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https://livetemplejc-my.sharepoint.com/personal/reevesp365_templejc_edu/Documents/Desktop/"/>
    </mc:Choice>
  </mc:AlternateContent>
  <xr:revisionPtr revIDLastSave="0" documentId="8_{C890B46C-C254-4BE9-B5A9-96FC68EAFFEB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linica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2" l="1"/>
  <c r="AF7" i="2"/>
  <c r="AE7" i="2"/>
  <c r="AA2" i="2"/>
  <c r="Z33" i="2"/>
  <c r="Y33" i="2"/>
  <c r="X33" i="2"/>
  <c r="Z32" i="2"/>
  <c r="Y32" i="2"/>
  <c r="X32" i="2"/>
  <c r="S33" i="2"/>
  <c r="J33" i="2"/>
  <c r="I33" i="2"/>
  <c r="H33" i="2"/>
  <c r="G33" i="2"/>
  <c r="Y31" i="2"/>
  <c r="Y30" i="2"/>
  <c r="W31" i="2"/>
  <c r="W30" i="2"/>
  <c r="F33" i="2"/>
  <c r="F32" i="2"/>
  <c r="AF16" i="2"/>
  <c r="AE16" i="2"/>
  <c r="AF29" i="2"/>
  <c r="AE29" i="2"/>
  <c r="AF28" i="2"/>
  <c r="AE28" i="2"/>
  <c r="AF27" i="2"/>
  <c r="AE27" i="2"/>
  <c r="AF26" i="2"/>
  <c r="AE26" i="2"/>
  <c r="AF25" i="2"/>
  <c r="AE25" i="2"/>
  <c r="AF24" i="2"/>
  <c r="AE24" i="2"/>
  <c r="AF23" i="2"/>
  <c r="AE23" i="2"/>
  <c r="AF22" i="2"/>
  <c r="AE22" i="2"/>
  <c r="AF21" i="2"/>
  <c r="AE21" i="2"/>
  <c r="AF20" i="2"/>
  <c r="AE20" i="2"/>
  <c r="AF19" i="2"/>
  <c r="AE19" i="2"/>
  <c r="AF18" i="2"/>
  <c r="AE18" i="2"/>
  <c r="AF17" i="2"/>
  <c r="AE17" i="2"/>
  <c r="AF2" i="2"/>
  <c r="AE2" i="2"/>
  <c r="AF15" i="2"/>
  <c r="AE15" i="2"/>
  <c r="AF14" i="2"/>
  <c r="AE14" i="2"/>
  <c r="AF13" i="2"/>
  <c r="AE13" i="2"/>
  <c r="AF12" i="2"/>
  <c r="AE12" i="2"/>
  <c r="AF11" i="2"/>
  <c r="AE11" i="2"/>
  <c r="AF10" i="2"/>
  <c r="AE10" i="2"/>
  <c r="AF9" i="2"/>
  <c r="AE9" i="2"/>
  <c r="AF8" i="2"/>
  <c r="AE8" i="2"/>
  <c r="AF6" i="2"/>
  <c r="AE6" i="2"/>
  <c r="AF5" i="2"/>
  <c r="AE5" i="2"/>
  <c r="AE4" i="2"/>
  <c r="AF3" i="2"/>
  <c r="AE3" i="2"/>
  <c r="AD13" i="2"/>
  <c r="AC13" i="2"/>
  <c r="AB13" i="2"/>
  <c r="AA13" i="2"/>
  <c r="AD12" i="2"/>
  <c r="AC12" i="2"/>
  <c r="AB12" i="2"/>
  <c r="AA12" i="2"/>
  <c r="AD25" i="2"/>
  <c r="AC25" i="2"/>
  <c r="AB25" i="2"/>
  <c r="AA25" i="2"/>
  <c r="F31" i="2"/>
  <c r="F30" i="2"/>
  <c r="AG7" i="2" l="1"/>
  <c r="AG13" i="2"/>
  <c r="AH13" i="2" s="1"/>
  <c r="AG25" i="2"/>
  <c r="AH25" i="2" s="1"/>
  <c r="AG12" i="2"/>
  <c r="AH12" i="2" s="1"/>
  <c r="AA10" i="2"/>
  <c r="AB10" i="2"/>
  <c r="AC10" i="2"/>
  <c r="AD10" i="2"/>
  <c r="AA24" i="2"/>
  <c r="AB24" i="2"/>
  <c r="AC24" i="2"/>
  <c r="AD24" i="2"/>
  <c r="AG24" i="2" l="1"/>
  <c r="AH24" i="2" s="1"/>
  <c r="AG10" i="2"/>
  <c r="AH10" i="2" s="1"/>
  <c r="M30" i="2"/>
  <c r="AD27" i="2" l="1"/>
  <c r="AD29" i="2"/>
  <c r="AD28" i="2"/>
  <c r="AD26" i="2"/>
  <c r="AD23" i="2"/>
  <c r="AD22" i="2"/>
  <c r="AD21" i="2"/>
  <c r="AD20" i="2"/>
  <c r="AD19" i="2"/>
  <c r="AD18" i="2"/>
  <c r="AD17" i="2"/>
  <c r="AD16" i="2"/>
  <c r="AD15" i="2"/>
  <c r="AD14" i="2"/>
  <c r="AD11" i="2"/>
  <c r="AD9" i="2"/>
  <c r="AD8" i="2"/>
  <c r="AD7" i="2"/>
  <c r="AD6" i="2"/>
  <c r="AD5" i="2"/>
  <c r="AD4" i="2"/>
  <c r="AD3" i="2"/>
  <c r="AD2" i="2"/>
  <c r="AC28" i="2"/>
  <c r="AC29" i="2"/>
  <c r="AC27" i="2"/>
  <c r="AC26" i="2"/>
  <c r="AC23" i="2"/>
  <c r="AC22" i="2"/>
  <c r="AC21" i="2"/>
  <c r="AC20" i="2"/>
  <c r="AC19" i="2"/>
  <c r="AC18" i="2"/>
  <c r="AC17" i="2"/>
  <c r="AC16" i="2"/>
  <c r="AC3" i="2"/>
  <c r="AA27" i="2"/>
  <c r="AB29" i="2"/>
  <c r="AB28" i="2"/>
  <c r="AB27" i="2"/>
  <c r="AB26" i="2"/>
  <c r="AB23" i="2"/>
  <c r="AB22" i="2"/>
  <c r="AB21" i="2"/>
  <c r="AB20" i="2"/>
  <c r="AB19" i="2"/>
  <c r="AB18" i="2"/>
  <c r="AB17" i="2"/>
  <c r="AB16" i="2"/>
  <c r="AB15" i="2"/>
  <c r="AB14" i="2"/>
  <c r="AB11" i="2"/>
  <c r="AB9" i="2"/>
  <c r="AB8" i="2"/>
  <c r="AB7" i="2"/>
  <c r="AB6" i="2"/>
  <c r="AB5" i="2"/>
  <c r="AB4" i="2"/>
  <c r="AB3" i="2"/>
  <c r="AB2" i="2"/>
  <c r="AA3" i="2"/>
  <c r="P33" i="2"/>
  <c r="P32" i="2"/>
  <c r="P31" i="2"/>
  <c r="P30" i="2"/>
  <c r="AG27" i="2" l="1"/>
  <c r="AH27" i="2" s="1"/>
  <c r="W33" i="2"/>
  <c r="V33" i="2"/>
  <c r="U33" i="2"/>
  <c r="T33" i="2"/>
  <c r="R33" i="2"/>
  <c r="Q33" i="2"/>
  <c r="O33" i="2"/>
  <c r="N33" i="2"/>
  <c r="M33" i="2"/>
  <c r="L33" i="2"/>
  <c r="K33" i="2"/>
  <c r="E33" i="2"/>
  <c r="AC15" i="2"/>
  <c r="AC14" i="2"/>
  <c r="AC11" i="2"/>
  <c r="AC9" i="2"/>
  <c r="AC8" i="2"/>
  <c r="AC7" i="2"/>
  <c r="AC6" i="2"/>
  <c r="AC5" i="2"/>
  <c r="AC4" i="2"/>
  <c r="AC2" i="2"/>
  <c r="D33" i="2"/>
  <c r="W32" i="2" l="1"/>
  <c r="V32" i="2"/>
  <c r="U32" i="2"/>
  <c r="T32" i="2"/>
  <c r="S32" i="2"/>
  <c r="R32" i="2"/>
  <c r="Q32" i="2"/>
  <c r="O32" i="2"/>
  <c r="N32" i="2"/>
  <c r="M32" i="2"/>
  <c r="L32" i="2"/>
  <c r="K32" i="2"/>
  <c r="J32" i="2"/>
  <c r="I32" i="2"/>
  <c r="H32" i="2"/>
  <c r="G32" i="2"/>
  <c r="E32" i="2"/>
  <c r="D32" i="2"/>
  <c r="Z31" i="2"/>
  <c r="X31" i="2"/>
  <c r="V31" i="2"/>
  <c r="U31" i="2"/>
  <c r="T31" i="2"/>
  <c r="S31" i="2"/>
  <c r="R31" i="2"/>
  <c r="Q31" i="2"/>
  <c r="O31" i="2"/>
  <c r="N31" i="2"/>
  <c r="M31" i="2"/>
  <c r="L31" i="2"/>
  <c r="K31" i="2"/>
  <c r="J31" i="2"/>
  <c r="I31" i="2"/>
  <c r="H31" i="2"/>
  <c r="G31" i="2"/>
  <c r="E31" i="2"/>
  <c r="D31" i="2"/>
  <c r="Z30" i="2"/>
  <c r="X30" i="2"/>
  <c r="V30" i="2"/>
  <c r="U30" i="2"/>
  <c r="T30" i="2"/>
  <c r="S30" i="2"/>
  <c r="R30" i="2"/>
  <c r="Q30" i="2"/>
  <c r="O30" i="2"/>
  <c r="N30" i="2"/>
  <c r="L30" i="2"/>
  <c r="K30" i="2"/>
  <c r="J30" i="2"/>
  <c r="I30" i="2"/>
  <c r="H30" i="2"/>
  <c r="G30" i="2"/>
  <c r="E30" i="2"/>
  <c r="D30" i="2"/>
  <c r="AA29" i="2"/>
  <c r="AA28" i="2"/>
  <c r="AA26" i="2"/>
  <c r="AA23" i="2"/>
  <c r="AA22" i="2"/>
  <c r="AA21" i="2"/>
  <c r="AA20" i="2"/>
  <c r="AA19" i="2"/>
  <c r="AA18" i="2"/>
  <c r="AA17" i="2"/>
  <c r="AA16" i="2"/>
  <c r="AA15" i="2"/>
  <c r="AA14" i="2"/>
  <c r="AA11" i="2"/>
  <c r="AA9" i="2"/>
  <c r="AA8" i="2"/>
  <c r="AA7" i="2"/>
  <c r="AA6" i="2"/>
  <c r="AA5" i="2"/>
  <c r="AA4" i="2"/>
  <c r="AG16" i="2" l="1"/>
  <c r="AH16" i="2" s="1"/>
  <c r="AG29" i="2"/>
  <c r="AH29" i="2" s="1"/>
  <c r="AG2" i="2"/>
  <c r="AH2" i="2" s="1"/>
  <c r="AG17" i="2"/>
  <c r="AH17" i="2" s="1"/>
  <c r="AG22" i="2"/>
  <c r="AH22" i="2" s="1"/>
  <c r="AG26" i="2"/>
  <c r="AH26" i="2" s="1"/>
  <c r="AG4" i="2"/>
  <c r="AH4" i="2" s="1"/>
  <c r="AG3" i="2"/>
  <c r="AH3" i="2" s="1"/>
  <c r="AG23" i="2"/>
  <c r="AH23" i="2" s="1"/>
  <c r="AG19" i="2"/>
  <c r="AH19" i="2" s="1"/>
  <c r="AG6" i="2"/>
  <c r="AH6" i="2" s="1"/>
  <c r="AG8" i="2"/>
  <c r="AH8" i="2" s="1"/>
  <c r="AG28" i="2"/>
  <c r="AH28" i="2" s="1"/>
  <c r="AG18" i="2"/>
  <c r="AH18" i="2" s="1"/>
  <c r="AG5" i="2"/>
  <c r="AH5" i="2" s="1"/>
  <c r="AG14" i="2"/>
  <c r="AH14" i="2" s="1"/>
  <c r="AG9" i="2"/>
  <c r="AH9" i="2" s="1"/>
  <c r="AG15" i="2"/>
  <c r="AH15" i="2" s="1"/>
  <c r="AG11" i="2"/>
  <c r="AH11" i="2" s="1"/>
  <c r="AG21" i="2"/>
  <c r="AH21" i="2" s="1"/>
  <c r="AH7" i="2"/>
  <c r="AG20" i="2"/>
  <c r="AH20" i="2" s="1"/>
</calcChain>
</file>

<file path=xl/sharedStrings.xml><?xml version="1.0" encoding="utf-8"?>
<sst xmlns="http://schemas.openxmlformats.org/spreadsheetml/2006/main" count="563" uniqueCount="72">
  <si>
    <t>Key: "X" no clinical that day</t>
  </si>
  <si>
    <t>Student</t>
  </si>
  <si>
    <t>Tues Jan 28</t>
  </si>
  <si>
    <t>Mon Feb 3</t>
  </si>
  <si>
    <t>Mon Feb 10</t>
  </si>
  <si>
    <t>Fri Feb 14</t>
  </si>
  <si>
    <t>Mon Feb 17</t>
  </si>
  <si>
    <t>Fri Feb 21</t>
  </si>
  <si>
    <t>Mon Feb 24</t>
  </si>
  <si>
    <t>Fri Feb 28</t>
  </si>
  <si>
    <t>Mon Mar 3</t>
  </si>
  <si>
    <t>Fri Mar 7</t>
  </si>
  <si>
    <t>Mar 10-14</t>
  </si>
  <si>
    <t>Mon Mar 17</t>
  </si>
  <si>
    <t>Fri Mar 21</t>
  </si>
  <si>
    <t>Mon Mar 24</t>
  </si>
  <si>
    <t>Fri Mar 28</t>
  </si>
  <si>
    <t>Mon Mar 31</t>
  </si>
  <si>
    <t>Fri Apr 4</t>
  </si>
  <si>
    <t>Mon Apr 7</t>
  </si>
  <si>
    <t>Fri Apr 11</t>
  </si>
  <si>
    <t>Mon Apr 14</t>
  </si>
  <si>
    <t>Fri Apr 18</t>
  </si>
  <si>
    <t>Mon Apr 21</t>
  </si>
  <si>
    <t>Fri Apr 25</t>
  </si>
  <si>
    <t>Preceptor</t>
  </si>
  <si>
    <t>SIM 1</t>
  </si>
  <si>
    <t>SIM 2</t>
  </si>
  <si>
    <t>SIM 3</t>
  </si>
  <si>
    <t>#M/S To 10/12</t>
  </si>
  <si>
    <t>#M/S to 11/23</t>
  </si>
  <si>
    <t>Total</t>
  </si>
  <si>
    <t>Mon  CCH
Strmiska</t>
  </si>
  <si>
    <t>Bailey, Khenadi</t>
  </si>
  <si>
    <t>IPE</t>
  </si>
  <si>
    <t>FL</t>
  </si>
  <si>
    <t>X</t>
  </si>
  <si>
    <t>Spring</t>
  </si>
  <si>
    <t>P</t>
  </si>
  <si>
    <t>Good Fri</t>
  </si>
  <si>
    <t>Castillo, Miranda</t>
  </si>
  <si>
    <t>Gallegos, Samantha</t>
  </si>
  <si>
    <t>Gray, Aja</t>
  </si>
  <si>
    <t>Williams Jennifer</t>
  </si>
  <si>
    <t>Hudson, Eleanor</t>
  </si>
  <si>
    <t>Vega, Karisa</t>
  </si>
  <si>
    <t>Payne, Mary Jo</t>
  </si>
  <si>
    <t>Bowden, Brianna</t>
  </si>
  <si>
    <t>Qashah, Hanan</t>
  </si>
  <si>
    <t>Thomas, Emily</t>
  </si>
  <si>
    <t>Schlaud, Shelby</t>
  </si>
  <si>
    <t>Thompson, Aniya</t>
  </si>
  <si>
    <t>Uecker, Chelsea</t>
  </si>
  <si>
    <t xml:space="preserve">Fri CCH
Reeves </t>
  </si>
  <si>
    <t>Arellano, Kathy</t>
  </si>
  <si>
    <t>Baker, Kandace</t>
  </si>
  <si>
    <t>Briery, Paul</t>
  </si>
  <si>
    <t>Olivarez, Freddy</t>
  </si>
  <si>
    <t>Burnham, Anysha</t>
  </si>
  <si>
    <t>Connolly, Samantha</t>
  </si>
  <si>
    <t>Henry, Tailor</t>
  </si>
  <si>
    <t>Kelley, Alyssa</t>
  </si>
  <si>
    <t xml:space="preserve">  Lingo, Laynee</t>
  </si>
  <si>
    <t>Rodriguez, Cielo</t>
  </si>
  <si>
    <t>Seghid, Ksanet</t>
  </si>
  <si>
    <t>Torres, Helena</t>
  </si>
  <si>
    <r>
      <t xml:space="preserve">  </t>
    </r>
    <r>
      <rPr>
        <sz val="14"/>
        <color rgb="FF000000"/>
        <rFont val="Calibri"/>
        <family val="2"/>
        <scheme val="minor"/>
      </rPr>
      <t>Hernandez, Brooke</t>
    </r>
  </si>
  <si>
    <r>
      <t xml:space="preserve">  </t>
    </r>
    <r>
      <rPr>
        <sz val="14"/>
        <color rgb="FF000000"/>
        <rFont val="Calibri"/>
        <family val="2"/>
        <scheme val="minor"/>
      </rPr>
      <t>Key, Erin</t>
    </r>
  </si>
  <si>
    <t>Xinakis-Can Have 8</t>
  </si>
  <si>
    <t xml:space="preserve"> Reeves-Can Have 8</t>
  </si>
  <si>
    <t>Preceptor (see you preceptor schedule for site)</t>
  </si>
  <si>
    <t>PEDI SIMs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</si>
</sst>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8" xfId="0" applyFont="1" applyBorder="1" applyAlignment="1">
      <alignment wrapText="1"/>
    </xf>
    <xf numFmtId="0" fontId="2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3" fillId="2" borderId="3" xfId="0" applyFont="1" applyFill="1" applyBorder="1"/>
    <xf numFmtId="14" fontId="3" fillId="2" borderId="3" xfId="0" applyNumberFormat="1" applyFont="1" applyFill="1" applyBorder="1"/>
    <xf numFmtId="0" fontId="4" fillId="2" borderId="3" xfId="0" applyFont="1" applyFill="1" applyBorder="1"/>
    <xf numFmtId="0" fontId="5" fillId="2" borderId="3" xfId="0" applyFont="1" applyFill="1" applyBorder="1"/>
    <xf numFmtId="0" fontId="5" fillId="2" borderId="5" xfId="0" applyFont="1" applyFill="1" applyBorder="1"/>
    <xf numFmtId="0" fontId="3" fillId="2" borderId="4" xfId="0" applyFont="1" applyFill="1" applyBorder="1"/>
    <xf numFmtId="14" fontId="3" fillId="2" borderId="4" xfId="0" applyNumberFormat="1" applyFont="1" applyFill="1" applyBorder="1"/>
    <xf numFmtId="16" fontId="3" fillId="2" borderId="4" xfId="0" applyNumberFormat="1" applyFont="1" applyFill="1" applyBorder="1"/>
    <xf numFmtId="0" fontId="5" fillId="2" borderId="4" xfId="0" applyFont="1" applyFill="1" applyBorder="1"/>
    <xf numFmtId="0" fontId="5" fillId="2" borderId="15" xfId="0" applyFont="1" applyFill="1" applyBorder="1"/>
    <xf numFmtId="0" fontId="5" fillId="0" borderId="0" xfId="0" applyFont="1"/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6" xfId="0" applyFont="1" applyFill="1" applyBorder="1"/>
    <xf numFmtId="0" fontId="3" fillId="2" borderId="7" xfId="0" applyFont="1" applyFill="1" applyBorder="1"/>
    <xf numFmtId="0" fontId="3" fillId="2" borderId="0" xfId="0" applyFont="1" applyFill="1"/>
    <xf numFmtId="0" fontId="3" fillId="3" borderId="4" xfId="0" applyFont="1" applyFill="1" applyBorder="1"/>
    <xf numFmtId="0" fontId="5" fillId="3" borderId="4" xfId="0" applyFont="1" applyFill="1" applyBorder="1"/>
    <xf numFmtId="0" fontId="5" fillId="3" borderId="15" xfId="0" applyFont="1" applyFill="1" applyBorder="1"/>
    <xf numFmtId="0" fontId="3" fillId="4" borderId="4" xfId="0" applyFont="1" applyFill="1" applyBorder="1"/>
    <xf numFmtId="0" fontId="3" fillId="3" borderId="0" xfId="0" applyFont="1" applyFill="1"/>
    <xf numFmtId="0" fontId="3" fillId="3" borderId="3" xfId="0" applyFont="1" applyFill="1" applyBorder="1"/>
    <xf numFmtId="0" fontId="3" fillId="3" borderId="16" xfId="0" applyFont="1" applyFill="1" applyBorder="1"/>
    <xf numFmtId="0" fontId="4" fillId="3" borderId="3" xfId="0" applyFont="1" applyFill="1" applyBorder="1"/>
    <xf numFmtId="0" fontId="5" fillId="3" borderId="3" xfId="0" applyFont="1" applyFill="1" applyBorder="1"/>
    <xf numFmtId="0" fontId="5" fillId="3" borderId="5" xfId="0" applyFont="1" applyFill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0" borderId="11" xfId="0" applyFont="1" applyBorder="1"/>
    <xf numFmtId="0" fontId="3" fillId="3" borderId="17" xfId="0" applyFont="1" applyFill="1" applyBorder="1"/>
    <xf numFmtId="0" fontId="3" fillId="2" borderId="18" xfId="0" applyFont="1" applyFill="1" applyBorder="1"/>
    <xf numFmtId="0" fontId="3" fillId="0" borderId="19" xfId="0" applyFont="1" applyBorder="1" applyAlignment="1">
      <alignment horizontal="center"/>
    </xf>
    <xf numFmtId="0" fontId="4" fillId="2" borderId="4" xfId="0" applyFont="1" applyFill="1" applyBorder="1"/>
    <xf numFmtId="0" fontId="6" fillId="0" borderId="0" xfId="0" applyFont="1"/>
    <xf numFmtId="14" fontId="3" fillId="2" borderId="7" xfId="0" applyNumberFormat="1" applyFont="1" applyFill="1" applyBorder="1"/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4" fillId="3" borderId="4" xfId="0" applyFont="1" applyFill="1" applyBorder="1"/>
    <xf numFmtId="0" fontId="4" fillId="2" borderId="22" xfId="0" applyFont="1" applyFill="1" applyBorder="1"/>
    <xf numFmtId="0" fontId="4" fillId="2" borderId="23" xfId="0" applyFont="1" applyFill="1" applyBorder="1"/>
    <xf numFmtId="0" fontId="4" fillId="3" borderId="23" xfId="0" applyFont="1" applyFill="1" applyBorder="1"/>
    <xf numFmtId="0" fontId="4" fillId="3" borderId="24" xfId="0" applyFont="1" applyFill="1" applyBorder="1"/>
    <xf numFmtId="0" fontId="4" fillId="3" borderId="25" xfId="0" applyFont="1" applyFill="1" applyBorder="1"/>
    <xf numFmtId="0" fontId="5" fillId="3" borderId="25" xfId="0" applyFont="1" applyFill="1" applyBorder="1"/>
    <xf numFmtId="0" fontId="5" fillId="3" borderId="26" xfId="0" applyFont="1" applyFill="1" applyBorder="1"/>
    <xf numFmtId="0" fontId="4" fillId="2" borderId="24" xfId="0" applyFont="1" applyFill="1" applyBorder="1"/>
    <xf numFmtId="0" fontId="4" fillId="2" borderId="25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3" borderId="22" xfId="0" applyFont="1" applyFill="1" applyBorder="1"/>
    <xf numFmtId="0" fontId="3" fillId="2" borderId="22" xfId="0" applyFont="1" applyFill="1" applyBorder="1"/>
    <xf numFmtId="0" fontId="3" fillId="2" borderId="28" xfId="0" applyFont="1" applyFill="1" applyBorder="1"/>
    <xf numFmtId="0" fontId="3" fillId="2" borderId="23" xfId="0" applyFont="1" applyFill="1" applyBorder="1"/>
    <xf numFmtId="0" fontId="3" fillId="2" borderId="29" xfId="0" applyFont="1" applyFill="1" applyBorder="1"/>
    <xf numFmtId="0" fontId="3" fillId="2" borderId="24" xfId="0" applyFont="1" applyFill="1" applyBorder="1"/>
    <xf numFmtId="14" fontId="3" fillId="2" borderId="25" xfId="0" applyNumberFormat="1" applyFont="1" applyFill="1" applyBorder="1"/>
    <xf numFmtId="0" fontId="3" fillId="2" borderId="30" xfId="0" applyFont="1" applyFill="1" applyBorder="1"/>
    <xf numFmtId="0" fontId="3" fillId="2" borderId="25" xfId="0" applyFont="1" applyFill="1" applyBorder="1"/>
    <xf numFmtId="14" fontId="3" fillId="2" borderId="30" xfId="0" applyNumberFormat="1" applyFont="1" applyFill="1" applyBorder="1"/>
    <xf numFmtId="0" fontId="3" fillId="2" borderId="31" xfId="0" applyFont="1" applyFill="1" applyBorder="1"/>
    <xf numFmtId="0" fontId="3" fillId="3" borderId="22" xfId="0" applyFont="1" applyFill="1" applyBorder="1"/>
    <xf numFmtId="0" fontId="3" fillId="3" borderId="5" xfId="0" applyFont="1" applyFill="1" applyBorder="1"/>
    <xf numFmtId="0" fontId="3" fillId="3" borderId="23" xfId="0" applyFont="1" applyFill="1" applyBorder="1"/>
    <xf numFmtId="0" fontId="3" fillId="3" borderId="15" xfId="0" applyFont="1" applyFill="1" applyBorder="1"/>
    <xf numFmtId="0" fontId="3" fillId="3" borderId="27" xfId="0" applyFont="1" applyFill="1" applyBorder="1"/>
    <xf numFmtId="0" fontId="3" fillId="4" borderId="23" xfId="0" applyFont="1" applyFill="1" applyBorder="1"/>
    <xf numFmtId="0" fontId="3" fillId="4" borderId="24" xfId="0" applyFont="1" applyFill="1" applyBorder="1"/>
    <xf numFmtId="0" fontId="3" fillId="4" borderId="25" xfId="0" applyFont="1" applyFill="1" applyBorder="1"/>
    <xf numFmtId="0" fontId="3" fillId="3" borderId="30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7" fillId="0" borderId="33" xfId="0" applyFont="1" applyBorder="1" applyAlignment="1">
      <alignment horizontal="justify" vertical="center" wrapText="1"/>
    </xf>
    <xf numFmtId="0" fontId="7" fillId="0" borderId="34" xfId="0" applyFont="1" applyBorder="1" applyAlignment="1">
      <alignment horizontal="justify" vertical="center" wrapText="1"/>
    </xf>
    <xf numFmtId="0" fontId="8" fillId="0" borderId="34" xfId="0" applyFont="1" applyBorder="1" applyAlignment="1">
      <alignment horizontal="justify" vertical="center" wrapText="1"/>
    </xf>
    <xf numFmtId="0" fontId="8" fillId="0" borderId="33" xfId="0" applyFont="1" applyBorder="1" applyAlignment="1">
      <alignment horizontal="justify" vertical="center" wrapText="1"/>
    </xf>
    <xf numFmtId="0" fontId="3" fillId="5" borderId="16" xfId="0" applyFont="1" applyFill="1" applyBorder="1"/>
    <xf numFmtId="0" fontId="3" fillId="5" borderId="7" xfId="0" applyFont="1" applyFill="1" applyBorder="1"/>
    <xf numFmtId="0" fontId="3" fillId="5" borderId="4" xfId="0" applyFont="1" applyFill="1" applyBorder="1"/>
    <xf numFmtId="0" fontId="3" fillId="5" borderId="30" xfId="0" applyFont="1" applyFill="1" applyBorder="1"/>
    <xf numFmtId="0" fontId="3" fillId="6" borderId="4" xfId="0" applyFont="1" applyFill="1" applyBorder="1"/>
    <xf numFmtId="0" fontId="3" fillId="5" borderId="25" xfId="0" applyFont="1" applyFill="1" applyBorder="1"/>
    <xf numFmtId="0" fontId="3" fillId="5" borderId="3" xfId="0" applyFont="1" applyFill="1" applyBorder="1"/>
    <xf numFmtId="0" fontId="3" fillId="6" borderId="7" xfId="0" applyFont="1" applyFill="1" applyBorder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  <xf numFmtId="43" fontId="3" fillId="3" borderId="9" xfId="1" applyFont="1" applyFill="1" applyBorder="1" applyAlignment="1">
      <alignment horizontal="center" wrapText="1"/>
    </xf>
    <xf numFmtId="43" fontId="3" fillId="3" borderId="7" xfId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9E70CC"/>
      <color rgb="FFEBC1D9"/>
      <color rgb="FFA74FFF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FCC5E-3136-417F-AE31-B22EE14A16CE}">
  <dimension ref="A1:AI38"/>
  <sheetViews>
    <sheetView tabSelected="1" zoomScale="70" zoomScaleNormal="70" workbookViewId="0">
      <selection activeCell="B13" sqref="B13"/>
    </sheetView>
  </sheetViews>
  <sheetFormatPr defaultRowHeight="14.4" x14ac:dyDescent="0.3"/>
  <cols>
    <col min="1" max="1" width="12.88671875" customWidth="1"/>
    <col min="2" max="2" width="45.44140625" customWidth="1"/>
    <col min="3" max="3" width="3.6640625" customWidth="1"/>
    <col min="17" max="17" width="10.33203125" customWidth="1"/>
    <col min="19" max="19" width="10" customWidth="1"/>
    <col min="24" max="24" width="11.6640625" customWidth="1"/>
  </cols>
  <sheetData>
    <row r="1" spans="1:34" ht="47.4" thickBot="1" x14ac:dyDescent="0.35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0" t="s">
        <v>25</v>
      </c>
      <c r="AB1" s="40" t="s">
        <v>26</v>
      </c>
      <c r="AC1" s="40" t="s">
        <v>27</v>
      </c>
      <c r="AD1" s="40" t="s">
        <v>28</v>
      </c>
      <c r="AE1" s="40" t="s">
        <v>29</v>
      </c>
      <c r="AF1" s="40" t="s">
        <v>30</v>
      </c>
      <c r="AG1" s="41" t="s">
        <v>31</v>
      </c>
      <c r="AH1">
        <v>11</v>
      </c>
    </row>
    <row r="2" spans="1:34" ht="18.600000000000001" thickBot="1" x14ac:dyDescent="0.35">
      <c r="A2" s="92" t="s">
        <v>32</v>
      </c>
      <c r="B2" s="76" t="s">
        <v>33</v>
      </c>
      <c r="C2" s="33">
        <v>1</v>
      </c>
      <c r="D2" s="55" t="s">
        <v>34</v>
      </c>
      <c r="E2" s="6" t="s">
        <v>35</v>
      </c>
      <c r="F2" s="5"/>
      <c r="G2" s="18" t="s">
        <v>36</v>
      </c>
      <c r="H2" s="5"/>
      <c r="I2" s="18" t="s">
        <v>36</v>
      </c>
      <c r="J2" s="5" t="s">
        <v>26</v>
      </c>
      <c r="K2" s="18" t="s">
        <v>36</v>
      </c>
      <c r="L2" s="5" t="s">
        <v>27</v>
      </c>
      <c r="M2" s="18" t="s">
        <v>36</v>
      </c>
      <c r="N2" s="5" t="s">
        <v>37</v>
      </c>
      <c r="O2" s="80" t="s">
        <v>38</v>
      </c>
      <c r="P2" s="18" t="s">
        <v>36</v>
      </c>
      <c r="Q2" s="5"/>
      <c r="R2" s="18" t="s">
        <v>36</v>
      </c>
      <c r="S2" s="18"/>
      <c r="T2" s="18" t="s">
        <v>36</v>
      </c>
      <c r="U2" s="18" t="s">
        <v>28</v>
      </c>
      <c r="V2" s="18" t="s">
        <v>36</v>
      </c>
      <c r="W2" s="18"/>
      <c r="X2" s="5" t="s">
        <v>39</v>
      </c>
      <c r="Y2" s="80" t="s">
        <v>38</v>
      </c>
      <c r="Z2" s="56" t="s">
        <v>36</v>
      </c>
      <c r="AA2" s="43">
        <f>COUNTIF(D2:Z2, "P")</f>
        <v>2</v>
      </c>
      <c r="AB2" s="7">
        <f t="shared" ref="AB2:AB29" si="0">COUNTIF(B2:Z2, "SIM 1")</f>
        <v>1</v>
      </c>
      <c r="AC2" s="7">
        <f t="shared" ref="AC2:AC29" si="1">COUNTIF(C2:Z2, "SIM 2")</f>
        <v>1</v>
      </c>
      <c r="AD2" s="7">
        <f t="shared" ref="AD2:AD29" si="2">COUNTIF(D2:Z2, "SIM 3")</f>
        <v>1</v>
      </c>
      <c r="AE2" s="8">
        <f>COUNTBLANK(D2:M2)</f>
        <v>2</v>
      </c>
      <c r="AF2" s="8">
        <f>COUNTBLANK(O2:Z2)</f>
        <v>3</v>
      </c>
      <c r="AG2" s="9">
        <f t="shared" ref="AG2:AG29" si="3">SUM(AE2:AF2)</f>
        <v>5</v>
      </c>
      <c r="AH2">
        <f>SUM(AA2, AG2)</f>
        <v>7</v>
      </c>
    </row>
    <row r="3" spans="1:34" ht="18.600000000000001" thickBot="1" x14ac:dyDescent="0.35">
      <c r="A3" s="93"/>
      <c r="B3" s="77" t="s">
        <v>40</v>
      </c>
      <c r="C3" s="33">
        <v>2</v>
      </c>
      <c r="D3" s="57" t="s">
        <v>34</v>
      </c>
      <c r="E3" s="11" t="s">
        <v>35</v>
      </c>
      <c r="F3" s="10"/>
      <c r="G3" s="19" t="s">
        <v>36</v>
      </c>
      <c r="H3" s="10"/>
      <c r="I3" s="19" t="s">
        <v>36</v>
      </c>
      <c r="J3" s="10" t="s">
        <v>26</v>
      </c>
      <c r="K3" s="19" t="s">
        <v>36</v>
      </c>
      <c r="L3" s="10" t="s">
        <v>27</v>
      </c>
      <c r="M3" s="19" t="s">
        <v>36</v>
      </c>
      <c r="N3" s="10" t="s">
        <v>37</v>
      </c>
      <c r="O3" s="19"/>
      <c r="P3" s="19" t="s">
        <v>36</v>
      </c>
      <c r="Q3" s="10"/>
      <c r="R3" s="19" t="s">
        <v>36</v>
      </c>
      <c r="S3" s="19"/>
      <c r="T3" s="19" t="s">
        <v>36</v>
      </c>
      <c r="U3" s="19" t="s">
        <v>28</v>
      </c>
      <c r="V3" s="19" t="s">
        <v>36</v>
      </c>
      <c r="W3" s="19"/>
      <c r="X3" s="10" t="s">
        <v>39</v>
      </c>
      <c r="Y3" s="81" t="s">
        <v>38</v>
      </c>
      <c r="Z3" s="58" t="s">
        <v>36</v>
      </c>
      <c r="AA3" s="44">
        <f t="shared" ref="AA3:AA29" si="4">COUNTIF(D3:Z3, "P")</f>
        <v>1</v>
      </c>
      <c r="AB3" s="37">
        <f t="shared" si="0"/>
        <v>1</v>
      </c>
      <c r="AC3" s="37">
        <f t="shared" si="1"/>
        <v>1</v>
      </c>
      <c r="AD3" s="37">
        <f t="shared" si="2"/>
        <v>1</v>
      </c>
      <c r="AE3" s="13">
        <f>COUNTBLANK(D3:M3)</f>
        <v>2</v>
      </c>
      <c r="AF3" s="13">
        <f>COUNTBLANK(O3:Z3)</f>
        <v>4</v>
      </c>
      <c r="AG3" s="14">
        <f t="shared" si="3"/>
        <v>6</v>
      </c>
      <c r="AH3">
        <f t="shared" ref="AH3:AH29" si="5">SUM(AA3, AG3)</f>
        <v>7</v>
      </c>
    </row>
    <row r="4" spans="1:34" ht="18.600000000000001" thickBot="1" x14ac:dyDescent="0.35">
      <c r="A4" s="93"/>
      <c r="B4" s="77" t="s">
        <v>41</v>
      </c>
      <c r="C4" s="33">
        <v>3</v>
      </c>
      <c r="D4" s="57" t="s">
        <v>34</v>
      </c>
      <c r="E4" s="11" t="s">
        <v>35</v>
      </c>
      <c r="F4" s="10"/>
      <c r="G4" s="19" t="s">
        <v>36</v>
      </c>
      <c r="H4" s="10"/>
      <c r="I4" s="19" t="s">
        <v>36</v>
      </c>
      <c r="J4" s="10" t="s">
        <v>26</v>
      </c>
      <c r="K4" s="19" t="s">
        <v>36</v>
      </c>
      <c r="L4" s="10" t="s">
        <v>27</v>
      </c>
      <c r="M4" s="19" t="s">
        <v>36</v>
      </c>
      <c r="N4" s="10" t="s">
        <v>37</v>
      </c>
      <c r="O4" s="81" t="s">
        <v>38</v>
      </c>
      <c r="P4" s="19" t="s">
        <v>36</v>
      </c>
      <c r="Q4" s="10"/>
      <c r="R4" s="19" t="s">
        <v>36</v>
      </c>
      <c r="S4" s="19"/>
      <c r="T4" s="19" t="s">
        <v>36</v>
      </c>
      <c r="U4" s="19" t="s">
        <v>28</v>
      </c>
      <c r="V4" s="19" t="s">
        <v>36</v>
      </c>
      <c r="W4" s="19"/>
      <c r="X4" s="10" t="s">
        <v>39</v>
      </c>
      <c r="Y4" s="19"/>
      <c r="Z4" s="58" t="s">
        <v>36</v>
      </c>
      <c r="AA4" s="44">
        <f t="shared" si="4"/>
        <v>1</v>
      </c>
      <c r="AB4" s="37">
        <f t="shared" si="0"/>
        <v>1</v>
      </c>
      <c r="AC4" s="37">
        <f t="shared" si="1"/>
        <v>1</v>
      </c>
      <c r="AD4" s="37">
        <f t="shared" si="2"/>
        <v>1</v>
      </c>
      <c r="AE4" s="13">
        <f t="shared" ref="AE4:AE15" si="6">COUNTBLANK(D4:M4)</f>
        <v>2</v>
      </c>
      <c r="AF4" s="13">
        <f>COUNTBLANK(O4:Z4)</f>
        <v>4</v>
      </c>
      <c r="AG4" s="14">
        <f t="shared" si="3"/>
        <v>6</v>
      </c>
      <c r="AH4">
        <f t="shared" si="5"/>
        <v>7</v>
      </c>
    </row>
    <row r="5" spans="1:34" ht="18.600000000000001" thickBot="1" x14ac:dyDescent="0.35">
      <c r="A5" s="93"/>
      <c r="B5" s="77" t="s">
        <v>42</v>
      </c>
      <c r="C5" s="33">
        <v>4</v>
      </c>
      <c r="D5" s="57" t="s">
        <v>34</v>
      </c>
      <c r="E5" s="10" t="s">
        <v>35</v>
      </c>
      <c r="F5" s="10"/>
      <c r="G5" s="19" t="s">
        <v>36</v>
      </c>
      <c r="H5" s="10"/>
      <c r="I5" s="19" t="s">
        <v>36</v>
      </c>
      <c r="J5" s="10" t="s">
        <v>26</v>
      </c>
      <c r="K5" s="19" t="s">
        <v>36</v>
      </c>
      <c r="L5" s="10" t="s">
        <v>27</v>
      </c>
      <c r="M5" s="19" t="s">
        <v>36</v>
      </c>
      <c r="N5" s="10" t="s">
        <v>37</v>
      </c>
      <c r="O5" s="10"/>
      <c r="P5" s="19" t="s">
        <v>36</v>
      </c>
      <c r="Q5" s="82" t="s">
        <v>38</v>
      </c>
      <c r="R5" s="19" t="s">
        <v>36</v>
      </c>
      <c r="S5" s="19"/>
      <c r="T5" s="19" t="s">
        <v>36</v>
      </c>
      <c r="U5" s="19" t="s">
        <v>28</v>
      </c>
      <c r="V5" s="19" t="s">
        <v>36</v>
      </c>
      <c r="W5" s="19"/>
      <c r="X5" s="10" t="s">
        <v>39</v>
      </c>
      <c r="Y5" s="19"/>
      <c r="Z5" s="58" t="s">
        <v>36</v>
      </c>
      <c r="AA5" s="44">
        <f t="shared" si="4"/>
        <v>1</v>
      </c>
      <c r="AB5" s="37">
        <f t="shared" si="0"/>
        <v>1</v>
      </c>
      <c r="AC5" s="37">
        <f t="shared" si="1"/>
        <v>1</v>
      </c>
      <c r="AD5" s="37">
        <f t="shared" si="2"/>
        <v>1</v>
      </c>
      <c r="AE5" s="13">
        <f t="shared" si="6"/>
        <v>2</v>
      </c>
      <c r="AF5" s="13">
        <f t="shared" ref="AF5:AF15" si="7">COUNTBLANK(O5:Z5)</f>
        <v>4</v>
      </c>
      <c r="AG5" s="14">
        <f t="shared" si="3"/>
        <v>6</v>
      </c>
      <c r="AH5">
        <f t="shared" si="5"/>
        <v>7</v>
      </c>
    </row>
    <row r="6" spans="1:34" ht="18.600000000000001" thickBot="1" x14ac:dyDescent="0.35">
      <c r="A6" s="93"/>
      <c r="B6" s="78" t="s">
        <v>43</v>
      </c>
      <c r="C6" s="33">
        <v>5</v>
      </c>
      <c r="D6" s="57" t="s">
        <v>34</v>
      </c>
      <c r="E6" s="10" t="s">
        <v>35</v>
      </c>
      <c r="F6" s="10" t="s">
        <v>26</v>
      </c>
      <c r="G6" s="19" t="s">
        <v>36</v>
      </c>
      <c r="H6" s="82" t="s">
        <v>38</v>
      </c>
      <c r="I6" s="19" t="s">
        <v>36</v>
      </c>
      <c r="J6" s="10"/>
      <c r="K6" s="19" t="s">
        <v>36</v>
      </c>
      <c r="L6" s="10"/>
      <c r="M6" s="19" t="s">
        <v>36</v>
      </c>
      <c r="N6" s="10" t="s">
        <v>37</v>
      </c>
      <c r="O6" s="19" t="s">
        <v>27</v>
      </c>
      <c r="P6" s="19" t="s">
        <v>36</v>
      </c>
      <c r="Q6" s="82" t="s">
        <v>38</v>
      </c>
      <c r="R6" s="19" t="s">
        <v>36</v>
      </c>
      <c r="S6" s="19"/>
      <c r="T6" s="19" t="s">
        <v>36</v>
      </c>
      <c r="U6" s="19"/>
      <c r="V6" s="19" t="s">
        <v>36</v>
      </c>
      <c r="W6" s="19" t="s">
        <v>28</v>
      </c>
      <c r="X6" s="10" t="s">
        <v>39</v>
      </c>
      <c r="Y6" s="19"/>
      <c r="Z6" s="58" t="s">
        <v>36</v>
      </c>
      <c r="AA6" s="44">
        <f t="shared" si="4"/>
        <v>2</v>
      </c>
      <c r="AB6" s="37">
        <f t="shared" si="0"/>
        <v>1</v>
      </c>
      <c r="AC6" s="37">
        <f t="shared" si="1"/>
        <v>1</v>
      </c>
      <c r="AD6" s="37">
        <f t="shared" si="2"/>
        <v>1</v>
      </c>
      <c r="AE6" s="13">
        <f t="shared" si="6"/>
        <v>2</v>
      </c>
      <c r="AF6" s="13">
        <f t="shared" si="7"/>
        <v>3</v>
      </c>
      <c r="AG6" s="14">
        <f t="shared" si="3"/>
        <v>5</v>
      </c>
      <c r="AH6">
        <f t="shared" si="5"/>
        <v>7</v>
      </c>
    </row>
    <row r="7" spans="1:34" ht="18.600000000000001" thickBot="1" x14ac:dyDescent="0.35">
      <c r="A7" s="93"/>
      <c r="B7" s="77" t="s">
        <v>44</v>
      </c>
      <c r="C7" s="33">
        <v>6</v>
      </c>
      <c r="D7" s="57" t="s">
        <v>34</v>
      </c>
      <c r="E7" s="11" t="s">
        <v>35</v>
      </c>
      <c r="F7" s="12" t="s">
        <v>26</v>
      </c>
      <c r="G7" s="19" t="s">
        <v>36</v>
      </c>
      <c r="H7" s="10"/>
      <c r="I7" s="19" t="s">
        <v>36</v>
      </c>
      <c r="J7" s="10"/>
      <c r="K7" s="19" t="s">
        <v>36</v>
      </c>
      <c r="L7" s="10"/>
      <c r="M7" s="19" t="s">
        <v>36</v>
      </c>
      <c r="N7" s="10" t="s">
        <v>37</v>
      </c>
      <c r="O7" s="19" t="s">
        <v>27</v>
      </c>
      <c r="P7" s="19" t="s">
        <v>36</v>
      </c>
      <c r="Q7" s="10"/>
      <c r="R7" s="19" t="s">
        <v>36</v>
      </c>
      <c r="S7" s="81" t="s">
        <v>38</v>
      </c>
      <c r="T7" s="19" t="s">
        <v>36</v>
      </c>
      <c r="U7" s="19"/>
      <c r="V7" s="19" t="s">
        <v>36</v>
      </c>
      <c r="W7" s="19" t="s">
        <v>28</v>
      </c>
      <c r="X7" s="10" t="s">
        <v>39</v>
      </c>
      <c r="Y7" s="19"/>
      <c r="Z7" s="58" t="s">
        <v>36</v>
      </c>
      <c r="AA7" s="44">
        <f t="shared" si="4"/>
        <v>1</v>
      </c>
      <c r="AB7" s="37">
        <f t="shared" si="0"/>
        <v>1</v>
      </c>
      <c r="AC7" s="37">
        <f t="shared" si="1"/>
        <v>1</v>
      </c>
      <c r="AD7" s="37">
        <f t="shared" si="2"/>
        <v>1</v>
      </c>
      <c r="AE7" s="13">
        <f>COUNTBLANK(D7:M7)</f>
        <v>3</v>
      </c>
      <c r="AF7" s="13">
        <f>COUNTBLANK(O7:Z7)</f>
        <v>3</v>
      </c>
      <c r="AG7" s="14">
        <f>SUM(AE7:AF7)</f>
        <v>6</v>
      </c>
      <c r="AH7">
        <f t="shared" si="5"/>
        <v>7</v>
      </c>
    </row>
    <row r="8" spans="1:34" ht="18.600000000000001" thickBot="1" x14ac:dyDescent="0.35">
      <c r="A8" s="93"/>
      <c r="B8" s="78" t="s">
        <v>45</v>
      </c>
      <c r="C8" s="33">
        <v>7</v>
      </c>
      <c r="D8" s="57" t="s">
        <v>34</v>
      </c>
      <c r="E8" s="11" t="s">
        <v>35</v>
      </c>
      <c r="F8" s="12" t="s">
        <v>26</v>
      </c>
      <c r="G8" s="19" t="s">
        <v>36</v>
      </c>
      <c r="H8" s="10"/>
      <c r="I8" s="19" t="s">
        <v>36</v>
      </c>
      <c r="J8" s="10"/>
      <c r="K8" s="19" t="s">
        <v>36</v>
      </c>
      <c r="L8" s="10"/>
      <c r="M8" s="19" t="s">
        <v>36</v>
      </c>
      <c r="N8" s="10" t="s">
        <v>37</v>
      </c>
      <c r="O8" s="19"/>
      <c r="P8" s="19" t="s">
        <v>36</v>
      </c>
      <c r="Q8" s="10" t="s">
        <v>27</v>
      </c>
      <c r="R8" s="19" t="s">
        <v>36</v>
      </c>
      <c r="S8" s="81" t="s">
        <v>38</v>
      </c>
      <c r="T8" s="19" t="s">
        <v>36</v>
      </c>
      <c r="U8" s="19"/>
      <c r="V8" s="19" t="s">
        <v>36</v>
      </c>
      <c r="W8" s="19" t="s">
        <v>28</v>
      </c>
      <c r="X8" s="10" t="s">
        <v>39</v>
      </c>
      <c r="Y8" s="19"/>
      <c r="Z8" s="58" t="s">
        <v>36</v>
      </c>
      <c r="AA8" s="44">
        <f t="shared" si="4"/>
        <v>1</v>
      </c>
      <c r="AB8" s="37">
        <f t="shared" si="0"/>
        <v>1</v>
      </c>
      <c r="AC8" s="37">
        <f t="shared" si="1"/>
        <v>1</v>
      </c>
      <c r="AD8" s="37">
        <f t="shared" si="2"/>
        <v>1</v>
      </c>
      <c r="AE8" s="13">
        <f t="shared" si="6"/>
        <v>3</v>
      </c>
      <c r="AF8" s="13">
        <f t="shared" si="7"/>
        <v>3</v>
      </c>
      <c r="AG8" s="14">
        <f t="shared" si="3"/>
        <v>6</v>
      </c>
      <c r="AH8">
        <f t="shared" si="5"/>
        <v>7</v>
      </c>
    </row>
    <row r="9" spans="1:34" ht="18" x14ac:dyDescent="0.3">
      <c r="A9" s="93"/>
      <c r="B9" s="77" t="s">
        <v>46</v>
      </c>
      <c r="C9" s="33">
        <v>8</v>
      </c>
      <c r="D9" s="57" t="s">
        <v>34</v>
      </c>
      <c r="E9" s="19" t="s">
        <v>35</v>
      </c>
      <c r="F9" s="11" t="s">
        <v>26</v>
      </c>
      <c r="G9" s="19" t="s">
        <v>36</v>
      </c>
      <c r="H9" s="12"/>
      <c r="I9" s="19" t="s">
        <v>36</v>
      </c>
      <c r="J9" s="82" t="s">
        <v>38</v>
      </c>
      <c r="K9" s="19" t="s">
        <v>36</v>
      </c>
      <c r="L9" s="10"/>
      <c r="M9" s="19" t="s">
        <v>36</v>
      </c>
      <c r="N9" s="10" t="s">
        <v>37</v>
      </c>
      <c r="O9" s="19"/>
      <c r="P9" s="19" t="s">
        <v>36</v>
      </c>
      <c r="Q9" s="10" t="s">
        <v>27</v>
      </c>
      <c r="R9" s="19" t="s">
        <v>36</v>
      </c>
      <c r="S9" s="81" t="s">
        <v>38</v>
      </c>
      <c r="T9" s="19" t="s">
        <v>36</v>
      </c>
      <c r="U9" s="19"/>
      <c r="V9" s="19" t="s">
        <v>36</v>
      </c>
      <c r="W9" s="19" t="s">
        <v>28</v>
      </c>
      <c r="X9" s="10" t="s">
        <v>39</v>
      </c>
      <c r="Y9" s="19"/>
      <c r="Z9" s="58" t="s">
        <v>36</v>
      </c>
      <c r="AA9" s="44">
        <f t="shared" si="4"/>
        <v>2</v>
      </c>
      <c r="AB9" s="37">
        <f t="shared" si="0"/>
        <v>1</v>
      </c>
      <c r="AC9" s="37">
        <f t="shared" si="1"/>
        <v>1</v>
      </c>
      <c r="AD9" s="37">
        <f t="shared" si="2"/>
        <v>1</v>
      </c>
      <c r="AE9" s="13">
        <f t="shared" si="6"/>
        <v>2</v>
      </c>
      <c r="AF9" s="13">
        <f t="shared" si="7"/>
        <v>3</v>
      </c>
      <c r="AG9" s="14">
        <f t="shared" si="3"/>
        <v>5</v>
      </c>
      <c r="AH9">
        <f t="shared" si="5"/>
        <v>7</v>
      </c>
    </row>
    <row r="10" spans="1:34" ht="18" x14ac:dyDescent="0.3">
      <c r="A10" s="93"/>
      <c r="B10" s="77" t="s">
        <v>47</v>
      </c>
      <c r="C10" s="33">
        <v>9</v>
      </c>
      <c r="D10" s="57" t="s">
        <v>34</v>
      </c>
      <c r="E10" s="19" t="s">
        <v>35</v>
      </c>
      <c r="F10" s="10"/>
      <c r="G10" s="19" t="s">
        <v>36</v>
      </c>
      <c r="H10" s="11" t="s">
        <v>26</v>
      </c>
      <c r="I10" s="19" t="s">
        <v>36</v>
      </c>
      <c r="J10" s="82" t="s">
        <v>38</v>
      </c>
      <c r="K10" s="19" t="s">
        <v>36</v>
      </c>
      <c r="L10" s="10"/>
      <c r="M10" s="19" t="s">
        <v>36</v>
      </c>
      <c r="N10" s="10" t="s">
        <v>37</v>
      </c>
      <c r="O10" s="19"/>
      <c r="P10" s="19" t="s">
        <v>36</v>
      </c>
      <c r="Q10" s="10" t="s">
        <v>27</v>
      </c>
      <c r="R10" s="19" t="s">
        <v>36</v>
      </c>
      <c r="S10" s="19"/>
      <c r="T10" s="19" t="s">
        <v>36</v>
      </c>
      <c r="U10" s="81" t="s">
        <v>38</v>
      </c>
      <c r="V10" s="19" t="s">
        <v>36</v>
      </c>
      <c r="W10" s="19" t="s">
        <v>28</v>
      </c>
      <c r="X10" s="10" t="s">
        <v>39</v>
      </c>
      <c r="Y10" s="19"/>
      <c r="Z10" s="58" t="s">
        <v>36</v>
      </c>
      <c r="AA10" s="44">
        <f t="shared" si="4"/>
        <v>2</v>
      </c>
      <c r="AB10" s="37">
        <f t="shared" si="0"/>
        <v>1</v>
      </c>
      <c r="AC10" s="37">
        <f t="shared" si="1"/>
        <v>1</v>
      </c>
      <c r="AD10" s="37">
        <f t="shared" si="2"/>
        <v>1</v>
      </c>
      <c r="AE10" s="13">
        <f t="shared" si="6"/>
        <v>2</v>
      </c>
      <c r="AF10" s="13">
        <f t="shared" si="7"/>
        <v>3</v>
      </c>
      <c r="AG10" s="14">
        <f t="shared" si="3"/>
        <v>5</v>
      </c>
      <c r="AH10">
        <f t="shared" si="5"/>
        <v>7</v>
      </c>
    </row>
    <row r="11" spans="1:34" ht="18.600000000000001" thickBot="1" x14ac:dyDescent="0.35">
      <c r="A11" s="93"/>
      <c r="B11" s="77" t="s">
        <v>48</v>
      </c>
      <c r="C11" s="33">
        <v>10</v>
      </c>
      <c r="D11" s="57" t="s">
        <v>34</v>
      </c>
      <c r="E11" s="11" t="s">
        <v>35</v>
      </c>
      <c r="F11" s="81" t="s">
        <v>38</v>
      </c>
      <c r="G11" s="19" t="s">
        <v>36</v>
      </c>
      <c r="H11" s="10" t="s">
        <v>26</v>
      </c>
      <c r="I11" s="19" t="s">
        <v>36</v>
      </c>
      <c r="J11" s="11"/>
      <c r="K11" s="19" t="s">
        <v>36</v>
      </c>
      <c r="L11" s="10"/>
      <c r="M11" s="19" t="s">
        <v>36</v>
      </c>
      <c r="N11" s="10" t="s">
        <v>37</v>
      </c>
      <c r="O11" s="10"/>
      <c r="P11" s="19" t="s">
        <v>36</v>
      </c>
      <c r="Q11" s="10" t="s">
        <v>27</v>
      </c>
      <c r="R11" s="19" t="s">
        <v>36</v>
      </c>
      <c r="S11" s="19"/>
      <c r="T11" s="19" t="s">
        <v>36</v>
      </c>
      <c r="U11" s="81" t="s">
        <v>38</v>
      </c>
      <c r="V11" s="19" t="s">
        <v>36</v>
      </c>
      <c r="W11" s="19"/>
      <c r="X11" s="10" t="s">
        <v>39</v>
      </c>
      <c r="Y11" s="39" t="s">
        <v>28</v>
      </c>
      <c r="Z11" s="58" t="s">
        <v>36</v>
      </c>
      <c r="AA11" s="44">
        <f t="shared" si="4"/>
        <v>2</v>
      </c>
      <c r="AB11" s="37">
        <f t="shared" si="0"/>
        <v>1</v>
      </c>
      <c r="AC11" s="37">
        <f t="shared" si="1"/>
        <v>1</v>
      </c>
      <c r="AD11" s="37">
        <f t="shared" si="2"/>
        <v>1</v>
      </c>
      <c r="AE11" s="13">
        <f t="shared" si="6"/>
        <v>2</v>
      </c>
      <c r="AF11" s="13">
        <f t="shared" si="7"/>
        <v>3</v>
      </c>
      <c r="AG11" s="14">
        <f t="shared" si="3"/>
        <v>5</v>
      </c>
      <c r="AH11">
        <f t="shared" si="5"/>
        <v>7</v>
      </c>
    </row>
    <row r="12" spans="1:34" ht="18.600000000000001" thickBot="1" x14ac:dyDescent="0.35">
      <c r="A12" s="93"/>
      <c r="B12" s="77" t="s">
        <v>49</v>
      </c>
      <c r="C12" s="33">
        <v>11</v>
      </c>
      <c r="D12" s="57" t="s">
        <v>34</v>
      </c>
      <c r="E12" s="11" t="s">
        <v>35</v>
      </c>
      <c r="F12" s="81" t="s">
        <v>38</v>
      </c>
      <c r="G12" s="19" t="s">
        <v>36</v>
      </c>
      <c r="H12" s="10" t="s">
        <v>26</v>
      </c>
      <c r="I12" s="19" t="s">
        <v>36</v>
      </c>
      <c r="J12" s="11"/>
      <c r="K12" s="19" t="s">
        <v>36</v>
      </c>
      <c r="L12" s="10"/>
      <c r="M12" s="19" t="s">
        <v>36</v>
      </c>
      <c r="N12" s="10" t="s">
        <v>37</v>
      </c>
      <c r="O12" s="10"/>
      <c r="P12" s="19" t="s">
        <v>36</v>
      </c>
      <c r="Q12" s="10"/>
      <c r="R12" s="19" t="s">
        <v>36</v>
      </c>
      <c r="S12" s="19" t="s">
        <v>27</v>
      </c>
      <c r="T12" s="19" t="s">
        <v>36</v>
      </c>
      <c r="U12" s="19"/>
      <c r="V12" s="19" t="s">
        <v>36</v>
      </c>
      <c r="W12" s="81" t="s">
        <v>38</v>
      </c>
      <c r="X12" s="10" t="s">
        <v>39</v>
      </c>
      <c r="Y12" s="39" t="s">
        <v>28</v>
      </c>
      <c r="Z12" s="58" t="s">
        <v>36</v>
      </c>
      <c r="AA12" s="44">
        <f t="shared" ref="AA12:AA13" si="8">COUNTIF(D12:Z12, "P")</f>
        <v>2</v>
      </c>
      <c r="AB12" s="37">
        <f t="shared" ref="AB12:AB13" si="9">COUNTIF(B12:Z12, "SIM 1")</f>
        <v>1</v>
      </c>
      <c r="AC12" s="37">
        <f t="shared" ref="AC12:AC13" si="10">COUNTIF(C12:Z12, "SIM 2")</f>
        <v>1</v>
      </c>
      <c r="AD12" s="37">
        <f t="shared" ref="AD12:AD13" si="11">COUNTIF(D12:Z12, "SIM 3")</f>
        <v>1</v>
      </c>
      <c r="AE12" s="13">
        <f t="shared" si="6"/>
        <v>2</v>
      </c>
      <c r="AF12" s="13">
        <f t="shared" si="7"/>
        <v>3</v>
      </c>
      <c r="AG12" s="14">
        <f t="shared" ref="AG12:AG13" si="12">SUM(AE12:AF12)</f>
        <v>5</v>
      </c>
      <c r="AH12">
        <f t="shared" si="5"/>
        <v>7</v>
      </c>
    </row>
    <row r="13" spans="1:34" ht="18.600000000000001" thickBot="1" x14ac:dyDescent="0.35">
      <c r="A13" s="93"/>
      <c r="B13" s="77" t="s">
        <v>50</v>
      </c>
      <c r="C13" s="33">
        <v>12</v>
      </c>
      <c r="D13" s="57" t="s">
        <v>34</v>
      </c>
      <c r="E13" s="11" t="s">
        <v>35</v>
      </c>
      <c r="F13" s="19"/>
      <c r="G13" s="19" t="s">
        <v>36</v>
      </c>
      <c r="H13" s="10" t="s">
        <v>26</v>
      </c>
      <c r="I13" s="19" t="s">
        <v>36</v>
      </c>
      <c r="J13" s="11"/>
      <c r="K13" s="19" t="s">
        <v>36</v>
      </c>
      <c r="L13" s="82" t="s">
        <v>38</v>
      </c>
      <c r="M13" s="19" t="s">
        <v>36</v>
      </c>
      <c r="N13" s="10" t="s">
        <v>37</v>
      </c>
      <c r="O13" s="10"/>
      <c r="P13" s="19" t="s">
        <v>36</v>
      </c>
      <c r="Q13" s="10"/>
      <c r="R13" s="19" t="s">
        <v>36</v>
      </c>
      <c r="S13" s="19" t="s">
        <v>27</v>
      </c>
      <c r="T13" s="19" t="s">
        <v>36</v>
      </c>
      <c r="U13" s="19"/>
      <c r="V13" s="19" t="s">
        <v>36</v>
      </c>
      <c r="W13" s="81" t="s">
        <v>38</v>
      </c>
      <c r="X13" s="10" t="s">
        <v>39</v>
      </c>
      <c r="Y13" s="39" t="s">
        <v>28</v>
      </c>
      <c r="Z13" s="58" t="s">
        <v>36</v>
      </c>
      <c r="AA13" s="44">
        <f t="shared" si="8"/>
        <v>2</v>
      </c>
      <c r="AB13" s="37">
        <f t="shared" si="9"/>
        <v>1</v>
      </c>
      <c r="AC13" s="37">
        <f t="shared" si="10"/>
        <v>1</v>
      </c>
      <c r="AD13" s="37">
        <f t="shared" si="11"/>
        <v>1</v>
      </c>
      <c r="AE13" s="13">
        <f t="shared" si="6"/>
        <v>2</v>
      </c>
      <c r="AF13" s="13">
        <f t="shared" si="7"/>
        <v>3</v>
      </c>
      <c r="AG13" s="14">
        <f t="shared" si="12"/>
        <v>5</v>
      </c>
      <c r="AH13">
        <f t="shared" si="5"/>
        <v>7</v>
      </c>
    </row>
    <row r="14" spans="1:34" ht="18.600000000000001" thickBot="1" x14ac:dyDescent="0.35">
      <c r="A14" s="93"/>
      <c r="B14" s="77" t="s">
        <v>51</v>
      </c>
      <c r="C14" s="33">
        <v>13</v>
      </c>
      <c r="D14" s="57" t="s">
        <v>34</v>
      </c>
      <c r="E14" s="11" t="s">
        <v>35</v>
      </c>
      <c r="F14" s="19"/>
      <c r="G14" s="19" t="s">
        <v>36</v>
      </c>
      <c r="H14" s="10" t="s">
        <v>26</v>
      </c>
      <c r="I14" s="19" t="s">
        <v>36</v>
      </c>
      <c r="J14" s="11"/>
      <c r="K14" s="19" t="s">
        <v>36</v>
      </c>
      <c r="L14" s="82" t="s">
        <v>38</v>
      </c>
      <c r="M14" s="19" t="s">
        <v>36</v>
      </c>
      <c r="N14" s="10" t="s">
        <v>37</v>
      </c>
      <c r="O14" s="82" t="s">
        <v>38</v>
      </c>
      <c r="P14" s="19" t="s">
        <v>36</v>
      </c>
      <c r="Q14" s="10"/>
      <c r="R14" s="19" t="s">
        <v>36</v>
      </c>
      <c r="S14" s="19" t="s">
        <v>27</v>
      </c>
      <c r="T14" s="19" t="s">
        <v>36</v>
      </c>
      <c r="U14" s="19"/>
      <c r="V14" s="19" t="s">
        <v>36</v>
      </c>
      <c r="W14" s="19"/>
      <c r="X14" s="10" t="s">
        <v>39</v>
      </c>
      <c r="Y14" s="39" t="s">
        <v>28</v>
      </c>
      <c r="Z14" s="58" t="s">
        <v>36</v>
      </c>
      <c r="AA14" s="44">
        <f t="shared" si="4"/>
        <v>2</v>
      </c>
      <c r="AB14" s="37">
        <f t="shared" si="0"/>
        <v>1</v>
      </c>
      <c r="AC14" s="37">
        <f t="shared" si="1"/>
        <v>1</v>
      </c>
      <c r="AD14" s="37">
        <f t="shared" si="2"/>
        <v>1</v>
      </c>
      <c r="AE14" s="13">
        <f t="shared" si="6"/>
        <v>2</v>
      </c>
      <c r="AF14" s="13">
        <f t="shared" si="7"/>
        <v>3</v>
      </c>
      <c r="AG14" s="14">
        <f t="shared" si="3"/>
        <v>5</v>
      </c>
      <c r="AH14">
        <f t="shared" si="5"/>
        <v>7</v>
      </c>
    </row>
    <row r="15" spans="1:34" ht="18.600000000000001" thickBot="1" x14ac:dyDescent="0.35">
      <c r="A15" s="93"/>
      <c r="B15" s="77" t="s">
        <v>52</v>
      </c>
      <c r="C15" s="33">
        <v>14</v>
      </c>
      <c r="D15" s="59" t="s">
        <v>34</v>
      </c>
      <c r="E15" s="60" t="s">
        <v>35</v>
      </c>
      <c r="F15" s="61"/>
      <c r="G15" s="61" t="s">
        <v>36</v>
      </c>
      <c r="H15" s="62"/>
      <c r="I15" s="61" t="s">
        <v>36</v>
      </c>
      <c r="J15" s="62" t="s">
        <v>26</v>
      </c>
      <c r="K15" s="61" t="s">
        <v>36</v>
      </c>
      <c r="L15" s="85" t="s">
        <v>38</v>
      </c>
      <c r="M15" s="61" t="s">
        <v>36</v>
      </c>
      <c r="N15" s="62" t="s">
        <v>37</v>
      </c>
      <c r="O15" s="85" t="s">
        <v>38</v>
      </c>
      <c r="P15" s="61" t="s">
        <v>36</v>
      </c>
      <c r="Q15" s="62"/>
      <c r="R15" s="61" t="s">
        <v>36</v>
      </c>
      <c r="S15" s="61" t="s">
        <v>27</v>
      </c>
      <c r="T15" s="61" t="s">
        <v>36</v>
      </c>
      <c r="U15" s="61"/>
      <c r="V15" s="61" t="s">
        <v>36</v>
      </c>
      <c r="W15" s="61"/>
      <c r="X15" s="62" t="s">
        <v>39</v>
      </c>
      <c r="Y15" s="63" t="s">
        <v>28</v>
      </c>
      <c r="Z15" s="64" t="s">
        <v>36</v>
      </c>
      <c r="AA15" s="50">
        <f t="shared" si="4"/>
        <v>2</v>
      </c>
      <c r="AB15" s="51">
        <f t="shared" si="0"/>
        <v>1</v>
      </c>
      <c r="AC15" s="51">
        <f t="shared" si="1"/>
        <v>1</v>
      </c>
      <c r="AD15" s="51">
        <f t="shared" si="2"/>
        <v>1</v>
      </c>
      <c r="AE15" s="52">
        <f t="shared" si="6"/>
        <v>2</v>
      </c>
      <c r="AF15" s="52">
        <f t="shared" si="7"/>
        <v>3</v>
      </c>
      <c r="AG15" s="53">
        <f t="shared" si="3"/>
        <v>5</v>
      </c>
      <c r="AH15">
        <f t="shared" si="5"/>
        <v>7</v>
      </c>
    </row>
    <row r="16" spans="1:34" ht="18.600000000000001" thickBot="1" x14ac:dyDescent="0.35">
      <c r="A16" s="94" t="s">
        <v>53</v>
      </c>
      <c r="B16" s="79" t="s">
        <v>54</v>
      </c>
      <c r="C16" s="33">
        <v>15</v>
      </c>
      <c r="D16" s="65" t="s">
        <v>34</v>
      </c>
      <c r="E16" s="26" t="s">
        <v>35</v>
      </c>
      <c r="F16" s="26" t="s">
        <v>36</v>
      </c>
      <c r="G16" s="26"/>
      <c r="H16" s="26" t="s">
        <v>36</v>
      </c>
      <c r="I16" s="26"/>
      <c r="J16" s="26" t="s">
        <v>26</v>
      </c>
      <c r="K16" s="26" t="s">
        <v>36</v>
      </c>
      <c r="L16" s="26" t="s">
        <v>27</v>
      </c>
      <c r="M16" s="26" t="s">
        <v>36</v>
      </c>
      <c r="N16" s="26" t="s">
        <v>37</v>
      </c>
      <c r="O16" s="86" t="s">
        <v>38</v>
      </c>
      <c r="P16" s="27" t="s">
        <v>36</v>
      </c>
      <c r="Q16" s="26" t="s">
        <v>36</v>
      </c>
      <c r="R16" s="26"/>
      <c r="S16" s="26" t="s">
        <v>36</v>
      </c>
      <c r="T16" s="26"/>
      <c r="U16" s="26" t="s">
        <v>28</v>
      </c>
      <c r="V16" s="26" t="s">
        <v>36</v>
      </c>
      <c r="W16" s="26" t="s">
        <v>36</v>
      </c>
      <c r="X16" s="26" t="s">
        <v>39</v>
      </c>
      <c r="Y16" s="26" t="s">
        <v>36</v>
      </c>
      <c r="Z16" s="66"/>
      <c r="AA16" s="54">
        <f t="shared" si="4"/>
        <v>1</v>
      </c>
      <c r="AB16" s="28">
        <f t="shared" si="0"/>
        <v>1</v>
      </c>
      <c r="AC16" s="28">
        <f t="shared" si="1"/>
        <v>1</v>
      </c>
      <c r="AD16" s="28">
        <f t="shared" si="2"/>
        <v>1</v>
      </c>
      <c r="AE16" s="29">
        <f>COUNTBLANK(D16:M16)</f>
        <v>2</v>
      </c>
      <c r="AF16" s="29">
        <f>COUNTBLANK(O16:Z16)</f>
        <v>3</v>
      </c>
      <c r="AG16" s="30">
        <f t="shared" si="3"/>
        <v>5</v>
      </c>
      <c r="AH16">
        <f t="shared" si="5"/>
        <v>6</v>
      </c>
    </row>
    <row r="17" spans="1:35" ht="18.600000000000001" thickBot="1" x14ac:dyDescent="0.35">
      <c r="A17" s="95"/>
      <c r="B17" s="78" t="s">
        <v>55</v>
      </c>
      <c r="C17" s="33">
        <v>16</v>
      </c>
      <c r="D17" s="67" t="s">
        <v>34</v>
      </c>
      <c r="E17" s="21" t="s">
        <v>35</v>
      </c>
      <c r="F17" s="21" t="s">
        <v>36</v>
      </c>
      <c r="G17" s="21"/>
      <c r="H17" s="21" t="s">
        <v>36</v>
      </c>
      <c r="I17" s="21"/>
      <c r="J17" s="21" t="s">
        <v>26</v>
      </c>
      <c r="K17" s="21" t="s">
        <v>36</v>
      </c>
      <c r="L17" s="21" t="s">
        <v>27</v>
      </c>
      <c r="M17" s="21" t="s">
        <v>36</v>
      </c>
      <c r="N17" s="21" t="s">
        <v>37</v>
      </c>
      <c r="O17" s="21" t="s">
        <v>36</v>
      </c>
      <c r="P17" s="31"/>
      <c r="Q17" s="21" t="s">
        <v>36</v>
      </c>
      <c r="R17" s="21"/>
      <c r="S17" s="21" t="s">
        <v>36</v>
      </c>
      <c r="T17" s="21"/>
      <c r="U17" s="21" t="s">
        <v>28</v>
      </c>
      <c r="V17" s="21" t="s">
        <v>36</v>
      </c>
      <c r="W17" s="21" t="s">
        <v>36</v>
      </c>
      <c r="X17" s="21" t="s">
        <v>39</v>
      </c>
      <c r="Y17" s="82" t="s">
        <v>38</v>
      </c>
      <c r="Z17" s="68" t="s">
        <v>36</v>
      </c>
      <c r="AA17" s="45">
        <f t="shared" si="4"/>
        <v>1</v>
      </c>
      <c r="AB17" s="42">
        <f t="shared" si="0"/>
        <v>1</v>
      </c>
      <c r="AC17" s="42">
        <f t="shared" si="1"/>
        <v>1</v>
      </c>
      <c r="AD17" s="42">
        <f t="shared" si="2"/>
        <v>1</v>
      </c>
      <c r="AE17" s="22">
        <f>COUNTBLANK(D17:M17)</f>
        <v>2</v>
      </c>
      <c r="AF17" s="22">
        <f>COUNTBLANK(O17:Z17)</f>
        <v>3</v>
      </c>
      <c r="AG17" s="23">
        <f t="shared" si="3"/>
        <v>5</v>
      </c>
      <c r="AH17">
        <f t="shared" si="5"/>
        <v>6</v>
      </c>
    </row>
    <row r="18" spans="1:35" ht="18.600000000000001" thickBot="1" x14ac:dyDescent="0.35">
      <c r="A18" s="95"/>
      <c r="B18" s="78" t="s">
        <v>56</v>
      </c>
      <c r="C18" s="33">
        <v>17</v>
      </c>
      <c r="D18" s="67" t="s">
        <v>34</v>
      </c>
      <c r="E18" s="21" t="s">
        <v>35</v>
      </c>
      <c r="F18" s="21" t="s">
        <v>26</v>
      </c>
      <c r="G18" s="21" t="s">
        <v>36</v>
      </c>
      <c r="H18" s="21" t="s">
        <v>36</v>
      </c>
      <c r="I18" s="21"/>
      <c r="J18" s="21" t="s">
        <v>36</v>
      </c>
      <c r="K18" s="21"/>
      <c r="L18" s="21" t="s">
        <v>27</v>
      </c>
      <c r="M18" s="21" t="s">
        <v>36</v>
      </c>
      <c r="N18" s="21" t="s">
        <v>37</v>
      </c>
      <c r="O18" s="21" t="s">
        <v>36</v>
      </c>
      <c r="P18" s="21"/>
      <c r="Q18" s="82" t="s">
        <v>38</v>
      </c>
      <c r="R18" s="21" t="s">
        <v>36</v>
      </c>
      <c r="S18" s="21" t="s">
        <v>36</v>
      </c>
      <c r="T18" s="21"/>
      <c r="U18" s="21" t="s">
        <v>28</v>
      </c>
      <c r="V18" s="21" t="s">
        <v>36</v>
      </c>
      <c r="W18" s="21" t="s">
        <v>36</v>
      </c>
      <c r="X18" s="21" t="s">
        <v>39</v>
      </c>
      <c r="Y18" s="21" t="s">
        <v>36</v>
      </c>
      <c r="Z18" s="68"/>
      <c r="AA18" s="45">
        <f t="shared" si="4"/>
        <v>1</v>
      </c>
      <c r="AB18" s="42">
        <f t="shared" si="0"/>
        <v>1</v>
      </c>
      <c r="AC18" s="42">
        <f t="shared" si="1"/>
        <v>1</v>
      </c>
      <c r="AD18" s="42">
        <f t="shared" si="2"/>
        <v>1</v>
      </c>
      <c r="AE18" s="22">
        <f t="shared" ref="AE18:AE29" si="13">COUNTBLANK(D18:M18)</f>
        <v>2</v>
      </c>
      <c r="AF18" s="22">
        <f t="shared" ref="AF18:AF29" si="14">COUNTBLANK(O18:Z18)</f>
        <v>3</v>
      </c>
      <c r="AG18" s="23">
        <f t="shared" si="3"/>
        <v>5</v>
      </c>
      <c r="AH18">
        <f t="shared" si="5"/>
        <v>6</v>
      </c>
    </row>
    <row r="19" spans="1:35" ht="18" x14ac:dyDescent="0.3">
      <c r="A19" s="95"/>
      <c r="B19" s="77" t="s">
        <v>57</v>
      </c>
      <c r="C19" s="33">
        <v>18</v>
      </c>
      <c r="D19" s="69" t="s">
        <v>34</v>
      </c>
      <c r="E19" s="21" t="s">
        <v>35</v>
      </c>
      <c r="F19" s="21" t="s">
        <v>26</v>
      </c>
      <c r="G19" s="21" t="s">
        <v>36</v>
      </c>
      <c r="H19" s="21" t="s">
        <v>36</v>
      </c>
      <c r="I19" s="21"/>
      <c r="J19" s="21" t="s">
        <v>36</v>
      </c>
      <c r="K19" s="21"/>
      <c r="L19" s="21" t="s">
        <v>36</v>
      </c>
      <c r="M19" s="21"/>
      <c r="N19" s="21" t="s">
        <v>37</v>
      </c>
      <c r="O19" s="21" t="s">
        <v>27</v>
      </c>
      <c r="P19" s="34" t="s">
        <v>36</v>
      </c>
      <c r="Q19" s="21" t="s">
        <v>36</v>
      </c>
      <c r="R19" s="21"/>
      <c r="S19" s="82" t="s">
        <v>38</v>
      </c>
      <c r="T19" s="21" t="s">
        <v>36</v>
      </c>
      <c r="U19" s="21" t="s">
        <v>28</v>
      </c>
      <c r="V19" s="21" t="s">
        <v>36</v>
      </c>
      <c r="W19" s="21" t="s">
        <v>36</v>
      </c>
      <c r="X19" s="21" t="s">
        <v>39</v>
      </c>
      <c r="Y19" s="21" t="s">
        <v>36</v>
      </c>
      <c r="Z19" s="68"/>
      <c r="AA19" s="45">
        <f t="shared" si="4"/>
        <v>1</v>
      </c>
      <c r="AB19" s="42">
        <f t="shared" si="0"/>
        <v>1</v>
      </c>
      <c r="AC19" s="42">
        <f t="shared" si="1"/>
        <v>1</v>
      </c>
      <c r="AD19" s="42">
        <f t="shared" si="2"/>
        <v>1</v>
      </c>
      <c r="AE19" s="22">
        <f t="shared" si="13"/>
        <v>3</v>
      </c>
      <c r="AF19" s="22">
        <f t="shared" si="14"/>
        <v>2</v>
      </c>
      <c r="AG19" s="23">
        <f t="shared" si="3"/>
        <v>5</v>
      </c>
      <c r="AH19">
        <f t="shared" si="5"/>
        <v>6</v>
      </c>
      <c r="AI19">
        <v>6</v>
      </c>
    </row>
    <row r="20" spans="1:35" ht="18.600000000000001" thickBot="1" x14ac:dyDescent="0.35">
      <c r="A20" s="95"/>
      <c r="B20" s="78" t="s">
        <v>58</v>
      </c>
      <c r="C20" s="33">
        <v>19</v>
      </c>
      <c r="D20" s="67" t="s">
        <v>34</v>
      </c>
      <c r="E20" s="21" t="s">
        <v>35</v>
      </c>
      <c r="F20" s="21" t="s">
        <v>26</v>
      </c>
      <c r="G20" s="21" t="s">
        <v>36</v>
      </c>
      <c r="H20" s="21" t="s">
        <v>36</v>
      </c>
      <c r="I20" s="21"/>
      <c r="J20" s="82" t="s">
        <v>38</v>
      </c>
      <c r="K20" s="21" t="s">
        <v>36</v>
      </c>
      <c r="L20" s="21" t="s">
        <v>36</v>
      </c>
      <c r="M20" s="21"/>
      <c r="N20" s="21" t="s">
        <v>37</v>
      </c>
      <c r="O20" s="21" t="s">
        <v>27</v>
      </c>
      <c r="P20" s="31" t="s">
        <v>36</v>
      </c>
      <c r="Q20" s="21" t="s">
        <v>36</v>
      </c>
      <c r="R20" s="21"/>
      <c r="S20" s="21" t="s">
        <v>36</v>
      </c>
      <c r="T20" s="21"/>
      <c r="U20" s="21" t="s">
        <v>28</v>
      </c>
      <c r="V20" s="21" t="s">
        <v>36</v>
      </c>
      <c r="W20" s="21" t="s">
        <v>36</v>
      </c>
      <c r="X20" s="21" t="s">
        <v>39</v>
      </c>
      <c r="Y20" s="21" t="s">
        <v>36</v>
      </c>
      <c r="Z20" s="68"/>
      <c r="AA20" s="45">
        <f t="shared" si="4"/>
        <v>1</v>
      </c>
      <c r="AB20" s="42">
        <f t="shared" si="0"/>
        <v>1</v>
      </c>
      <c r="AC20" s="42">
        <f t="shared" si="1"/>
        <v>1</v>
      </c>
      <c r="AD20" s="42">
        <f t="shared" si="2"/>
        <v>1</v>
      </c>
      <c r="AE20" s="22">
        <f t="shared" si="13"/>
        <v>2</v>
      </c>
      <c r="AF20" s="22">
        <f t="shared" si="14"/>
        <v>3</v>
      </c>
      <c r="AG20" s="23">
        <f t="shared" si="3"/>
        <v>5</v>
      </c>
      <c r="AH20">
        <f t="shared" si="5"/>
        <v>6</v>
      </c>
    </row>
    <row r="21" spans="1:35" ht="18.600000000000001" thickBot="1" x14ac:dyDescent="0.35">
      <c r="A21" s="95"/>
      <c r="B21" s="78" t="s">
        <v>59</v>
      </c>
      <c r="C21" s="33">
        <v>20</v>
      </c>
      <c r="D21" s="67" t="s">
        <v>34</v>
      </c>
      <c r="E21" s="21" t="s">
        <v>35</v>
      </c>
      <c r="F21" s="21" t="s">
        <v>26</v>
      </c>
      <c r="G21" s="21" t="s">
        <v>36</v>
      </c>
      <c r="H21" s="21" t="s">
        <v>36</v>
      </c>
      <c r="I21" s="21"/>
      <c r="J21" s="82" t="s">
        <v>38</v>
      </c>
      <c r="K21" s="21" t="s">
        <v>36</v>
      </c>
      <c r="L21" s="21" t="s">
        <v>36</v>
      </c>
      <c r="M21" s="21"/>
      <c r="N21" s="21" t="s">
        <v>37</v>
      </c>
      <c r="O21" s="21" t="s">
        <v>27</v>
      </c>
      <c r="P21" s="31" t="s">
        <v>36</v>
      </c>
      <c r="Q21" s="21" t="s">
        <v>36</v>
      </c>
      <c r="R21" s="21"/>
      <c r="S21" s="82" t="s">
        <v>38</v>
      </c>
      <c r="T21" s="21" t="s">
        <v>36</v>
      </c>
      <c r="U21" s="21" t="s">
        <v>36</v>
      </c>
      <c r="V21" s="21"/>
      <c r="W21" s="21" t="s">
        <v>28</v>
      </c>
      <c r="X21" s="21" t="s">
        <v>39</v>
      </c>
      <c r="Y21" s="21" t="s">
        <v>36</v>
      </c>
      <c r="Z21" s="68"/>
      <c r="AA21" s="45">
        <f t="shared" si="4"/>
        <v>2</v>
      </c>
      <c r="AB21" s="42">
        <f t="shared" si="0"/>
        <v>1</v>
      </c>
      <c r="AC21" s="42">
        <f t="shared" si="1"/>
        <v>1</v>
      </c>
      <c r="AD21" s="42">
        <f t="shared" si="2"/>
        <v>1</v>
      </c>
      <c r="AE21" s="22">
        <f t="shared" si="13"/>
        <v>2</v>
      </c>
      <c r="AF21" s="22">
        <f t="shared" si="14"/>
        <v>3</v>
      </c>
      <c r="AG21" s="23">
        <f t="shared" si="3"/>
        <v>5</v>
      </c>
      <c r="AH21">
        <f t="shared" si="5"/>
        <v>7</v>
      </c>
    </row>
    <row r="22" spans="1:35" ht="16.5" customHeight="1" thickBot="1" x14ac:dyDescent="0.35">
      <c r="A22" s="95"/>
      <c r="B22" s="78" t="s">
        <v>60</v>
      </c>
      <c r="C22" s="33">
        <v>21</v>
      </c>
      <c r="D22" s="67" t="s">
        <v>34</v>
      </c>
      <c r="E22" s="21" t="s">
        <v>35</v>
      </c>
      <c r="F22" s="24" t="s">
        <v>26</v>
      </c>
      <c r="G22" s="21" t="s">
        <v>36</v>
      </c>
      <c r="H22" s="21" t="s">
        <v>36</v>
      </c>
      <c r="I22" s="21"/>
      <c r="J22" s="21" t="s">
        <v>36</v>
      </c>
      <c r="K22" s="21"/>
      <c r="L22" s="82" t="s">
        <v>38</v>
      </c>
      <c r="M22" s="21" t="s">
        <v>36</v>
      </c>
      <c r="N22" s="21" t="s">
        <v>37</v>
      </c>
      <c r="O22" s="21" t="s">
        <v>27</v>
      </c>
      <c r="P22" s="31" t="s">
        <v>36</v>
      </c>
      <c r="Q22" s="82" t="s">
        <v>38</v>
      </c>
      <c r="R22" s="21" t="s">
        <v>36</v>
      </c>
      <c r="S22" s="21" t="s">
        <v>36</v>
      </c>
      <c r="T22" s="21"/>
      <c r="U22" s="21" t="s">
        <v>36</v>
      </c>
      <c r="V22" s="21"/>
      <c r="W22" s="21" t="s">
        <v>28</v>
      </c>
      <c r="X22" s="21" t="s">
        <v>39</v>
      </c>
      <c r="Y22" s="21" t="s">
        <v>36</v>
      </c>
      <c r="Z22" s="68"/>
      <c r="AA22" s="45">
        <f t="shared" si="4"/>
        <v>2</v>
      </c>
      <c r="AB22" s="42">
        <f t="shared" si="0"/>
        <v>1</v>
      </c>
      <c r="AC22" s="42">
        <f t="shared" si="1"/>
        <v>1</v>
      </c>
      <c r="AD22" s="42">
        <f t="shared" si="2"/>
        <v>1</v>
      </c>
      <c r="AE22" s="22">
        <f t="shared" si="13"/>
        <v>2</v>
      </c>
      <c r="AF22" s="22">
        <f t="shared" si="14"/>
        <v>3</v>
      </c>
      <c r="AG22" s="23">
        <f t="shared" si="3"/>
        <v>5</v>
      </c>
      <c r="AH22">
        <f t="shared" si="5"/>
        <v>7</v>
      </c>
    </row>
    <row r="23" spans="1:35" ht="18.600000000000001" thickBot="1" x14ac:dyDescent="0.35">
      <c r="A23" s="95"/>
      <c r="B23" s="78" t="s">
        <v>61</v>
      </c>
      <c r="C23" s="33">
        <v>22</v>
      </c>
      <c r="D23" s="70" t="s">
        <v>34</v>
      </c>
      <c r="E23" s="31" t="s">
        <v>35</v>
      </c>
      <c r="F23" s="21" t="s">
        <v>36</v>
      </c>
      <c r="G23" s="21"/>
      <c r="H23" s="24" t="s">
        <v>26</v>
      </c>
      <c r="I23" s="21" t="s">
        <v>36</v>
      </c>
      <c r="J23" s="21" t="s">
        <v>36</v>
      </c>
      <c r="K23" s="21"/>
      <c r="L23" s="82" t="s">
        <v>38</v>
      </c>
      <c r="M23" s="21" t="s">
        <v>36</v>
      </c>
      <c r="N23" s="21" t="s">
        <v>37</v>
      </c>
      <c r="O23" s="82" t="s">
        <v>38</v>
      </c>
      <c r="P23" s="32" t="s">
        <v>36</v>
      </c>
      <c r="Q23" s="21" t="s">
        <v>27</v>
      </c>
      <c r="R23" s="24" t="s">
        <v>36</v>
      </c>
      <c r="S23" s="21" t="s">
        <v>36</v>
      </c>
      <c r="T23" s="21"/>
      <c r="U23" s="21" t="s">
        <v>36</v>
      </c>
      <c r="V23" s="21"/>
      <c r="W23" s="21" t="s">
        <v>28</v>
      </c>
      <c r="X23" s="21" t="s">
        <v>39</v>
      </c>
      <c r="Y23" s="21" t="s">
        <v>36</v>
      </c>
      <c r="Z23" s="68"/>
      <c r="AA23" s="45">
        <f t="shared" si="4"/>
        <v>2</v>
      </c>
      <c r="AB23" s="42">
        <f t="shared" si="0"/>
        <v>1</v>
      </c>
      <c r="AC23" s="42">
        <f t="shared" si="1"/>
        <v>1</v>
      </c>
      <c r="AD23" s="42">
        <f t="shared" si="2"/>
        <v>1</v>
      </c>
      <c r="AE23" s="22">
        <f t="shared" si="13"/>
        <v>2</v>
      </c>
      <c r="AF23" s="22">
        <f t="shared" si="14"/>
        <v>3</v>
      </c>
      <c r="AG23" s="23">
        <f t="shared" si="3"/>
        <v>5</v>
      </c>
      <c r="AH23">
        <f t="shared" si="5"/>
        <v>7</v>
      </c>
    </row>
    <row r="24" spans="1:35" ht="18.600000000000001" thickBot="1" x14ac:dyDescent="0.35">
      <c r="A24" s="95"/>
      <c r="B24" s="78" t="s">
        <v>62</v>
      </c>
      <c r="C24" s="33">
        <v>23</v>
      </c>
      <c r="D24" s="70" t="s">
        <v>34</v>
      </c>
      <c r="E24" s="31" t="s">
        <v>35</v>
      </c>
      <c r="F24" s="24" t="s">
        <v>36</v>
      </c>
      <c r="G24" s="21"/>
      <c r="H24" s="24" t="s">
        <v>26</v>
      </c>
      <c r="I24" s="21" t="s">
        <v>36</v>
      </c>
      <c r="J24" s="24" t="s">
        <v>36</v>
      </c>
      <c r="K24" s="21"/>
      <c r="L24" s="84" t="s">
        <v>38</v>
      </c>
      <c r="M24" s="21" t="s">
        <v>36</v>
      </c>
      <c r="N24" s="21" t="s">
        <v>37</v>
      </c>
      <c r="O24" s="24" t="s">
        <v>36</v>
      </c>
      <c r="P24" s="32"/>
      <c r="Q24" s="24" t="s">
        <v>27</v>
      </c>
      <c r="R24" s="24" t="s">
        <v>36</v>
      </c>
      <c r="S24" s="24" t="s">
        <v>36</v>
      </c>
      <c r="T24" s="24"/>
      <c r="U24" s="84" t="s">
        <v>38</v>
      </c>
      <c r="V24" s="21" t="s">
        <v>36</v>
      </c>
      <c r="W24" s="24" t="s">
        <v>28</v>
      </c>
      <c r="X24" s="21" t="s">
        <v>39</v>
      </c>
      <c r="Y24" s="24" t="s">
        <v>36</v>
      </c>
      <c r="Z24" s="68"/>
      <c r="AA24" s="45">
        <f t="shared" si="4"/>
        <v>2</v>
      </c>
      <c r="AB24" s="42">
        <f t="shared" si="0"/>
        <v>1</v>
      </c>
      <c r="AC24" s="42">
        <f t="shared" si="1"/>
        <v>1</v>
      </c>
      <c r="AD24" s="42">
        <f t="shared" si="2"/>
        <v>1</v>
      </c>
      <c r="AE24" s="22">
        <f t="shared" si="13"/>
        <v>2</v>
      </c>
      <c r="AF24" s="22">
        <f t="shared" si="14"/>
        <v>3</v>
      </c>
      <c r="AG24" s="23">
        <f>SUM(AE24:AF24)</f>
        <v>5</v>
      </c>
      <c r="AH24">
        <f t="shared" si="5"/>
        <v>7</v>
      </c>
    </row>
    <row r="25" spans="1:35" ht="18.600000000000001" thickBot="1" x14ac:dyDescent="0.35">
      <c r="A25" s="95"/>
      <c r="B25" s="78" t="s">
        <v>63</v>
      </c>
      <c r="C25" s="33">
        <v>24</v>
      </c>
      <c r="D25" s="70" t="s">
        <v>34</v>
      </c>
      <c r="E25" s="31" t="s">
        <v>35</v>
      </c>
      <c r="F25" s="24" t="s">
        <v>36</v>
      </c>
      <c r="G25" s="21"/>
      <c r="H25" s="24" t="s">
        <v>26</v>
      </c>
      <c r="I25" s="21" t="s">
        <v>36</v>
      </c>
      <c r="J25" s="24" t="s">
        <v>36</v>
      </c>
      <c r="K25" s="21"/>
      <c r="L25" s="24" t="s">
        <v>36</v>
      </c>
      <c r="M25" s="21"/>
      <c r="N25" s="21" t="s">
        <v>37</v>
      </c>
      <c r="O25" s="24" t="s">
        <v>36</v>
      </c>
      <c r="P25" s="32"/>
      <c r="Q25" s="24" t="s">
        <v>27</v>
      </c>
      <c r="R25" s="24" t="s">
        <v>36</v>
      </c>
      <c r="S25" s="24" t="s">
        <v>36</v>
      </c>
      <c r="T25" s="24"/>
      <c r="U25" s="24" t="s">
        <v>36</v>
      </c>
      <c r="V25" s="21"/>
      <c r="W25" s="24" t="s">
        <v>28</v>
      </c>
      <c r="X25" s="21" t="s">
        <v>39</v>
      </c>
      <c r="Y25" s="84" t="s">
        <v>38</v>
      </c>
      <c r="Z25" s="68" t="s">
        <v>36</v>
      </c>
      <c r="AA25" s="45">
        <f t="shared" ref="AA25" si="15">COUNTIF(D25:Z25, "P")</f>
        <v>1</v>
      </c>
      <c r="AB25" s="42">
        <f t="shared" ref="AB25" si="16">COUNTIF(B25:Z25, "SIM 1")</f>
        <v>1</v>
      </c>
      <c r="AC25" s="42">
        <f t="shared" ref="AC25" si="17">COUNTIF(C25:Z25, "SIM 2")</f>
        <v>1</v>
      </c>
      <c r="AD25" s="42">
        <f t="shared" ref="AD25" si="18">COUNTIF(D25:Z25, "SIM 3")</f>
        <v>1</v>
      </c>
      <c r="AE25" s="22">
        <f t="shared" si="13"/>
        <v>3</v>
      </c>
      <c r="AF25" s="22">
        <f t="shared" si="14"/>
        <v>3</v>
      </c>
      <c r="AG25" s="23">
        <f t="shared" ref="AG25" si="19">SUM(AE25:AF25)</f>
        <v>6</v>
      </c>
      <c r="AH25">
        <f t="shared" si="5"/>
        <v>7</v>
      </c>
    </row>
    <row r="26" spans="1:35" ht="18.600000000000001" thickBot="1" x14ac:dyDescent="0.35">
      <c r="A26" s="95"/>
      <c r="B26" s="78" t="s">
        <v>64</v>
      </c>
      <c r="C26" s="33">
        <v>25</v>
      </c>
      <c r="D26" s="70" t="s">
        <v>34</v>
      </c>
      <c r="E26" s="31" t="s">
        <v>35</v>
      </c>
      <c r="F26" s="24" t="s">
        <v>36</v>
      </c>
      <c r="G26" s="21"/>
      <c r="H26" s="32" t="s">
        <v>26</v>
      </c>
      <c r="I26" s="21" t="s">
        <v>36</v>
      </c>
      <c r="J26" s="24" t="s">
        <v>36</v>
      </c>
      <c r="K26" s="21"/>
      <c r="L26" s="24" t="s">
        <v>36</v>
      </c>
      <c r="M26" s="21"/>
      <c r="N26" s="21" t="s">
        <v>37</v>
      </c>
      <c r="O26" s="24" t="s">
        <v>36</v>
      </c>
      <c r="P26" s="32"/>
      <c r="Q26" s="24" t="s">
        <v>36</v>
      </c>
      <c r="R26" s="24"/>
      <c r="S26" s="24" t="s">
        <v>27</v>
      </c>
      <c r="T26" s="24" t="s">
        <v>36</v>
      </c>
      <c r="U26" s="24" t="s">
        <v>36</v>
      </c>
      <c r="V26" s="21"/>
      <c r="W26" s="84" t="s">
        <v>38</v>
      </c>
      <c r="X26" s="21" t="s">
        <v>39</v>
      </c>
      <c r="Y26" s="24" t="s">
        <v>28</v>
      </c>
      <c r="Z26" s="68" t="s">
        <v>36</v>
      </c>
      <c r="AA26" s="45">
        <f t="shared" si="4"/>
        <v>1</v>
      </c>
      <c r="AB26" s="42">
        <f t="shared" si="0"/>
        <v>1</v>
      </c>
      <c r="AC26" s="42">
        <f t="shared" si="1"/>
        <v>1</v>
      </c>
      <c r="AD26" s="42">
        <f t="shared" si="2"/>
        <v>1</v>
      </c>
      <c r="AE26" s="22">
        <f t="shared" si="13"/>
        <v>3</v>
      </c>
      <c r="AF26" s="22">
        <f t="shared" si="14"/>
        <v>3</v>
      </c>
      <c r="AG26" s="23">
        <f t="shared" si="3"/>
        <v>6</v>
      </c>
      <c r="AH26">
        <f t="shared" si="5"/>
        <v>7</v>
      </c>
    </row>
    <row r="27" spans="1:35" ht="18.600000000000001" thickBot="1" x14ac:dyDescent="0.35">
      <c r="A27" s="95"/>
      <c r="B27" s="78" t="s">
        <v>65</v>
      </c>
      <c r="C27" s="33">
        <v>26</v>
      </c>
      <c r="D27" s="70" t="s">
        <v>34</v>
      </c>
      <c r="E27" s="31" t="s">
        <v>35</v>
      </c>
      <c r="F27" s="32" t="s">
        <v>36</v>
      </c>
      <c r="G27" s="21"/>
      <c r="H27" s="31" t="s">
        <v>26</v>
      </c>
      <c r="I27" s="21" t="s">
        <v>36</v>
      </c>
      <c r="J27" s="32" t="s">
        <v>36</v>
      </c>
      <c r="K27" s="21"/>
      <c r="L27" s="32" t="s">
        <v>36</v>
      </c>
      <c r="M27" s="21"/>
      <c r="N27" s="21" t="s">
        <v>37</v>
      </c>
      <c r="O27" s="32" t="s">
        <v>36</v>
      </c>
      <c r="P27" s="32"/>
      <c r="Q27" s="87" t="s">
        <v>38</v>
      </c>
      <c r="R27" s="24" t="s">
        <v>36</v>
      </c>
      <c r="S27" s="32" t="s">
        <v>27</v>
      </c>
      <c r="T27" s="24" t="s">
        <v>36</v>
      </c>
      <c r="U27" s="32" t="s">
        <v>36</v>
      </c>
      <c r="V27" s="21"/>
      <c r="W27" s="32" t="s">
        <v>36</v>
      </c>
      <c r="X27" s="21" t="s">
        <v>39</v>
      </c>
      <c r="Y27" s="32" t="s">
        <v>28</v>
      </c>
      <c r="Z27" s="68" t="s">
        <v>36</v>
      </c>
      <c r="AA27" s="45">
        <f t="shared" si="4"/>
        <v>1</v>
      </c>
      <c r="AB27" s="42">
        <f t="shared" si="0"/>
        <v>1</v>
      </c>
      <c r="AC27" s="42">
        <f t="shared" si="1"/>
        <v>1</v>
      </c>
      <c r="AD27" s="42">
        <f t="shared" si="2"/>
        <v>1</v>
      </c>
      <c r="AE27" s="22">
        <f t="shared" si="13"/>
        <v>3</v>
      </c>
      <c r="AF27" s="22">
        <f t="shared" si="14"/>
        <v>2</v>
      </c>
      <c r="AG27" s="23">
        <f t="shared" si="3"/>
        <v>5</v>
      </c>
      <c r="AH27">
        <f t="shared" si="5"/>
        <v>6</v>
      </c>
    </row>
    <row r="28" spans="1:35" ht="18.600000000000001" thickBot="1" x14ac:dyDescent="0.35">
      <c r="A28" s="95"/>
      <c r="B28" s="78" t="s">
        <v>66</v>
      </c>
      <c r="C28" s="33">
        <v>27</v>
      </c>
      <c r="D28" s="70" t="s">
        <v>34</v>
      </c>
      <c r="E28" s="24" t="s">
        <v>35</v>
      </c>
      <c r="F28" s="31" t="s">
        <v>36</v>
      </c>
      <c r="G28" s="21"/>
      <c r="H28" s="81" t="s">
        <v>38</v>
      </c>
      <c r="I28" s="21" t="s">
        <v>36</v>
      </c>
      <c r="J28" s="31" t="s">
        <v>26</v>
      </c>
      <c r="K28" s="21" t="s">
        <v>36</v>
      </c>
      <c r="L28" s="31" t="s">
        <v>36</v>
      </c>
      <c r="M28" s="24"/>
      <c r="N28" s="21" t="s">
        <v>37</v>
      </c>
      <c r="O28" s="31" t="s">
        <v>36</v>
      </c>
      <c r="P28" s="21"/>
      <c r="Q28" s="31" t="s">
        <v>36</v>
      </c>
      <c r="R28" s="24"/>
      <c r="S28" s="31" t="s">
        <v>27</v>
      </c>
      <c r="T28" s="24" t="s">
        <v>36</v>
      </c>
      <c r="U28" s="31" t="s">
        <v>36</v>
      </c>
      <c r="V28" s="21"/>
      <c r="W28" s="31" t="s">
        <v>36</v>
      </c>
      <c r="X28" s="21" t="s">
        <v>39</v>
      </c>
      <c r="Y28" s="31" t="s">
        <v>28</v>
      </c>
      <c r="Z28" s="68" t="s">
        <v>36</v>
      </c>
      <c r="AA28" s="45">
        <f t="shared" si="4"/>
        <v>1</v>
      </c>
      <c r="AB28" s="42">
        <f t="shared" si="0"/>
        <v>1</v>
      </c>
      <c r="AC28" s="42">
        <f t="shared" si="1"/>
        <v>1</v>
      </c>
      <c r="AD28" s="42">
        <f t="shared" si="2"/>
        <v>1</v>
      </c>
      <c r="AE28" s="22">
        <f t="shared" si="13"/>
        <v>2</v>
      </c>
      <c r="AF28" s="22">
        <f t="shared" si="14"/>
        <v>3</v>
      </c>
      <c r="AG28" s="23">
        <f t="shared" si="3"/>
        <v>5</v>
      </c>
      <c r="AH28">
        <f t="shared" si="5"/>
        <v>6</v>
      </c>
    </row>
    <row r="29" spans="1:35" ht="18.600000000000001" thickBot="1" x14ac:dyDescent="0.35">
      <c r="A29" s="96"/>
      <c r="B29" s="78" t="s">
        <v>67</v>
      </c>
      <c r="C29" s="33">
        <v>28</v>
      </c>
      <c r="D29" s="71" t="s">
        <v>34</v>
      </c>
      <c r="E29" s="72" t="s">
        <v>35</v>
      </c>
      <c r="F29" s="83" t="s">
        <v>38</v>
      </c>
      <c r="G29" s="74" t="s">
        <v>36</v>
      </c>
      <c r="H29" s="72" t="s">
        <v>36</v>
      </c>
      <c r="I29" s="74"/>
      <c r="J29" s="73" t="s">
        <v>26</v>
      </c>
      <c r="K29" s="74" t="s">
        <v>36</v>
      </c>
      <c r="L29" s="73" t="s">
        <v>36</v>
      </c>
      <c r="M29" s="72"/>
      <c r="N29" s="74" t="s">
        <v>37</v>
      </c>
      <c r="O29" s="73" t="s">
        <v>36</v>
      </c>
      <c r="P29" s="74"/>
      <c r="Q29" s="73" t="s">
        <v>36</v>
      </c>
      <c r="R29" s="72"/>
      <c r="S29" s="73" t="s">
        <v>27</v>
      </c>
      <c r="T29" s="72" t="s">
        <v>36</v>
      </c>
      <c r="U29" s="73" t="s">
        <v>36</v>
      </c>
      <c r="V29" s="72"/>
      <c r="W29" s="73" t="s">
        <v>36</v>
      </c>
      <c r="X29" s="74" t="s">
        <v>39</v>
      </c>
      <c r="Y29" s="73" t="s">
        <v>28</v>
      </c>
      <c r="Z29" s="75" t="s">
        <v>36</v>
      </c>
      <c r="AA29" s="46">
        <f t="shared" si="4"/>
        <v>1</v>
      </c>
      <c r="AB29" s="47">
        <f t="shared" si="0"/>
        <v>1</v>
      </c>
      <c r="AC29" s="47">
        <f t="shared" si="1"/>
        <v>1</v>
      </c>
      <c r="AD29" s="47">
        <f t="shared" si="2"/>
        <v>1</v>
      </c>
      <c r="AE29" s="48">
        <f t="shared" si="13"/>
        <v>2</v>
      </c>
      <c r="AF29" s="48">
        <f t="shared" si="14"/>
        <v>3</v>
      </c>
      <c r="AG29" s="49">
        <f t="shared" si="3"/>
        <v>5</v>
      </c>
      <c r="AH29">
        <f t="shared" si="5"/>
        <v>6</v>
      </c>
    </row>
    <row r="30" spans="1:35" ht="15.6" x14ac:dyDescent="0.3">
      <c r="A30" s="20"/>
      <c r="B30" s="97" t="s">
        <v>68</v>
      </c>
      <c r="C30" s="98"/>
      <c r="D30" s="35">
        <f t="shared" ref="D30:Z30" si="20">COUNTBLANK(D2:D15)</f>
        <v>0</v>
      </c>
      <c r="E30" s="35">
        <f t="shared" si="20"/>
        <v>0</v>
      </c>
      <c r="F30" s="35">
        <f t="shared" si="20"/>
        <v>8</v>
      </c>
      <c r="G30" s="35">
        <f t="shared" si="20"/>
        <v>0</v>
      </c>
      <c r="H30" s="35">
        <f t="shared" si="20"/>
        <v>8</v>
      </c>
      <c r="I30" s="35">
        <f t="shared" si="20"/>
        <v>0</v>
      </c>
      <c r="J30" s="35">
        <f t="shared" si="20"/>
        <v>7</v>
      </c>
      <c r="K30" s="35">
        <f t="shared" si="20"/>
        <v>0</v>
      </c>
      <c r="L30" s="35">
        <f t="shared" si="20"/>
        <v>7</v>
      </c>
      <c r="M30" s="35">
        <f t="shared" si="20"/>
        <v>0</v>
      </c>
      <c r="N30" s="35">
        <f t="shared" si="20"/>
        <v>0</v>
      </c>
      <c r="O30" s="35">
        <f t="shared" si="20"/>
        <v>8</v>
      </c>
      <c r="P30" s="35">
        <f t="shared" si="20"/>
        <v>0</v>
      </c>
      <c r="Q30" s="35">
        <f t="shared" si="20"/>
        <v>8</v>
      </c>
      <c r="R30" s="35">
        <f t="shared" si="20"/>
        <v>0</v>
      </c>
      <c r="S30" s="35">
        <f t="shared" si="20"/>
        <v>7</v>
      </c>
      <c r="T30" s="35">
        <f t="shared" si="20"/>
        <v>0</v>
      </c>
      <c r="U30" s="35">
        <f t="shared" si="20"/>
        <v>8</v>
      </c>
      <c r="V30" s="35">
        <f t="shared" si="20"/>
        <v>0</v>
      </c>
      <c r="W30" s="35">
        <f t="shared" si="20"/>
        <v>7</v>
      </c>
      <c r="X30" s="35">
        <f t="shared" si="20"/>
        <v>0</v>
      </c>
      <c r="Y30" s="35">
        <f t="shared" si="20"/>
        <v>7</v>
      </c>
      <c r="Z30" s="35">
        <f t="shared" si="20"/>
        <v>0</v>
      </c>
      <c r="AA30" s="36"/>
      <c r="AB30" s="17"/>
      <c r="AC30" s="17"/>
      <c r="AD30" s="17"/>
      <c r="AE30" s="15"/>
      <c r="AF30" s="15"/>
      <c r="AG30" s="15"/>
    </row>
    <row r="31" spans="1:35" ht="15.6" x14ac:dyDescent="0.3">
      <c r="A31" s="25"/>
      <c r="B31" s="99" t="s">
        <v>69</v>
      </c>
      <c r="C31" s="100"/>
      <c r="D31" s="21">
        <f t="shared" ref="D31:Z31" si="21">COUNTBLANK(D16:D29)</f>
        <v>0</v>
      </c>
      <c r="E31" s="21">
        <f t="shared" si="21"/>
        <v>0</v>
      </c>
      <c r="F31" s="21">
        <f>COUNTBLANK(F16:F29)</f>
        <v>0</v>
      </c>
      <c r="G31" s="21">
        <f t="shared" si="21"/>
        <v>8</v>
      </c>
      <c r="H31" s="21">
        <f t="shared" si="21"/>
        <v>0</v>
      </c>
      <c r="I31" s="21">
        <f t="shared" si="21"/>
        <v>8</v>
      </c>
      <c r="J31" s="21">
        <f t="shared" si="21"/>
        <v>0</v>
      </c>
      <c r="K31" s="21">
        <f t="shared" si="21"/>
        <v>8</v>
      </c>
      <c r="L31" s="21">
        <f t="shared" si="21"/>
        <v>0</v>
      </c>
      <c r="M31" s="21">
        <f t="shared" si="21"/>
        <v>8</v>
      </c>
      <c r="N31" s="21">
        <f t="shared" si="21"/>
        <v>0</v>
      </c>
      <c r="O31" s="21">
        <f t="shared" si="21"/>
        <v>0</v>
      </c>
      <c r="P31" s="21">
        <f t="shared" si="21"/>
        <v>8</v>
      </c>
      <c r="Q31" s="21">
        <f t="shared" si="21"/>
        <v>0</v>
      </c>
      <c r="R31" s="21">
        <f t="shared" si="21"/>
        <v>8</v>
      </c>
      <c r="S31" s="21">
        <f t="shared" si="21"/>
        <v>0</v>
      </c>
      <c r="T31" s="21">
        <f t="shared" si="21"/>
        <v>8</v>
      </c>
      <c r="U31" s="21">
        <f t="shared" si="21"/>
        <v>0</v>
      </c>
      <c r="V31" s="21">
        <f t="shared" si="21"/>
        <v>8</v>
      </c>
      <c r="W31" s="21">
        <f>COUNTBLANK(W16:W29)</f>
        <v>0</v>
      </c>
      <c r="X31" s="21">
        <f t="shared" si="21"/>
        <v>0</v>
      </c>
      <c r="Y31" s="21">
        <f>COUNTBLANK(Y16:Y29)</f>
        <v>0</v>
      </c>
      <c r="Z31" s="21">
        <f t="shared" si="21"/>
        <v>8</v>
      </c>
      <c r="AA31" s="16"/>
      <c r="AB31" s="17"/>
      <c r="AC31" s="17"/>
      <c r="AD31" s="17"/>
      <c r="AE31" s="15"/>
      <c r="AF31" s="15"/>
      <c r="AG31" s="15"/>
    </row>
    <row r="32" spans="1:35" ht="15.6" x14ac:dyDescent="0.3">
      <c r="A32" s="15"/>
      <c r="B32" s="88" t="s">
        <v>70</v>
      </c>
      <c r="C32" s="89"/>
      <c r="D32" s="15">
        <f t="shared" ref="D32:Z32" si="22">COUNTIF(D2:D29, "P")</f>
        <v>0</v>
      </c>
      <c r="E32" s="15">
        <f t="shared" si="22"/>
        <v>0</v>
      </c>
      <c r="F32" s="15">
        <f t="shared" si="22"/>
        <v>3</v>
      </c>
      <c r="G32" s="15">
        <f t="shared" si="22"/>
        <v>0</v>
      </c>
      <c r="H32" s="15">
        <f t="shared" si="22"/>
        <v>2</v>
      </c>
      <c r="I32" s="15">
        <f t="shared" si="22"/>
        <v>0</v>
      </c>
      <c r="J32" s="15">
        <f t="shared" si="22"/>
        <v>4</v>
      </c>
      <c r="K32" s="15">
        <f t="shared" si="22"/>
        <v>0</v>
      </c>
      <c r="L32" s="15">
        <f t="shared" si="22"/>
        <v>6</v>
      </c>
      <c r="M32" s="15">
        <f t="shared" si="22"/>
        <v>0</v>
      </c>
      <c r="N32" s="15">
        <f t="shared" si="22"/>
        <v>0</v>
      </c>
      <c r="O32" s="15">
        <f t="shared" si="22"/>
        <v>6</v>
      </c>
      <c r="P32" s="15">
        <f t="shared" si="22"/>
        <v>0</v>
      </c>
      <c r="Q32" s="15">
        <f t="shared" si="22"/>
        <v>5</v>
      </c>
      <c r="R32" s="15">
        <f t="shared" si="22"/>
        <v>0</v>
      </c>
      <c r="S32" s="15">
        <f t="shared" si="22"/>
        <v>5</v>
      </c>
      <c r="T32" s="15">
        <f t="shared" si="22"/>
        <v>0</v>
      </c>
      <c r="U32" s="15">
        <f t="shared" si="22"/>
        <v>3</v>
      </c>
      <c r="V32" s="15">
        <f t="shared" si="22"/>
        <v>0</v>
      </c>
      <c r="W32" s="15">
        <f t="shared" si="22"/>
        <v>3</v>
      </c>
      <c r="X32" s="15">
        <f t="shared" si="22"/>
        <v>0</v>
      </c>
      <c r="Y32" s="15">
        <f t="shared" si="22"/>
        <v>4</v>
      </c>
      <c r="Z32" s="15">
        <f t="shared" si="22"/>
        <v>0</v>
      </c>
      <c r="AA32" s="16"/>
      <c r="AB32" s="17"/>
      <c r="AC32" s="17"/>
      <c r="AD32" s="17"/>
      <c r="AE32" s="15"/>
      <c r="AF32" s="15"/>
      <c r="AG32" s="15"/>
    </row>
    <row r="33" spans="1:33" ht="15.6" x14ac:dyDescent="0.3">
      <c r="A33" s="15"/>
      <c r="B33" s="90" t="s">
        <v>71</v>
      </c>
      <c r="C33" s="91"/>
      <c r="D33" s="15">
        <f t="shared" ref="D33:J33" si="23">COUNTIF(D2:D29, "SIM 1")</f>
        <v>0</v>
      </c>
      <c r="E33" s="15">
        <f t="shared" si="23"/>
        <v>0</v>
      </c>
      <c r="F33" s="15">
        <f t="shared" si="23"/>
        <v>9</v>
      </c>
      <c r="G33" s="15">
        <f t="shared" si="23"/>
        <v>0</v>
      </c>
      <c r="H33" s="15">
        <f t="shared" si="23"/>
        <v>10</v>
      </c>
      <c r="I33" s="15">
        <f t="shared" si="23"/>
        <v>0</v>
      </c>
      <c r="J33" s="15">
        <f t="shared" si="23"/>
        <v>9</v>
      </c>
      <c r="K33" s="15">
        <f t="shared" ref="K33:Q33" si="24">COUNTIF(K2:K29, "SIM 2")</f>
        <v>0</v>
      </c>
      <c r="L33" s="15">
        <f t="shared" si="24"/>
        <v>7</v>
      </c>
      <c r="M33" s="15">
        <f t="shared" si="24"/>
        <v>0</v>
      </c>
      <c r="N33" s="15">
        <f t="shared" si="24"/>
        <v>0</v>
      </c>
      <c r="O33" s="15">
        <f t="shared" si="24"/>
        <v>6</v>
      </c>
      <c r="P33" s="15">
        <f t="shared" si="24"/>
        <v>0</v>
      </c>
      <c r="Q33" s="15">
        <f t="shared" si="24"/>
        <v>7</v>
      </c>
      <c r="R33" s="15">
        <f>COUNTIF(R2:R29, "SIM 3")</f>
        <v>0</v>
      </c>
      <c r="S33" s="15">
        <f>COUNTIF(S2:S29, "SIM 2")</f>
        <v>8</v>
      </c>
      <c r="T33" s="15">
        <f>COUNTIF(T2:T29, "SIM 3")</f>
        <v>0</v>
      </c>
      <c r="U33" s="15">
        <f>COUNTIF(U2:U29, "SIM 3")</f>
        <v>9</v>
      </c>
      <c r="V33" s="15">
        <f>COUNTIF(V2:V29, "SIM 3")</f>
        <v>0</v>
      </c>
      <c r="W33" s="15">
        <f>COUNTIF(W2:W29, "SIM 3")</f>
        <v>10</v>
      </c>
      <c r="X33" s="15">
        <f t="shared" ref="X33:Z33" si="25">COUNTIF(X2:X29, "SIM 3")</f>
        <v>0</v>
      </c>
      <c r="Y33" s="15">
        <f t="shared" si="25"/>
        <v>9</v>
      </c>
      <c r="Z33" s="15">
        <f t="shared" si="25"/>
        <v>0</v>
      </c>
      <c r="AA33" s="15"/>
      <c r="AB33" s="15"/>
      <c r="AC33" s="15"/>
      <c r="AD33" s="15"/>
      <c r="AE33" s="15"/>
      <c r="AF33" s="15"/>
      <c r="AG33" s="15"/>
    </row>
    <row r="38" spans="1:33" ht="23.4" x14ac:dyDescent="0.45">
      <c r="B38" s="38"/>
    </row>
  </sheetData>
  <mergeCells count="6">
    <mergeCell ref="B32:C32"/>
    <mergeCell ref="B33:C33"/>
    <mergeCell ref="A2:A15"/>
    <mergeCell ref="A16:A29"/>
    <mergeCell ref="B30:C30"/>
    <mergeCell ref="B31:C31"/>
  </mergeCells>
  <conditionalFormatting sqref="D30:O31">
    <cfRule type="cellIs" dxfId="2" priority="2" operator="greaterThan">
      <formula>8</formula>
    </cfRule>
  </conditionalFormatting>
  <conditionalFormatting sqref="Q30:Z31">
    <cfRule type="cellIs" dxfId="1" priority="6" operator="greaterThan">
      <formula>8</formula>
    </cfRule>
  </conditionalFormatting>
  <conditionalFormatting sqref="P30:P31">
    <cfRule type="cellIs" dxfId="0" priority="1" operator="greaterThan">
      <formula>8</formula>
    </cfRule>
  </conditionalFormatting>
  <pageMargins left="0.7" right="0.7" top="0.75" bottom="0.75" header="0.3" footer="0.3"/>
  <pageSetup orientation="portrait" r:id="rId1"/>
  <ignoredErrors>
    <ignoredError sqref="D3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0c73501-d892-4798-8321-2611750ec21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98385B5E2AC949AF11150DD84F6C37" ma:contentTypeVersion="15" ma:contentTypeDescription="Create a new document." ma:contentTypeScope="" ma:versionID="ca4539b1e15cd95c967779484dc9f032">
  <xsd:schema xmlns:xsd="http://www.w3.org/2001/XMLSchema" xmlns:xs="http://www.w3.org/2001/XMLSchema" xmlns:p="http://schemas.microsoft.com/office/2006/metadata/properties" xmlns:ns3="00c73501-d892-4798-8321-2611750ec216" xmlns:ns4="a592d4b5-ef12-4eb7-8b0a-4321abea656b" targetNamespace="http://schemas.microsoft.com/office/2006/metadata/properties" ma:root="true" ma:fieldsID="8de9b2f9d6bcaeb9d5c298b1727f7cb3" ns3:_="" ns4:_="">
    <xsd:import namespace="00c73501-d892-4798-8321-2611750ec216"/>
    <xsd:import namespace="a592d4b5-ef12-4eb7-8b0a-4321abea65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73501-d892-4798-8321-2611750ec2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92d4b5-ef12-4eb7-8b0a-4321abea656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D6DA3F-9698-40E3-A8E2-39DC1F0D89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BA884A-504C-4A88-8725-BB3CA7E0AAFF}">
  <ds:schemaRefs>
    <ds:schemaRef ds:uri="http://purl.org/dc/elements/1.1/"/>
    <ds:schemaRef ds:uri="00c73501-d892-4798-8321-2611750ec216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a592d4b5-ef12-4eb7-8b0a-4321abea656b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E8414E3-B0CD-463B-88B7-139EDD97A4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c73501-d892-4798-8321-2611750ec216"/>
    <ds:schemaRef ds:uri="a592d4b5-ef12-4eb7-8b0a-4321abea6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Clinical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Perrine</dc:creator>
  <cp:keywords/>
  <dc:description/>
  <cp:lastModifiedBy>Paula Reeves</cp:lastModifiedBy>
  <cp:revision/>
  <dcterms:created xsi:type="dcterms:W3CDTF">2006-09-16T00:00:00Z</dcterms:created>
  <dcterms:modified xsi:type="dcterms:W3CDTF">2025-01-12T16:05:57Z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0x0101001D98385B5E2AC949AF11150DD84F6C37</vt:lpwstr>
  </property>
</Properties>
</file>