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50367_cognizant_com/Documents/Desktop/"/>
    </mc:Choice>
  </mc:AlternateContent>
  <xr:revisionPtr revIDLastSave="1743" documentId="8_{1B5CC2C8-4EB4-40F0-AF14-B06FBC7F1DAD}" xr6:coauthVersionLast="47" xr6:coauthVersionMax="47" xr10:uidLastSave="{9BBD5074-8D6A-4E83-A6D5-0E933760525E}"/>
  <bookViews>
    <workbookView xWindow="-110" yWindow="-110" windowWidth="19420" windowHeight="10300" xr2:uid="{C3327BBF-5D7E-B842-AC68-8C3DBE1DE0AE}"/>
  </bookViews>
  <sheets>
    <sheet name="Dashboard" sheetId="8" r:id="rId1"/>
    <sheet name="Pivot_Analysis" sheetId="4" r:id="rId2"/>
    <sheet name="Chnages &gt;+20% &amp; &lt;-20%" sheetId="7" r:id="rId3"/>
    <sheet name="Session Details" sheetId="1" r:id="rId4"/>
    <sheet name="Channel wise traffic" sheetId="2" r:id="rId5"/>
    <sheet name="Supporting Data" sheetId="3" r:id="rId6"/>
  </sheets>
  <definedNames>
    <definedName name="_xlnm._FilterDatabase" localSheetId="4" hidden="1">'Channel wise traffic'!$A$2:$K$368</definedName>
    <definedName name="_xlnm._FilterDatabase" localSheetId="2" hidden="1">'Chnages &gt;+20% &amp; &lt;-20%'!$A$2:$S$368</definedName>
    <definedName name="_xlnm._FilterDatabase" localSheetId="5" hidden="1">'Supporting Data'!$A$2:$J$368</definedName>
    <definedName name="_xlnm.Print_Area" localSheetId="0">Dashboard!$A$1:$R$53</definedName>
  </definedNames>
  <calcPr calcId="191029"/>
  <pivotCaches>
    <pivotCache cacheId="0" r:id="rId7"/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S3" i="7"/>
  <c r="R3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" i="7"/>
  <c r="O3" i="7"/>
  <c r="I52" i="7"/>
  <c r="K4" i="2"/>
  <c r="O4" i="7" s="1"/>
  <c r="K5" i="2"/>
  <c r="O5" i="7" s="1"/>
  <c r="K6" i="2"/>
  <c r="K7" i="2"/>
  <c r="K8" i="2"/>
  <c r="K9" i="2"/>
  <c r="K11" i="2"/>
  <c r="O11" i="7" s="1"/>
  <c r="K12" i="2"/>
  <c r="O12" i="7" s="1"/>
  <c r="K13" i="2"/>
  <c r="O13" i="7" s="1"/>
  <c r="K14" i="2"/>
  <c r="K15" i="2"/>
  <c r="K16" i="2"/>
  <c r="K17" i="2"/>
  <c r="K18" i="2"/>
  <c r="K19" i="2"/>
  <c r="O19" i="7" s="1"/>
  <c r="K20" i="2"/>
  <c r="O20" i="7" s="1"/>
  <c r="K21" i="2"/>
  <c r="O21" i="7" s="1"/>
  <c r="K22" i="2"/>
  <c r="K23" i="2"/>
  <c r="K24" i="2"/>
  <c r="K25" i="2"/>
  <c r="K26" i="2"/>
  <c r="K27" i="2"/>
  <c r="O27" i="7" s="1"/>
  <c r="K28" i="2"/>
  <c r="O28" i="7" s="1"/>
  <c r="K29" i="2"/>
  <c r="O29" i="7" s="1"/>
  <c r="K30" i="2"/>
  <c r="K31" i="2"/>
  <c r="K32" i="2"/>
  <c r="K33" i="2"/>
  <c r="K34" i="2"/>
  <c r="K35" i="2"/>
  <c r="O35" i="7" s="1"/>
  <c r="K36" i="2"/>
  <c r="O36" i="7" s="1"/>
  <c r="K37" i="2"/>
  <c r="O37" i="7" s="1"/>
  <c r="K38" i="2"/>
  <c r="K39" i="2"/>
  <c r="K40" i="2"/>
  <c r="K41" i="2"/>
  <c r="K42" i="2"/>
  <c r="K43" i="2"/>
  <c r="O43" i="7" s="1"/>
  <c r="K44" i="2"/>
  <c r="O44" i="7" s="1"/>
  <c r="K45" i="2"/>
  <c r="O45" i="7" s="1"/>
  <c r="K46" i="2"/>
  <c r="K47" i="2"/>
  <c r="K48" i="2"/>
  <c r="K49" i="2"/>
  <c r="K50" i="2"/>
  <c r="K51" i="2"/>
  <c r="O51" i="7" s="1"/>
  <c r="K52" i="2"/>
  <c r="O52" i="7" s="1"/>
  <c r="K53" i="2"/>
  <c r="O53" i="7" s="1"/>
  <c r="K54" i="2"/>
  <c r="K55" i="2"/>
  <c r="K56" i="2"/>
  <c r="K57" i="2"/>
  <c r="K58" i="2"/>
  <c r="K59" i="2"/>
  <c r="O59" i="7" s="1"/>
  <c r="K60" i="2"/>
  <c r="O60" i="7" s="1"/>
  <c r="K61" i="2"/>
  <c r="O61" i="7" s="1"/>
  <c r="K62" i="2"/>
  <c r="K63" i="2"/>
  <c r="K64" i="2"/>
  <c r="K65" i="2"/>
  <c r="K66" i="2"/>
  <c r="K67" i="2"/>
  <c r="O67" i="7" s="1"/>
  <c r="K68" i="2"/>
  <c r="O68" i="7" s="1"/>
  <c r="K69" i="2"/>
  <c r="O69" i="7" s="1"/>
  <c r="K70" i="2"/>
  <c r="K71" i="2"/>
  <c r="K72" i="2"/>
  <c r="K73" i="2"/>
  <c r="K74" i="2"/>
  <c r="K75" i="2"/>
  <c r="O75" i="7" s="1"/>
  <c r="K76" i="2"/>
  <c r="O76" i="7" s="1"/>
  <c r="K77" i="2"/>
  <c r="O77" i="7" s="1"/>
  <c r="K78" i="2"/>
  <c r="K79" i="2"/>
  <c r="K80" i="2"/>
  <c r="K81" i="2"/>
  <c r="K82" i="2"/>
  <c r="K83" i="2"/>
  <c r="O83" i="7" s="1"/>
  <c r="K84" i="2"/>
  <c r="O84" i="7" s="1"/>
  <c r="K85" i="2"/>
  <c r="O85" i="7" s="1"/>
  <c r="K86" i="2"/>
  <c r="K87" i="2"/>
  <c r="K88" i="2"/>
  <c r="K89" i="2"/>
  <c r="K90" i="2"/>
  <c r="K91" i="2"/>
  <c r="O91" i="7" s="1"/>
  <c r="K92" i="2"/>
  <c r="O92" i="7" s="1"/>
  <c r="K93" i="2"/>
  <c r="O93" i="7" s="1"/>
  <c r="K94" i="2"/>
  <c r="K95" i="2"/>
  <c r="K96" i="2"/>
  <c r="K97" i="2"/>
  <c r="K98" i="2"/>
  <c r="K99" i="2"/>
  <c r="O99" i="7" s="1"/>
  <c r="K100" i="2"/>
  <c r="O100" i="7" s="1"/>
  <c r="K101" i="2"/>
  <c r="O101" i="7" s="1"/>
  <c r="K102" i="2"/>
  <c r="K103" i="2"/>
  <c r="K104" i="2"/>
  <c r="K105" i="2"/>
  <c r="K106" i="2"/>
  <c r="K107" i="2"/>
  <c r="O107" i="7" s="1"/>
  <c r="K108" i="2"/>
  <c r="O108" i="7" s="1"/>
  <c r="K109" i="2"/>
  <c r="O109" i="7" s="1"/>
  <c r="K110" i="2"/>
  <c r="K111" i="2"/>
  <c r="K112" i="2"/>
  <c r="K113" i="2"/>
  <c r="K114" i="2"/>
  <c r="K115" i="2"/>
  <c r="O115" i="7" s="1"/>
  <c r="K116" i="2"/>
  <c r="O116" i="7" s="1"/>
  <c r="K117" i="2"/>
  <c r="O117" i="7" s="1"/>
  <c r="K118" i="2"/>
  <c r="K119" i="2"/>
  <c r="K120" i="2"/>
  <c r="K121" i="2"/>
  <c r="K122" i="2"/>
  <c r="K123" i="2"/>
  <c r="O123" i="7" s="1"/>
  <c r="K124" i="2"/>
  <c r="O124" i="7" s="1"/>
  <c r="K125" i="2"/>
  <c r="O125" i="7" s="1"/>
  <c r="K126" i="2"/>
  <c r="O126" i="7" s="1"/>
  <c r="K127" i="2"/>
  <c r="O127" i="7" s="1"/>
  <c r="K128" i="2"/>
  <c r="O128" i="7" s="1"/>
  <c r="K129" i="2"/>
  <c r="O129" i="7" s="1"/>
  <c r="K130" i="2"/>
  <c r="K131" i="2"/>
  <c r="O131" i="7" s="1"/>
  <c r="K132" i="2"/>
  <c r="O132" i="7" s="1"/>
  <c r="K133" i="2"/>
  <c r="O133" i="7" s="1"/>
  <c r="K134" i="2"/>
  <c r="O134" i="7" s="1"/>
  <c r="K135" i="2"/>
  <c r="O135" i="7" s="1"/>
  <c r="K136" i="2"/>
  <c r="O136" i="7" s="1"/>
  <c r="K137" i="2"/>
  <c r="O137" i="7" s="1"/>
  <c r="K138" i="2"/>
  <c r="K139" i="2"/>
  <c r="O139" i="7" s="1"/>
  <c r="K140" i="2"/>
  <c r="O140" i="7" s="1"/>
  <c r="K141" i="2"/>
  <c r="O141" i="7" s="1"/>
  <c r="K142" i="2"/>
  <c r="K143" i="2"/>
  <c r="K144" i="2"/>
  <c r="O144" i="7" s="1"/>
  <c r="K145" i="2"/>
  <c r="O145" i="7" s="1"/>
  <c r="K146" i="2"/>
  <c r="K147" i="2"/>
  <c r="O147" i="7" s="1"/>
  <c r="K148" i="2"/>
  <c r="O148" i="7" s="1"/>
  <c r="K149" i="2"/>
  <c r="O149" i="7" s="1"/>
  <c r="K150" i="2"/>
  <c r="O150" i="7" s="1"/>
  <c r="K151" i="2"/>
  <c r="O151" i="7" s="1"/>
  <c r="K152" i="2"/>
  <c r="O152" i="7" s="1"/>
  <c r="K153" i="2"/>
  <c r="O153" i="7" s="1"/>
  <c r="K154" i="2"/>
  <c r="K155" i="2"/>
  <c r="O155" i="7" s="1"/>
  <c r="K156" i="2"/>
  <c r="O156" i="7" s="1"/>
  <c r="K157" i="2"/>
  <c r="O157" i="7" s="1"/>
  <c r="K158" i="2"/>
  <c r="O158" i="7" s="1"/>
  <c r="K159" i="2"/>
  <c r="O159" i="7" s="1"/>
  <c r="K160" i="2"/>
  <c r="O160" i="7" s="1"/>
  <c r="K161" i="2"/>
  <c r="O161" i="7" s="1"/>
  <c r="K162" i="2"/>
  <c r="K163" i="2"/>
  <c r="O163" i="7" s="1"/>
  <c r="K164" i="2"/>
  <c r="O164" i="7" s="1"/>
  <c r="K165" i="2"/>
  <c r="O165" i="7" s="1"/>
  <c r="K166" i="2"/>
  <c r="K167" i="2"/>
  <c r="K168" i="2"/>
  <c r="K169" i="2"/>
  <c r="O169" i="7" s="1"/>
  <c r="K170" i="2"/>
  <c r="K171" i="2"/>
  <c r="O171" i="7" s="1"/>
  <c r="K172" i="2"/>
  <c r="O172" i="7" s="1"/>
  <c r="K173" i="2"/>
  <c r="O173" i="7" s="1"/>
  <c r="K174" i="2"/>
  <c r="O174" i="7" s="1"/>
  <c r="K175" i="2"/>
  <c r="O175" i="7" s="1"/>
  <c r="K176" i="2"/>
  <c r="O176" i="7" s="1"/>
  <c r="K177" i="2"/>
  <c r="O177" i="7" s="1"/>
  <c r="K178" i="2"/>
  <c r="K179" i="2"/>
  <c r="O179" i="7" s="1"/>
  <c r="K180" i="2"/>
  <c r="O180" i="7" s="1"/>
  <c r="K181" i="2"/>
  <c r="O181" i="7" s="1"/>
  <c r="K182" i="2"/>
  <c r="K183" i="2"/>
  <c r="O183" i="7" s="1"/>
  <c r="K184" i="2"/>
  <c r="O184" i="7" s="1"/>
  <c r="K185" i="2"/>
  <c r="O185" i="7" s="1"/>
  <c r="K186" i="2"/>
  <c r="K187" i="2"/>
  <c r="O187" i="7" s="1"/>
  <c r="K188" i="2"/>
  <c r="O188" i="7" s="1"/>
  <c r="K189" i="2"/>
  <c r="O189" i="7" s="1"/>
  <c r="K190" i="2"/>
  <c r="K191" i="2"/>
  <c r="K192" i="2"/>
  <c r="K193" i="2"/>
  <c r="K194" i="2"/>
  <c r="K195" i="2"/>
  <c r="O195" i="7" s="1"/>
  <c r="K196" i="2"/>
  <c r="O196" i="7" s="1"/>
  <c r="K197" i="2"/>
  <c r="O197" i="7" s="1"/>
  <c r="K198" i="2"/>
  <c r="O198" i="7" s="1"/>
  <c r="K199" i="2"/>
  <c r="O199" i="7" s="1"/>
  <c r="K200" i="2"/>
  <c r="O200" i="7" s="1"/>
  <c r="K201" i="2"/>
  <c r="O201" i="7" s="1"/>
  <c r="K202" i="2"/>
  <c r="K203" i="2"/>
  <c r="O203" i="7" s="1"/>
  <c r="K204" i="2"/>
  <c r="O204" i="7" s="1"/>
  <c r="K205" i="2"/>
  <c r="K206" i="2"/>
  <c r="O206" i="7" s="1"/>
  <c r="K207" i="2"/>
  <c r="O207" i="7" s="1"/>
  <c r="K208" i="2"/>
  <c r="O208" i="7" s="1"/>
  <c r="K209" i="2"/>
  <c r="O209" i="7" s="1"/>
  <c r="K210" i="2"/>
  <c r="K211" i="2"/>
  <c r="O211" i="7" s="1"/>
  <c r="K212" i="2"/>
  <c r="O212" i="7" s="1"/>
  <c r="K213" i="2"/>
  <c r="K214" i="2"/>
  <c r="K215" i="2"/>
  <c r="K216" i="2"/>
  <c r="O216" i="7" s="1"/>
  <c r="K217" i="2"/>
  <c r="O217" i="7" s="1"/>
  <c r="K218" i="2"/>
  <c r="K219" i="2"/>
  <c r="O219" i="7" s="1"/>
  <c r="K220" i="2"/>
  <c r="O220" i="7" s="1"/>
  <c r="K221" i="2"/>
  <c r="K222" i="2"/>
  <c r="K223" i="2"/>
  <c r="K224" i="2"/>
  <c r="K225" i="2"/>
  <c r="K226" i="2"/>
  <c r="K227" i="2"/>
  <c r="O227" i="7" s="1"/>
  <c r="K228" i="2"/>
  <c r="O228" i="7" s="1"/>
  <c r="K229" i="2"/>
  <c r="O229" i="7" s="1"/>
  <c r="K230" i="2"/>
  <c r="O230" i="7" s="1"/>
  <c r="K231" i="2"/>
  <c r="O231" i="7" s="1"/>
  <c r="K232" i="2"/>
  <c r="O232" i="7" s="1"/>
  <c r="K233" i="2"/>
  <c r="O233" i="7" s="1"/>
  <c r="K234" i="2"/>
  <c r="K235" i="2"/>
  <c r="O235" i="7" s="1"/>
  <c r="K236" i="2"/>
  <c r="O236" i="7" s="1"/>
  <c r="K237" i="2"/>
  <c r="K238" i="2"/>
  <c r="O238" i="7" s="1"/>
  <c r="K239" i="2"/>
  <c r="O239" i="7" s="1"/>
  <c r="K240" i="2"/>
  <c r="O240" i="7" s="1"/>
  <c r="K241" i="2"/>
  <c r="O241" i="7" s="1"/>
  <c r="K242" i="2"/>
  <c r="K243" i="2"/>
  <c r="O243" i="7" s="1"/>
  <c r="K244" i="2"/>
  <c r="O244" i="7" s="1"/>
  <c r="K245" i="2"/>
  <c r="K246" i="2"/>
  <c r="K247" i="2"/>
  <c r="K248" i="2"/>
  <c r="O248" i="7" s="1"/>
  <c r="K249" i="2"/>
  <c r="O249" i="7" s="1"/>
  <c r="K250" i="2"/>
  <c r="K251" i="2"/>
  <c r="O251" i="7" s="1"/>
  <c r="K252" i="2"/>
  <c r="O252" i="7" s="1"/>
  <c r="K253" i="2"/>
  <c r="K254" i="2"/>
  <c r="K255" i="2"/>
  <c r="K256" i="2"/>
  <c r="K257" i="2"/>
  <c r="K258" i="2"/>
  <c r="K259" i="2"/>
  <c r="O259" i="7" s="1"/>
  <c r="K260" i="2"/>
  <c r="O260" i="7" s="1"/>
  <c r="K261" i="2"/>
  <c r="O261" i="7" s="1"/>
  <c r="K262" i="2"/>
  <c r="O262" i="7" s="1"/>
  <c r="K263" i="2"/>
  <c r="O263" i="7" s="1"/>
  <c r="K264" i="2"/>
  <c r="O264" i="7" s="1"/>
  <c r="K265" i="2"/>
  <c r="O265" i="7" s="1"/>
  <c r="K266" i="2"/>
  <c r="K267" i="2"/>
  <c r="O267" i="7" s="1"/>
  <c r="K268" i="2"/>
  <c r="O268" i="7" s="1"/>
  <c r="K269" i="2"/>
  <c r="K270" i="2"/>
  <c r="O270" i="7" s="1"/>
  <c r="K271" i="2"/>
  <c r="O271" i="7" s="1"/>
  <c r="K272" i="2"/>
  <c r="O272" i="7" s="1"/>
  <c r="K273" i="2"/>
  <c r="O273" i="7" s="1"/>
  <c r="K274" i="2"/>
  <c r="K275" i="2"/>
  <c r="O275" i="7" s="1"/>
  <c r="K276" i="2"/>
  <c r="O276" i="7" s="1"/>
  <c r="K277" i="2"/>
  <c r="K278" i="2"/>
  <c r="K279" i="2"/>
  <c r="K280" i="2"/>
  <c r="O280" i="7" s="1"/>
  <c r="K281" i="2"/>
  <c r="O281" i="7" s="1"/>
  <c r="K282" i="2"/>
  <c r="K283" i="2"/>
  <c r="O283" i="7" s="1"/>
  <c r="K284" i="2"/>
  <c r="O284" i="7" s="1"/>
  <c r="K285" i="2"/>
  <c r="K286" i="2"/>
  <c r="K287" i="2"/>
  <c r="K288" i="2"/>
  <c r="K289" i="2"/>
  <c r="K290" i="2"/>
  <c r="K291" i="2"/>
  <c r="O291" i="7" s="1"/>
  <c r="K292" i="2"/>
  <c r="O292" i="7" s="1"/>
  <c r="K293" i="2"/>
  <c r="O293" i="7" s="1"/>
  <c r="K294" i="2"/>
  <c r="O294" i="7" s="1"/>
  <c r="K295" i="2"/>
  <c r="O295" i="7" s="1"/>
  <c r="K296" i="2"/>
  <c r="O296" i="7" s="1"/>
  <c r="K297" i="2"/>
  <c r="O297" i="7" s="1"/>
  <c r="K298" i="2"/>
  <c r="K299" i="2"/>
  <c r="O299" i="7" s="1"/>
  <c r="K300" i="2"/>
  <c r="O300" i="7" s="1"/>
  <c r="K301" i="2"/>
  <c r="K302" i="2"/>
  <c r="O302" i="7" s="1"/>
  <c r="K303" i="2"/>
  <c r="O303" i="7" s="1"/>
  <c r="K304" i="2"/>
  <c r="O304" i="7" s="1"/>
  <c r="K305" i="2"/>
  <c r="O305" i="7" s="1"/>
  <c r="K306" i="2"/>
  <c r="K307" i="2"/>
  <c r="O307" i="7" s="1"/>
  <c r="K308" i="2"/>
  <c r="O308" i="7" s="1"/>
  <c r="K309" i="2"/>
  <c r="K310" i="2"/>
  <c r="K311" i="2"/>
  <c r="K312" i="2"/>
  <c r="O312" i="7" s="1"/>
  <c r="K313" i="2"/>
  <c r="O313" i="7" s="1"/>
  <c r="K314" i="2"/>
  <c r="K315" i="2"/>
  <c r="O315" i="7" s="1"/>
  <c r="K316" i="2"/>
  <c r="O316" i="7" s="1"/>
  <c r="K317" i="2"/>
  <c r="K318" i="2"/>
  <c r="K319" i="2"/>
  <c r="K320" i="2"/>
  <c r="K321" i="2"/>
  <c r="K322" i="2"/>
  <c r="K323" i="2"/>
  <c r="O323" i="7" s="1"/>
  <c r="K324" i="2"/>
  <c r="O324" i="7" s="1"/>
  <c r="K325" i="2"/>
  <c r="O325" i="7" s="1"/>
  <c r="K326" i="2"/>
  <c r="O326" i="7" s="1"/>
  <c r="K327" i="2"/>
  <c r="O327" i="7" s="1"/>
  <c r="K328" i="2"/>
  <c r="O328" i="7" s="1"/>
  <c r="K329" i="2"/>
  <c r="O329" i="7" s="1"/>
  <c r="K330" i="2"/>
  <c r="K331" i="2"/>
  <c r="O331" i="7" s="1"/>
  <c r="K332" i="2"/>
  <c r="O332" i="7" s="1"/>
  <c r="K333" i="2"/>
  <c r="K334" i="2"/>
  <c r="O334" i="7" s="1"/>
  <c r="K335" i="2"/>
  <c r="O335" i="7" s="1"/>
  <c r="K336" i="2"/>
  <c r="O336" i="7" s="1"/>
  <c r="K337" i="2"/>
  <c r="O337" i="7" s="1"/>
  <c r="K338" i="2"/>
  <c r="K339" i="2"/>
  <c r="O339" i="7" s="1"/>
  <c r="K340" i="2"/>
  <c r="O340" i="7" s="1"/>
  <c r="K341" i="2"/>
  <c r="K342" i="2"/>
  <c r="K343" i="2"/>
  <c r="K344" i="2"/>
  <c r="O344" i="7" s="1"/>
  <c r="K345" i="2"/>
  <c r="O345" i="7" s="1"/>
  <c r="K346" i="2"/>
  <c r="K347" i="2"/>
  <c r="O347" i="7" s="1"/>
  <c r="K348" i="2"/>
  <c r="O348" i="7" s="1"/>
  <c r="K349" i="2"/>
  <c r="K350" i="2"/>
  <c r="K351" i="2"/>
  <c r="K352" i="2"/>
  <c r="K353" i="2"/>
  <c r="K354" i="2"/>
  <c r="K355" i="2"/>
  <c r="O355" i="7" s="1"/>
  <c r="K356" i="2"/>
  <c r="O356" i="7" s="1"/>
  <c r="K357" i="2"/>
  <c r="O357" i="7" s="1"/>
  <c r="K358" i="2"/>
  <c r="O358" i="7" s="1"/>
  <c r="K359" i="2"/>
  <c r="O359" i="7" s="1"/>
  <c r="K360" i="2"/>
  <c r="O360" i="7" s="1"/>
  <c r="K361" i="2"/>
  <c r="O361" i="7" s="1"/>
  <c r="K362" i="2"/>
  <c r="K363" i="2"/>
  <c r="O363" i="7" s="1"/>
  <c r="K364" i="2"/>
  <c r="O364" i="7" s="1"/>
  <c r="K365" i="2"/>
  <c r="K366" i="2"/>
  <c r="O366" i="7" s="1"/>
  <c r="K367" i="2"/>
  <c r="O367" i="7" s="1"/>
  <c r="K368" i="2"/>
  <c r="O368" i="7" s="1"/>
  <c r="K3" i="2"/>
  <c r="J4" i="2"/>
  <c r="N4" i="7" s="1"/>
  <c r="J5" i="2"/>
  <c r="J6" i="2"/>
  <c r="J7" i="2"/>
  <c r="J8" i="2"/>
  <c r="J9" i="2"/>
  <c r="J10" i="2"/>
  <c r="J11" i="2"/>
  <c r="N11" i="7" s="1"/>
  <c r="J12" i="2"/>
  <c r="N12" i="7" s="1"/>
  <c r="J13" i="2"/>
  <c r="J14" i="2"/>
  <c r="J15" i="2"/>
  <c r="J16" i="2"/>
  <c r="J17" i="2"/>
  <c r="J18" i="2"/>
  <c r="J19" i="2"/>
  <c r="N19" i="7" s="1"/>
  <c r="J20" i="2"/>
  <c r="N20" i="7" s="1"/>
  <c r="J21" i="2"/>
  <c r="J22" i="2"/>
  <c r="J23" i="2"/>
  <c r="J24" i="2"/>
  <c r="J25" i="2"/>
  <c r="J26" i="2"/>
  <c r="J27" i="2"/>
  <c r="N27" i="7" s="1"/>
  <c r="J28" i="2"/>
  <c r="N28" i="7" s="1"/>
  <c r="J29" i="2"/>
  <c r="J30" i="2"/>
  <c r="J31" i="2"/>
  <c r="J32" i="2"/>
  <c r="J33" i="2"/>
  <c r="J34" i="2"/>
  <c r="J35" i="2"/>
  <c r="N35" i="7" s="1"/>
  <c r="J36" i="2"/>
  <c r="N36" i="7" s="1"/>
  <c r="J37" i="2"/>
  <c r="J38" i="2"/>
  <c r="J39" i="2"/>
  <c r="J40" i="2"/>
  <c r="J41" i="2"/>
  <c r="J42" i="2"/>
  <c r="J43" i="2"/>
  <c r="N43" i="7" s="1"/>
  <c r="J44" i="2"/>
  <c r="N44" i="7" s="1"/>
  <c r="J45" i="2"/>
  <c r="J46" i="2"/>
  <c r="J47" i="2"/>
  <c r="J48" i="2"/>
  <c r="J49" i="2"/>
  <c r="J50" i="2"/>
  <c r="J51" i="2"/>
  <c r="N51" i="7" s="1"/>
  <c r="J52" i="2"/>
  <c r="N52" i="7" s="1"/>
  <c r="J53" i="2"/>
  <c r="J54" i="2"/>
  <c r="J55" i="2"/>
  <c r="J56" i="2"/>
  <c r="J57" i="2"/>
  <c r="J58" i="2"/>
  <c r="J59" i="2"/>
  <c r="N59" i="7" s="1"/>
  <c r="J60" i="2"/>
  <c r="N60" i="7" s="1"/>
  <c r="J61" i="2"/>
  <c r="J62" i="2"/>
  <c r="J63" i="2"/>
  <c r="J64" i="2"/>
  <c r="J65" i="2"/>
  <c r="J66" i="2"/>
  <c r="J67" i="2"/>
  <c r="N67" i="7" s="1"/>
  <c r="J68" i="2"/>
  <c r="N68" i="7" s="1"/>
  <c r="J69" i="2"/>
  <c r="J70" i="2"/>
  <c r="J71" i="2"/>
  <c r="J72" i="2"/>
  <c r="J73" i="2"/>
  <c r="J74" i="2"/>
  <c r="J75" i="2"/>
  <c r="N75" i="7" s="1"/>
  <c r="J76" i="2"/>
  <c r="N76" i="7" s="1"/>
  <c r="J77" i="2"/>
  <c r="J78" i="2"/>
  <c r="J79" i="2"/>
  <c r="J80" i="2"/>
  <c r="J81" i="2"/>
  <c r="J82" i="2"/>
  <c r="J83" i="2"/>
  <c r="N83" i="7" s="1"/>
  <c r="J84" i="2"/>
  <c r="N84" i="7" s="1"/>
  <c r="J85" i="2"/>
  <c r="J86" i="2"/>
  <c r="J87" i="2"/>
  <c r="J88" i="2"/>
  <c r="J89" i="2"/>
  <c r="J90" i="2"/>
  <c r="J91" i="2"/>
  <c r="N91" i="7" s="1"/>
  <c r="J92" i="2"/>
  <c r="N92" i="7" s="1"/>
  <c r="J93" i="2"/>
  <c r="J94" i="2"/>
  <c r="J95" i="2"/>
  <c r="J96" i="2"/>
  <c r="J97" i="2"/>
  <c r="J98" i="2"/>
  <c r="J99" i="2"/>
  <c r="N99" i="7" s="1"/>
  <c r="J100" i="2"/>
  <c r="N100" i="7" s="1"/>
  <c r="J101" i="2"/>
  <c r="J102" i="2"/>
  <c r="J103" i="2"/>
  <c r="J104" i="2"/>
  <c r="J105" i="2"/>
  <c r="J106" i="2"/>
  <c r="J107" i="2"/>
  <c r="N107" i="7" s="1"/>
  <c r="J108" i="2"/>
  <c r="N108" i="7" s="1"/>
  <c r="J109" i="2"/>
  <c r="J110" i="2"/>
  <c r="J111" i="2"/>
  <c r="J112" i="2"/>
  <c r="J113" i="2"/>
  <c r="J114" i="2"/>
  <c r="J115" i="2"/>
  <c r="N115" i="7" s="1"/>
  <c r="J116" i="2"/>
  <c r="N116" i="7" s="1"/>
  <c r="J117" i="2"/>
  <c r="J118" i="2"/>
  <c r="J119" i="2"/>
  <c r="J120" i="2"/>
  <c r="J121" i="2"/>
  <c r="J122" i="2"/>
  <c r="J123" i="2"/>
  <c r="N123" i="7" s="1"/>
  <c r="J124" i="2"/>
  <c r="N124" i="7" s="1"/>
  <c r="J125" i="2"/>
  <c r="N125" i="7" s="1"/>
  <c r="J126" i="2"/>
  <c r="N126" i="7" s="1"/>
  <c r="J127" i="2"/>
  <c r="N127" i="7" s="1"/>
  <c r="J128" i="2"/>
  <c r="N128" i="7" s="1"/>
  <c r="J129" i="2"/>
  <c r="N129" i="7" s="1"/>
  <c r="J130" i="2"/>
  <c r="J131" i="2"/>
  <c r="N131" i="7" s="1"/>
  <c r="J132" i="2"/>
  <c r="N132" i="7" s="1"/>
  <c r="J133" i="2"/>
  <c r="N133" i="7" s="1"/>
  <c r="J134" i="2"/>
  <c r="N134" i="7" s="1"/>
  <c r="J135" i="2"/>
  <c r="N135" i="7" s="1"/>
  <c r="J136" i="2"/>
  <c r="N136" i="7" s="1"/>
  <c r="J137" i="2"/>
  <c r="N137" i="7" s="1"/>
  <c r="J138" i="2"/>
  <c r="J139" i="2"/>
  <c r="N139" i="7" s="1"/>
  <c r="J140" i="2"/>
  <c r="N140" i="7" s="1"/>
  <c r="J141" i="2"/>
  <c r="J142" i="2"/>
  <c r="N142" i="7" s="1"/>
  <c r="J143" i="2"/>
  <c r="N143" i="7" s="1"/>
  <c r="J144" i="2"/>
  <c r="N144" i="7" s="1"/>
  <c r="J145" i="2"/>
  <c r="N145" i="7" s="1"/>
  <c r="J146" i="2"/>
  <c r="J147" i="2"/>
  <c r="N147" i="7" s="1"/>
  <c r="J148" i="2"/>
  <c r="N148" i="7" s="1"/>
  <c r="J149" i="2"/>
  <c r="J150" i="2"/>
  <c r="J151" i="2"/>
  <c r="J152" i="2"/>
  <c r="N152" i="7" s="1"/>
  <c r="J153" i="2"/>
  <c r="N153" i="7" s="1"/>
  <c r="J154" i="2"/>
  <c r="J155" i="2"/>
  <c r="N155" i="7" s="1"/>
  <c r="J156" i="2"/>
  <c r="N156" i="7" s="1"/>
  <c r="J157" i="2"/>
  <c r="J158" i="2"/>
  <c r="J159" i="2"/>
  <c r="J160" i="2"/>
  <c r="J161" i="2"/>
  <c r="J162" i="2"/>
  <c r="J163" i="2"/>
  <c r="N163" i="7" s="1"/>
  <c r="J164" i="2"/>
  <c r="N164" i="7" s="1"/>
  <c r="J165" i="2"/>
  <c r="N165" i="7" s="1"/>
  <c r="J166" i="2"/>
  <c r="N166" i="7" s="1"/>
  <c r="J167" i="2"/>
  <c r="N167" i="7" s="1"/>
  <c r="J168" i="2"/>
  <c r="N168" i="7" s="1"/>
  <c r="J169" i="2"/>
  <c r="N169" i="7" s="1"/>
  <c r="J170" i="2"/>
  <c r="J171" i="2"/>
  <c r="N171" i="7" s="1"/>
  <c r="J172" i="2"/>
  <c r="N172" i="7" s="1"/>
  <c r="J173" i="2"/>
  <c r="J174" i="2"/>
  <c r="N174" i="7" s="1"/>
  <c r="J175" i="2"/>
  <c r="N175" i="7" s="1"/>
  <c r="J176" i="2"/>
  <c r="N176" i="7" s="1"/>
  <c r="J177" i="2"/>
  <c r="N177" i="7" s="1"/>
  <c r="J178" i="2"/>
  <c r="J179" i="2"/>
  <c r="N179" i="7" s="1"/>
  <c r="J180" i="2"/>
  <c r="N180" i="7" s="1"/>
  <c r="J181" i="2"/>
  <c r="J182" i="2"/>
  <c r="J183" i="2"/>
  <c r="J184" i="2"/>
  <c r="N184" i="7" s="1"/>
  <c r="J185" i="2"/>
  <c r="N185" i="7" s="1"/>
  <c r="J186" i="2"/>
  <c r="J187" i="2"/>
  <c r="N187" i="7" s="1"/>
  <c r="J188" i="2"/>
  <c r="N188" i="7" s="1"/>
  <c r="J189" i="2"/>
  <c r="J190" i="2"/>
  <c r="J191" i="2"/>
  <c r="J192" i="2"/>
  <c r="J193" i="2"/>
  <c r="J194" i="2"/>
  <c r="J195" i="2"/>
  <c r="N195" i="7" s="1"/>
  <c r="J196" i="2"/>
  <c r="N196" i="7" s="1"/>
  <c r="J197" i="2"/>
  <c r="N197" i="7" s="1"/>
  <c r="J198" i="2"/>
  <c r="N198" i="7" s="1"/>
  <c r="J199" i="2"/>
  <c r="N199" i="7" s="1"/>
  <c r="J200" i="2"/>
  <c r="N200" i="7" s="1"/>
  <c r="J201" i="2"/>
  <c r="N201" i="7" s="1"/>
  <c r="J202" i="2"/>
  <c r="J203" i="2"/>
  <c r="N203" i="7" s="1"/>
  <c r="J204" i="2"/>
  <c r="N204" i="7" s="1"/>
  <c r="J205" i="2"/>
  <c r="J206" i="2"/>
  <c r="N206" i="7" s="1"/>
  <c r="J207" i="2"/>
  <c r="N207" i="7" s="1"/>
  <c r="J208" i="2"/>
  <c r="N208" i="7" s="1"/>
  <c r="J209" i="2"/>
  <c r="N209" i="7" s="1"/>
  <c r="J210" i="2"/>
  <c r="J211" i="2"/>
  <c r="N211" i="7" s="1"/>
  <c r="J212" i="2"/>
  <c r="N212" i="7" s="1"/>
  <c r="J213" i="2"/>
  <c r="J214" i="2"/>
  <c r="J215" i="2"/>
  <c r="J216" i="2"/>
  <c r="N216" i="7" s="1"/>
  <c r="J217" i="2"/>
  <c r="N217" i="7" s="1"/>
  <c r="J218" i="2"/>
  <c r="J219" i="2"/>
  <c r="N219" i="7" s="1"/>
  <c r="J220" i="2"/>
  <c r="N220" i="7" s="1"/>
  <c r="J221" i="2"/>
  <c r="J222" i="2"/>
  <c r="J223" i="2"/>
  <c r="J224" i="2"/>
  <c r="J225" i="2"/>
  <c r="J226" i="2"/>
  <c r="J227" i="2"/>
  <c r="N227" i="7" s="1"/>
  <c r="J228" i="2"/>
  <c r="N228" i="7" s="1"/>
  <c r="J229" i="2"/>
  <c r="N229" i="7" s="1"/>
  <c r="J230" i="2"/>
  <c r="N230" i="7" s="1"/>
  <c r="J231" i="2"/>
  <c r="N231" i="7" s="1"/>
  <c r="J232" i="2"/>
  <c r="N232" i="7" s="1"/>
  <c r="J233" i="2"/>
  <c r="N233" i="7" s="1"/>
  <c r="J234" i="2"/>
  <c r="J235" i="2"/>
  <c r="N235" i="7" s="1"/>
  <c r="J236" i="2"/>
  <c r="N236" i="7" s="1"/>
  <c r="J237" i="2"/>
  <c r="J238" i="2"/>
  <c r="N238" i="7" s="1"/>
  <c r="J239" i="2"/>
  <c r="N239" i="7" s="1"/>
  <c r="J240" i="2"/>
  <c r="N240" i="7" s="1"/>
  <c r="J241" i="2"/>
  <c r="N241" i="7" s="1"/>
  <c r="J242" i="2"/>
  <c r="J243" i="2"/>
  <c r="N243" i="7" s="1"/>
  <c r="J244" i="2"/>
  <c r="N244" i="7" s="1"/>
  <c r="J245" i="2"/>
  <c r="J246" i="2"/>
  <c r="J247" i="2"/>
  <c r="J248" i="2"/>
  <c r="N248" i="7" s="1"/>
  <c r="J249" i="2"/>
  <c r="N249" i="7" s="1"/>
  <c r="J250" i="2"/>
  <c r="J251" i="2"/>
  <c r="N251" i="7" s="1"/>
  <c r="J252" i="2"/>
  <c r="N252" i="7" s="1"/>
  <c r="J253" i="2"/>
  <c r="J254" i="2"/>
  <c r="J255" i="2"/>
  <c r="J256" i="2"/>
  <c r="J257" i="2"/>
  <c r="J258" i="2"/>
  <c r="J259" i="2"/>
  <c r="N259" i="7" s="1"/>
  <c r="J260" i="2"/>
  <c r="N260" i="7" s="1"/>
  <c r="J261" i="2"/>
  <c r="N261" i="7" s="1"/>
  <c r="J262" i="2"/>
  <c r="N262" i="7" s="1"/>
  <c r="J263" i="2"/>
  <c r="N263" i="7" s="1"/>
  <c r="J264" i="2"/>
  <c r="N264" i="7" s="1"/>
  <c r="J265" i="2"/>
  <c r="N265" i="7" s="1"/>
  <c r="J266" i="2"/>
  <c r="J267" i="2"/>
  <c r="N267" i="7" s="1"/>
  <c r="J268" i="2"/>
  <c r="N268" i="7" s="1"/>
  <c r="J269" i="2"/>
  <c r="J270" i="2"/>
  <c r="N270" i="7" s="1"/>
  <c r="J271" i="2"/>
  <c r="N271" i="7" s="1"/>
  <c r="J272" i="2"/>
  <c r="N272" i="7" s="1"/>
  <c r="J273" i="2"/>
  <c r="N273" i="7" s="1"/>
  <c r="J274" i="2"/>
  <c r="J275" i="2"/>
  <c r="N275" i="7" s="1"/>
  <c r="J276" i="2"/>
  <c r="N276" i="7" s="1"/>
  <c r="J277" i="2"/>
  <c r="J278" i="2"/>
  <c r="J279" i="2"/>
  <c r="J280" i="2"/>
  <c r="N280" i="7" s="1"/>
  <c r="J281" i="2"/>
  <c r="N281" i="7" s="1"/>
  <c r="J282" i="2"/>
  <c r="J283" i="2"/>
  <c r="N283" i="7" s="1"/>
  <c r="J284" i="2"/>
  <c r="N284" i="7" s="1"/>
  <c r="J285" i="2"/>
  <c r="J286" i="2"/>
  <c r="J287" i="2"/>
  <c r="J288" i="2"/>
  <c r="J289" i="2"/>
  <c r="J290" i="2"/>
  <c r="J291" i="2"/>
  <c r="N291" i="7" s="1"/>
  <c r="J292" i="2"/>
  <c r="N292" i="7" s="1"/>
  <c r="J293" i="2"/>
  <c r="N293" i="7" s="1"/>
  <c r="J294" i="2"/>
  <c r="N294" i="7" s="1"/>
  <c r="J295" i="2"/>
  <c r="N295" i="7" s="1"/>
  <c r="J296" i="2"/>
  <c r="N296" i="7" s="1"/>
  <c r="J297" i="2"/>
  <c r="N297" i="7" s="1"/>
  <c r="J298" i="2"/>
  <c r="J299" i="2"/>
  <c r="N299" i="7" s="1"/>
  <c r="J300" i="2"/>
  <c r="N300" i="7" s="1"/>
  <c r="J301" i="2"/>
  <c r="J302" i="2"/>
  <c r="N302" i="7" s="1"/>
  <c r="J303" i="2"/>
  <c r="N303" i="7" s="1"/>
  <c r="J304" i="2"/>
  <c r="N304" i="7" s="1"/>
  <c r="J305" i="2"/>
  <c r="N305" i="7" s="1"/>
  <c r="J306" i="2"/>
  <c r="J307" i="2"/>
  <c r="N307" i="7" s="1"/>
  <c r="J308" i="2"/>
  <c r="N308" i="7" s="1"/>
  <c r="J309" i="2"/>
  <c r="J310" i="2"/>
  <c r="J311" i="2"/>
  <c r="J312" i="2"/>
  <c r="N312" i="7" s="1"/>
  <c r="J313" i="2"/>
  <c r="N313" i="7" s="1"/>
  <c r="J314" i="2"/>
  <c r="J315" i="2"/>
  <c r="N315" i="7" s="1"/>
  <c r="J316" i="2"/>
  <c r="N316" i="7" s="1"/>
  <c r="J317" i="2"/>
  <c r="J318" i="2"/>
  <c r="J319" i="2"/>
  <c r="J320" i="2"/>
  <c r="J321" i="2"/>
  <c r="J322" i="2"/>
  <c r="J323" i="2"/>
  <c r="N323" i="7" s="1"/>
  <c r="J324" i="2"/>
  <c r="N324" i="7" s="1"/>
  <c r="J325" i="2"/>
  <c r="N325" i="7" s="1"/>
  <c r="J326" i="2"/>
  <c r="N326" i="7" s="1"/>
  <c r="J327" i="2"/>
  <c r="N327" i="7" s="1"/>
  <c r="J328" i="2"/>
  <c r="N328" i="7" s="1"/>
  <c r="J329" i="2"/>
  <c r="N329" i="7" s="1"/>
  <c r="J330" i="2"/>
  <c r="J331" i="2"/>
  <c r="N331" i="7" s="1"/>
  <c r="J332" i="2"/>
  <c r="N332" i="7" s="1"/>
  <c r="J333" i="2"/>
  <c r="N333" i="7" s="1"/>
  <c r="J334" i="2"/>
  <c r="N334" i="7" s="1"/>
  <c r="J335" i="2"/>
  <c r="N335" i="7" s="1"/>
  <c r="J336" i="2"/>
  <c r="N336" i="7" s="1"/>
  <c r="J337" i="2"/>
  <c r="N337" i="7" s="1"/>
  <c r="J338" i="2"/>
  <c r="J339" i="2"/>
  <c r="N339" i="7" s="1"/>
  <c r="J340" i="2"/>
  <c r="J341" i="2"/>
  <c r="N341" i="7" s="1"/>
  <c r="J342" i="2"/>
  <c r="N342" i="7" s="1"/>
  <c r="J343" i="2"/>
  <c r="N343" i="7" s="1"/>
  <c r="J344" i="2"/>
  <c r="N344" i="7" s="1"/>
  <c r="J345" i="2"/>
  <c r="N345" i="7" s="1"/>
  <c r="J346" i="2"/>
  <c r="J347" i="2"/>
  <c r="N347" i="7" s="1"/>
  <c r="J348" i="2"/>
  <c r="J349" i="2"/>
  <c r="J350" i="2"/>
  <c r="N350" i="7" s="1"/>
  <c r="J351" i="2"/>
  <c r="N351" i="7" s="1"/>
  <c r="J352" i="2"/>
  <c r="N352" i="7" s="1"/>
  <c r="J353" i="2"/>
  <c r="N353" i="7" s="1"/>
  <c r="J354" i="2"/>
  <c r="J355" i="2"/>
  <c r="N355" i="7" s="1"/>
  <c r="J356" i="2"/>
  <c r="J357" i="2"/>
  <c r="J358" i="2"/>
  <c r="J359" i="2"/>
  <c r="N359" i="7" s="1"/>
  <c r="J360" i="2"/>
  <c r="N360" i="7" s="1"/>
  <c r="J361" i="2"/>
  <c r="N361" i="7" s="1"/>
  <c r="J362" i="2"/>
  <c r="J363" i="2"/>
  <c r="N363" i="7" s="1"/>
  <c r="J364" i="2"/>
  <c r="J365" i="2"/>
  <c r="J366" i="2"/>
  <c r="J367" i="2"/>
  <c r="J368" i="2"/>
  <c r="N368" i="7" s="1"/>
  <c r="J3" i="2"/>
  <c r="N3" i="7" s="1"/>
  <c r="I4" i="2"/>
  <c r="M4" i="7" s="1"/>
  <c r="I5" i="2"/>
  <c r="I6" i="2"/>
  <c r="I7" i="2"/>
  <c r="I8" i="2"/>
  <c r="I9" i="2"/>
  <c r="I10" i="2"/>
  <c r="I11" i="2"/>
  <c r="M11" i="7" s="1"/>
  <c r="I12" i="2"/>
  <c r="M12" i="7" s="1"/>
  <c r="I13" i="2"/>
  <c r="I14" i="2"/>
  <c r="I15" i="2"/>
  <c r="I16" i="2"/>
  <c r="I17" i="2"/>
  <c r="I18" i="2"/>
  <c r="I19" i="2"/>
  <c r="M19" i="7" s="1"/>
  <c r="I20" i="2"/>
  <c r="M20" i="7" s="1"/>
  <c r="I21" i="2"/>
  <c r="I22" i="2"/>
  <c r="I23" i="2"/>
  <c r="I24" i="2"/>
  <c r="I25" i="2"/>
  <c r="I26" i="2"/>
  <c r="I27" i="2"/>
  <c r="M27" i="7" s="1"/>
  <c r="I28" i="2"/>
  <c r="M28" i="7" s="1"/>
  <c r="I29" i="2"/>
  <c r="I30" i="2"/>
  <c r="I31" i="2"/>
  <c r="I32" i="2"/>
  <c r="I33" i="2"/>
  <c r="I34" i="2"/>
  <c r="I35" i="2"/>
  <c r="M35" i="7" s="1"/>
  <c r="I36" i="2"/>
  <c r="M36" i="7" s="1"/>
  <c r="I37" i="2"/>
  <c r="I38" i="2"/>
  <c r="I39" i="2"/>
  <c r="I40" i="2"/>
  <c r="I41" i="2"/>
  <c r="I42" i="2"/>
  <c r="I43" i="2"/>
  <c r="M43" i="7" s="1"/>
  <c r="I44" i="2"/>
  <c r="M44" i="7" s="1"/>
  <c r="I45" i="2"/>
  <c r="I46" i="2"/>
  <c r="I47" i="2"/>
  <c r="I48" i="2"/>
  <c r="I49" i="2"/>
  <c r="I50" i="2"/>
  <c r="I51" i="2"/>
  <c r="M51" i="7" s="1"/>
  <c r="I52" i="2"/>
  <c r="M52" i="7" s="1"/>
  <c r="I53" i="2"/>
  <c r="I54" i="2"/>
  <c r="I55" i="2"/>
  <c r="I56" i="2"/>
  <c r="I57" i="2"/>
  <c r="I58" i="2"/>
  <c r="I59" i="2"/>
  <c r="M59" i="7" s="1"/>
  <c r="I60" i="2"/>
  <c r="M60" i="7" s="1"/>
  <c r="I61" i="2"/>
  <c r="I62" i="2"/>
  <c r="I63" i="2"/>
  <c r="I64" i="2"/>
  <c r="I65" i="2"/>
  <c r="I66" i="2"/>
  <c r="I67" i="2"/>
  <c r="M67" i="7" s="1"/>
  <c r="I68" i="2"/>
  <c r="M68" i="7" s="1"/>
  <c r="I69" i="2"/>
  <c r="I70" i="2"/>
  <c r="I71" i="2"/>
  <c r="I72" i="2"/>
  <c r="I73" i="2"/>
  <c r="I74" i="2"/>
  <c r="I75" i="2"/>
  <c r="M75" i="7" s="1"/>
  <c r="I76" i="2"/>
  <c r="M76" i="7" s="1"/>
  <c r="I77" i="2"/>
  <c r="I78" i="2"/>
  <c r="I79" i="2"/>
  <c r="I80" i="2"/>
  <c r="I81" i="2"/>
  <c r="I82" i="2"/>
  <c r="I83" i="2"/>
  <c r="M83" i="7" s="1"/>
  <c r="I84" i="2"/>
  <c r="M84" i="7" s="1"/>
  <c r="I85" i="2"/>
  <c r="I86" i="2"/>
  <c r="I87" i="2"/>
  <c r="I88" i="2"/>
  <c r="I89" i="2"/>
  <c r="I90" i="2"/>
  <c r="I91" i="2"/>
  <c r="M91" i="7" s="1"/>
  <c r="I92" i="2"/>
  <c r="M92" i="7" s="1"/>
  <c r="I93" i="2"/>
  <c r="I94" i="2"/>
  <c r="I95" i="2"/>
  <c r="I96" i="2"/>
  <c r="I97" i="2"/>
  <c r="I98" i="2"/>
  <c r="I99" i="2"/>
  <c r="M99" i="7" s="1"/>
  <c r="I100" i="2"/>
  <c r="M100" i="7" s="1"/>
  <c r="I101" i="2"/>
  <c r="I102" i="2"/>
  <c r="I103" i="2"/>
  <c r="I104" i="2"/>
  <c r="I105" i="2"/>
  <c r="I106" i="2"/>
  <c r="I107" i="2"/>
  <c r="M107" i="7" s="1"/>
  <c r="I108" i="2"/>
  <c r="M108" i="7" s="1"/>
  <c r="I109" i="2"/>
  <c r="I110" i="2"/>
  <c r="I111" i="2"/>
  <c r="I112" i="2"/>
  <c r="I113" i="2"/>
  <c r="I114" i="2"/>
  <c r="I115" i="2"/>
  <c r="M115" i="7" s="1"/>
  <c r="I116" i="2"/>
  <c r="M116" i="7" s="1"/>
  <c r="I117" i="2"/>
  <c r="I118" i="2"/>
  <c r="I119" i="2"/>
  <c r="I120" i="2"/>
  <c r="I121" i="2"/>
  <c r="I122" i="2"/>
  <c r="I123" i="2"/>
  <c r="M123" i="7" s="1"/>
  <c r="I124" i="2"/>
  <c r="M124" i="7" s="1"/>
  <c r="I125" i="2"/>
  <c r="M125" i="7" s="1"/>
  <c r="I126" i="2"/>
  <c r="M126" i="7" s="1"/>
  <c r="I127" i="2"/>
  <c r="M127" i="7" s="1"/>
  <c r="I128" i="2"/>
  <c r="M128" i="7" s="1"/>
  <c r="I129" i="2"/>
  <c r="M129" i="7" s="1"/>
  <c r="I130" i="2"/>
  <c r="I131" i="2"/>
  <c r="M131" i="7" s="1"/>
  <c r="I132" i="2"/>
  <c r="M132" i="7" s="1"/>
  <c r="I133" i="2"/>
  <c r="M133" i="7" s="1"/>
  <c r="I134" i="2"/>
  <c r="M134" i="7" s="1"/>
  <c r="I135" i="2"/>
  <c r="M135" i="7" s="1"/>
  <c r="I136" i="2"/>
  <c r="M136" i="7" s="1"/>
  <c r="I137" i="2"/>
  <c r="M137" i="7" s="1"/>
  <c r="I138" i="2"/>
  <c r="I139" i="2"/>
  <c r="M139" i="7" s="1"/>
  <c r="I140" i="2"/>
  <c r="M140" i="7" s="1"/>
  <c r="I141" i="2"/>
  <c r="I142" i="2"/>
  <c r="M142" i="7" s="1"/>
  <c r="I143" i="2"/>
  <c r="M143" i="7" s="1"/>
  <c r="I144" i="2"/>
  <c r="M144" i="7" s="1"/>
  <c r="I145" i="2"/>
  <c r="M145" i="7" s="1"/>
  <c r="I146" i="2"/>
  <c r="I147" i="2"/>
  <c r="M147" i="7" s="1"/>
  <c r="I148" i="2"/>
  <c r="M148" i="7" s="1"/>
  <c r="I149" i="2"/>
  <c r="I150" i="2"/>
  <c r="I151" i="2"/>
  <c r="I152" i="2"/>
  <c r="M152" i="7" s="1"/>
  <c r="I153" i="2"/>
  <c r="M153" i="7" s="1"/>
  <c r="I154" i="2"/>
  <c r="I155" i="2"/>
  <c r="M155" i="7" s="1"/>
  <c r="I156" i="2"/>
  <c r="M156" i="7" s="1"/>
  <c r="I157" i="2"/>
  <c r="I158" i="2"/>
  <c r="I159" i="2"/>
  <c r="I160" i="2"/>
  <c r="I161" i="2"/>
  <c r="I162" i="2"/>
  <c r="I163" i="2"/>
  <c r="M163" i="7" s="1"/>
  <c r="I164" i="2"/>
  <c r="M164" i="7" s="1"/>
  <c r="I165" i="2"/>
  <c r="M165" i="7" s="1"/>
  <c r="I166" i="2"/>
  <c r="M166" i="7" s="1"/>
  <c r="I167" i="2"/>
  <c r="M167" i="7" s="1"/>
  <c r="I168" i="2"/>
  <c r="M168" i="7" s="1"/>
  <c r="I169" i="2"/>
  <c r="M169" i="7" s="1"/>
  <c r="I170" i="2"/>
  <c r="I171" i="2"/>
  <c r="M171" i="7" s="1"/>
  <c r="I172" i="2"/>
  <c r="M172" i="7" s="1"/>
  <c r="I173" i="2"/>
  <c r="I174" i="2"/>
  <c r="M174" i="7" s="1"/>
  <c r="I175" i="2"/>
  <c r="M175" i="7" s="1"/>
  <c r="I176" i="2"/>
  <c r="M176" i="7" s="1"/>
  <c r="I177" i="2"/>
  <c r="M177" i="7" s="1"/>
  <c r="I178" i="2"/>
  <c r="I179" i="2"/>
  <c r="M179" i="7" s="1"/>
  <c r="I180" i="2"/>
  <c r="M180" i="7" s="1"/>
  <c r="I181" i="2"/>
  <c r="I182" i="2"/>
  <c r="I183" i="2"/>
  <c r="I184" i="2"/>
  <c r="M184" i="7" s="1"/>
  <c r="I185" i="2"/>
  <c r="M185" i="7" s="1"/>
  <c r="I186" i="2"/>
  <c r="I187" i="2"/>
  <c r="M187" i="7" s="1"/>
  <c r="I188" i="2"/>
  <c r="M188" i="7" s="1"/>
  <c r="I189" i="2"/>
  <c r="I190" i="2"/>
  <c r="I191" i="2"/>
  <c r="I192" i="2"/>
  <c r="I193" i="2"/>
  <c r="I194" i="2"/>
  <c r="I195" i="2"/>
  <c r="M195" i="7" s="1"/>
  <c r="I196" i="2"/>
  <c r="M196" i="7" s="1"/>
  <c r="I197" i="2"/>
  <c r="M197" i="7" s="1"/>
  <c r="I198" i="2"/>
  <c r="M198" i="7" s="1"/>
  <c r="I199" i="2"/>
  <c r="M199" i="7" s="1"/>
  <c r="I200" i="2"/>
  <c r="M200" i="7" s="1"/>
  <c r="I201" i="2"/>
  <c r="M201" i="7" s="1"/>
  <c r="I202" i="2"/>
  <c r="I203" i="2"/>
  <c r="M203" i="7" s="1"/>
  <c r="I204" i="2"/>
  <c r="M204" i="7" s="1"/>
  <c r="I205" i="2"/>
  <c r="I206" i="2"/>
  <c r="M206" i="7" s="1"/>
  <c r="I207" i="2"/>
  <c r="M207" i="7" s="1"/>
  <c r="I208" i="2"/>
  <c r="M208" i="7" s="1"/>
  <c r="I209" i="2"/>
  <c r="M209" i="7" s="1"/>
  <c r="I210" i="2"/>
  <c r="I211" i="2"/>
  <c r="M211" i="7" s="1"/>
  <c r="I212" i="2"/>
  <c r="M212" i="7" s="1"/>
  <c r="I213" i="2"/>
  <c r="I214" i="2"/>
  <c r="I215" i="2"/>
  <c r="I216" i="2"/>
  <c r="M216" i="7" s="1"/>
  <c r="I217" i="2"/>
  <c r="M217" i="7" s="1"/>
  <c r="I218" i="2"/>
  <c r="I219" i="2"/>
  <c r="M219" i="7" s="1"/>
  <c r="I220" i="2"/>
  <c r="M220" i="7" s="1"/>
  <c r="I221" i="2"/>
  <c r="I222" i="2"/>
  <c r="I223" i="2"/>
  <c r="I224" i="2"/>
  <c r="I225" i="2"/>
  <c r="I226" i="2"/>
  <c r="I227" i="2"/>
  <c r="M227" i="7" s="1"/>
  <c r="I228" i="2"/>
  <c r="M228" i="7" s="1"/>
  <c r="I229" i="2"/>
  <c r="M229" i="7" s="1"/>
  <c r="I230" i="2"/>
  <c r="M230" i="7" s="1"/>
  <c r="I231" i="2"/>
  <c r="M231" i="7" s="1"/>
  <c r="I232" i="2"/>
  <c r="M232" i="7" s="1"/>
  <c r="I233" i="2"/>
  <c r="M233" i="7" s="1"/>
  <c r="I234" i="2"/>
  <c r="I235" i="2"/>
  <c r="M235" i="7" s="1"/>
  <c r="I236" i="2"/>
  <c r="M236" i="7" s="1"/>
  <c r="I237" i="2"/>
  <c r="I238" i="2"/>
  <c r="M238" i="7" s="1"/>
  <c r="I239" i="2"/>
  <c r="M239" i="7" s="1"/>
  <c r="I240" i="2"/>
  <c r="M240" i="7" s="1"/>
  <c r="I241" i="2"/>
  <c r="M241" i="7" s="1"/>
  <c r="I242" i="2"/>
  <c r="I243" i="2"/>
  <c r="M243" i="7" s="1"/>
  <c r="I244" i="2"/>
  <c r="M244" i="7" s="1"/>
  <c r="I245" i="2"/>
  <c r="I246" i="2"/>
  <c r="I247" i="2"/>
  <c r="I248" i="2"/>
  <c r="M248" i="7" s="1"/>
  <c r="I249" i="2"/>
  <c r="M249" i="7" s="1"/>
  <c r="I250" i="2"/>
  <c r="I251" i="2"/>
  <c r="M251" i="7" s="1"/>
  <c r="I252" i="2"/>
  <c r="M252" i="7" s="1"/>
  <c r="I253" i="2"/>
  <c r="I254" i="2"/>
  <c r="I255" i="2"/>
  <c r="I256" i="2"/>
  <c r="I257" i="2"/>
  <c r="I258" i="2"/>
  <c r="I259" i="2"/>
  <c r="M259" i="7" s="1"/>
  <c r="I260" i="2"/>
  <c r="M260" i="7" s="1"/>
  <c r="I261" i="2"/>
  <c r="M261" i="7" s="1"/>
  <c r="I262" i="2"/>
  <c r="M262" i="7" s="1"/>
  <c r="I263" i="2"/>
  <c r="M263" i="7" s="1"/>
  <c r="I264" i="2"/>
  <c r="M264" i="7" s="1"/>
  <c r="I265" i="2"/>
  <c r="M265" i="7" s="1"/>
  <c r="I266" i="2"/>
  <c r="I267" i="2"/>
  <c r="M267" i="7" s="1"/>
  <c r="I268" i="2"/>
  <c r="M268" i="7" s="1"/>
  <c r="I269" i="2"/>
  <c r="I270" i="2"/>
  <c r="M270" i="7" s="1"/>
  <c r="I271" i="2"/>
  <c r="M271" i="7" s="1"/>
  <c r="I272" i="2"/>
  <c r="M272" i="7" s="1"/>
  <c r="I273" i="2"/>
  <c r="M273" i="7" s="1"/>
  <c r="I274" i="2"/>
  <c r="I275" i="2"/>
  <c r="M275" i="7" s="1"/>
  <c r="I276" i="2"/>
  <c r="M276" i="7" s="1"/>
  <c r="I277" i="2"/>
  <c r="I278" i="2"/>
  <c r="I279" i="2"/>
  <c r="I280" i="2"/>
  <c r="M280" i="7" s="1"/>
  <c r="I281" i="2"/>
  <c r="M281" i="7" s="1"/>
  <c r="I282" i="2"/>
  <c r="I283" i="2"/>
  <c r="M283" i="7" s="1"/>
  <c r="I284" i="2"/>
  <c r="M284" i="7" s="1"/>
  <c r="I285" i="2"/>
  <c r="I286" i="2"/>
  <c r="I287" i="2"/>
  <c r="I288" i="2"/>
  <c r="I289" i="2"/>
  <c r="I290" i="2"/>
  <c r="I291" i="2"/>
  <c r="M291" i="7" s="1"/>
  <c r="I292" i="2"/>
  <c r="M292" i="7" s="1"/>
  <c r="I293" i="2"/>
  <c r="M293" i="7" s="1"/>
  <c r="I294" i="2"/>
  <c r="M294" i="7" s="1"/>
  <c r="I295" i="2"/>
  <c r="M295" i="7" s="1"/>
  <c r="I296" i="2"/>
  <c r="M296" i="7" s="1"/>
  <c r="I297" i="2"/>
  <c r="M297" i="7" s="1"/>
  <c r="I298" i="2"/>
  <c r="I299" i="2"/>
  <c r="M299" i="7" s="1"/>
  <c r="I300" i="2"/>
  <c r="M300" i="7" s="1"/>
  <c r="I301" i="2"/>
  <c r="I302" i="2"/>
  <c r="M302" i="7" s="1"/>
  <c r="I303" i="2"/>
  <c r="M303" i="7" s="1"/>
  <c r="I304" i="2"/>
  <c r="M304" i="7" s="1"/>
  <c r="I305" i="2"/>
  <c r="M305" i="7" s="1"/>
  <c r="I306" i="2"/>
  <c r="I307" i="2"/>
  <c r="M307" i="7" s="1"/>
  <c r="I308" i="2"/>
  <c r="M308" i="7" s="1"/>
  <c r="I309" i="2"/>
  <c r="I310" i="2"/>
  <c r="I311" i="2"/>
  <c r="I312" i="2"/>
  <c r="M312" i="7" s="1"/>
  <c r="I313" i="2"/>
  <c r="M313" i="7" s="1"/>
  <c r="I314" i="2"/>
  <c r="I315" i="2"/>
  <c r="M315" i="7" s="1"/>
  <c r="I316" i="2"/>
  <c r="M316" i="7" s="1"/>
  <c r="I317" i="2"/>
  <c r="I318" i="2"/>
  <c r="I319" i="2"/>
  <c r="I320" i="2"/>
  <c r="I321" i="2"/>
  <c r="I322" i="2"/>
  <c r="I323" i="2"/>
  <c r="M323" i="7" s="1"/>
  <c r="I324" i="2"/>
  <c r="M324" i="7" s="1"/>
  <c r="I325" i="2"/>
  <c r="M325" i="7" s="1"/>
  <c r="I326" i="2"/>
  <c r="M326" i="7" s="1"/>
  <c r="I327" i="2"/>
  <c r="M327" i="7" s="1"/>
  <c r="I328" i="2"/>
  <c r="M328" i="7" s="1"/>
  <c r="I329" i="2"/>
  <c r="M329" i="7" s="1"/>
  <c r="I330" i="2"/>
  <c r="I331" i="2"/>
  <c r="M331" i="7" s="1"/>
  <c r="I332" i="2"/>
  <c r="M332" i="7" s="1"/>
  <c r="I333" i="2"/>
  <c r="M333" i="7" s="1"/>
  <c r="I334" i="2"/>
  <c r="M334" i="7" s="1"/>
  <c r="I335" i="2"/>
  <c r="M335" i="7" s="1"/>
  <c r="I336" i="2"/>
  <c r="M336" i="7" s="1"/>
  <c r="I337" i="2"/>
  <c r="M337" i="7" s="1"/>
  <c r="I338" i="2"/>
  <c r="I339" i="2"/>
  <c r="M339" i="7" s="1"/>
  <c r="I340" i="2"/>
  <c r="I341" i="2"/>
  <c r="M341" i="7" s="1"/>
  <c r="I342" i="2"/>
  <c r="M342" i="7" s="1"/>
  <c r="I343" i="2"/>
  <c r="M343" i="7" s="1"/>
  <c r="I344" i="2"/>
  <c r="M344" i="7" s="1"/>
  <c r="I345" i="2"/>
  <c r="M345" i="7" s="1"/>
  <c r="I346" i="2"/>
  <c r="I347" i="2"/>
  <c r="M347" i="7" s="1"/>
  <c r="I348" i="2"/>
  <c r="I349" i="2"/>
  <c r="I350" i="2"/>
  <c r="M350" i="7" s="1"/>
  <c r="I351" i="2"/>
  <c r="M351" i="7" s="1"/>
  <c r="I352" i="2"/>
  <c r="M352" i="7" s="1"/>
  <c r="I353" i="2"/>
  <c r="M353" i="7" s="1"/>
  <c r="I354" i="2"/>
  <c r="I355" i="2"/>
  <c r="M355" i="7" s="1"/>
  <c r="I356" i="2"/>
  <c r="I357" i="2"/>
  <c r="I358" i="2"/>
  <c r="I359" i="2"/>
  <c r="M359" i="7" s="1"/>
  <c r="I360" i="2"/>
  <c r="M360" i="7" s="1"/>
  <c r="I361" i="2"/>
  <c r="M361" i="7" s="1"/>
  <c r="I362" i="2"/>
  <c r="I363" i="2"/>
  <c r="M363" i="7" s="1"/>
  <c r="I364" i="2"/>
  <c r="I365" i="2"/>
  <c r="I366" i="2"/>
  <c r="I367" i="2"/>
  <c r="I368" i="2"/>
  <c r="M368" i="7" s="1"/>
  <c r="I3" i="2"/>
  <c r="M3" i="7" s="1"/>
  <c r="J368" i="7"/>
  <c r="I368" i="7"/>
  <c r="H368" i="7"/>
  <c r="A368" i="7"/>
  <c r="J367" i="7"/>
  <c r="I367" i="7"/>
  <c r="H367" i="7"/>
  <c r="A367" i="7"/>
  <c r="J366" i="7"/>
  <c r="I366" i="7"/>
  <c r="H366" i="7"/>
  <c r="A366" i="7"/>
  <c r="J365" i="7"/>
  <c r="I365" i="7"/>
  <c r="H365" i="7"/>
  <c r="A365" i="7"/>
  <c r="J364" i="7"/>
  <c r="I364" i="7"/>
  <c r="H364" i="7"/>
  <c r="A364" i="7"/>
  <c r="J363" i="7"/>
  <c r="I363" i="7"/>
  <c r="H363" i="7"/>
  <c r="A363" i="7"/>
  <c r="J362" i="7"/>
  <c r="I362" i="7"/>
  <c r="H362" i="7"/>
  <c r="A362" i="7"/>
  <c r="J361" i="7"/>
  <c r="I361" i="7"/>
  <c r="H361" i="7"/>
  <c r="A361" i="7"/>
  <c r="J360" i="7"/>
  <c r="I360" i="7"/>
  <c r="H360" i="7"/>
  <c r="A360" i="7"/>
  <c r="J359" i="7"/>
  <c r="I359" i="7"/>
  <c r="H359" i="7"/>
  <c r="A359" i="7"/>
  <c r="J358" i="7"/>
  <c r="I358" i="7"/>
  <c r="H358" i="7"/>
  <c r="A358" i="7"/>
  <c r="J357" i="7"/>
  <c r="I357" i="7"/>
  <c r="H357" i="7"/>
  <c r="A357" i="7"/>
  <c r="J356" i="7"/>
  <c r="I356" i="7"/>
  <c r="H356" i="7"/>
  <c r="A356" i="7"/>
  <c r="J355" i="7"/>
  <c r="I355" i="7"/>
  <c r="H355" i="7"/>
  <c r="A355" i="7"/>
  <c r="J354" i="7"/>
  <c r="I354" i="7"/>
  <c r="H354" i="7"/>
  <c r="A354" i="7"/>
  <c r="J353" i="7"/>
  <c r="I353" i="7"/>
  <c r="H353" i="7"/>
  <c r="A353" i="7"/>
  <c r="J352" i="7"/>
  <c r="I352" i="7"/>
  <c r="H352" i="7"/>
  <c r="A352" i="7"/>
  <c r="J351" i="7"/>
  <c r="I351" i="7"/>
  <c r="H351" i="7"/>
  <c r="A351" i="7"/>
  <c r="J350" i="7"/>
  <c r="I350" i="7"/>
  <c r="H350" i="7"/>
  <c r="A350" i="7"/>
  <c r="J349" i="7"/>
  <c r="I349" i="7"/>
  <c r="H349" i="7"/>
  <c r="A349" i="7"/>
  <c r="J348" i="7"/>
  <c r="I348" i="7"/>
  <c r="H348" i="7"/>
  <c r="A348" i="7"/>
  <c r="J347" i="7"/>
  <c r="I347" i="7"/>
  <c r="H347" i="7"/>
  <c r="A347" i="7"/>
  <c r="J346" i="7"/>
  <c r="I346" i="7"/>
  <c r="H346" i="7"/>
  <c r="A346" i="7"/>
  <c r="J345" i="7"/>
  <c r="I345" i="7"/>
  <c r="H345" i="7"/>
  <c r="A345" i="7"/>
  <c r="J344" i="7"/>
  <c r="I344" i="7"/>
  <c r="H344" i="7"/>
  <c r="A344" i="7"/>
  <c r="J343" i="7"/>
  <c r="I343" i="7"/>
  <c r="H343" i="7"/>
  <c r="A343" i="7"/>
  <c r="J342" i="7"/>
  <c r="I342" i="7"/>
  <c r="H342" i="7"/>
  <c r="A342" i="7"/>
  <c r="J341" i="7"/>
  <c r="I341" i="7"/>
  <c r="H341" i="7"/>
  <c r="A341" i="7"/>
  <c r="J340" i="7"/>
  <c r="I340" i="7"/>
  <c r="H340" i="7"/>
  <c r="A340" i="7"/>
  <c r="J339" i="7"/>
  <c r="I339" i="7"/>
  <c r="H339" i="7"/>
  <c r="A339" i="7"/>
  <c r="J338" i="7"/>
  <c r="I338" i="7"/>
  <c r="H338" i="7"/>
  <c r="A338" i="7"/>
  <c r="J337" i="7"/>
  <c r="I337" i="7"/>
  <c r="H337" i="7"/>
  <c r="A337" i="7"/>
  <c r="J336" i="7"/>
  <c r="I336" i="7"/>
  <c r="H336" i="7"/>
  <c r="A336" i="7"/>
  <c r="J335" i="7"/>
  <c r="I335" i="7"/>
  <c r="H335" i="7"/>
  <c r="A335" i="7"/>
  <c r="J334" i="7"/>
  <c r="I334" i="7"/>
  <c r="H334" i="7"/>
  <c r="A334" i="7"/>
  <c r="J333" i="7"/>
  <c r="I333" i="7"/>
  <c r="H333" i="7"/>
  <c r="A333" i="7"/>
  <c r="J332" i="7"/>
  <c r="I332" i="7"/>
  <c r="H332" i="7"/>
  <c r="A332" i="7"/>
  <c r="J331" i="7"/>
  <c r="I331" i="7"/>
  <c r="H331" i="7"/>
  <c r="A331" i="7"/>
  <c r="J330" i="7"/>
  <c r="I330" i="7"/>
  <c r="H330" i="7"/>
  <c r="A330" i="7"/>
  <c r="J329" i="7"/>
  <c r="I329" i="7"/>
  <c r="H329" i="7"/>
  <c r="A329" i="7"/>
  <c r="J328" i="7"/>
  <c r="I328" i="7"/>
  <c r="H328" i="7"/>
  <c r="A328" i="7"/>
  <c r="J327" i="7"/>
  <c r="I327" i="7"/>
  <c r="H327" i="7"/>
  <c r="A327" i="7"/>
  <c r="J326" i="7"/>
  <c r="I326" i="7"/>
  <c r="H326" i="7"/>
  <c r="A326" i="7"/>
  <c r="J325" i="7"/>
  <c r="I325" i="7"/>
  <c r="H325" i="7"/>
  <c r="A325" i="7"/>
  <c r="J324" i="7"/>
  <c r="I324" i="7"/>
  <c r="H324" i="7"/>
  <c r="A324" i="7"/>
  <c r="J323" i="7"/>
  <c r="I323" i="7"/>
  <c r="H323" i="7"/>
  <c r="A323" i="7"/>
  <c r="J322" i="7"/>
  <c r="I322" i="7"/>
  <c r="H322" i="7"/>
  <c r="A322" i="7"/>
  <c r="J321" i="7"/>
  <c r="I321" i="7"/>
  <c r="H321" i="7"/>
  <c r="A321" i="7"/>
  <c r="J320" i="7"/>
  <c r="I320" i="7"/>
  <c r="H320" i="7"/>
  <c r="A320" i="7"/>
  <c r="J319" i="7"/>
  <c r="I319" i="7"/>
  <c r="H319" i="7"/>
  <c r="A319" i="7"/>
  <c r="J318" i="7"/>
  <c r="I318" i="7"/>
  <c r="H318" i="7"/>
  <c r="A318" i="7"/>
  <c r="J317" i="7"/>
  <c r="I317" i="7"/>
  <c r="H317" i="7"/>
  <c r="A317" i="7"/>
  <c r="J316" i="7"/>
  <c r="I316" i="7"/>
  <c r="H316" i="7"/>
  <c r="A316" i="7"/>
  <c r="J315" i="7"/>
  <c r="I315" i="7"/>
  <c r="H315" i="7"/>
  <c r="A315" i="7"/>
  <c r="J314" i="7"/>
  <c r="I314" i="7"/>
  <c r="H314" i="7"/>
  <c r="A314" i="7"/>
  <c r="J313" i="7"/>
  <c r="I313" i="7"/>
  <c r="H313" i="7"/>
  <c r="A313" i="7"/>
  <c r="J312" i="7"/>
  <c r="I312" i="7"/>
  <c r="H312" i="7"/>
  <c r="A312" i="7"/>
  <c r="J311" i="7"/>
  <c r="I311" i="7"/>
  <c r="H311" i="7"/>
  <c r="A311" i="7"/>
  <c r="J310" i="7"/>
  <c r="I310" i="7"/>
  <c r="H310" i="7"/>
  <c r="A310" i="7"/>
  <c r="J309" i="7"/>
  <c r="I309" i="7"/>
  <c r="H309" i="7"/>
  <c r="A309" i="7"/>
  <c r="J308" i="7"/>
  <c r="I308" i="7"/>
  <c r="H308" i="7"/>
  <c r="A308" i="7"/>
  <c r="J307" i="7"/>
  <c r="I307" i="7"/>
  <c r="H307" i="7"/>
  <c r="A307" i="7"/>
  <c r="J306" i="7"/>
  <c r="I306" i="7"/>
  <c r="H306" i="7"/>
  <c r="A306" i="7"/>
  <c r="J305" i="7"/>
  <c r="I305" i="7"/>
  <c r="H305" i="7"/>
  <c r="A305" i="7"/>
  <c r="J304" i="7"/>
  <c r="I304" i="7"/>
  <c r="H304" i="7"/>
  <c r="A304" i="7"/>
  <c r="J303" i="7"/>
  <c r="I303" i="7"/>
  <c r="H303" i="7"/>
  <c r="A303" i="7"/>
  <c r="J302" i="7"/>
  <c r="I302" i="7"/>
  <c r="H302" i="7"/>
  <c r="A302" i="7"/>
  <c r="J301" i="7"/>
  <c r="I301" i="7"/>
  <c r="H301" i="7"/>
  <c r="A301" i="7"/>
  <c r="J300" i="7"/>
  <c r="I300" i="7"/>
  <c r="H300" i="7"/>
  <c r="A300" i="7"/>
  <c r="J299" i="7"/>
  <c r="I299" i="7"/>
  <c r="H299" i="7"/>
  <c r="A299" i="7"/>
  <c r="J298" i="7"/>
  <c r="I298" i="7"/>
  <c r="H298" i="7"/>
  <c r="A298" i="7"/>
  <c r="J297" i="7"/>
  <c r="I297" i="7"/>
  <c r="H297" i="7"/>
  <c r="A297" i="7"/>
  <c r="J296" i="7"/>
  <c r="I296" i="7"/>
  <c r="H296" i="7"/>
  <c r="A296" i="7"/>
  <c r="J295" i="7"/>
  <c r="I295" i="7"/>
  <c r="H295" i="7"/>
  <c r="A295" i="7"/>
  <c r="J294" i="7"/>
  <c r="I294" i="7"/>
  <c r="H294" i="7"/>
  <c r="A294" i="7"/>
  <c r="J293" i="7"/>
  <c r="I293" i="7"/>
  <c r="H293" i="7"/>
  <c r="A293" i="7"/>
  <c r="J292" i="7"/>
  <c r="I292" i="7"/>
  <c r="H292" i="7"/>
  <c r="A292" i="7"/>
  <c r="J291" i="7"/>
  <c r="I291" i="7"/>
  <c r="H291" i="7"/>
  <c r="A291" i="7"/>
  <c r="J290" i="7"/>
  <c r="I290" i="7"/>
  <c r="H290" i="7"/>
  <c r="A290" i="7"/>
  <c r="J289" i="7"/>
  <c r="I289" i="7"/>
  <c r="H289" i="7"/>
  <c r="A289" i="7"/>
  <c r="J288" i="7"/>
  <c r="I288" i="7"/>
  <c r="H288" i="7"/>
  <c r="A288" i="7"/>
  <c r="J287" i="7"/>
  <c r="I287" i="7"/>
  <c r="H287" i="7"/>
  <c r="A287" i="7"/>
  <c r="J286" i="7"/>
  <c r="I286" i="7"/>
  <c r="H286" i="7"/>
  <c r="A286" i="7"/>
  <c r="J285" i="7"/>
  <c r="I285" i="7"/>
  <c r="H285" i="7"/>
  <c r="A285" i="7"/>
  <c r="J284" i="7"/>
  <c r="I284" i="7"/>
  <c r="H284" i="7"/>
  <c r="A284" i="7"/>
  <c r="J283" i="7"/>
  <c r="I283" i="7"/>
  <c r="H283" i="7"/>
  <c r="A283" i="7"/>
  <c r="J282" i="7"/>
  <c r="I282" i="7"/>
  <c r="H282" i="7"/>
  <c r="A282" i="7"/>
  <c r="J281" i="7"/>
  <c r="I281" i="7"/>
  <c r="H281" i="7"/>
  <c r="A281" i="7"/>
  <c r="J280" i="7"/>
  <c r="I280" i="7"/>
  <c r="H280" i="7"/>
  <c r="A280" i="7"/>
  <c r="J279" i="7"/>
  <c r="I279" i="7"/>
  <c r="H279" i="7"/>
  <c r="A279" i="7"/>
  <c r="J278" i="7"/>
  <c r="I278" i="7"/>
  <c r="H278" i="7"/>
  <c r="A278" i="7"/>
  <c r="J277" i="7"/>
  <c r="I277" i="7"/>
  <c r="H277" i="7"/>
  <c r="A277" i="7"/>
  <c r="J276" i="7"/>
  <c r="I276" i="7"/>
  <c r="H276" i="7"/>
  <c r="A276" i="7"/>
  <c r="J275" i="7"/>
  <c r="I275" i="7"/>
  <c r="H275" i="7"/>
  <c r="A275" i="7"/>
  <c r="J274" i="7"/>
  <c r="I274" i="7"/>
  <c r="H274" i="7"/>
  <c r="A274" i="7"/>
  <c r="J273" i="7"/>
  <c r="I273" i="7"/>
  <c r="H273" i="7"/>
  <c r="A273" i="7"/>
  <c r="J272" i="7"/>
  <c r="I272" i="7"/>
  <c r="H272" i="7"/>
  <c r="A272" i="7"/>
  <c r="J271" i="7"/>
  <c r="I271" i="7"/>
  <c r="H271" i="7"/>
  <c r="A271" i="7"/>
  <c r="J270" i="7"/>
  <c r="I270" i="7"/>
  <c r="H270" i="7"/>
  <c r="A270" i="7"/>
  <c r="J269" i="7"/>
  <c r="I269" i="7"/>
  <c r="H269" i="7"/>
  <c r="A269" i="7"/>
  <c r="J268" i="7"/>
  <c r="I268" i="7"/>
  <c r="H268" i="7"/>
  <c r="A268" i="7"/>
  <c r="J267" i="7"/>
  <c r="I267" i="7"/>
  <c r="H267" i="7"/>
  <c r="A267" i="7"/>
  <c r="J266" i="7"/>
  <c r="I266" i="7"/>
  <c r="H266" i="7"/>
  <c r="A266" i="7"/>
  <c r="J265" i="7"/>
  <c r="I265" i="7"/>
  <c r="H265" i="7"/>
  <c r="A265" i="7"/>
  <c r="J264" i="7"/>
  <c r="I264" i="7"/>
  <c r="H264" i="7"/>
  <c r="A264" i="7"/>
  <c r="J263" i="7"/>
  <c r="I263" i="7"/>
  <c r="H263" i="7"/>
  <c r="A263" i="7"/>
  <c r="J262" i="7"/>
  <c r="I262" i="7"/>
  <c r="H262" i="7"/>
  <c r="A262" i="7"/>
  <c r="J261" i="7"/>
  <c r="I261" i="7"/>
  <c r="H261" i="7"/>
  <c r="A261" i="7"/>
  <c r="J260" i="7"/>
  <c r="I260" i="7"/>
  <c r="H260" i="7"/>
  <c r="A260" i="7"/>
  <c r="J259" i="7"/>
  <c r="I259" i="7"/>
  <c r="H259" i="7"/>
  <c r="A259" i="7"/>
  <c r="J258" i="7"/>
  <c r="I258" i="7"/>
  <c r="H258" i="7"/>
  <c r="A258" i="7"/>
  <c r="J257" i="7"/>
  <c r="I257" i="7"/>
  <c r="H257" i="7"/>
  <c r="A257" i="7"/>
  <c r="J256" i="7"/>
  <c r="I256" i="7"/>
  <c r="H256" i="7"/>
  <c r="A256" i="7"/>
  <c r="J255" i="7"/>
  <c r="I255" i="7"/>
  <c r="H255" i="7"/>
  <c r="A255" i="7"/>
  <c r="J254" i="7"/>
  <c r="I254" i="7"/>
  <c r="H254" i="7"/>
  <c r="A254" i="7"/>
  <c r="J253" i="7"/>
  <c r="I253" i="7"/>
  <c r="H253" i="7"/>
  <c r="A253" i="7"/>
  <c r="J252" i="7"/>
  <c r="I252" i="7"/>
  <c r="H252" i="7"/>
  <c r="A252" i="7"/>
  <c r="J251" i="7"/>
  <c r="I251" i="7"/>
  <c r="H251" i="7"/>
  <c r="A251" i="7"/>
  <c r="J250" i="7"/>
  <c r="I250" i="7"/>
  <c r="H250" i="7"/>
  <c r="A250" i="7"/>
  <c r="J249" i="7"/>
  <c r="I249" i="7"/>
  <c r="H249" i="7"/>
  <c r="A249" i="7"/>
  <c r="J248" i="7"/>
  <c r="I248" i="7"/>
  <c r="H248" i="7"/>
  <c r="A248" i="7"/>
  <c r="J247" i="7"/>
  <c r="I247" i="7"/>
  <c r="H247" i="7"/>
  <c r="A247" i="7"/>
  <c r="J246" i="7"/>
  <c r="I246" i="7"/>
  <c r="H246" i="7"/>
  <c r="A246" i="7"/>
  <c r="J245" i="7"/>
  <c r="I245" i="7"/>
  <c r="H245" i="7"/>
  <c r="A245" i="7"/>
  <c r="J244" i="7"/>
  <c r="I244" i="7"/>
  <c r="H244" i="7"/>
  <c r="A244" i="7"/>
  <c r="J243" i="7"/>
  <c r="I243" i="7"/>
  <c r="H243" i="7"/>
  <c r="A243" i="7"/>
  <c r="J242" i="7"/>
  <c r="I242" i="7"/>
  <c r="H242" i="7"/>
  <c r="A242" i="7"/>
  <c r="J241" i="7"/>
  <c r="I241" i="7"/>
  <c r="H241" i="7"/>
  <c r="A241" i="7"/>
  <c r="J240" i="7"/>
  <c r="I240" i="7"/>
  <c r="H240" i="7"/>
  <c r="A240" i="7"/>
  <c r="J239" i="7"/>
  <c r="I239" i="7"/>
  <c r="H239" i="7"/>
  <c r="A239" i="7"/>
  <c r="J238" i="7"/>
  <c r="I238" i="7"/>
  <c r="H238" i="7"/>
  <c r="A238" i="7"/>
  <c r="J237" i="7"/>
  <c r="I237" i="7"/>
  <c r="H237" i="7"/>
  <c r="A237" i="7"/>
  <c r="J236" i="7"/>
  <c r="I236" i="7"/>
  <c r="H236" i="7"/>
  <c r="A236" i="7"/>
  <c r="J235" i="7"/>
  <c r="I235" i="7"/>
  <c r="H235" i="7"/>
  <c r="A235" i="7"/>
  <c r="J234" i="7"/>
  <c r="I234" i="7"/>
  <c r="H234" i="7"/>
  <c r="A234" i="7"/>
  <c r="J233" i="7"/>
  <c r="I233" i="7"/>
  <c r="H233" i="7"/>
  <c r="A233" i="7"/>
  <c r="J232" i="7"/>
  <c r="I232" i="7"/>
  <c r="H232" i="7"/>
  <c r="A232" i="7"/>
  <c r="J231" i="7"/>
  <c r="I231" i="7"/>
  <c r="H231" i="7"/>
  <c r="A231" i="7"/>
  <c r="J230" i="7"/>
  <c r="I230" i="7"/>
  <c r="H230" i="7"/>
  <c r="A230" i="7"/>
  <c r="J229" i="7"/>
  <c r="I229" i="7"/>
  <c r="H229" i="7"/>
  <c r="A229" i="7"/>
  <c r="J228" i="7"/>
  <c r="I228" i="7"/>
  <c r="H228" i="7"/>
  <c r="A228" i="7"/>
  <c r="J227" i="7"/>
  <c r="I227" i="7"/>
  <c r="H227" i="7"/>
  <c r="A227" i="7"/>
  <c r="J226" i="7"/>
  <c r="I226" i="7"/>
  <c r="H226" i="7"/>
  <c r="A226" i="7"/>
  <c r="J225" i="7"/>
  <c r="I225" i="7"/>
  <c r="H225" i="7"/>
  <c r="A225" i="7"/>
  <c r="J224" i="7"/>
  <c r="I224" i="7"/>
  <c r="H224" i="7"/>
  <c r="A224" i="7"/>
  <c r="J223" i="7"/>
  <c r="I223" i="7"/>
  <c r="H223" i="7"/>
  <c r="A223" i="7"/>
  <c r="J222" i="7"/>
  <c r="I222" i="7"/>
  <c r="H222" i="7"/>
  <c r="A222" i="7"/>
  <c r="J221" i="7"/>
  <c r="I221" i="7"/>
  <c r="H221" i="7"/>
  <c r="A221" i="7"/>
  <c r="J220" i="7"/>
  <c r="I220" i="7"/>
  <c r="H220" i="7"/>
  <c r="A220" i="7"/>
  <c r="J219" i="7"/>
  <c r="I219" i="7"/>
  <c r="H219" i="7"/>
  <c r="A219" i="7"/>
  <c r="J218" i="7"/>
  <c r="I218" i="7"/>
  <c r="H218" i="7"/>
  <c r="A218" i="7"/>
  <c r="J217" i="7"/>
  <c r="I217" i="7"/>
  <c r="H217" i="7"/>
  <c r="A217" i="7"/>
  <c r="J216" i="7"/>
  <c r="I216" i="7"/>
  <c r="H216" i="7"/>
  <c r="A216" i="7"/>
  <c r="J215" i="7"/>
  <c r="I215" i="7"/>
  <c r="H215" i="7"/>
  <c r="A215" i="7"/>
  <c r="J214" i="7"/>
  <c r="I214" i="7"/>
  <c r="H214" i="7"/>
  <c r="A214" i="7"/>
  <c r="J213" i="7"/>
  <c r="I213" i="7"/>
  <c r="H213" i="7"/>
  <c r="A213" i="7"/>
  <c r="J212" i="7"/>
  <c r="I212" i="7"/>
  <c r="H212" i="7"/>
  <c r="A212" i="7"/>
  <c r="J211" i="7"/>
  <c r="I211" i="7"/>
  <c r="H211" i="7"/>
  <c r="A211" i="7"/>
  <c r="J210" i="7"/>
  <c r="I210" i="7"/>
  <c r="H210" i="7"/>
  <c r="A210" i="7"/>
  <c r="J209" i="7"/>
  <c r="I209" i="7"/>
  <c r="H209" i="7"/>
  <c r="A209" i="7"/>
  <c r="J208" i="7"/>
  <c r="I208" i="7"/>
  <c r="H208" i="7"/>
  <c r="A208" i="7"/>
  <c r="J207" i="7"/>
  <c r="I207" i="7"/>
  <c r="H207" i="7"/>
  <c r="A207" i="7"/>
  <c r="J206" i="7"/>
  <c r="I206" i="7"/>
  <c r="H206" i="7"/>
  <c r="A206" i="7"/>
  <c r="J205" i="7"/>
  <c r="I205" i="7"/>
  <c r="H205" i="7"/>
  <c r="A205" i="7"/>
  <c r="J204" i="7"/>
  <c r="I204" i="7"/>
  <c r="H204" i="7"/>
  <c r="A204" i="7"/>
  <c r="J203" i="7"/>
  <c r="I203" i="7"/>
  <c r="H203" i="7"/>
  <c r="A203" i="7"/>
  <c r="J202" i="7"/>
  <c r="I202" i="7"/>
  <c r="H202" i="7"/>
  <c r="A202" i="7"/>
  <c r="J201" i="7"/>
  <c r="I201" i="7"/>
  <c r="H201" i="7"/>
  <c r="A201" i="7"/>
  <c r="J200" i="7"/>
  <c r="I200" i="7"/>
  <c r="H200" i="7"/>
  <c r="A200" i="7"/>
  <c r="J199" i="7"/>
  <c r="I199" i="7"/>
  <c r="H199" i="7"/>
  <c r="A199" i="7"/>
  <c r="J198" i="7"/>
  <c r="I198" i="7"/>
  <c r="H198" i="7"/>
  <c r="A198" i="7"/>
  <c r="J197" i="7"/>
  <c r="I197" i="7"/>
  <c r="H197" i="7"/>
  <c r="A197" i="7"/>
  <c r="J196" i="7"/>
  <c r="I196" i="7"/>
  <c r="H196" i="7"/>
  <c r="A196" i="7"/>
  <c r="J195" i="7"/>
  <c r="I195" i="7"/>
  <c r="H195" i="7"/>
  <c r="A195" i="7"/>
  <c r="J194" i="7"/>
  <c r="I194" i="7"/>
  <c r="H194" i="7"/>
  <c r="A194" i="7"/>
  <c r="J193" i="7"/>
  <c r="I193" i="7"/>
  <c r="H193" i="7"/>
  <c r="A193" i="7"/>
  <c r="J192" i="7"/>
  <c r="I192" i="7"/>
  <c r="H192" i="7"/>
  <c r="A192" i="7"/>
  <c r="J191" i="7"/>
  <c r="I191" i="7"/>
  <c r="H191" i="7"/>
  <c r="A191" i="7"/>
  <c r="J190" i="7"/>
  <c r="I190" i="7"/>
  <c r="H190" i="7"/>
  <c r="A190" i="7"/>
  <c r="J189" i="7"/>
  <c r="I189" i="7"/>
  <c r="H189" i="7"/>
  <c r="A189" i="7"/>
  <c r="J188" i="7"/>
  <c r="I188" i="7"/>
  <c r="H188" i="7"/>
  <c r="A188" i="7"/>
  <c r="J187" i="7"/>
  <c r="I187" i="7"/>
  <c r="H187" i="7"/>
  <c r="A187" i="7"/>
  <c r="J186" i="7"/>
  <c r="I186" i="7"/>
  <c r="H186" i="7"/>
  <c r="A186" i="7"/>
  <c r="J185" i="7"/>
  <c r="I185" i="7"/>
  <c r="H185" i="7"/>
  <c r="A185" i="7"/>
  <c r="J184" i="7"/>
  <c r="I184" i="7"/>
  <c r="H184" i="7"/>
  <c r="A184" i="7"/>
  <c r="J183" i="7"/>
  <c r="I183" i="7"/>
  <c r="H183" i="7"/>
  <c r="A183" i="7"/>
  <c r="J182" i="7"/>
  <c r="I182" i="7"/>
  <c r="H182" i="7"/>
  <c r="A182" i="7"/>
  <c r="J181" i="7"/>
  <c r="I181" i="7"/>
  <c r="H181" i="7"/>
  <c r="A181" i="7"/>
  <c r="J180" i="7"/>
  <c r="I180" i="7"/>
  <c r="H180" i="7"/>
  <c r="A180" i="7"/>
  <c r="J179" i="7"/>
  <c r="I179" i="7"/>
  <c r="H179" i="7"/>
  <c r="A179" i="7"/>
  <c r="J178" i="7"/>
  <c r="I178" i="7"/>
  <c r="H178" i="7"/>
  <c r="A178" i="7"/>
  <c r="J177" i="7"/>
  <c r="I177" i="7"/>
  <c r="H177" i="7"/>
  <c r="A177" i="7"/>
  <c r="J176" i="7"/>
  <c r="I176" i="7"/>
  <c r="H176" i="7"/>
  <c r="A176" i="7"/>
  <c r="J175" i="7"/>
  <c r="I175" i="7"/>
  <c r="H175" i="7"/>
  <c r="A175" i="7"/>
  <c r="J174" i="7"/>
  <c r="I174" i="7"/>
  <c r="H174" i="7"/>
  <c r="A174" i="7"/>
  <c r="J173" i="7"/>
  <c r="I173" i="7"/>
  <c r="H173" i="7"/>
  <c r="A173" i="7"/>
  <c r="J172" i="7"/>
  <c r="I172" i="7"/>
  <c r="H172" i="7"/>
  <c r="A172" i="7"/>
  <c r="J171" i="7"/>
  <c r="I171" i="7"/>
  <c r="H171" i="7"/>
  <c r="A171" i="7"/>
  <c r="J170" i="7"/>
  <c r="I170" i="7"/>
  <c r="H170" i="7"/>
  <c r="A170" i="7"/>
  <c r="J169" i="7"/>
  <c r="I169" i="7"/>
  <c r="H169" i="7"/>
  <c r="A169" i="7"/>
  <c r="J168" i="7"/>
  <c r="I168" i="7"/>
  <c r="H168" i="7"/>
  <c r="A168" i="7"/>
  <c r="J167" i="7"/>
  <c r="I167" i="7"/>
  <c r="H167" i="7"/>
  <c r="A167" i="7"/>
  <c r="J166" i="7"/>
  <c r="I166" i="7"/>
  <c r="H166" i="7"/>
  <c r="A166" i="7"/>
  <c r="J165" i="7"/>
  <c r="I165" i="7"/>
  <c r="H165" i="7"/>
  <c r="A165" i="7"/>
  <c r="J164" i="7"/>
  <c r="I164" i="7"/>
  <c r="H164" i="7"/>
  <c r="A164" i="7"/>
  <c r="J163" i="7"/>
  <c r="I163" i="7"/>
  <c r="H163" i="7"/>
  <c r="A163" i="7"/>
  <c r="J162" i="7"/>
  <c r="I162" i="7"/>
  <c r="H162" i="7"/>
  <c r="A162" i="7"/>
  <c r="J161" i="7"/>
  <c r="I161" i="7"/>
  <c r="H161" i="7"/>
  <c r="A161" i="7"/>
  <c r="J160" i="7"/>
  <c r="I160" i="7"/>
  <c r="H160" i="7"/>
  <c r="A160" i="7"/>
  <c r="J159" i="7"/>
  <c r="I159" i="7"/>
  <c r="H159" i="7"/>
  <c r="A159" i="7"/>
  <c r="J158" i="7"/>
  <c r="I158" i="7"/>
  <c r="H158" i="7"/>
  <c r="A158" i="7"/>
  <c r="J157" i="7"/>
  <c r="I157" i="7"/>
  <c r="H157" i="7"/>
  <c r="A157" i="7"/>
  <c r="J156" i="7"/>
  <c r="I156" i="7"/>
  <c r="H156" i="7"/>
  <c r="A156" i="7"/>
  <c r="J155" i="7"/>
  <c r="I155" i="7"/>
  <c r="H155" i="7"/>
  <c r="A155" i="7"/>
  <c r="J154" i="7"/>
  <c r="I154" i="7"/>
  <c r="H154" i="7"/>
  <c r="A154" i="7"/>
  <c r="J153" i="7"/>
  <c r="I153" i="7"/>
  <c r="H153" i="7"/>
  <c r="A153" i="7"/>
  <c r="J152" i="7"/>
  <c r="I152" i="7"/>
  <c r="H152" i="7"/>
  <c r="A152" i="7"/>
  <c r="J151" i="7"/>
  <c r="I151" i="7"/>
  <c r="H151" i="7"/>
  <c r="A151" i="7"/>
  <c r="J150" i="7"/>
  <c r="I150" i="7"/>
  <c r="H150" i="7"/>
  <c r="A150" i="7"/>
  <c r="J149" i="7"/>
  <c r="I149" i="7"/>
  <c r="H149" i="7"/>
  <c r="A149" i="7"/>
  <c r="J148" i="7"/>
  <c r="I148" i="7"/>
  <c r="H148" i="7"/>
  <c r="A148" i="7"/>
  <c r="J147" i="7"/>
  <c r="I147" i="7"/>
  <c r="H147" i="7"/>
  <c r="A147" i="7"/>
  <c r="J146" i="7"/>
  <c r="I146" i="7"/>
  <c r="H146" i="7"/>
  <c r="A146" i="7"/>
  <c r="J145" i="7"/>
  <c r="I145" i="7"/>
  <c r="H145" i="7"/>
  <c r="A145" i="7"/>
  <c r="J144" i="7"/>
  <c r="I144" i="7"/>
  <c r="H144" i="7"/>
  <c r="A144" i="7"/>
  <c r="J143" i="7"/>
  <c r="I143" i="7"/>
  <c r="H143" i="7"/>
  <c r="A143" i="7"/>
  <c r="J142" i="7"/>
  <c r="I142" i="7"/>
  <c r="H142" i="7"/>
  <c r="A142" i="7"/>
  <c r="J141" i="7"/>
  <c r="I141" i="7"/>
  <c r="H141" i="7"/>
  <c r="A141" i="7"/>
  <c r="J140" i="7"/>
  <c r="I140" i="7"/>
  <c r="H140" i="7"/>
  <c r="A140" i="7"/>
  <c r="J139" i="7"/>
  <c r="I139" i="7"/>
  <c r="H139" i="7"/>
  <c r="A139" i="7"/>
  <c r="J138" i="7"/>
  <c r="I138" i="7"/>
  <c r="H138" i="7"/>
  <c r="A138" i="7"/>
  <c r="J137" i="7"/>
  <c r="I137" i="7"/>
  <c r="H137" i="7"/>
  <c r="A137" i="7"/>
  <c r="J136" i="7"/>
  <c r="I136" i="7"/>
  <c r="H136" i="7"/>
  <c r="A136" i="7"/>
  <c r="J135" i="7"/>
  <c r="I135" i="7"/>
  <c r="H135" i="7"/>
  <c r="A135" i="7"/>
  <c r="J134" i="7"/>
  <c r="I134" i="7"/>
  <c r="H134" i="7"/>
  <c r="A134" i="7"/>
  <c r="J133" i="7"/>
  <c r="I133" i="7"/>
  <c r="H133" i="7"/>
  <c r="A133" i="7"/>
  <c r="J132" i="7"/>
  <c r="I132" i="7"/>
  <c r="H132" i="7"/>
  <c r="A132" i="7"/>
  <c r="J131" i="7"/>
  <c r="I131" i="7"/>
  <c r="H131" i="7"/>
  <c r="A131" i="7"/>
  <c r="J130" i="7"/>
  <c r="I130" i="7"/>
  <c r="H130" i="7"/>
  <c r="A130" i="7"/>
  <c r="J129" i="7"/>
  <c r="I129" i="7"/>
  <c r="H129" i="7"/>
  <c r="A129" i="7"/>
  <c r="J128" i="7"/>
  <c r="I128" i="7"/>
  <c r="H128" i="7"/>
  <c r="A128" i="7"/>
  <c r="J127" i="7"/>
  <c r="I127" i="7"/>
  <c r="H127" i="7"/>
  <c r="A127" i="7"/>
  <c r="J126" i="7"/>
  <c r="I126" i="7"/>
  <c r="H126" i="7"/>
  <c r="A126" i="7"/>
  <c r="J125" i="7"/>
  <c r="I125" i="7"/>
  <c r="H125" i="7"/>
  <c r="A125" i="7"/>
  <c r="J124" i="7"/>
  <c r="I124" i="7"/>
  <c r="H124" i="7"/>
  <c r="A124" i="7"/>
  <c r="J123" i="7"/>
  <c r="I123" i="7"/>
  <c r="H123" i="7"/>
  <c r="A123" i="7"/>
  <c r="J122" i="7"/>
  <c r="I122" i="7"/>
  <c r="H122" i="7"/>
  <c r="A122" i="7"/>
  <c r="J121" i="7"/>
  <c r="I121" i="7"/>
  <c r="H121" i="7"/>
  <c r="A121" i="7"/>
  <c r="J120" i="7"/>
  <c r="I120" i="7"/>
  <c r="H120" i="7"/>
  <c r="A120" i="7"/>
  <c r="J119" i="7"/>
  <c r="I119" i="7"/>
  <c r="H119" i="7"/>
  <c r="A119" i="7"/>
  <c r="J118" i="7"/>
  <c r="I118" i="7"/>
  <c r="H118" i="7"/>
  <c r="A118" i="7"/>
  <c r="J117" i="7"/>
  <c r="I117" i="7"/>
  <c r="H117" i="7"/>
  <c r="A117" i="7"/>
  <c r="J116" i="7"/>
  <c r="I116" i="7"/>
  <c r="H116" i="7"/>
  <c r="A116" i="7"/>
  <c r="J115" i="7"/>
  <c r="I115" i="7"/>
  <c r="H115" i="7"/>
  <c r="A115" i="7"/>
  <c r="J114" i="7"/>
  <c r="I114" i="7"/>
  <c r="H114" i="7"/>
  <c r="A114" i="7"/>
  <c r="J113" i="7"/>
  <c r="I113" i="7"/>
  <c r="H113" i="7"/>
  <c r="A113" i="7"/>
  <c r="J112" i="7"/>
  <c r="I112" i="7"/>
  <c r="H112" i="7"/>
  <c r="A112" i="7"/>
  <c r="J111" i="7"/>
  <c r="I111" i="7"/>
  <c r="H111" i="7"/>
  <c r="A111" i="7"/>
  <c r="J110" i="7"/>
  <c r="I110" i="7"/>
  <c r="H110" i="7"/>
  <c r="A110" i="7"/>
  <c r="J109" i="7"/>
  <c r="I109" i="7"/>
  <c r="H109" i="7"/>
  <c r="A109" i="7"/>
  <c r="J108" i="7"/>
  <c r="I108" i="7"/>
  <c r="H108" i="7"/>
  <c r="A108" i="7"/>
  <c r="J107" i="7"/>
  <c r="I107" i="7"/>
  <c r="H107" i="7"/>
  <c r="A107" i="7"/>
  <c r="J106" i="7"/>
  <c r="I106" i="7"/>
  <c r="H106" i="7"/>
  <c r="A106" i="7"/>
  <c r="J105" i="7"/>
  <c r="I105" i="7"/>
  <c r="H105" i="7"/>
  <c r="A105" i="7"/>
  <c r="J104" i="7"/>
  <c r="I104" i="7"/>
  <c r="H104" i="7"/>
  <c r="A104" i="7"/>
  <c r="J103" i="7"/>
  <c r="I103" i="7"/>
  <c r="H103" i="7"/>
  <c r="A103" i="7"/>
  <c r="J102" i="7"/>
  <c r="I102" i="7"/>
  <c r="H102" i="7"/>
  <c r="A102" i="7"/>
  <c r="J101" i="7"/>
  <c r="I101" i="7"/>
  <c r="H101" i="7"/>
  <c r="A101" i="7"/>
  <c r="J100" i="7"/>
  <c r="I100" i="7"/>
  <c r="H100" i="7"/>
  <c r="A100" i="7"/>
  <c r="J99" i="7"/>
  <c r="I99" i="7"/>
  <c r="H99" i="7"/>
  <c r="A99" i="7"/>
  <c r="J98" i="7"/>
  <c r="I98" i="7"/>
  <c r="H98" i="7"/>
  <c r="A98" i="7"/>
  <c r="J97" i="7"/>
  <c r="I97" i="7"/>
  <c r="H97" i="7"/>
  <c r="A97" i="7"/>
  <c r="J96" i="7"/>
  <c r="I96" i="7"/>
  <c r="H96" i="7"/>
  <c r="A96" i="7"/>
  <c r="J95" i="7"/>
  <c r="I95" i="7"/>
  <c r="H95" i="7"/>
  <c r="A95" i="7"/>
  <c r="J94" i="7"/>
  <c r="I94" i="7"/>
  <c r="H94" i="7"/>
  <c r="A94" i="7"/>
  <c r="J93" i="7"/>
  <c r="I93" i="7"/>
  <c r="H93" i="7"/>
  <c r="A93" i="7"/>
  <c r="J92" i="7"/>
  <c r="I92" i="7"/>
  <c r="H92" i="7"/>
  <c r="A92" i="7"/>
  <c r="J91" i="7"/>
  <c r="I91" i="7"/>
  <c r="H91" i="7"/>
  <c r="A91" i="7"/>
  <c r="J90" i="7"/>
  <c r="I90" i="7"/>
  <c r="H90" i="7"/>
  <c r="A90" i="7"/>
  <c r="J89" i="7"/>
  <c r="I89" i="7"/>
  <c r="H89" i="7"/>
  <c r="A89" i="7"/>
  <c r="J88" i="7"/>
  <c r="I88" i="7"/>
  <c r="H88" i="7"/>
  <c r="A88" i="7"/>
  <c r="J87" i="7"/>
  <c r="I87" i="7"/>
  <c r="H87" i="7"/>
  <c r="A87" i="7"/>
  <c r="J86" i="7"/>
  <c r="I86" i="7"/>
  <c r="H86" i="7"/>
  <c r="A86" i="7"/>
  <c r="J85" i="7"/>
  <c r="I85" i="7"/>
  <c r="H85" i="7"/>
  <c r="A85" i="7"/>
  <c r="J84" i="7"/>
  <c r="I84" i="7"/>
  <c r="H84" i="7"/>
  <c r="A84" i="7"/>
  <c r="J83" i="7"/>
  <c r="I83" i="7"/>
  <c r="H83" i="7"/>
  <c r="A83" i="7"/>
  <c r="J82" i="7"/>
  <c r="I82" i="7"/>
  <c r="H82" i="7"/>
  <c r="A82" i="7"/>
  <c r="J81" i="7"/>
  <c r="I81" i="7"/>
  <c r="H81" i="7"/>
  <c r="A81" i="7"/>
  <c r="J80" i="7"/>
  <c r="I80" i="7"/>
  <c r="H80" i="7"/>
  <c r="A80" i="7"/>
  <c r="J79" i="7"/>
  <c r="I79" i="7"/>
  <c r="H79" i="7"/>
  <c r="A79" i="7"/>
  <c r="J78" i="7"/>
  <c r="I78" i="7"/>
  <c r="H78" i="7"/>
  <c r="A78" i="7"/>
  <c r="J77" i="7"/>
  <c r="I77" i="7"/>
  <c r="H77" i="7"/>
  <c r="A77" i="7"/>
  <c r="J76" i="7"/>
  <c r="I76" i="7"/>
  <c r="H76" i="7"/>
  <c r="A76" i="7"/>
  <c r="J75" i="7"/>
  <c r="I75" i="7"/>
  <c r="H75" i="7"/>
  <c r="A75" i="7"/>
  <c r="J74" i="7"/>
  <c r="I74" i="7"/>
  <c r="H74" i="7"/>
  <c r="A74" i="7"/>
  <c r="J73" i="7"/>
  <c r="I73" i="7"/>
  <c r="H73" i="7"/>
  <c r="A73" i="7"/>
  <c r="J72" i="7"/>
  <c r="I72" i="7"/>
  <c r="H72" i="7"/>
  <c r="A72" i="7"/>
  <c r="J71" i="7"/>
  <c r="I71" i="7"/>
  <c r="H71" i="7"/>
  <c r="A71" i="7"/>
  <c r="J70" i="7"/>
  <c r="I70" i="7"/>
  <c r="H70" i="7"/>
  <c r="A70" i="7"/>
  <c r="J69" i="7"/>
  <c r="I69" i="7"/>
  <c r="H69" i="7"/>
  <c r="A69" i="7"/>
  <c r="J68" i="7"/>
  <c r="I68" i="7"/>
  <c r="H68" i="7"/>
  <c r="A68" i="7"/>
  <c r="J67" i="7"/>
  <c r="I67" i="7"/>
  <c r="H67" i="7"/>
  <c r="A67" i="7"/>
  <c r="J66" i="7"/>
  <c r="I66" i="7"/>
  <c r="H66" i="7"/>
  <c r="A66" i="7"/>
  <c r="J65" i="7"/>
  <c r="I65" i="7"/>
  <c r="H65" i="7"/>
  <c r="A65" i="7"/>
  <c r="J64" i="7"/>
  <c r="I64" i="7"/>
  <c r="H64" i="7"/>
  <c r="A64" i="7"/>
  <c r="J63" i="7"/>
  <c r="I63" i="7"/>
  <c r="H63" i="7"/>
  <c r="A63" i="7"/>
  <c r="J62" i="7"/>
  <c r="I62" i="7"/>
  <c r="H62" i="7"/>
  <c r="A62" i="7"/>
  <c r="J61" i="7"/>
  <c r="I61" i="7"/>
  <c r="H61" i="7"/>
  <c r="A61" i="7"/>
  <c r="J60" i="7"/>
  <c r="I60" i="7"/>
  <c r="H60" i="7"/>
  <c r="A60" i="7"/>
  <c r="J59" i="7"/>
  <c r="I59" i="7"/>
  <c r="H59" i="7"/>
  <c r="A59" i="7"/>
  <c r="J58" i="7"/>
  <c r="I58" i="7"/>
  <c r="H58" i="7"/>
  <c r="A58" i="7"/>
  <c r="J57" i="7"/>
  <c r="I57" i="7"/>
  <c r="H57" i="7"/>
  <c r="A57" i="7"/>
  <c r="J56" i="7"/>
  <c r="I56" i="7"/>
  <c r="H56" i="7"/>
  <c r="A56" i="7"/>
  <c r="J55" i="7"/>
  <c r="I55" i="7"/>
  <c r="H55" i="7"/>
  <c r="A55" i="7"/>
  <c r="J54" i="7"/>
  <c r="I54" i="7"/>
  <c r="H54" i="7"/>
  <c r="A54" i="7"/>
  <c r="J53" i="7"/>
  <c r="I53" i="7"/>
  <c r="H53" i="7"/>
  <c r="A53" i="7"/>
  <c r="J52" i="7"/>
  <c r="H52" i="7"/>
  <c r="A52" i="7"/>
  <c r="J51" i="7"/>
  <c r="I51" i="7"/>
  <c r="H51" i="7"/>
  <c r="K58" i="7" s="1"/>
  <c r="A51" i="7"/>
  <c r="J50" i="7"/>
  <c r="I50" i="7"/>
  <c r="H50" i="7"/>
  <c r="A50" i="7"/>
  <c r="J49" i="7"/>
  <c r="I49" i="7"/>
  <c r="H49" i="7"/>
  <c r="A49" i="7"/>
  <c r="J48" i="7"/>
  <c r="I48" i="7"/>
  <c r="H48" i="7"/>
  <c r="A48" i="7"/>
  <c r="J47" i="7"/>
  <c r="I47" i="7"/>
  <c r="H47" i="7"/>
  <c r="A47" i="7"/>
  <c r="J46" i="7"/>
  <c r="I46" i="7"/>
  <c r="H46" i="7"/>
  <c r="A46" i="7"/>
  <c r="J45" i="7"/>
  <c r="I45" i="7"/>
  <c r="H45" i="7"/>
  <c r="A45" i="7"/>
  <c r="J44" i="7"/>
  <c r="I44" i="7"/>
  <c r="H44" i="7"/>
  <c r="A44" i="7"/>
  <c r="J43" i="7"/>
  <c r="I43" i="7"/>
  <c r="H43" i="7"/>
  <c r="A43" i="7"/>
  <c r="J42" i="7"/>
  <c r="I42" i="7"/>
  <c r="H42" i="7"/>
  <c r="A42" i="7"/>
  <c r="J41" i="7"/>
  <c r="I41" i="7"/>
  <c r="H41" i="7"/>
  <c r="A41" i="7"/>
  <c r="J40" i="7"/>
  <c r="I40" i="7"/>
  <c r="H40" i="7"/>
  <c r="A40" i="7"/>
  <c r="J39" i="7"/>
  <c r="I39" i="7"/>
  <c r="H39" i="7"/>
  <c r="A39" i="7"/>
  <c r="J38" i="7"/>
  <c r="I38" i="7"/>
  <c r="H38" i="7"/>
  <c r="A38" i="7"/>
  <c r="J37" i="7"/>
  <c r="I37" i="7"/>
  <c r="H37" i="7"/>
  <c r="A37" i="7"/>
  <c r="J36" i="7"/>
  <c r="I36" i="7"/>
  <c r="H36" i="7"/>
  <c r="A36" i="7"/>
  <c r="J35" i="7"/>
  <c r="I35" i="7"/>
  <c r="H35" i="7"/>
  <c r="A35" i="7"/>
  <c r="J34" i="7"/>
  <c r="I34" i="7"/>
  <c r="H34" i="7"/>
  <c r="A34" i="7"/>
  <c r="J33" i="7"/>
  <c r="I33" i="7"/>
  <c r="H33" i="7"/>
  <c r="A33" i="7"/>
  <c r="J32" i="7"/>
  <c r="I32" i="7"/>
  <c r="H32" i="7"/>
  <c r="A32" i="7"/>
  <c r="J31" i="7"/>
  <c r="I31" i="7"/>
  <c r="H31" i="7"/>
  <c r="A31" i="7"/>
  <c r="J30" i="7"/>
  <c r="I30" i="7"/>
  <c r="H30" i="7"/>
  <c r="A30" i="7"/>
  <c r="J29" i="7"/>
  <c r="I29" i="7"/>
  <c r="H29" i="7"/>
  <c r="A29" i="7"/>
  <c r="J28" i="7"/>
  <c r="I28" i="7"/>
  <c r="H28" i="7"/>
  <c r="A28" i="7"/>
  <c r="J27" i="7"/>
  <c r="I27" i="7"/>
  <c r="H27" i="7"/>
  <c r="A27" i="7"/>
  <c r="J26" i="7"/>
  <c r="I26" i="7"/>
  <c r="H26" i="7"/>
  <c r="A26" i="7"/>
  <c r="J25" i="7"/>
  <c r="I25" i="7"/>
  <c r="H25" i="7"/>
  <c r="A25" i="7"/>
  <c r="J24" i="7"/>
  <c r="I24" i="7"/>
  <c r="H24" i="7"/>
  <c r="A24" i="7"/>
  <c r="J23" i="7"/>
  <c r="I23" i="7"/>
  <c r="H23" i="7"/>
  <c r="A23" i="7"/>
  <c r="J22" i="7"/>
  <c r="I22" i="7"/>
  <c r="H22" i="7"/>
  <c r="A22" i="7"/>
  <c r="J21" i="7"/>
  <c r="I21" i="7"/>
  <c r="H21" i="7"/>
  <c r="A21" i="7"/>
  <c r="J20" i="7"/>
  <c r="I20" i="7"/>
  <c r="H20" i="7"/>
  <c r="A20" i="7"/>
  <c r="J19" i="7"/>
  <c r="I19" i="7"/>
  <c r="H19" i="7"/>
  <c r="A19" i="7"/>
  <c r="J18" i="7"/>
  <c r="I18" i="7"/>
  <c r="H18" i="7"/>
  <c r="A18" i="7"/>
  <c r="J17" i="7"/>
  <c r="I17" i="7"/>
  <c r="H17" i="7"/>
  <c r="A17" i="7"/>
  <c r="J16" i="7"/>
  <c r="I16" i="7"/>
  <c r="H16" i="7"/>
  <c r="A16" i="7"/>
  <c r="J15" i="7"/>
  <c r="I15" i="7"/>
  <c r="H15" i="7"/>
  <c r="A15" i="7"/>
  <c r="J14" i="7"/>
  <c r="I14" i="7"/>
  <c r="H14" i="7"/>
  <c r="A14" i="7"/>
  <c r="J13" i="7"/>
  <c r="I13" i="7"/>
  <c r="H13" i="7"/>
  <c r="A13" i="7"/>
  <c r="J12" i="7"/>
  <c r="I12" i="7"/>
  <c r="H12" i="7"/>
  <c r="A12" i="7"/>
  <c r="J11" i="7"/>
  <c r="I11" i="7"/>
  <c r="H11" i="7"/>
  <c r="A11" i="7"/>
  <c r="J10" i="7"/>
  <c r="I10" i="7"/>
  <c r="H10" i="7"/>
  <c r="A10" i="7"/>
  <c r="J9" i="7"/>
  <c r="I9" i="7"/>
  <c r="H9" i="7"/>
  <c r="K9" i="7" s="1"/>
  <c r="A9" i="7"/>
  <c r="J8" i="7"/>
  <c r="I8" i="7"/>
  <c r="H8" i="7"/>
  <c r="K8" i="7" s="1"/>
  <c r="A8" i="7"/>
  <c r="J7" i="7"/>
  <c r="I7" i="7"/>
  <c r="H7" i="7"/>
  <c r="A7" i="7"/>
  <c r="J6" i="7"/>
  <c r="I6" i="7"/>
  <c r="H6" i="7"/>
  <c r="K6" i="7" s="1"/>
  <c r="A6" i="7"/>
  <c r="J5" i="7"/>
  <c r="I5" i="7"/>
  <c r="H5" i="7"/>
  <c r="A5" i="7"/>
  <c r="J4" i="7"/>
  <c r="I4" i="7"/>
  <c r="H4" i="7"/>
  <c r="K4" i="7" s="1"/>
  <c r="A4" i="7"/>
  <c r="J3" i="7"/>
  <c r="I3" i="7"/>
  <c r="H3" i="7"/>
  <c r="K3" i="7" s="1"/>
  <c r="A3" i="7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" i="3"/>
  <c r="O6" i="7"/>
  <c r="O7" i="7"/>
  <c r="O8" i="7"/>
  <c r="O9" i="7"/>
  <c r="O10" i="7"/>
  <c r="O14" i="7"/>
  <c r="O15" i="7"/>
  <c r="O16" i="7"/>
  <c r="O17" i="7"/>
  <c r="O18" i="7"/>
  <c r="O22" i="7"/>
  <c r="O23" i="7"/>
  <c r="O24" i="7"/>
  <c r="O25" i="7"/>
  <c r="O26" i="7"/>
  <c r="O30" i="7"/>
  <c r="O31" i="7"/>
  <c r="O32" i="7"/>
  <c r="O33" i="7"/>
  <c r="O34" i="7"/>
  <c r="O38" i="7"/>
  <c r="O39" i="7"/>
  <c r="O40" i="7"/>
  <c r="O41" i="7"/>
  <c r="O42" i="7"/>
  <c r="O46" i="7"/>
  <c r="O47" i="7"/>
  <c r="O48" i="7"/>
  <c r="O49" i="7"/>
  <c r="O50" i="7"/>
  <c r="O54" i="7"/>
  <c r="O55" i="7"/>
  <c r="O56" i="7"/>
  <c r="O57" i="7"/>
  <c r="O58" i="7"/>
  <c r="O62" i="7"/>
  <c r="O63" i="7"/>
  <c r="O64" i="7"/>
  <c r="O65" i="7"/>
  <c r="O66" i="7"/>
  <c r="O70" i="7"/>
  <c r="O71" i="7"/>
  <c r="O72" i="7"/>
  <c r="O73" i="7"/>
  <c r="O74" i="7"/>
  <c r="O78" i="7"/>
  <c r="O79" i="7"/>
  <c r="O80" i="7"/>
  <c r="O81" i="7"/>
  <c r="O82" i="7"/>
  <c r="O86" i="7"/>
  <c r="O87" i="7"/>
  <c r="O88" i="7"/>
  <c r="O89" i="7"/>
  <c r="O90" i="7"/>
  <c r="O94" i="7"/>
  <c r="O95" i="7"/>
  <c r="O96" i="7"/>
  <c r="O97" i="7"/>
  <c r="O98" i="7"/>
  <c r="O102" i="7"/>
  <c r="O103" i="7"/>
  <c r="O104" i="7"/>
  <c r="O105" i="7"/>
  <c r="O106" i="7"/>
  <c r="O110" i="7"/>
  <c r="O111" i="7"/>
  <c r="O112" i="7"/>
  <c r="O113" i="7"/>
  <c r="O114" i="7"/>
  <c r="O118" i="7"/>
  <c r="O119" i="7"/>
  <c r="O120" i="7"/>
  <c r="O121" i="7"/>
  <c r="O122" i="7"/>
  <c r="O130" i="7"/>
  <c r="O138" i="7"/>
  <c r="O142" i="7"/>
  <c r="O143" i="7"/>
  <c r="O146" i="7"/>
  <c r="O154" i="7"/>
  <c r="O162" i="7"/>
  <c r="O166" i="7"/>
  <c r="O167" i="7"/>
  <c r="O168" i="7"/>
  <c r="O170" i="7"/>
  <c r="O178" i="7"/>
  <c r="O182" i="7"/>
  <c r="O186" i="7"/>
  <c r="O190" i="7"/>
  <c r="O191" i="7"/>
  <c r="O192" i="7"/>
  <c r="O193" i="7"/>
  <c r="O194" i="7"/>
  <c r="O202" i="7"/>
  <c r="O205" i="7"/>
  <c r="O210" i="7"/>
  <c r="O213" i="7"/>
  <c r="O214" i="7"/>
  <c r="O215" i="7"/>
  <c r="O218" i="7"/>
  <c r="O221" i="7"/>
  <c r="O222" i="7"/>
  <c r="O223" i="7"/>
  <c r="O224" i="7"/>
  <c r="O225" i="7"/>
  <c r="O226" i="7"/>
  <c r="O234" i="7"/>
  <c r="O237" i="7"/>
  <c r="O242" i="7"/>
  <c r="O245" i="7"/>
  <c r="O246" i="7"/>
  <c r="O247" i="7"/>
  <c r="O250" i="7"/>
  <c r="O253" i="7"/>
  <c r="O254" i="7"/>
  <c r="O255" i="7"/>
  <c r="O256" i="7"/>
  <c r="O257" i="7"/>
  <c r="O258" i="7"/>
  <c r="O266" i="7"/>
  <c r="O269" i="7"/>
  <c r="O274" i="7"/>
  <c r="O277" i="7"/>
  <c r="O278" i="7"/>
  <c r="O279" i="7"/>
  <c r="O282" i="7"/>
  <c r="O285" i="7"/>
  <c r="O286" i="7"/>
  <c r="O287" i="7"/>
  <c r="O288" i="7"/>
  <c r="O289" i="7"/>
  <c r="O290" i="7"/>
  <c r="O298" i="7"/>
  <c r="O301" i="7"/>
  <c r="O306" i="7"/>
  <c r="O309" i="7"/>
  <c r="O310" i="7"/>
  <c r="O311" i="7"/>
  <c r="O314" i="7"/>
  <c r="O317" i="7"/>
  <c r="O318" i="7"/>
  <c r="O319" i="7"/>
  <c r="O320" i="7"/>
  <c r="O321" i="7"/>
  <c r="O322" i="7"/>
  <c r="O330" i="7"/>
  <c r="O333" i="7"/>
  <c r="O338" i="7"/>
  <c r="O341" i="7"/>
  <c r="O342" i="7"/>
  <c r="O343" i="7"/>
  <c r="O346" i="7"/>
  <c r="O349" i="7"/>
  <c r="O350" i="7"/>
  <c r="O351" i="7"/>
  <c r="O352" i="7"/>
  <c r="O353" i="7"/>
  <c r="O354" i="7"/>
  <c r="O362" i="7"/>
  <c r="O365" i="7"/>
  <c r="N5" i="7"/>
  <c r="N6" i="7"/>
  <c r="N7" i="7"/>
  <c r="N8" i="7"/>
  <c r="N9" i="7"/>
  <c r="N10" i="7"/>
  <c r="N13" i="7"/>
  <c r="N14" i="7"/>
  <c r="N15" i="7"/>
  <c r="N16" i="7"/>
  <c r="N17" i="7"/>
  <c r="N18" i="7"/>
  <c r="N21" i="7"/>
  <c r="N22" i="7"/>
  <c r="N23" i="7"/>
  <c r="N24" i="7"/>
  <c r="N25" i="7"/>
  <c r="N26" i="7"/>
  <c r="N29" i="7"/>
  <c r="N30" i="7"/>
  <c r="N31" i="7"/>
  <c r="N32" i="7"/>
  <c r="N33" i="7"/>
  <c r="N34" i="7"/>
  <c r="N37" i="7"/>
  <c r="N38" i="7"/>
  <c r="N39" i="7"/>
  <c r="N40" i="7"/>
  <c r="N41" i="7"/>
  <c r="N42" i="7"/>
  <c r="N45" i="7"/>
  <c r="N46" i="7"/>
  <c r="N47" i="7"/>
  <c r="N48" i="7"/>
  <c r="N49" i="7"/>
  <c r="N50" i="7"/>
  <c r="N53" i="7"/>
  <c r="N54" i="7"/>
  <c r="N55" i="7"/>
  <c r="N56" i="7"/>
  <c r="N57" i="7"/>
  <c r="N58" i="7"/>
  <c r="N61" i="7"/>
  <c r="N62" i="7"/>
  <c r="N63" i="7"/>
  <c r="N64" i="7"/>
  <c r="N65" i="7"/>
  <c r="N66" i="7"/>
  <c r="N69" i="7"/>
  <c r="N70" i="7"/>
  <c r="N71" i="7"/>
  <c r="N72" i="7"/>
  <c r="N73" i="7"/>
  <c r="N74" i="7"/>
  <c r="N77" i="7"/>
  <c r="N78" i="7"/>
  <c r="N79" i="7"/>
  <c r="N80" i="7"/>
  <c r="N81" i="7"/>
  <c r="N82" i="7"/>
  <c r="N85" i="7"/>
  <c r="N86" i="7"/>
  <c r="N87" i="7"/>
  <c r="N88" i="7"/>
  <c r="N89" i="7"/>
  <c r="N90" i="7"/>
  <c r="N93" i="7"/>
  <c r="N94" i="7"/>
  <c r="N95" i="7"/>
  <c r="N96" i="7"/>
  <c r="N97" i="7"/>
  <c r="N98" i="7"/>
  <c r="N101" i="7"/>
  <c r="N102" i="7"/>
  <c r="N103" i="7"/>
  <c r="N104" i="7"/>
  <c r="N105" i="7"/>
  <c r="N106" i="7"/>
  <c r="N109" i="7"/>
  <c r="N110" i="7"/>
  <c r="N111" i="7"/>
  <c r="N112" i="7"/>
  <c r="N113" i="7"/>
  <c r="N114" i="7"/>
  <c r="N117" i="7"/>
  <c r="N118" i="7"/>
  <c r="N119" i="7"/>
  <c r="N120" i="7"/>
  <c r="N121" i="7"/>
  <c r="N122" i="7"/>
  <c r="N130" i="7"/>
  <c r="N138" i="7"/>
  <c r="N141" i="7"/>
  <c r="N146" i="7"/>
  <c r="N149" i="7"/>
  <c r="N150" i="7"/>
  <c r="N151" i="7"/>
  <c r="N154" i="7"/>
  <c r="N157" i="7"/>
  <c r="N158" i="7"/>
  <c r="N159" i="7"/>
  <c r="N160" i="7"/>
  <c r="N161" i="7"/>
  <c r="N162" i="7"/>
  <c r="N170" i="7"/>
  <c r="N173" i="7"/>
  <c r="N178" i="7"/>
  <c r="N181" i="7"/>
  <c r="N182" i="7"/>
  <c r="N183" i="7"/>
  <c r="N186" i="7"/>
  <c r="N189" i="7"/>
  <c r="N190" i="7"/>
  <c r="N191" i="7"/>
  <c r="N192" i="7"/>
  <c r="N193" i="7"/>
  <c r="N194" i="7"/>
  <c r="N202" i="7"/>
  <c r="N205" i="7"/>
  <c r="N210" i="7"/>
  <c r="N213" i="7"/>
  <c r="N214" i="7"/>
  <c r="N215" i="7"/>
  <c r="N218" i="7"/>
  <c r="N221" i="7"/>
  <c r="N222" i="7"/>
  <c r="N223" i="7"/>
  <c r="N224" i="7"/>
  <c r="N225" i="7"/>
  <c r="N226" i="7"/>
  <c r="N234" i="7"/>
  <c r="N237" i="7"/>
  <c r="N242" i="7"/>
  <c r="N245" i="7"/>
  <c r="N246" i="7"/>
  <c r="N247" i="7"/>
  <c r="N250" i="7"/>
  <c r="N253" i="7"/>
  <c r="N254" i="7"/>
  <c r="N255" i="7"/>
  <c r="N256" i="7"/>
  <c r="N257" i="7"/>
  <c r="N258" i="7"/>
  <c r="N266" i="7"/>
  <c r="N269" i="7"/>
  <c r="N274" i="7"/>
  <c r="N277" i="7"/>
  <c r="N278" i="7"/>
  <c r="N279" i="7"/>
  <c r="N282" i="7"/>
  <c r="N285" i="7"/>
  <c r="N286" i="7"/>
  <c r="N287" i="7"/>
  <c r="N288" i="7"/>
  <c r="N289" i="7"/>
  <c r="N290" i="7"/>
  <c r="N298" i="7"/>
  <c r="N301" i="7"/>
  <c r="N306" i="7"/>
  <c r="N309" i="7"/>
  <c r="N310" i="7"/>
  <c r="N311" i="7"/>
  <c r="N314" i="7"/>
  <c r="N317" i="7"/>
  <c r="N318" i="7"/>
  <c r="N319" i="7"/>
  <c r="N320" i="7"/>
  <c r="N321" i="7"/>
  <c r="N322" i="7"/>
  <c r="N330" i="7"/>
  <c r="N338" i="7"/>
  <c r="N340" i="7"/>
  <c r="N346" i="7"/>
  <c r="N348" i="7"/>
  <c r="N349" i="7"/>
  <c r="N354" i="7"/>
  <c r="N356" i="7"/>
  <c r="N357" i="7"/>
  <c r="N358" i="7"/>
  <c r="N362" i="7"/>
  <c r="N364" i="7"/>
  <c r="N365" i="7"/>
  <c r="N366" i="7"/>
  <c r="N367" i="7"/>
  <c r="M5" i="7"/>
  <c r="M6" i="7"/>
  <c r="M7" i="7"/>
  <c r="M8" i="7"/>
  <c r="M9" i="7"/>
  <c r="M10" i="7"/>
  <c r="M13" i="7"/>
  <c r="M14" i="7"/>
  <c r="M15" i="7"/>
  <c r="M16" i="7"/>
  <c r="M17" i="7"/>
  <c r="M18" i="7"/>
  <c r="M21" i="7"/>
  <c r="M22" i="7"/>
  <c r="M23" i="7"/>
  <c r="M24" i="7"/>
  <c r="M25" i="7"/>
  <c r="M26" i="7"/>
  <c r="M29" i="7"/>
  <c r="M30" i="7"/>
  <c r="M31" i="7"/>
  <c r="M32" i="7"/>
  <c r="M33" i="7"/>
  <c r="M34" i="7"/>
  <c r="M37" i="7"/>
  <c r="M38" i="7"/>
  <c r="M39" i="7"/>
  <c r="M40" i="7"/>
  <c r="M41" i="7"/>
  <c r="M42" i="7"/>
  <c r="M45" i="7"/>
  <c r="M46" i="7"/>
  <c r="M47" i="7"/>
  <c r="M48" i="7"/>
  <c r="M49" i="7"/>
  <c r="M50" i="7"/>
  <c r="M53" i="7"/>
  <c r="M54" i="7"/>
  <c r="M55" i="7"/>
  <c r="M56" i="7"/>
  <c r="M57" i="7"/>
  <c r="M58" i="7"/>
  <c r="M61" i="7"/>
  <c r="M62" i="7"/>
  <c r="M63" i="7"/>
  <c r="M64" i="7"/>
  <c r="M65" i="7"/>
  <c r="M66" i="7"/>
  <c r="M69" i="7"/>
  <c r="M70" i="7"/>
  <c r="M71" i="7"/>
  <c r="M72" i="7"/>
  <c r="M73" i="7"/>
  <c r="M74" i="7"/>
  <c r="M77" i="7"/>
  <c r="M78" i="7"/>
  <c r="M79" i="7"/>
  <c r="M80" i="7"/>
  <c r="M81" i="7"/>
  <c r="M82" i="7"/>
  <c r="M85" i="7"/>
  <c r="M86" i="7"/>
  <c r="M87" i="7"/>
  <c r="M88" i="7"/>
  <c r="M89" i="7"/>
  <c r="M90" i="7"/>
  <c r="M93" i="7"/>
  <c r="M94" i="7"/>
  <c r="M95" i="7"/>
  <c r="M96" i="7"/>
  <c r="M97" i="7"/>
  <c r="M98" i="7"/>
  <c r="M101" i="7"/>
  <c r="M102" i="7"/>
  <c r="M103" i="7"/>
  <c r="M104" i="7"/>
  <c r="M105" i="7"/>
  <c r="M106" i="7"/>
  <c r="M109" i="7"/>
  <c r="M110" i="7"/>
  <c r="M111" i="7"/>
  <c r="M112" i="7"/>
  <c r="M113" i="7"/>
  <c r="M114" i="7"/>
  <c r="M117" i="7"/>
  <c r="M118" i="7"/>
  <c r="M119" i="7"/>
  <c r="M120" i="7"/>
  <c r="M121" i="7"/>
  <c r="M122" i="7"/>
  <c r="M130" i="7"/>
  <c r="M138" i="7"/>
  <c r="M141" i="7"/>
  <c r="M146" i="7"/>
  <c r="M149" i="7"/>
  <c r="M150" i="7"/>
  <c r="M151" i="7"/>
  <c r="M154" i="7"/>
  <c r="M157" i="7"/>
  <c r="M158" i="7"/>
  <c r="M159" i="7"/>
  <c r="M160" i="7"/>
  <c r="M161" i="7"/>
  <c r="M162" i="7"/>
  <c r="M170" i="7"/>
  <c r="M173" i="7"/>
  <c r="M178" i="7"/>
  <c r="M181" i="7"/>
  <c r="M182" i="7"/>
  <c r="M183" i="7"/>
  <c r="M186" i="7"/>
  <c r="M189" i="7"/>
  <c r="M190" i="7"/>
  <c r="M191" i="7"/>
  <c r="M192" i="7"/>
  <c r="M193" i="7"/>
  <c r="M194" i="7"/>
  <c r="M202" i="7"/>
  <c r="M205" i="7"/>
  <c r="M210" i="7"/>
  <c r="M213" i="7"/>
  <c r="M214" i="7"/>
  <c r="M215" i="7"/>
  <c r="M218" i="7"/>
  <c r="M221" i="7"/>
  <c r="M222" i="7"/>
  <c r="M223" i="7"/>
  <c r="M224" i="7"/>
  <c r="M225" i="7"/>
  <c r="M226" i="7"/>
  <c r="M234" i="7"/>
  <c r="M237" i="7"/>
  <c r="M242" i="7"/>
  <c r="M245" i="7"/>
  <c r="M246" i="7"/>
  <c r="M247" i="7"/>
  <c r="M250" i="7"/>
  <c r="M253" i="7"/>
  <c r="M254" i="7"/>
  <c r="M255" i="7"/>
  <c r="M256" i="7"/>
  <c r="M257" i="7"/>
  <c r="M258" i="7"/>
  <c r="M266" i="7"/>
  <c r="M269" i="7"/>
  <c r="M274" i="7"/>
  <c r="M277" i="7"/>
  <c r="M278" i="7"/>
  <c r="M279" i="7"/>
  <c r="M282" i="7"/>
  <c r="M285" i="7"/>
  <c r="M286" i="7"/>
  <c r="M287" i="7"/>
  <c r="M288" i="7"/>
  <c r="M289" i="7"/>
  <c r="M290" i="7"/>
  <c r="M298" i="7"/>
  <c r="M301" i="7"/>
  <c r="M306" i="7"/>
  <c r="M309" i="7"/>
  <c r="M310" i="7"/>
  <c r="M311" i="7"/>
  <c r="M314" i="7"/>
  <c r="M317" i="7"/>
  <c r="M318" i="7"/>
  <c r="M319" i="7"/>
  <c r="M320" i="7"/>
  <c r="M321" i="7"/>
  <c r="M322" i="7"/>
  <c r="M330" i="7"/>
  <c r="M338" i="7"/>
  <c r="M340" i="7"/>
  <c r="M346" i="7"/>
  <c r="M348" i="7"/>
  <c r="M349" i="7"/>
  <c r="M354" i="7"/>
  <c r="M356" i="7"/>
  <c r="M357" i="7"/>
  <c r="M358" i="7"/>
  <c r="M362" i="7"/>
  <c r="M364" i="7"/>
  <c r="M365" i="7"/>
  <c r="M366" i="7"/>
  <c r="M367" i="7"/>
  <c r="H19" i="2"/>
  <c r="L19" i="7" s="1"/>
  <c r="H20" i="2"/>
  <c r="L20" i="7" s="1"/>
  <c r="H21" i="2"/>
  <c r="L21" i="7" s="1"/>
  <c r="H22" i="2"/>
  <c r="L22" i="7" s="1"/>
  <c r="H23" i="2"/>
  <c r="L23" i="7" s="1"/>
  <c r="H24" i="2"/>
  <c r="L24" i="7" s="1"/>
  <c r="H25" i="2"/>
  <c r="L25" i="7" s="1"/>
  <c r="H26" i="2"/>
  <c r="L26" i="7" s="1"/>
  <c r="H27" i="2"/>
  <c r="L27" i="7" s="1"/>
  <c r="H28" i="2"/>
  <c r="L28" i="7" s="1"/>
  <c r="H29" i="2"/>
  <c r="L29" i="7" s="1"/>
  <c r="H30" i="2"/>
  <c r="L30" i="7" s="1"/>
  <c r="H31" i="2"/>
  <c r="L31" i="7" s="1"/>
  <c r="H32" i="2"/>
  <c r="L32" i="7" s="1"/>
  <c r="H33" i="2"/>
  <c r="L33" i="7" s="1"/>
  <c r="H34" i="2"/>
  <c r="L34" i="7" s="1"/>
  <c r="H35" i="2"/>
  <c r="L35" i="7" s="1"/>
  <c r="H36" i="2"/>
  <c r="L36" i="7" s="1"/>
  <c r="H37" i="2"/>
  <c r="L37" i="7" s="1"/>
  <c r="H38" i="2"/>
  <c r="L38" i="7" s="1"/>
  <c r="H39" i="2"/>
  <c r="L39" i="7" s="1"/>
  <c r="H40" i="2"/>
  <c r="L40" i="7" s="1"/>
  <c r="H41" i="2"/>
  <c r="L41" i="7" s="1"/>
  <c r="H42" i="2"/>
  <c r="L42" i="7" s="1"/>
  <c r="H43" i="2"/>
  <c r="L43" i="7" s="1"/>
  <c r="H44" i="2"/>
  <c r="L44" i="7" s="1"/>
  <c r="H45" i="2"/>
  <c r="L45" i="7" s="1"/>
  <c r="H46" i="2"/>
  <c r="L46" i="7" s="1"/>
  <c r="H47" i="2"/>
  <c r="L47" i="7" s="1"/>
  <c r="H48" i="2"/>
  <c r="L48" i="7" s="1"/>
  <c r="H49" i="2"/>
  <c r="L49" i="7" s="1"/>
  <c r="H50" i="2"/>
  <c r="L50" i="7" s="1"/>
  <c r="H51" i="2"/>
  <c r="L51" i="7" s="1"/>
  <c r="H52" i="2"/>
  <c r="L52" i="7" s="1"/>
  <c r="H53" i="2"/>
  <c r="L53" i="7" s="1"/>
  <c r="H54" i="2"/>
  <c r="L54" i="7" s="1"/>
  <c r="H55" i="2"/>
  <c r="L55" i="7" s="1"/>
  <c r="H56" i="2"/>
  <c r="L56" i="7" s="1"/>
  <c r="H57" i="2"/>
  <c r="L57" i="7" s="1"/>
  <c r="H58" i="2"/>
  <c r="L58" i="7" s="1"/>
  <c r="H59" i="2"/>
  <c r="L59" i="7" s="1"/>
  <c r="H60" i="2"/>
  <c r="L60" i="7" s="1"/>
  <c r="H61" i="2"/>
  <c r="L61" i="7" s="1"/>
  <c r="H62" i="2"/>
  <c r="L62" i="7" s="1"/>
  <c r="H63" i="2"/>
  <c r="L63" i="7" s="1"/>
  <c r="H64" i="2"/>
  <c r="L64" i="7" s="1"/>
  <c r="H65" i="2"/>
  <c r="L65" i="7" s="1"/>
  <c r="H66" i="2"/>
  <c r="L66" i="7" s="1"/>
  <c r="H67" i="2"/>
  <c r="L67" i="7" s="1"/>
  <c r="H68" i="2"/>
  <c r="L68" i="7" s="1"/>
  <c r="H69" i="2"/>
  <c r="L69" i="7" s="1"/>
  <c r="H70" i="2"/>
  <c r="L70" i="7" s="1"/>
  <c r="H71" i="2"/>
  <c r="L71" i="7" s="1"/>
  <c r="H72" i="2"/>
  <c r="L72" i="7" s="1"/>
  <c r="H73" i="2"/>
  <c r="L73" i="7" s="1"/>
  <c r="H74" i="2"/>
  <c r="L74" i="7" s="1"/>
  <c r="H75" i="2"/>
  <c r="L75" i="7" s="1"/>
  <c r="H76" i="2"/>
  <c r="L76" i="7" s="1"/>
  <c r="H77" i="2"/>
  <c r="L77" i="7" s="1"/>
  <c r="H78" i="2"/>
  <c r="L78" i="7" s="1"/>
  <c r="H79" i="2"/>
  <c r="L79" i="7" s="1"/>
  <c r="H80" i="2"/>
  <c r="L80" i="7" s="1"/>
  <c r="H81" i="2"/>
  <c r="L81" i="7" s="1"/>
  <c r="H82" i="2"/>
  <c r="L82" i="7" s="1"/>
  <c r="H83" i="2"/>
  <c r="L83" i="7" s="1"/>
  <c r="H84" i="2"/>
  <c r="L84" i="7" s="1"/>
  <c r="H85" i="2"/>
  <c r="L85" i="7" s="1"/>
  <c r="H86" i="2"/>
  <c r="L86" i="7" s="1"/>
  <c r="H87" i="2"/>
  <c r="L87" i="7" s="1"/>
  <c r="H88" i="2"/>
  <c r="L88" i="7" s="1"/>
  <c r="H89" i="2"/>
  <c r="L89" i="7" s="1"/>
  <c r="H90" i="2"/>
  <c r="L90" i="7" s="1"/>
  <c r="H91" i="2"/>
  <c r="L91" i="7" s="1"/>
  <c r="H92" i="2"/>
  <c r="L92" i="7" s="1"/>
  <c r="H93" i="2"/>
  <c r="L93" i="7" s="1"/>
  <c r="H94" i="2"/>
  <c r="L94" i="7" s="1"/>
  <c r="H95" i="2"/>
  <c r="L95" i="7" s="1"/>
  <c r="H96" i="2"/>
  <c r="L96" i="7" s="1"/>
  <c r="H97" i="2"/>
  <c r="L97" i="7" s="1"/>
  <c r="H98" i="2"/>
  <c r="L98" i="7" s="1"/>
  <c r="H99" i="2"/>
  <c r="L99" i="7" s="1"/>
  <c r="H100" i="2"/>
  <c r="L100" i="7" s="1"/>
  <c r="H101" i="2"/>
  <c r="L101" i="7" s="1"/>
  <c r="H102" i="2"/>
  <c r="L102" i="7" s="1"/>
  <c r="H103" i="2"/>
  <c r="L103" i="7" s="1"/>
  <c r="H104" i="2"/>
  <c r="L104" i="7" s="1"/>
  <c r="H105" i="2"/>
  <c r="L105" i="7" s="1"/>
  <c r="H106" i="2"/>
  <c r="L106" i="7" s="1"/>
  <c r="H107" i="2"/>
  <c r="L107" i="7" s="1"/>
  <c r="H108" i="2"/>
  <c r="L108" i="7" s="1"/>
  <c r="H109" i="2"/>
  <c r="L109" i="7" s="1"/>
  <c r="H110" i="2"/>
  <c r="L110" i="7" s="1"/>
  <c r="H111" i="2"/>
  <c r="L111" i="7" s="1"/>
  <c r="H112" i="2"/>
  <c r="L112" i="7" s="1"/>
  <c r="H113" i="2"/>
  <c r="L113" i="7" s="1"/>
  <c r="H114" i="2"/>
  <c r="L114" i="7" s="1"/>
  <c r="H115" i="2"/>
  <c r="L115" i="7" s="1"/>
  <c r="H116" i="2"/>
  <c r="L116" i="7" s="1"/>
  <c r="H117" i="2"/>
  <c r="L117" i="7" s="1"/>
  <c r="H118" i="2"/>
  <c r="L118" i="7" s="1"/>
  <c r="H119" i="2"/>
  <c r="L119" i="7" s="1"/>
  <c r="H120" i="2"/>
  <c r="L120" i="7" s="1"/>
  <c r="H121" i="2"/>
  <c r="L121" i="7" s="1"/>
  <c r="H122" i="2"/>
  <c r="L122" i="7" s="1"/>
  <c r="H123" i="2"/>
  <c r="L123" i="7" s="1"/>
  <c r="H124" i="2"/>
  <c r="L124" i="7" s="1"/>
  <c r="H125" i="2"/>
  <c r="L125" i="7" s="1"/>
  <c r="H126" i="2"/>
  <c r="L126" i="7" s="1"/>
  <c r="H127" i="2"/>
  <c r="L127" i="7" s="1"/>
  <c r="H128" i="2"/>
  <c r="L128" i="7" s="1"/>
  <c r="H129" i="2"/>
  <c r="L129" i="7" s="1"/>
  <c r="H130" i="2"/>
  <c r="L130" i="7" s="1"/>
  <c r="H131" i="2"/>
  <c r="L131" i="7" s="1"/>
  <c r="H132" i="2"/>
  <c r="L132" i="7" s="1"/>
  <c r="H133" i="2"/>
  <c r="L133" i="7" s="1"/>
  <c r="H134" i="2"/>
  <c r="L134" i="7" s="1"/>
  <c r="H135" i="2"/>
  <c r="L135" i="7" s="1"/>
  <c r="H136" i="2"/>
  <c r="L136" i="7" s="1"/>
  <c r="H137" i="2"/>
  <c r="L137" i="7" s="1"/>
  <c r="H138" i="2"/>
  <c r="L138" i="7" s="1"/>
  <c r="H139" i="2"/>
  <c r="L139" i="7" s="1"/>
  <c r="H140" i="2"/>
  <c r="L140" i="7" s="1"/>
  <c r="H141" i="2"/>
  <c r="L141" i="7" s="1"/>
  <c r="H142" i="2"/>
  <c r="L142" i="7" s="1"/>
  <c r="H143" i="2"/>
  <c r="L143" i="7" s="1"/>
  <c r="H144" i="2"/>
  <c r="L144" i="7" s="1"/>
  <c r="H145" i="2"/>
  <c r="L145" i="7" s="1"/>
  <c r="H146" i="2"/>
  <c r="L146" i="7" s="1"/>
  <c r="H147" i="2"/>
  <c r="L147" i="7" s="1"/>
  <c r="H148" i="2"/>
  <c r="L148" i="7" s="1"/>
  <c r="H149" i="2"/>
  <c r="L149" i="7" s="1"/>
  <c r="H150" i="2"/>
  <c r="L150" i="7" s="1"/>
  <c r="H151" i="2"/>
  <c r="L151" i="7" s="1"/>
  <c r="H152" i="2"/>
  <c r="L152" i="7" s="1"/>
  <c r="H153" i="2"/>
  <c r="L153" i="7" s="1"/>
  <c r="H154" i="2"/>
  <c r="L154" i="7" s="1"/>
  <c r="H155" i="2"/>
  <c r="L155" i="7" s="1"/>
  <c r="H156" i="2"/>
  <c r="L156" i="7" s="1"/>
  <c r="H157" i="2"/>
  <c r="L157" i="7" s="1"/>
  <c r="H158" i="2"/>
  <c r="L158" i="7" s="1"/>
  <c r="H159" i="2"/>
  <c r="L159" i="7" s="1"/>
  <c r="H160" i="2"/>
  <c r="L160" i="7" s="1"/>
  <c r="H161" i="2"/>
  <c r="L161" i="7" s="1"/>
  <c r="H162" i="2"/>
  <c r="L162" i="7" s="1"/>
  <c r="H163" i="2"/>
  <c r="L163" i="7" s="1"/>
  <c r="H164" i="2"/>
  <c r="L164" i="7" s="1"/>
  <c r="H165" i="2"/>
  <c r="L165" i="7" s="1"/>
  <c r="H166" i="2"/>
  <c r="L166" i="7" s="1"/>
  <c r="H167" i="2"/>
  <c r="L167" i="7" s="1"/>
  <c r="H168" i="2"/>
  <c r="L168" i="7" s="1"/>
  <c r="H169" i="2"/>
  <c r="L169" i="7" s="1"/>
  <c r="H170" i="2"/>
  <c r="L170" i="7" s="1"/>
  <c r="H171" i="2"/>
  <c r="L171" i="7" s="1"/>
  <c r="H172" i="2"/>
  <c r="L172" i="7" s="1"/>
  <c r="H173" i="2"/>
  <c r="L173" i="7" s="1"/>
  <c r="H174" i="2"/>
  <c r="L174" i="7" s="1"/>
  <c r="H175" i="2"/>
  <c r="L175" i="7" s="1"/>
  <c r="H176" i="2"/>
  <c r="L176" i="7" s="1"/>
  <c r="H177" i="2"/>
  <c r="L177" i="7" s="1"/>
  <c r="H178" i="2"/>
  <c r="L178" i="7" s="1"/>
  <c r="H179" i="2"/>
  <c r="L179" i="7" s="1"/>
  <c r="H180" i="2"/>
  <c r="L180" i="7" s="1"/>
  <c r="H181" i="2"/>
  <c r="L181" i="7" s="1"/>
  <c r="H182" i="2"/>
  <c r="L182" i="7" s="1"/>
  <c r="H183" i="2"/>
  <c r="L183" i="7" s="1"/>
  <c r="H184" i="2"/>
  <c r="L184" i="7" s="1"/>
  <c r="H185" i="2"/>
  <c r="L185" i="7" s="1"/>
  <c r="H186" i="2"/>
  <c r="L186" i="7" s="1"/>
  <c r="H187" i="2"/>
  <c r="L187" i="7" s="1"/>
  <c r="H188" i="2"/>
  <c r="L188" i="7" s="1"/>
  <c r="H189" i="2"/>
  <c r="L189" i="7" s="1"/>
  <c r="H190" i="2"/>
  <c r="L190" i="7" s="1"/>
  <c r="H191" i="2"/>
  <c r="L191" i="7" s="1"/>
  <c r="H192" i="2"/>
  <c r="L192" i="7" s="1"/>
  <c r="H193" i="2"/>
  <c r="L193" i="7" s="1"/>
  <c r="H194" i="2"/>
  <c r="L194" i="7" s="1"/>
  <c r="H195" i="2"/>
  <c r="L195" i="7" s="1"/>
  <c r="H196" i="2"/>
  <c r="L196" i="7" s="1"/>
  <c r="H197" i="2"/>
  <c r="L197" i="7" s="1"/>
  <c r="H198" i="2"/>
  <c r="L198" i="7" s="1"/>
  <c r="H199" i="2"/>
  <c r="L199" i="7" s="1"/>
  <c r="H200" i="2"/>
  <c r="L200" i="7" s="1"/>
  <c r="H201" i="2"/>
  <c r="L201" i="7" s="1"/>
  <c r="H202" i="2"/>
  <c r="L202" i="7" s="1"/>
  <c r="H203" i="2"/>
  <c r="L203" i="7" s="1"/>
  <c r="H204" i="2"/>
  <c r="L204" i="7" s="1"/>
  <c r="H205" i="2"/>
  <c r="L205" i="7" s="1"/>
  <c r="H206" i="2"/>
  <c r="L206" i="7" s="1"/>
  <c r="H207" i="2"/>
  <c r="L207" i="7" s="1"/>
  <c r="H208" i="2"/>
  <c r="L208" i="7" s="1"/>
  <c r="H209" i="2"/>
  <c r="L209" i="7" s="1"/>
  <c r="H210" i="2"/>
  <c r="L210" i="7" s="1"/>
  <c r="H211" i="2"/>
  <c r="L211" i="7" s="1"/>
  <c r="H212" i="2"/>
  <c r="L212" i="7" s="1"/>
  <c r="H213" i="2"/>
  <c r="L213" i="7" s="1"/>
  <c r="H214" i="2"/>
  <c r="L214" i="7" s="1"/>
  <c r="H215" i="2"/>
  <c r="L215" i="7" s="1"/>
  <c r="H216" i="2"/>
  <c r="L216" i="7" s="1"/>
  <c r="H217" i="2"/>
  <c r="L217" i="7" s="1"/>
  <c r="H218" i="2"/>
  <c r="L218" i="7" s="1"/>
  <c r="H219" i="2"/>
  <c r="L219" i="7" s="1"/>
  <c r="H220" i="2"/>
  <c r="L220" i="7" s="1"/>
  <c r="H221" i="2"/>
  <c r="L221" i="7" s="1"/>
  <c r="H222" i="2"/>
  <c r="L222" i="7" s="1"/>
  <c r="H223" i="2"/>
  <c r="L223" i="7" s="1"/>
  <c r="H224" i="2"/>
  <c r="L224" i="7" s="1"/>
  <c r="H225" i="2"/>
  <c r="L225" i="7" s="1"/>
  <c r="H226" i="2"/>
  <c r="L226" i="7" s="1"/>
  <c r="H227" i="2"/>
  <c r="L227" i="7" s="1"/>
  <c r="H228" i="2"/>
  <c r="L228" i="7" s="1"/>
  <c r="H229" i="2"/>
  <c r="L229" i="7" s="1"/>
  <c r="H230" i="2"/>
  <c r="L230" i="7" s="1"/>
  <c r="H231" i="2"/>
  <c r="L231" i="7" s="1"/>
  <c r="H232" i="2"/>
  <c r="L232" i="7" s="1"/>
  <c r="H233" i="2"/>
  <c r="L233" i="7" s="1"/>
  <c r="H234" i="2"/>
  <c r="L234" i="7" s="1"/>
  <c r="H235" i="2"/>
  <c r="L235" i="7" s="1"/>
  <c r="H236" i="2"/>
  <c r="L236" i="7" s="1"/>
  <c r="H237" i="2"/>
  <c r="L237" i="7" s="1"/>
  <c r="H238" i="2"/>
  <c r="L238" i="7" s="1"/>
  <c r="H239" i="2"/>
  <c r="L239" i="7" s="1"/>
  <c r="H240" i="2"/>
  <c r="L240" i="7" s="1"/>
  <c r="H241" i="2"/>
  <c r="L241" i="7" s="1"/>
  <c r="H242" i="2"/>
  <c r="L242" i="7" s="1"/>
  <c r="H243" i="2"/>
  <c r="L243" i="7" s="1"/>
  <c r="H244" i="2"/>
  <c r="L244" i="7" s="1"/>
  <c r="H245" i="2"/>
  <c r="L245" i="7" s="1"/>
  <c r="H246" i="2"/>
  <c r="L246" i="7" s="1"/>
  <c r="H247" i="2"/>
  <c r="L247" i="7" s="1"/>
  <c r="H248" i="2"/>
  <c r="L248" i="7" s="1"/>
  <c r="H249" i="2"/>
  <c r="L249" i="7" s="1"/>
  <c r="H250" i="2"/>
  <c r="L250" i="7" s="1"/>
  <c r="H251" i="2"/>
  <c r="L251" i="7" s="1"/>
  <c r="H252" i="2"/>
  <c r="L252" i="7" s="1"/>
  <c r="H253" i="2"/>
  <c r="L253" i="7" s="1"/>
  <c r="H254" i="2"/>
  <c r="L254" i="7" s="1"/>
  <c r="H255" i="2"/>
  <c r="L255" i="7" s="1"/>
  <c r="H256" i="2"/>
  <c r="L256" i="7" s="1"/>
  <c r="H257" i="2"/>
  <c r="L257" i="7" s="1"/>
  <c r="H258" i="2"/>
  <c r="L258" i="7" s="1"/>
  <c r="H259" i="2"/>
  <c r="L259" i="7" s="1"/>
  <c r="H260" i="2"/>
  <c r="L260" i="7" s="1"/>
  <c r="H261" i="2"/>
  <c r="L261" i="7" s="1"/>
  <c r="H262" i="2"/>
  <c r="L262" i="7" s="1"/>
  <c r="H263" i="2"/>
  <c r="L263" i="7" s="1"/>
  <c r="H264" i="2"/>
  <c r="L264" i="7" s="1"/>
  <c r="H265" i="2"/>
  <c r="L265" i="7" s="1"/>
  <c r="H266" i="2"/>
  <c r="L266" i="7" s="1"/>
  <c r="H267" i="2"/>
  <c r="L267" i="7" s="1"/>
  <c r="H268" i="2"/>
  <c r="L268" i="7" s="1"/>
  <c r="H269" i="2"/>
  <c r="L269" i="7" s="1"/>
  <c r="H270" i="2"/>
  <c r="L270" i="7" s="1"/>
  <c r="H271" i="2"/>
  <c r="L271" i="7" s="1"/>
  <c r="H272" i="2"/>
  <c r="L272" i="7" s="1"/>
  <c r="H273" i="2"/>
  <c r="L273" i="7" s="1"/>
  <c r="H274" i="2"/>
  <c r="L274" i="7" s="1"/>
  <c r="H275" i="2"/>
  <c r="L275" i="7" s="1"/>
  <c r="H276" i="2"/>
  <c r="L276" i="7" s="1"/>
  <c r="H277" i="2"/>
  <c r="L277" i="7" s="1"/>
  <c r="H278" i="2"/>
  <c r="L278" i="7" s="1"/>
  <c r="H279" i="2"/>
  <c r="L279" i="7" s="1"/>
  <c r="H280" i="2"/>
  <c r="L280" i="7" s="1"/>
  <c r="H281" i="2"/>
  <c r="L281" i="7" s="1"/>
  <c r="H282" i="2"/>
  <c r="L282" i="7" s="1"/>
  <c r="H283" i="2"/>
  <c r="L283" i="7" s="1"/>
  <c r="H284" i="2"/>
  <c r="L284" i="7" s="1"/>
  <c r="H285" i="2"/>
  <c r="L285" i="7" s="1"/>
  <c r="H286" i="2"/>
  <c r="L286" i="7" s="1"/>
  <c r="H287" i="2"/>
  <c r="L287" i="7" s="1"/>
  <c r="H288" i="2"/>
  <c r="L288" i="7" s="1"/>
  <c r="H289" i="2"/>
  <c r="L289" i="7" s="1"/>
  <c r="H290" i="2"/>
  <c r="L290" i="7" s="1"/>
  <c r="H291" i="2"/>
  <c r="L291" i="7" s="1"/>
  <c r="H292" i="2"/>
  <c r="L292" i="7" s="1"/>
  <c r="H293" i="2"/>
  <c r="L293" i="7" s="1"/>
  <c r="H294" i="2"/>
  <c r="L294" i="7" s="1"/>
  <c r="H295" i="2"/>
  <c r="L295" i="7" s="1"/>
  <c r="H296" i="2"/>
  <c r="L296" i="7" s="1"/>
  <c r="H297" i="2"/>
  <c r="L297" i="7" s="1"/>
  <c r="H298" i="2"/>
  <c r="L298" i="7" s="1"/>
  <c r="H299" i="2"/>
  <c r="L299" i="7" s="1"/>
  <c r="H300" i="2"/>
  <c r="L300" i="7" s="1"/>
  <c r="H301" i="2"/>
  <c r="L301" i="7" s="1"/>
  <c r="H302" i="2"/>
  <c r="L302" i="7" s="1"/>
  <c r="H303" i="2"/>
  <c r="L303" i="7" s="1"/>
  <c r="H304" i="2"/>
  <c r="L304" i="7" s="1"/>
  <c r="H305" i="2"/>
  <c r="L305" i="7" s="1"/>
  <c r="H306" i="2"/>
  <c r="L306" i="7" s="1"/>
  <c r="H307" i="2"/>
  <c r="L307" i="7" s="1"/>
  <c r="H308" i="2"/>
  <c r="L308" i="7" s="1"/>
  <c r="H309" i="2"/>
  <c r="L309" i="7" s="1"/>
  <c r="H310" i="2"/>
  <c r="L310" i="7" s="1"/>
  <c r="H311" i="2"/>
  <c r="L311" i="7" s="1"/>
  <c r="H312" i="2"/>
  <c r="L312" i="7" s="1"/>
  <c r="H313" i="2"/>
  <c r="L313" i="7" s="1"/>
  <c r="H314" i="2"/>
  <c r="L314" i="7" s="1"/>
  <c r="H315" i="2"/>
  <c r="L315" i="7" s="1"/>
  <c r="H316" i="2"/>
  <c r="L316" i="7" s="1"/>
  <c r="H317" i="2"/>
  <c r="L317" i="7" s="1"/>
  <c r="H318" i="2"/>
  <c r="L318" i="7" s="1"/>
  <c r="H319" i="2"/>
  <c r="L319" i="7" s="1"/>
  <c r="H320" i="2"/>
  <c r="L320" i="7" s="1"/>
  <c r="H321" i="2"/>
  <c r="L321" i="7" s="1"/>
  <c r="H322" i="2"/>
  <c r="L322" i="7" s="1"/>
  <c r="H323" i="2"/>
  <c r="L323" i="7" s="1"/>
  <c r="H324" i="2"/>
  <c r="L324" i="7" s="1"/>
  <c r="H325" i="2"/>
  <c r="L325" i="7" s="1"/>
  <c r="H326" i="2"/>
  <c r="L326" i="7" s="1"/>
  <c r="H327" i="2"/>
  <c r="L327" i="7" s="1"/>
  <c r="H328" i="2"/>
  <c r="L328" i="7" s="1"/>
  <c r="H329" i="2"/>
  <c r="L329" i="7" s="1"/>
  <c r="H330" i="2"/>
  <c r="L330" i="7" s="1"/>
  <c r="H331" i="2"/>
  <c r="L331" i="7" s="1"/>
  <c r="H332" i="2"/>
  <c r="L332" i="7" s="1"/>
  <c r="H333" i="2"/>
  <c r="L333" i="7" s="1"/>
  <c r="H334" i="2"/>
  <c r="L334" i="7" s="1"/>
  <c r="H335" i="2"/>
  <c r="L335" i="7" s="1"/>
  <c r="H336" i="2"/>
  <c r="L336" i="7" s="1"/>
  <c r="H337" i="2"/>
  <c r="L337" i="7" s="1"/>
  <c r="H338" i="2"/>
  <c r="L338" i="7" s="1"/>
  <c r="H339" i="2"/>
  <c r="L339" i="7" s="1"/>
  <c r="H340" i="2"/>
  <c r="L340" i="7" s="1"/>
  <c r="H341" i="2"/>
  <c r="L341" i="7" s="1"/>
  <c r="H342" i="2"/>
  <c r="L342" i="7" s="1"/>
  <c r="H343" i="2"/>
  <c r="L343" i="7" s="1"/>
  <c r="H344" i="2"/>
  <c r="L344" i="7" s="1"/>
  <c r="H345" i="2"/>
  <c r="L345" i="7" s="1"/>
  <c r="H346" i="2"/>
  <c r="L346" i="7" s="1"/>
  <c r="H347" i="2"/>
  <c r="L347" i="7" s="1"/>
  <c r="H348" i="2"/>
  <c r="L348" i="7" s="1"/>
  <c r="H349" i="2"/>
  <c r="L349" i="7" s="1"/>
  <c r="H350" i="2"/>
  <c r="L350" i="7" s="1"/>
  <c r="H351" i="2"/>
  <c r="L351" i="7" s="1"/>
  <c r="H352" i="2"/>
  <c r="L352" i="7" s="1"/>
  <c r="H353" i="2"/>
  <c r="L353" i="7" s="1"/>
  <c r="H354" i="2"/>
  <c r="L354" i="7" s="1"/>
  <c r="H355" i="2"/>
  <c r="L355" i="7" s="1"/>
  <c r="H356" i="2"/>
  <c r="L356" i="7" s="1"/>
  <c r="H357" i="2"/>
  <c r="L357" i="7" s="1"/>
  <c r="H358" i="2"/>
  <c r="L358" i="7" s="1"/>
  <c r="H359" i="2"/>
  <c r="L359" i="7" s="1"/>
  <c r="H360" i="2"/>
  <c r="L360" i="7" s="1"/>
  <c r="H361" i="2"/>
  <c r="L361" i="7" s="1"/>
  <c r="H362" i="2"/>
  <c r="L362" i="7" s="1"/>
  <c r="H363" i="2"/>
  <c r="L363" i="7" s="1"/>
  <c r="H364" i="2"/>
  <c r="L364" i="7" s="1"/>
  <c r="H365" i="2"/>
  <c r="L365" i="7" s="1"/>
  <c r="H366" i="2"/>
  <c r="L366" i="7" s="1"/>
  <c r="H367" i="2"/>
  <c r="L367" i="7" s="1"/>
  <c r="H368" i="2"/>
  <c r="L368" i="7" s="1"/>
  <c r="H4" i="2"/>
  <c r="L4" i="7" s="1"/>
  <c r="H5" i="2"/>
  <c r="L5" i="7" s="1"/>
  <c r="H6" i="2"/>
  <c r="L6" i="7" s="1"/>
  <c r="H7" i="2"/>
  <c r="L7" i="7" s="1"/>
  <c r="H8" i="2"/>
  <c r="L8" i="7" s="1"/>
  <c r="H9" i="2"/>
  <c r="L9" i="7" s="1"/>
  <c r="H10" i="2"/>
  <c r="L10" i="7" s="1"/>
  <c r="H11" i="2"/>
  <c r="L11" i="7" s="1"/>
  <c r="H12" i="2"/>
  <c r="L12" i="7" s="1"/>
  <c r="H13" i="2"/>
  <c r="L13" i="7" s="1"/>
  <c r="H14" i="2"/>
  <c r="L14" i="7" s="1"/>
  <c r="H15" i="2"/>
  <c r="L15" i="7" s="1"/>
  <c r="H16" i="2"/>
  <c r="L16" i="7" s="1"/>
  <c r="H17" i="2"/>
  <c r="L17" i="7" s="1"/>
  <c r="H18" i="2"/>
  <c r="L18" i="7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" i="2"/>
  <c r="H3" i="2"/>
  <c r="L3" i="7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K74" i="7" l="1"/>
  <c r="K138" i="7"/>
  <c r="K61" i="7"/>
  <c r="K77" i="7"/>
  <c r="K125" i="7"/>
  <c r="K158" i="7"/>
  <c r="K178" i="7"/>
  <c r="K42" i="7"/>
  <c r="K90" i="7"/>
  <c r="K122" i="7"/>
  <c r="K93" i="7"/>
  <c r="K33" i="7"/>
  <c r="K106" i="7"/>
  <c r="K109" i="7"/>
  <c r="K97" i="7"/>
  <c r="K113" i="7"/>
  <c r="K117" i="7"/>
  <c r="K120" i="7"/>
  <c r="K81" i="7"/>
  <c r="K129" i="7"/>
  <c r="K174" i="7"/>
  <c r="K134" i="7"/>
  <c r="K180" i="7"/>
  <c r="K133" i="7"/>
  <c r="K136" i="7"/>
  <c r="K167" i="7"/>
  <c r="K205" i="7"/>
  <c r="K207" i="7"/>
  <c r="K265" i="7"/>
  <c r="K17" i="7"/>
  <c r="K21" i="7"/>
  <c r="K44" i="7"/>
  <c r="K65" i="7"/>
  <c r="K49" i="7"/>
  <c r="K181" i="7"/>
  <c r="K183" i="7"/>
  <c r="K185" i="7"/>
  <c r="K23" i="7"/>
  <c r="K25" i="7"/>
  <c r="K28" i="7"/>
  <c r="K47" i="7"/>
  <c r="K195" i="7"/>
  <c r="K196" i="7"/>
  <c r="K197" i="7"/>
  <c r="K199" i="7"/>
  <c r="K27" i="7"/>
  <c r="K220" i="7"/>
  <c r="K16" i="7"/>
  <c r="K24" i="7"/>
  <c r="K145" i="7"/>
  <c r="K147" i="7"/>
  <c r="K29" i="7"/>
  <c r="K31" i="7"/>
  <c r="K37" i="7"/>
  <c r="K45" i="7"/>
  <c r="K148" i="7"/>
  <c r="K149" i="7"/>
  <c r="K153" i="7"/>
  <c r="K157" i="7"/>
  <c r="K253" i="7"/>
  <c r="K257" i="7"/>
  <c r="K261" i="7"/>
  <c r="K357" i="7"/>
  <c r="K363" i="7"/>
  <c r="K53" i="7"/>
  <c r="K56" i="7"/>
  <c r="K63" i="7"/>
  <c r="K317" i="7"/>
  <c r="K321" i="7"/>
  <c r="K325" i="7"/>
  <c r="K69" i="7"/>
  <c r="K72" i="7"/>
  <c r="K79" i="7"/>
  <c r="K209" i="7"/>
  <c r="K210" i="7"/>
  <c r="K329" i="7"/>
  <c r="K85" i="7"/>
  <c r="K88" i="7"/>
  <c r="K95" i="7"/>
  <c r="K166" i="7"/>
  <c r="K169" i="7"/>
  <c r="K170" i="7"/>
  <c r="K173" i="7"/>
  <c r="K194" i="7"/>
  <c r="K221" i="7"/>
  <c r="K225" i="7"/>
  <c r="K229" i="7"/>
  <c r="K101" i="7"/>
  <c r="K104" i="7"/>
  <c r="K111" i="7"/>
  <c r="K233" i="7"/>
  <c r="K285" i="7"/>
  <c r="K289" i="7"/>
  <c r="K293" i="7"/>
  <c r="K19" i="7"/>
  <c r="K20" i="7"/>
  <c r="K127" i="7"/>
  <c r="K168" i="7"/>
  <c r="K297" i="7"/>
  <c r="K187" i="7"/>
  <c r="K201" i="7"/>
  <c r="K237" i="7"/>
  <c r="K269" i="7"/>
  <c r="K301" i="7"/>
  <c r="K333" i="7"/>
  <c r="K48" i="7"/>
  <c r="K54" i="7"/>
  <c r="K64" i="7"/>
  <c r="K70" i="7"/>
  <c r="K80" i="7"/>
  <c r="K86" i="7"/>
  <c r="K96" i="7"/>
  <c r="K102" i="7"/>
  <c r="K112" i="7"/>
  <c r="K118" i="7"/>
  <c r="K128" i="7"/>
  <c r="K144" i="7"/>
  <c r="K151" i="7"/>
  <c r="K161" i="7"/>
  <c r="K163" i="7"/>
  <c r="K165" i="7"/>
  <c r="K213" i="7"/>
  <c r="K11" i="7"/>
  <c r="K12" i="7"/>
  <c r="K15" i="7"/>
  <c r="K38" i="7"/>
  <c r="K43" i="7"/>
  <c r="K55" i="7"/>
  <c r="K59" i="7"/>
  <c r="K71" i="7"/>
  <c r="K75" i="7"/>
  <c r="K87" i="7"/>
  <c r="K91" i="7"/>
  <c r="K103" i="7"/>
  <c r="K107" i="7"/>
  <c r="K119" i="7"/>
  <c r="K123" i="7"/>
  <c r="K135" i="7"/>
  <c r="K146" i="7"/>
  <c r="K172" i="7"/>
  <c r="K175" i="7"/>
  <c r="K177" i="7"/>
  <c r="K186" i="7"/>
  <c r="K189" i="7"/>
  <c r="K203" i="7"/>
  <c r="K217" i="7"/>
  <c r="K241" i="7"/>
  <c r="K273" i="7"/>
  <c r="K305" i="7"/>
  <c r="K337" i="7"/>
  <c r="K7" i="7"/>
  <c r="K39" i="7"/>
  <c r="K141" i="7"/>
  <c r="K159" i="7"/>
  <c r="K179" i="7"/>
  <c r="K191" i="7"/>
  <c r="K193" i="7"/>
  <c r="K212" i="7"/>
  <c r="K245" i="7"/>
  <c r="K249" i="7"/>
  <c r="K277" i="7"/>
  <c r="K281" i="7"/>
  <c r="K309" i="7"/>
  <c r="K313" i="7"/>
  <c r="K341" i="7"/>
  <c r="K345" i="7"/>
  <c r="K150" i="7"/>
  <c r="K188" i="7"/>
  <c r="K202" i="7"/>
  <c r="K349" i="7"/>
  <c r="K76" i="7"/>
  <c r="K92" i="7"/>
  <c r="K108" i="7"/>
  <c r="K124" i="7"/>
  <c r="K140" i="7"/>
  <c r="K353" i="7"/>
  <c r="K60" i="7"/>
  <c r="K204" i="7"/>
  <c r="K13" i="7"/>
  <c r="K222" i="7"/>
  <c r="K215" i="7"/>
  <c r="K232" i="7"/>
  <c r="K254" i="7"/>
  <c r="K247" i="7"/>
  <c r="K264" i="7"/>
  <c r="K286" i="7"/>
  <c r="K279" i="7"/>
  <c r="K296" i="7"/>
  <c r="K318" i="7"/>
  <c r="K311" i="7"/>
  <c r="K328" i="7"/>
  <c r="K350" i="7"/>
  <c r="K343" i="7"/>
  <c r="K360" i="7"/>
  <c r="K34" i="7"/>
  <c r="K50" i="7"/>
  <c r="K66" i="7"/>
  <c r="K82" i="7"/>
  <c r="K98" i="7"/>
  <c r="K114" i="7"/>
  <c r="K130" i="7"/>
  <c r="K154" i="7"/>
  <c r="K160" i="7"/>
  <c r="K234" i="7"/>
  <c r="K227" i="7"/>
  <c r="K244" i="7"/>
  <c r="K266" i="7"/>
  <c r="K259" i="7"/>
  <c r="K276" i="7"/>
  <c r="K298" i="7"/>
  <c r="K291" i="7"/>
  <c r="K308" i="7"/>
  <c r="K330" i="7"/>
  <c r="K323" i="7"/>
  <c r="K340" i="7"/>
  <c r="K362" i="7"/>
  <c r="K355" i="7"/>
  <c r="K365" i="7"/>
  <c r="K367" i="7"/>
  <c r="K5" i="7"/>
  <c r="K10" i="7"/>
  <c r="K14" i="7"/>
  <c r="K18" i="7"/>
  <c r="K22" i="7"/>
  <c r="K26" i="7"/>
  <c r="K30" i="7"/>
  <c r="K35" i="7"/>
  <c r="K40" i="7"/>
  <c r="K51" i="7"/>
  <c r="K67" i="7"/>
  <c r="K83" i="7"/>
  <c r="K99" i="7"/>
  <c r="K115" i="7"/>
  <c r="K131" i="7"/>
  <c r="K142" i="7"/>
  <c r="K155" i="7"/>
  <c r="K182" i="7"/>
  <c r="K190" i="7"/>
  <c r="K198" i="7"/>
  <c r="K206" i="7"/>
  <c r="K214" i="7"/>
  <c r="K224" i="7"/>
  <c r="K246" i="7"/>
  <c r="K239" i="7"/>
  <c r="K256" i="7"/>
  <c r="K278" i="7"/>
  <c r="K271" i="7"/>
  <c r="K288" i="7"/>
  <c r="K310" i="7"/>
  <c r="K303" i="7"/>
  <c r="K320" i="7"/>
  <c r="K342" i="7"/>
  <c r="K335" i="7"/>
  <c r="K352" i="7"/>
  <c r="K41" i="7"/>
  <c r="K46" i="7"/>
  <c r="K57" i="7"/>
  <c r="K62" i="7"/>
  <c r="K73" i="7"/>
  <c r="K78" i="7"/>
  <c r="K89" i="7"/>
  <c r="K94" i="7"/>
  <c r="K105" i="7"/>
  <c r="K110" i="7"/>
  <c r="K121" i="7"/>
  <c r="K126" i="7"/>
  <c r="K137" i="7"/>
  <c r="K143" i="7"/>
  <c r="K162" i="7"/>
  <c r="K226" i="7"/>
  <c r="K219" i="7"/>
  <c r="K236" i="7"/>
  <c r="K258" i="7"/>
  <c r="K251" i="7"/>
  <c r="K268" i="7"/>
  <c r="K290" i="7"/>
  <c r="K283" i="7"/>
  <c r="K300" i="7"/>
  <c r="K322" i="7"/>
  <c r="K315" i="7"/>
  <c r="K332" i="7"/>
  <c r="K354" i="7"/>
  <c r="K347" i="7"/>
  <c r="K364" i="7"/>
  <c r="K36" i="7"/>
  <c r="K52" i="7"/>
  <c r="K68" i="7"/>
  <c r="K84" i="7"/>
  <c r="K100" i="7"/>
  <c r="K116" i="7"/>
  <c r="K132" i="7"/>
  <c r="K156" i="7"/>
  <c r="K176" i="7"/>
  <c r="K184" i="7"/>
  <c r="K192" i="7"/>
  <c r="K200" i="7"/>
  <c r="K208" i="7"/>
  <c r="K218" i="7"/>
  <c r="K211" i="7"/>
  <c r="K216" i="7"/>
  <c r="K238" i="7"/>
  <c r="K231" i="7"/>
  <c r="K248" i="7"/>
  <c r="K270" i="7"/>
  <c r="K263" i="7"/>
  <c r="K280" i="7"/>
  <c r="K302" i="7"/>
  <c r="K295" i="7"/>
  <c r="K312" i="7"/>
  <c r="K334" i="7"/>
  <c r="K327" i="7"/>
  <c r="K344" i="7"/>
  <c r="K366" i="7"/>
  <c r="K359" i="7"/>
  <c r="K228" i="7"/>
  <c r="K250" i="7"/>
  <c r="K243" i="7"/>
  <c r="K260" i="7"/>
  <c r="K282" i="7"/>
  <c r="K275" i="7"/>
  <c r="K292" i="7"/>
  <c r="K314" i="7"/>
  <c r="K307" i="7"/>
  <c r="K324" i="7"/>
  <c r="K346" i="7"/>
  <c r="K339" i="7"/>
  <c r="K356" i="7"/>
  <c r="K32" i="7"/>
  <c r="K139" i="7"/>
  <c r="K164" i="7"/>
  <c r="K171" i="7"/>
  <c r="K230" i="7"/>
  <c r="K223" i="7"/>
  <c r="K240" i="7"/>
  <c r="K262" i="7"/>
  <c r="K255" i="7"/>
  <c r="K272" i="7"/>
  <c r="K294" i="7"/>
  <c r="K287" i="7"/>
  <c r="K304" i="7"/>
  <c r="K326" i="7"/>
  <c r="K319" i="7"/>
  <c r="K336" i="7"/>
  <c r="K358" i="7"/>
  <c r="K351" i="7"/>
  <c r="K361" i="7"/>
  <c r="K368" i="7"/>
  <c r="K152" i="7"/>
  <c r="K242" i="7"/>
  <c r="K235" i="7"/>
  <c r="K252" i="7"/>
  <c r="K274" i="7"/>
  <c r="K267" i="7"/>
  <c r="K284" i="7"/>
  <c r="K306" i="7"/>
  <c r="K299" i="7"/>
  <c r="K316" i="7"/>
  <c r="K338" i="7"/>
  <c r="K331" i="7"/>
  <c r="K348" i="7"/>
  <c r="A3" i="1"/>
  <c r="O4" i="1"/>
  <c r="S4" i="1" s="1"/>
  <c r="O5" i="1"/>
  <c r="S5" i="1" s="1"/>
  <c r="O6" i="1"/>
  <c r="S6" i="1" s="1"/>
  <c r="O7" i="1"/>
  <c r="S7" i="1" s="1"/>
  <c r="O8" i="1"/>
  <c r="S8" i="1" s="1"/>
  <c r="O9" i="1"/>
  <c r="S9" i="1" s="1"/>
  <c r="O10" i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O20" i="1"/>
  <c r="S20" i="1" s="1"/>
  <c r="O21" i="1"/>
  <c r="O22" i="1"/>
  <c r="S22" i="1" s="1"/>
  <c r="O23" i="1"/>
  <c r="O24" i="1"/>
  <c r="S24" i="1" s="1"/>
  <c r="O25" i="1"/>
  <c r="S25" i="1" s="1"/>
  <c r="O26" i="1"/>
  <c r="O27" i="1"/>
  <c r="O28" i="1"/>
  <c r="S28" i="1" s="1"/>
  <c r="O29" i="1"/>
  <c r="O30" i="1"/>
  <c r="S30" i="1" s="1"/>
  <c r="O31" i="1"/>
  <c r="O32" i="1"/>
  <c r="S32" i="1" s="1"/>
  <c r="O33" i="1"/>
  <c r="S33" i="1" s="1"/>
  <c r="O34" i="1"/>
  <c r="O35" i="1"/>
  <c r="O36" i="1"/>
  <c r="S36" i="1" s="1"/>
  <c r="O37" i="1"/>
  <c r="O38" i="1"/>
  <c r="S38" i="1" s="1"/>
  <c r="O39" i="1"/>
  <c r="O40" i="1"/>
  <c r="S40" i="1" s="1"/>
  <c r="O41" i="1"/>
  <c r="S41" i="1" s="1"/>
  <c r="O42" i="1"/>
  <c r="S42" i="1" s="1"/>
  <c r="O43" i="1"/>
  <c r="O44" i="1"/>
  <c r="S44" i="1" s="1"/>
  <c r="O45" i="1"/>
  <c r="O46" i="1"/>
  <c r="S46" i="1" s="1"/>
  <c r="O47" i="1"/>
  <c r="O48" i="1"/>
  <c r="S48" i="1" s="1"/>
  <c r="O49" i="1"/>
  <c r="S49" i="1" s="1"/>
  <c r="O50" i="1"/>
  <c r="S50" i="1" s="1"/>
  <c r="O51" i="1"/>
  <c r="O52" i="1"/>
  <c r="S52" i="1" s="1"/>
  <c r="O53" i="1"/>
  <c r="O54" i="1"/>
  <c r="S54" i="1" s="1"/>
  <c r="O55" i="1"/>
  <c r="O56" i="1"/>
  <c r="S56" i="1" s="1"/>
  <c r="O57" i="1"/>
  <c r="S57" i="1" s="1"/>
  <c r="O58" i="1"/>
  <c r="S58" i="1" s="1"/>
  <c r="O59" i="1"/>
  <c r="O60" i="1"/>
  <c r="S60" i="1" s="1"/>
  <c r="O61" i="1"/>
  <c r="O62" i="1"/>
  <c r="S62" i="1" s="1"/>
  <c r="O63" i="1"/>
  <c r="O64" i="1"/>
  <c r="S64" i="1" s="1"/>
  <c r="O65" i="1"/>
  <c r="S65" i="1" s="1"/>
  <c r="O66" i="1"/>
  <c r="S66" i="1" s="1"/>
  <c r="O67" i="1"/>
  <c r="O68" i="1"/>
  <c r="S68" i="1" s="1"/>
  <c r="O69" i="1"/>
  <c r="O70" i="1"/>
  <c r="S70" i="1" s="1"/>
  <c r="O71" i="1"/>
  <c r="O72" i="1"/>
  <c r="S72" i="1" s="1"/>
  <c r="O73" i="1"/>
  <c r="S73" i="1" s="1"/>
  <c r="O74" i="1"/>
  <c r="S74" i="1" s="1"/>
  <c r="O75" i="1"/>
  <c r="O76" i="1"/>
  <c r="S76" i="1" s="1"/>
  <c r="O77" i="1"/>
  <c r="O78" i="1"/>
  <c r="S78" i="1" s="1"/>
  <c r="O79" i="1"/>
  <c r="O80" i="1"/>
  <c r="S80" i="1" s="1"/>
  <c r="O81" i="1"/>
  <c r="S81" i="1" s="1"/>
  <c r="O82" i="1"/>
  <c r="S82" i="1" s="1"/>
  <c r="O83" i="1"/>
  <c r="O84" i="1"/>
  <c r="S84" i="1" s="1"/>
  <c r="O85" i="1"/>
  <c r="O86" i="1"/>
  <c r="S86" i="1" s="1"/>
  <c r="O87" i="1"/>
  <c r="O88" i="1"/>
  <c r="S88" i="1" s="1"/>
  <c r="O89" i="1"/>
  <c r="S89" i="1" s="1"/>
  <c r="O90" i="1"/>
  <c r="S90" i="1" s="1"/>
  <c r="O91" i="1"/>
  <c r="O92" i="1"/>
  <c r="S92" i="1" s="1"/>
  <c r="O93" i="1"/>
  <c r="O94" i="1"/>
  <c r="S94" i="1" s="1"/>
  <c r="O95" i="1"/>
  <c r="O96" i="1"/>
  <c r="S96" i="1" s="1"/>
  <c r="O97" i="1"/>
  <c r="S97" i="1" s="1"/>
  <c r="O98" i="1"/>
  <c r="S98" i="1" s="1"/>
  <c r="O99" i="1"/>
  <c r="O100" i="1"/>
  <c r="S100" i="1" s="1"/>
  <c r="O101" i="1"/>
  <c r="O102" i="1"/>
  <c r="S102" i="1" s="1"/>
  <c r="O103" i="1"/>
  <c r="O104" i="1"/>
  <c r="S104" i="1" s="1"/>
  <c r="O105" i="1"/>
  <c r="S105" i="1" s="1"/>
  <c r="O106" i="1"/>
  <c r="S106" i="1" s="1"/>
  <c r="O107" i="1"/>
  <c r="O108" i="1"/>
  <c r="S108" i="1" s="1"/>
  <c r="O109" i="1"/>
  <c r="O110" i="1"/>
  <c r="S110" i="1" s="1"/>
  <c r="O111" i="1"/>
  <c r="O112" i="1"/>
  <c r="S112" i="1" s="1"/>
  <c r="O113" i="1"/>
  <c r="S113" i="1" s="1"/>
  <c r="O114" i="1"/>
  <c r="S114" i="1" s="1"/>
  <c r="O115" i="1"/>
  <c r="O116" i="1"/>
  <c r="S116" i="1" s="1"/>
  <c r="O117" i="1"/>
  <c r="O118" i="1"/>
  <c r="S118" i="1" s="1"/>
  <c r="O119" i="1"/>
  <c r="O120" i="1"/>
  <c r="S120" i="1" s="1"/>
  <c r="O121" i="1"/>
  <c r="S121" i="1" s="1"/>
  <c r="O122" i="1"/>
  <c r="S122" i="1" s="1"/>
  <c r="O123" i="1"/>
  <c r="O124" i="1"/>
  <c r="S124" i="1" s="1"/>
  <c r="O125" i="1"/>
  <c r="O126" i="1"/>
  <c r="S126" i="1" s="1"/>
  <c r="O127" i="1"/>
  <c r="O128" i="1"/>
  <c r="S128" i="1" s="1"/>
  <c r="O129" i="1"/>
  <c r="S129" i="1" s="1"/>
  <c r="O130" i="1"/>
  <c r="S130" i="1" s="1"/>
  <c r="O131" i="1"/>
  <c r="O132" i="1"/>
  <c r="S132" i="1" s="1"/>
  <c r="O133" i="1"/>
  <c r="O134" i="1"/>
  <c r="S134" i="1" s="1"/>
  <c r="O135" i="1"/>
  <c r="O136" i="1"/>
  <c r="S136" i="1" s="1"/>
  <c r="O137" i="1"/>
  <c r="S137" i="1" s="1"/>
  <c r="O138" i="1"/>
  <c r="S138" i="1" s="1"/>
  <c r="O139" i="1"/>
  <c r="O140" i="1"/>
  <c r="S140" i="1" s="1"/>
  <c r="O141" i="1"/>
  <c r="O142" i="1"/>
  <c r="S142" i="1" s="1"/>
  <c r="O143" i="1"/>
  <c r="O144" i="1"/>
  <c r="S144" i="1" s="1"/>
  <c r="O145" i="1"/>
  <c r="S145" i="1" s="1"/>
  <c r="O146" i="1"/>
  <c r="S146" i="1" s="1"/>
  <c r="O147" i="1"/>
  <c r="O148" i="1"/>
  <c r="S148" i="1" s="1"/>
  <c r="O149" i="1"/>
  <c r="O150" i="1"/>
  <c r="S150" i="1" s="1"/>
  <c r="O151" i="1"/>
  <c r="O152" i="1"/>
  <c r="S152" i="1" s="1"/>
  <c r="O153" i="1"/>
  <c r="S153" i="1" s="1"/>
  <c r="O154" i="1"/>
  <c r="S154" i="1" s="1"/>
  <c r="O155" i="1"/>
  <c r="O156" i="1"/>
  <c r="S156" i="1" s="1"/>
  <c r="O157" i="1"/>
  <c r="O158" i="1"/>
  <c r="S158" i="1" s="1"/>
  <c r="O159" i="1"/>
  <c r="O160" i="1"/>
  <c r="S160" i="1" s="1"/>
  <c r="O161" i="1"/>
  <c r="S161" i="1" s="1"/>
  <c r="O162" i="1"/>
  <c r="S162" i="1" s="1"/>
  <c r="O163" i="1"/>
  <c r="O164" i="1"/>
  <c r="S164" i="1" s="1"/>
  <c r="O165" i="1"/>
  <c r="O166" i="1"/>
  <c r="S166" i="1" s="1"/>
  <c r="O167" i="1"/>
  <c r="O168" i="1"/>
  <c r="S168" i="1" s="1"/>
  <c r="O169" i="1"/>
  <c r="S169" i="1" s="1"/>
  <c r="O170" i="1"/>
  <c r="S170" i="1" s="1"/>
  <c r="O171" i="1"/>
  <c r="O172" i="1"/>
  <c r="S172" i="1" s="1"/>
  <c r="O173" i="1"/>
  <c r="O174" i="1"/>
  <c r="S174" i="1" s="1"/>
  <c r="O175" i="1"/>
  <c r="O176" i="1"/>
  <c r="S176" i="1" s="1"/>
  <c r="O177" i="1"/>
  <c r="S177" i="1" s="1"/>
  <c r="O178" i="1"/>
  <c r="S178" i="1" s="1"/>
  <c r="O179" i="1"/>
  <c r="O180" i="1"/>
  <c r="S180" i="1" s="1"/>
  <c r="O181" i="1"/>
  <c r="O182" i="1"/>
  <c r="S182" i="1" s="1"/>
  <c r="O183" i="1"/>
  <c r="O184" i="1"/>
  <c r="S184" i="1" s="1"/>
  <c r="O185" i="1"/>
  <c r="S185" i="1" s="1"/>
  <c r="O186" i="1"/>
  <c r="S186" i="1" s="1"/>
  <c r="O187" i="1"/>
  <c r="O188" i="1"/>
  <c r="S188" i="1" s="1"/>
  <c r="O189" i="1"/>
  <c r="O190" i="1"/>
  <c r="S190" i="1" s="1"/>
  <c r="O191" i="1"/>
  <c r="O192" i="1"/>
  <c r="S192" i="1" s="1"/>
  <c r="O193" i="1"/>
  <c r="S193" i="1" s="1"/>
  <c r="O194" i="1"/>
  <c r="S194" i="1" s="1"/>
  <c r="O195" i="1"/>
  <c r="O196" i="1"/>
  <c r="S196" i="1" s="1"/>
  <c r="O197" i="1"/>
  <c r="O198" i="1"/>
  <c r="S198" i="1" s="1"/>
  <c r="O199" i="1"/>
  <c r="O200" i="1"/>
  <c r="S200" i="1" s="1"/>
  <c r="O201" i="1"/>
  <c r="S201" i="1" s="1"/>
  <c r="O202" i="1"/>
  <c r="S202" i="1" s="1"/>
  <c r="O203" i="1"/>
  <c r="O204" i="1"/>
  <c r="S204" i="1" s="1"/>
  <c r="O205" i="1"/>
  <c r="O206" i="1"/>
  <c r="S206" i="1" s="1"/>
  <c r="O207" i="1"/>
  <c r="O208" i="1"/>
  <c r="S208" i="1" s="1"/>
  <c r="O209" i="1"/>
  <c r="S209" i="1" s="1"/>
  <c r="O210" i="1"/>
  <c r="S210" i="1" s="1"/>
  <c r="O211" i="1"/>
  <c r="O212" i="1"/>
  <c r="S212" i="1" s="1"/>
  <c r="O213" i="1"/>
  <c r="O214" i="1"/>
  <c r="S214" i="1" s="1"/>
  <c r="O215" i="1"/>
  <c r="O216" i="1"/>
  <c r="S216" i="1" s="1"/>
  <c r="O217" i="1"/>
  <c r="S217" i="1" s="1"/>
  <c r="O218" i="1"/>
  <c r="S218" i="1" s="1"/>
  <c r="O219" i="1"/>
  <c r="O220" i="1"/>
  <c r="S220" i="1" s="1"/>
  <c r="O221" i="1"/>
  <c r="O222" i="1"/>
  <c r="S222" i="1" s="1"/>
  <c r="O223" i="1"/>
  <c r="O224" i="1"/>
  <c r="S224" i="1" s="1"/>
  <c r="O225" i="1"/>
  <c r="S225" i="1" s="1"/>
  <c r="O226" i="1"/>
  <c r="S226" i="1" s="1"/>
  <c r="O227" i="1"/>
  <c r="O228" i="1"/>
  <c r="S228" i="1" s="1"/>
  <c r="O229" i="1"/>
  <c r="O230" i="1"/>
  <c r="S230" i="1" s="1"/>
  <c r="O231" i="1"/>
  <c r="O232" i="1"/>
  <c r="S232" i="1" s="1"/>
  <c r="O233" i="1"/>
  <c r="S233" i="1" s="1"/>
  <c r="O234" i="1"/>
  <c r="S234" i="1" s="1"/>
  <c r="O235" i="1"/>
  <c r="O236" i="1"/>
  <c r="S236" i="1" s="1"/>
  <c r="O237" i="1"/>
  <c r="O238" i="1"/>
  <c r="S238" i="1" s="1"/>
  <c r="O239" i="1"/>
  <c r="O240" i="1"/>
  <c r="S240" i="1" s="1"/>
  <c r="O241" i="1"/>
  <c r="S241" i="1" s="1"/>
  <c r="O242" i="1"/>
  <c r="S242" i="1" s="1"/>
  <c r="O243" i="1"/>
  <c r="O244" i="1"/>
  <c r="S244" i="1" s="1"/>
  <c r="O245" i="1"/>
  <c r="O246" i="1"/>
  <c r="S246" i="1" s="1"/>
  <c r="O247" i="1"/>
  <c r="O248" i="1"/>
  <c r="S248" i="1" s="1"/>
  <c r="O249" i="1"/>
  <c r="S249" i="1" s="1"/>
  <c r="O250" i="1"/>
  <c r="S250" i="1" s="1"/>
  <c r="O251" i="1"/>
  <c r="O252" i="1"/>
  <c r="S252" i="1" s="1"/>
  <c r="O253" i="1"/>
  <c r="O254" i="1"/>
  <c r="S254" i="1" s="1"/>
  <c r="O255" i="1"/>
  <c r="O256" i="1"/>
  <c r="S256" i="1" s="1"/>
  <c r="O257" i="1"/>
  <c r="S257" i="1" s="1"/>
  <c r="O258" i="1"/>
  <c r="S258" i="1" s="1"/>
  <c r="O259" i="1"/>
  <c r="O260" i="1"/>
  <c r="S260" i="1" s="1"/>
  <c r="O261" i="1"/>
  <c r="O262" i="1"/>
  <c r="S262" i="1" s="1"/>
  <c r="O263" i="1"/>
  <c r="O264" i="1"/>
  <c r="S264" i="1" s="1"/>
  <c r="O265" i="1"/>
  <c r="S265" i="1" s="1"/>
  <c r="O266" i="1"/>
  <c r="S266" i="1" s="1"/>
  <c r="O267" i="1"/>
  <c r="O268" i="1"/>
  <c r="S268" i="1" s="1"/>
  <c r="O269" i="1"/>
  <c r="O270" i="1"/>
  <c r="S270" i="1" s="1"/>
  <c r="O271" i="1"/>
  <c r="O272" i="1"/>
  <c r="S272" i="1" s="1"/>
  <c r="O273" i="1"/>
  <c r="S273" i="1" s="1"/>
  <c r="O274" i="1"/>
  <c r="S274" i="1" s="1"/>
  <c r="O275" i="1"/>
  <c r="O276" i="1"/>
  <c r="S276" i="1" s="1"/>
  <c r="O277" i="1"/>
  <c r="O278" i="1"/>
  <c r="S278" i="1" s="1"/>
  <c r="O279" i="1"/>
  <c r="O280" i="1"/>
  <c r="S280" i="1" s="1"/>
  <c r="O281" i="1"/>
  <c r="S281" i="1" s="1"/>
  <c r="O282" i="1"/>
  <c r="S282" i="1" s="1"/>
  <c r="O283" i="1"/>
  <c r="O284" i="1"/>
  <c r="S284" i="1" s="1"/>
  <c r="O285" i="1"/>
  <c r="O286" i="1"/>
  <c r="S286" i="1" s="1"/>
  <c r="O287" i="1"/>
  <c r="O288" i="1"/>
  <c r="S288" i="1" s="1"/>
  <c r="O289" i="1"/>
  <c r="S289" i="1" s="1"/>
  <c r="O290" i="1"/>
  <c r="S290" i="1" s="1"/>
  <c r="O291" i="1"/>
  <c r="O292" i="1"/>
  <c r="S292" i="1" s="1"/>
  <c r="O293" i="1"/>
  <c r="O294" i="1"/>
  <c r="S294" i="1" s="1"/>
  <c r="O295" i="1"/>
  <c r="O296" i="1"/>
  <c r="S296" i="1" s="1"/>
  <c r="O297" i="1"/>
  <c r="S297" i="1" s="1"/>
  <c r="O298" i="1"/>
  <c r="S298" i="1" s="1"/>
  <c r="O299" i="1"/>
  <c r="O300" i="1"/>
  <c r="S300" i="1" s="1"/>
  <c r="O301" i="1"/>
  <c r="O302" i="1"/>
  <c r="S302" i="1" s="1"/>
  <c r="O303" i="1"/>
  <c r="O304" i="1"/>
  <c r="S304" i="1" s="1"/>
  <c r="O305" i="1"/>
  <c r="S305" i="1" s="1"/>
  <c r="O306" i="1"/>
  <c r="S306" i="1" s="1"/>
  <c r="O307" i="1"/>
  <c r="O308" i="1"/>
  <c r="S308" i="1" s="1"/>
  <c r="O309" i="1"/>
  <c r="O310" i="1"/>
  <c r="S310" i="1" s="1"/>
  <c r="O311" i="1"/>
  <c r="O312" i="1"/>
  <c r="S312" i="1" s="1"/>
  <c r="O313" i="1"/>
  <c r="S313" i="1" s="1"/>
  <c r="O314" i="1"/>
  <c r="S314" i="1" s="1"/>
  <c r="O315" i="1"/>
  <c r="O316" i="1"/>
  <c r="S316" i="1" s="1"/>
  <c r="O317" i="1"/>
  <c r="O318" i="1"/>
  <c r="S318" i="1" s="1"/>
  <c r="O319" i="1"/>
  <c r="O320" i="1"/>
  <c r="S320" i="1" s="1"/>
  <c r="O321" i="1"/>
  <c r="S321" i="1" s="1"/>
  <c r="O322" i="1"/>
  <c r="S322" i="1" s="1"/>
  <c r="O323" i="1"/>
  <c r="O324" i="1"/>
  <c r="S324" i="1" s="1"/>
  <c r="O325" i="1"/>
  <c r="O326" i="1"/>
  <c r="S326" i="1" s="1"/>
  <c r="O327" i="1"/>
  <c r="O328" i="1"/>
  <c r="S328" i="1" s="1"/>
  <c r="O329" i="1"/>
  <c r="S329" i="1" s="1"/>
  <c r="O330" i="1"/>
  <c r="S330" i="1" s="1"/>
  <c r="O331" i="1"/>
  <c r="O332" i="1"/>
  <c r="S332" i="1" s="1"/>
  <c r="O333" i="1"/>
  <c r="O334" i="1"/>
  <c r="S334" i="1" s="1"/>
  <c r="O335" i="1"/>
  <c r="O336" i="1"/>
  <c r="S336" i="1" s="1"/>
  <c r="O337" i="1"/>
  <c r="S337" i="1" s="1"/>
  <c r="O338" i="1"/>
  <c r="S338" i="1" s="1"/>
  <c r="O339" i="1"/>
  <c r="O340" i="1"/>
  <c r="S340" i="1" s="1"/>
  <c r="O341" i="1"/>
  <c r="O342" i="1"/>
  <c r="S342" i="1" s="1"/>
  <c r="O343" i="1"/>
  <c r="O344" i="1"/>
  <c r="S344" i="1" s="1"/>
  <c r="O345" i="1"/>
  <c r="S345" i="1" s="1"/>
  <c r="O346" i="1"/>
  <c r="S346" i="1" s="1"/>
  <c r="O347" i="1"/>
  <c r="O348" i="1"/>
  <c r="S348" i="1" s="1"/>
  <c r="O349" i="1"/>
  <c r="O350" i="1"/>
  <c r="S350" i="1" s="1"/>
  <c r="O351" i="1"/>
  <c r="O352" i="1"/>
  <c r="S352" i="1" s="1"/>
  <c r="O353" i="1"/>
  <c r="S353" i="1" s="1"/>
  <c r="O354" i="1"/>
  <c r="S354" i="1" s="1"/>
  <c r="O355" i="1"/>
  <c r="O356" i="1"/>
  <c r="S356" i="1" s="1"/>
  <c r="O357" i="1"/>
  <c r="O358" i="1"/>
  <c r="S358" i="1" s="1"/>
  <c r="O359" i="1"/>
  <c r="O360" i="1"/>
  <c r="S360" i="1" s="1"/>
  <c r="O361" i="1"/>
  <c r="S361" i="1" s="1"/>
  <c r="O362" i="1"/>
  <c r="S362" i="1" s="1"/>
  <c r="O363" i="1"/>
  <c r="O364" i="1"/>
  <c r="S364" i="1" s="1"/>
  <c r="O365" i="1"/>
  <c r="O366" i="1"/>
  <c r="S366" i="1" s="1"/>
  <c r="O367" i="1"/>
  <c r="O368" i="1"/>
  <c r="S368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N11" i="1"/>
  <c r="R11" i="1" s="1"/>
  <c r="N12" i="1"/>
  <c r="R12" i="1" s="1"/>
  <c r="N13" i="1"/>
  <c r="R13" i="1" s="1"/>
  <c r="N14" i="1"/>
  <c r="N15" i="1"/>
  <c r="R15" i="1" s="1"/>
  <c r="N16" i="1"/>
  <c r="N17" i="1"/>
  <c r="R17" i="1" s="1"/>
  <c r="N18" i="1"/>
  <c r="N19" i="1"/>
  <c r="R19" i="1" s="1"/>
  <c r="N20" i="1"/>
  <c r="R20" i="1" s="1"/>
  <c r="N21" i="1"/>
  <c r="R21" i="1" s="1"/>
  <c r="N22" i="1"/>
  <c r="N23" i="1"/>
  <c r="R23" i="1" s="1"/>
  <c r="N24" i="1"/>
  <c r="N25" i="1"/>
  <c r="R25" i="1" s="1"/>
  <c r="N26" i="1"/>
  <c r="N27" i="1"/>
  <c r="R27" i="1" s="1"/>
  <c r="N28" i="1"/>
  <c r="R28" i="1" s="1"/>
  <c r="N29" i="1"/>
  <c r="R29" i="1" s="1"/>
  <c r="N30" i="1"/>
  <c r="N31" i="1"/>
  <c r="N32" i="1"/>
  <c r="N33" i="1"/>
  <c r="R33" i="1" s="1"/>
  <c r="N34" i="1"/>
  <c r="N35" i="1"/>
  <c r="R35" i="1" s="1"/>
  <c r="N36" i="1"/>
  <c r="R36" i="1" s="1"/>
  <c r="N37" i="1"/>
  <c r="R37" i="1" s="1"/>
  <c r="N38" i="1"/>
  <c r="N39" i="1"/>
  <c r="N40" i="1"/>
  <c r="N41" i="1"/>
  <c r="R41" i="1" s="1"/>
  <c r="N42" i="1"/>
  <c r="N43" i="1"/>
  <c r="R43" i="1" s="1"/>
  <c r="N44" i="1"/>
  <c r="R44" i="1" s="1"/>
  <c r="N45" i="1"/>
  <c r="R45" i="1" s="1"/>
  <c r="N46" i="1"/>
  <c r="N47" i="1"/>
  <c r="N48" i="1"/>
  <c r="N49" i="1"/>
  <c r="R49" i="1" s="1"/>
  <c r="N50" i="1"/>
  <c r="N51" i="1"/>
  <c r="R51" i="1" s="1"/>
  <c r="N52" i="1"/>
  <c r="R52" i="1" s="1"/>
  <c r="N53" i="1"/>
  <c r="R53" i="1" s="1"/>
  <c r="N54" i="1"/>
  <c r="N55" i="1"/>
  <c r="N56" i="1"/>
  <c r="N57" i="1"/>
  <c r="R57" i="1" s="1"/>
  <c r="N58" i="1"/>
  <c r="N59" i="1"/>
  <c r="R59" i="1" s="1"/>
  <c r="N60" i="1"/>
  <c r="R60" i="1" s="1"/>
  <c r="N61" i="1"/>
  <c r="R61" i="1" s="1"/>
  <c r="N62" i="1"/>
  <c r="N63" i="1"/>
  <c r="N64" i="1"/>
  <c r="N65" i="1"/>
  <c r="R65" i="1" s="1"/>
  <c r="N66" i="1"/>
  <c r="N67" i="1"/>
  <c r="R67" i="1" s="1"/>
  <c r="N68" i="1"/>
  <c r="R68" i="1" s="1"/>
  <c r="N69" i="1"/>
  <c r="R69" i="1" s="1"/>
  <c r="N70" i="1"/>
  <c r="N71" i="1"/>
  <c r="N72" i="1"/>
  <c r="N73" i="1"/>
  <c r="R73" i="1" s="1"/>
  <c r="N74" i="1"/>
  <c r="N75" i="1"/>
  <c r="R75" i="1" s="1"/>
  <c r="N76" i="1"/>
  <c r="R76" i="1" s="1"/>
  <c r="N77" i="1"/>
  <c r="R77" i="1" s="1"/>
  <c r="N78" i="1"/>
  <c r="N79" i="1"/>
  <c r="N80" i="1"/>
  <c r="N81" i="1"/>
  <c r="R81" i="1" s="1"/>
  <c r="N82" i="1"/>
  <c r="N83" i="1"/>
  <c r="R83" i="1" s="1"/>
  <c r="N84" i="1"/>
  <c r="R84" i="1" s="1"/>
  <c r="N85" i="1"/>
  <c r="R85" i="1" s="1"/>
  <c r="N86" i="1"/>
  <c r="N87" i="1"/>
  <c r="N88" i="1"/>
  <c r="N89" i="1"/>
  <c r="R89" i="1" s="1"/>
  <c r="N90" i="1"/>
  <c r="N91" i="1"/>
  <c r="R91" i="1" s="1"/>
  <c r="N92" i="1"/>
  <c r="R92" i="1" s="1"/>
  <c r="N93" i="1"/>
  <c r="R93" i="1" s="1"/>
  <c r="N94" i="1"/>
  <c r="N95" i="1"/>
  <c r="N96" i="1"/>
  <c r="N97" i="1"/>
  <c r="R97" i="1" s="1"/>
  <c r="N98" i="1"/>
  <c r="N99" i="1"/>
  <c r="R99" i="1" s="1"/>
  <c r="N100" i="1"/>
  <c r="R100" i="1" s="1"/>
  <c r="N101" i="1"/>
  <c r="R101" i="1" s="1"/>
  <c r="N102" i="1"/>
  <c r="N103" i="1"/>
  <c r="N104" i="1"/>
  <c r="N105" i="1"/>
  <c r="R105" i="1" s="1"/>
  <c r="N106" i="1"/>
  <c r="N107" i="1"/>
  <c r="R107" i="1" s="1"/>
  <c r="N108" i="1"/>
  <c r="R108" i="1" s="1"/>
  <c r="N109" i="1"/>
  <c r="R109" i="1" s="1"/>
  <c r="N110" i="1"/>
  <c r="N111" i="1"/>
  <c r="N112" i="1"/>
  <c r="N113" i="1"/>
  <c r="R113" i="1" s="1"/>
  <c r="N114" i="1"/>
  <c r="N115" i="1"/>
  <c r="R115" i="1" s="1"/>
  <c r="N116" i="1"/>
  <c r="R116" i="1" s="1"/>
  <c r="N117" i="1"/>
  <c r="R117" i="1" s="1"/>
  <c r="N118" i="1"/>
  <c r="N119" i="1"/>
  <c r="N120" i="1"/>
  <c r="N121" i="1"/>
  <c r="R121" i="1" s="1"/>
  <c r="N122" i="1"/>
  <c r="N123" i="1"/>
  <c r="R123" i="1" s="1"/>
  <c r="N124" i="1"/>
  <c r="R124" i="1" s="1"/>
  <c r="N125" i="1"/>
  <c r="R125" i="1" s="1"/>
  <c r="N126" i="1"/>
  <c r="N127" i="1"/>
  <c r="N128" i="1"/>
  <c r="N129" i="1"/>
  <c r="R129" i="1" s="1"/>
  <c r="N130" i="1"/>
  <c r="N131" i="1"/>
  <c r="R131" i="1" s="1"/>
  <c r="N132" i="1"/>
  <c r="R132" i="1" s="1"/>
  <c r="N133" i="1"/>
  <c r="R133" i="1" s="1"/>
  <c r="N134" i="1"/>
  <c r="N135" i="1"/>
  <c r="N136" i="1"/>
  <c r="N137" i="1"/>
  <c r="R137" i="1" s="1"/>
  <c r="N138" i="1"/>
  <c r="N139" i="1"/>
  <c r="R139" i="1" s="1"/>
  <c r="N140" i="1"/>
  <c r="R140" i="1" s="1"/>
  <c r="N141" i="1"/>
  <c r="R141" i="1" s="1"/>
  <c r="N142" i="1"/>
  <c r="N143" i="1"/>
  <c r="N144" i="1"/>
  <c r="N145" i="1"/>
  <c r="R145" i="1" s="1"/>
  <c r="N146" i="1"/>
  <c r="N147" i="1"/>
  <c r="R147" i="1" s="1"/>
  <c r="N148" i="1"/>
  <c r="R148" i="1" s="1"/>
  <c r="N149" i="1"/>
  <c r="R149" i="1" s="1"/>
  <c r="N150" i="1"/>
  <c r="N151" i="1"/>
  <c r="N152" i="1"/>
  <c r="N153" i="1"/>
  <c r="R153" i="1" s="1"/>
  <c r="N154" i="1"/>
  <c r="N155" i="1"/>
  <c r="R155" i="1" s="1"/>
  <c r="N156" i="1"/>
  <c r="R156" i="1" s="1"/>
  <c r="N157" i="1"/>
  <c r="R157" i="1" s="1"/>
  <c r="N158" i="1"/>
  <c r="N159" i="1"/>
  <c r="N160" i="1"/>
  <c r="N161" i="1"/>
  <c r="R161" i="1" s="1"/>
  <c r="N162" i="1"/>
  <c r="N163" i="1"/>
  <c r="R163" i="1" s="1"/>
  <c r="N164" i="1"/>
  <c r="R164" i="1" s="1"/>
  <c r="N165" i="1"/>
  <c r="R165" i="1" s="1"/>
  <c r="N166" i="1"/>
  <c r="N167" i="1"/>
  <c r="N168" i="1"/>
  <c r="N169" i="1"/>
  <c r="R169" i="1" s="1"/>
  <c r="N170" i="1"/>
  <c r="N171" i="1"/>
  <c r="R171" i="1" s="1"/>
  <c r="N172" i="1"/>
  <c r="N173" i="1"/>
  <c r="R173" i="1" s="1"/>
  <c r="N174" i="1"/>
  <c r="N175" i="1"/>
  <c r="N176" i="1"/>
  <c r="N177" i="1"/>
  <c r="R177" i="1" s="1"/>
  <c r="N178" i="1"/>
  <c r="N179" i="1"/>
  <c r="R179" i="1" s="1"/>
  <c r="N180" i="1"/>
  <c r="N181" i="1"/>
  <c r="R181" i="1" s="1"/>
  <c r="N182" i="1"/>
  <c r="N183" i="1"/>
  <c r="N184" i="1"/>
  <c r="N185" i="1"/>
  <c r="R185" i="1" s="1"/>
  <c r="N186" i="1"/>
  <c r="N187" i="1"/>
  <c r="R187" i="1" s="1"/>
  <c r="N188" i="1"/>
  <c r="N189" i="1"/>
  <c r="R189" i="1" s="1"/>
  <c r="N190" i="1"/>
  <c r="N191" i="1"/>
  <c r="N192" i="1"/>
  <c r="N193" i="1"/>
  <c r="R193" i="1" s="1"/>
  <c r="N194" i="1"/>
  <c r="N195" i="1"/>
  <c r="R195" i="1" s="1"/>
  <c r="N196" i="1"/>
  <c r="N197" i="1"/>
  <c r="R197" i="1" s="1"/>
  <c r="N198" i="1"/>
  <c r="N199" i="1"/>
  <c r="N200" i="1"/>
  <c r="N201" i="1"/>
  <c r="R201" i="1" s="1"/>
  <c r="N202" i="1"/>
  <c r="N203" i="1"/>
  <c r="R203" i="1" s="1"/>
  <c r="N204" i="1"/>
  <c r="N205" i="1"/>
  <c r="R205" i="1" s="1"/>
  <c r="N206" i="1"/>
  <c r="N207" i="1"/>
  <c r="N208" i="1"/>
  <c r="N209" i="1"/>
  <c r="R209" i="1" s="1"/>
  <c r="N210" i="1"/>
  <c r="N211" i="1"/>
  <c r="R211" i="1" s="1"/>
  <c r="N212" i="1"/>
  <c r="N213" i="1"/>
  <c r="R213" i="1" s="1"/>
  <c r="N214" i="1"/>
  <c r="N215" i="1"/>
  <c r="N216" i="1"/>
  <c r="N217" i="1"/>
  <c r="R217" i="1" s="1"/>
  <c r="N218" i="1"/>
  <c r="N219" i="1"/>
  <c r="R219" i="1" s="1"/>
  <c r="N220" i="1"/>
  <c r="N221" i="1"/>
  <c r="R221" i="1" s="1"/>
  <c r="N222" i="1"/>
  <c r="N223" i="1"/>
  <c r="N224" i="1"/>
  <c r="N225" i="1"/>
  <c r="R225" i="1" s="1"/>
  <c r="N226" i="1"/>
  <c r="N227" i="1"/>
  <c r="R227" i="1" s="1"/>
  <c r="N228" i="1"/>
  <c r="N229" i="1"/>
  <c r="R229" i="1" s="1"/>
  <c r="N230" i="1"/>
  <c r="N231" i="1"/>
  <c r="N232" i="1"/>
  <c r="N233" i="1"/>
  <c r="R233" i="1" s="1"/>
  <c r="N234" i="1"/>
  <c r="N235" i="1"/>
  <c r="R235" i="1" s="1"/>
  <c r="N236" i="1"/>
  <c r="N237" i="1"/>
  <c r="R237" i="1" s="1"/>
  <c r="N238" i="1"/>
  <c r="N239" i="1"/>
  <c r="N240" i="1"/>
  <c r="N241" i="1"/>
  <c r="R241" i="1" s="1"/>
  <c r="N242" i="1"/>
  <c r="N243" i="1"/>
  <c r="R243" i="1" s="1"/>
  <c r="N244" i="1"/>
  <c r="N245" i="1"/>
  <c r="R245" i="1" s="1"/>
  <c r="N246" i="1"/>
  <c r="N247" i="1"/>
  <c r="N248" i="1"/>
  <c r="N249" i="1"/>
  <c r="R249" i="1" s="1"/>
  <c r="N250" i="1"/>
  <c r="N251" i="1"/>
  <c r="R251" i="1" s="1"/>
  <c r="N252" i="1"/>
  <c r="N253" i="1"/>
  <c r="R253" i="1" s="1"/>
  <c r="N254" i="1"/>
  <c r="N255" i="1"/>
  <c r="N256" i="1"/>
  <c r="N257" i="1"/>
  <c r="R257" i="1" s="1"/>
  <c r="N258" i="1"/>
  <c r="N259" i="1"/>
  <c r="R259" i="1" s="1"/>
  <c r="N260" i="1"/>
  <c r="N261" i="1"/>
  <c r="R261" i="1" s="1"/>
  <c r="N262" i="1"/>
  <c r="N263" i="1"/>
  <c r="N264" i="1"/>
  <c r="N265" i="1"/>
  <c r="R265" i="1" s="1"/>
  <c r="N266" i="1"/>
  <c r="N267" i="1"/>
  <c r="R267" i="1" s="1"/>
  <c r="N268" i="1"/>
  <c r="N269" i="1"/>
  <c r="R269" i="1" s="1"/>
  <c r="N270" i="1"/>
  <c r="N271" i="1"/>
  <c r="N272" i="1"/>
  <c r="N273" i="1"/>
  <c r="R273" i="1" s="1"/>
  <c r="N274" i="1"/>
  <c r="N275" i="1"/>
  <c r="R275" i="1" s="1"/>
  <c r="N276" i="1"/>
  <c r="N277" i="1"/>
  <c r="R277" i="1" s="1"/>
  <c r="N278" i="1"/>
  <c r="N279" i="1"/>
  <c r="N280" i="1"/>
  <c r="N281" i="1"/>
  <c r="R281" i="1" s="1"/>
  <c r="N282" i="1"/>
  <c r="N283" i="1"/>
  <c r="R283" i="1" s="1"/>
  <c r="N284" i="1"/>
  <c r="N285" i="1"/>
  <c r="R285" i="1" s="1"/>
  <c r="N286" i="1"/>
  <c r="N287" i="1"/>
  <c r="N288" i="1"/>
  <c r="N289" i="1"/>
  <c r="R289" i="1" s="1"/>
  <c r="N290" i="1"/>
  <c r="N291" i="1"/>
  <c r="R291" i="1" s="1"/>
  <c r="N292" i="1"/>
  <c r="N293" i="1"/>
  <c r="R293" i="1" s="1"/>
  <c r="N294" i="1"/>
  <c r="N295" i="1"/>
  <c r="N296" i="1"/>
  <c r="N297" i="1"/>
  <c r="R297" i="1" s="1"/>
  <c r="N298" i="1"/>
  <c r="N299" i="1"/>
  <c r="R299" i="1" s="1"/>
  <c r="N300" i="1"/>
  <c r="N301" i="1"/>
  <c r="R301" i="1" s="1"/>
  <c r="N302" i="1"/>
  <c r="N303" i="1"/>
  <c r="N304" i="1"/>
  <c r="N305" i="1"/>
  <c r="R305" i="1" s="1"/>
  <c r="N306" i="1"/>
  <c r="N307" i="1"/>
  <c r="R307" i="1" s="1"/>
  <c r="N308" i="1"/>
  <c r="N309" i="1"/>
  <c r="R309" i="1" s="1"/>
  <c r="N310" i="1"/>
  <c r="N311" i="1"/>
  <c r="N312" i="1"/>
  <c r="N313" i="1"/>
  <c r="R313" i="1" s="1"/>
  <c r="N314" i="1"/>
  <c r="N315" i="1"/>
  <c r="R315" i="1" s="1"/>
  <c r="N316" i="1"/>
  <c r="N317" i="1"/>
  <c r="R317" i="1" s="1"/>
  <c r="N318" i="1"/>
  <c r="N319" i="1"/>
  <c r="N320" i="1"/>
  <c r="N321" i="1"/>
  <c r="R321" i="1" s="1"/>
  <c r="N322" i="1"/>
  <c r="N323" i="1"/>
  <c r="R323" i="1" s="1"/>
  <c r="N324" i="1"/>
  <c r="N325" i="1"/>
  <c r="R325" i="1" s="1"/>
  <c r="N326" i="1"/>
  <c r="N327" i="1"/>
  <c r="N328" i="1"/>
  <c r="N329" i="1"/>
  <c r="R329" i="1" s="1"/>
  <c r="N330" i="1"/>
  <c r="N331" i="1"/>
  <c r="R331" i="1" s="1"/>
  <c r="N332" i="1"/>
  <c r="N333" i="1"/>
  <c r="R333" i="1" s="1"/>
  <c r="N334" i="1"/>
  <c r="N335" i="1"/>
  <c r="N336" i="1"/>
  <c r="N337" i="1"/>
  <c r="R337" i="1" s="1"/>
  <c r="N338" i="1"/>
  <c r="N339" i="1"/>
  <c r="R339" i="1" s="1"/>
  <c r="N340" i="1"/>
  <c r="N341" i="1"/>
  <c r="R341" i="1" s="1"/>
  <c r="N342" i="1"/>
  <c r="N343" i="1"/>
  <c r="N344" i="1"/>
  <c r="N345" i="1"/>
  <c r="R345" i="1" s="1"/>
  <c r="N346" i="1"/>
  <c r="N347" i="1"/>
  <c r="R347" i="1" s="1"/>
  <c r="N348" i="1"/>
  <c r="N349" i="1"/>
  <c r="R349" i="1" s="1"/>
  <c r="N350" i="1"/>
  <c r="N351" i="1"/>
  <c r="N352" i="1"/>
  <c r="N353" i="1"/>
  <c r="R353" i="1" s="1"/>
  <c r="N354" i="1"/>
  <c r="N355" i="1"/>
  <c r="R355" i="1" s="1"/>
  <c r="N356" i="1"/>
  <c r="N357" i="1"/>
  <c r="R357" i="1" s="1"/>
  <c r="N358" i="1"/>
  <c r="N359" i="1"/>
  <c r="N360" i="1"/>
  <c r="N361" i="1"/>
  <c r="R361" i="1" s="1"/>
  <c r="N362" i="1"/>
  <c r="N363" i="1"/>
  <c r="R363" i="1" s="1"/>
  <c r="N364" i="1"/>
  <c r="N365" i="1"/>
  <c r="R365" i="1" s="1"/>
  <c r="N366" i="1"/>
  <c r="N367" i="1"/>
  <c r="N368" i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M11" i="1"/>
  <c r="M12" i="1"/>
  <c r="Q12" i="1" s="1"/>
  <c r="M13" i="1"/>
  <c r="M14" i="1"/>
  <c r="Q14" i="1" s="1"/>
  <c r="M15" i="1"/>
  <c r="M16" i="1"/>
  <c r="Q16" i="1" s="1"/>
  <c r="M17" i="1"/>
  <c r="M18" i="1"/>
  <c r="M19" i="1"/>
  <c r="M20" i="1"/>
  <c r="Q20" i="1" s="1"/>
  <c r="M21" i="1"/>
  <c r="M22" i="1"/>
  <c r="Q22" i="1" s="1"/>
  <c r="M23" i="1"/>
  <c r="M24" i="1"/>
  <c r="Q24" i="1" s="1"/>
  <c r="M25" i="1"/>
  <c r="M26" i="1"/>
  <c r="M27" i="1"/>
  <c r="M28" i="1"/>
  <c r="Q28" i="1" s="1"/>
  <c r="M29" i="1"/>
  <c r="M30" i="1"/>
  <c r="Q30" i="1" s="1"/>
  <c r="M31" i="1"/>
  <c r="M32" i="1"/>
  <c r="Q32" i="1" s="1"/>
  <c r="M33" i="1"/>
  <c r="M34" i="1"/>
  <c r="M35" i="1"/>
  <c r="M36" i="1"/>
  <c r="Q36" i="1" s="1"/>
  <c r="M37" i="1"/>
  <c r="M38" i="1"/>
  <c r="Q38" i="1" s="1"/>
  <c r="M39" i="1"/>
  <c r="M40" i="1"/>
  <c r="Q40" i="1" s="1"/>
  <c r="M41" i="1"/>
  <c r="M42" i="1"/>
  <c r="M43" i="1"/>
  <c r="M44" i="1"/>
  <c r="Q44" i="1" s="1"/>
  <c r="M45" i="1"/>
  <c r="M46" i="1"/>
  <c r="Q46" i="1" s="1"/>
  <c r="M47" i="1"/>
  <c r="M48" i="1"/>
  <c r="Q48" i="1" s="1"/>
  <c r="M49" i="1"/>
  <c r="M50" i="1"/>
  <c r="M51" i="1"/>
  <c r="M52" i="1"/>
  <c r="Q52" i="1" s="1"/>
  <c r="M53" i="1"/>
  <c r="M54" i="1"/>
  <c r="Q54" i="1" s="1"/>
  <c r="M55" i="1"/>
  <c r="M56" i="1"/>
  <c r="Q56" i="1" s="1"/>
  <c r="M57" i="1"/>
  <c r="M58" i="1"/>
  <c r="M59" i="1"/>
  <c r="M60" i="1"/>
  <c r="Q60" i="1" s="1"/>
  <c r="M61" i="1"/>
  <c r="M62" i="1"/>
  <c r="Q62" i="1" s="1"/>
  <c r="M63" i="1"/>
  <c r="M64" i="1"/>
  <c r="Q64" i="1" s="1"/>
  <c r="M65" i="1"/>
  <c r="M66" i="1"/>
  <c r="M67" i="1"/>
  <c r="M68" i="1"/>
  <c r="Q68" i="1" s="1"/>
  <c r="M69" i="1"/>
  <c r="M70" i="1"/>
  <c r="Q70" i="1" s="1"/>
  <c r="M71" i="1"/>
  <c r="M72" i="1"/>
  <c r="Q72" i="1" s="1"/>
  <c r="M73" i="1"/>
  <c r="M74" i="1"/>
  <c r="M75" i="1"/>
  <c r="M76" i="1"/>
  <c r="Q76" i="1" s="1"/>
  <c r="M77" i="1"/>
  <c r="M78" i="1"/>
  <c r="Q78" i="1" s="1"/>
  <c r="M79" i="1"/>
  <c r="M80" i="1"/>
  <c r="Q80" i="1" s="1"/>
  <c r="M81" i="1"/>
  <c r="M82" i="1"/>
  <c r="M83" i="1"/>
  <c r="M84" i="1"/>
  <c r="Q84" i="1" s="1"/>
  <c r="M85" i="1"/>
  <c r="M86" i="1"/>
  <c r="Q86" i="1" s="1"/>
  <c r="M87" i="1"/>
  <c r="M88" i="1"/>
  <c r="Q88" i="1" s="1"/>
  <c r="M89" i="1"/>
  <c r="M90" i="1"/>
  <c r="M91" i="1"/>
  <c r="M92" i="1"/>
  <c r="Q92" i="1" s="1"/>
  <c r="M93" i="1"/>
  <c r="M94" i="1"/>
  <c r="Q94" i="1" s="1"/>
  <c r="M95" i="1"/>
  <c r="M96" i="1"/>
  <c r="Q96" i="1" s="1"/>
  <c r="M97" i="1"/>
  <c r="M98" i="1"/>
  <c r="M99" i="1"/>
  <c r="M100" i="1"/>
  <c r="Q100" i="1" s="1"/>
  <c r="M101" i="1"/>
  <c r="M102" i="1"/>
  <c r="Q102" i="1" s="1"/>
  <c r="M103" i="1"/>
  <c r="M104" i="1"/>
  <c r="Q104" i="1" s="1"/>
  <c r="M105" i="1"/>
  <c r="Q105" i="1" s="1"/>
  <c r="M106" i="1"/>
  <c r="M107" i="1"/>
  <c r="M108" i="1"/>
  <c r="Q108" i="1" s="1"/>
  <c r="M109" i="1"/>
  <c r="M110" i="1"/>
  <c r="Q110" i="1" s="1"/>
  <c r="M111" i="1"/>
  <c r="M112" i="1"/>
  <c r="Q112" i="1" s="1"/>
  <c r="M113" i="1"/>
  <c r="Q113" i="1" s="1"/>
  <c r="M114" i="1"/>
  <c r="M115" i="1"/>
  <c r="M116" i="1"/>
  <c r="Q116" i="1" s="1"/>
  <c r="M117" i="1"/>
  <c r="M118" i="1"/>
  <c r="Q118" i="1" s="1"/>
  <c r="M119" i="1"/>
  <c r="M120" i="1"/>
  <c r="Q120" i="1" s="1"/>
  <c r="M121" i="1"/>
  <c r="Q121" i="1" s="1"/>
  <c r="M122" i="1"/>
  <c r="M123" i="1"/>
  <c r="M124" i="1"/>
  <c r="Q124" i="1" s="1"/>
  <c r="M125" i="1"/>
  <c r="M126" i="1"/>
  <c r="Q126" i="1" s="1"/>
  <c r="M127" i="1"/>
  <c r="M128" i="1"/>
  <c r="Q128" i="1" s="1"/>
  <c r="M129" i="1"/>
  <c r="Q129" i="1" s="1"/>
  <c r="M130" i="1"/>
  <c r="M131" i="1"/>
  <c r="M132" i="1"/>
  <c r="Q132" i="1" s="1"/>
  <c r="M133" i="1"/>
  <c r="M134" i="1"/>
  <c r="Q134" i="1" s="1"/>
  <c r="M135" i="1"/>
  <c r="M136" i="1"/>
  <c r="Q136" i="1" s="1"/>
  <c r="M137" i="1"/>
  <c r="Q137" i="1" s="1"/>
  <c r="M138" i="1"/>
  <c r="M139" i="1"/>
  <c r="M140" i="1"/>
  <c r="Q140" i="1" s="1"/>
  <c r="M141" i="1"/>
  <c r="M142" i="1"/>
  <c r="Q142" i="1" s="1"/>
  <c r="M143" i="1"/>
  <c r="M144" i="1"/>
  <c r="Q144" i="1" s="1"/>
  <c r="M145" i="1"/>
  <c r="Q145" i="1" s="1"/>
  <c r="M146" i="1"/>
  <c r="M147" i="1"/>
  <c r="M148" i="1"/>
  <c r="Q148" i="1" s="1"/>
  <c r="M149" i="1"/>
  <c r="M150" i="1"/>
  <c r="Q150" i="1" s="1"/>
  <c r="M151" i="1"/>
  <c r="M152" i="1"/>
  <c r="Q152" i="1" s="1"/>
  <c r="M153" i="1"/>
  <c r="Q153" i="1" s="1"/>
  <c r="M154" i="1"/>
  <c r="M155" i="1"/>
  <c r="M156" i="1"/>
  <c r="Q156" i="1" s="1"/>
  <c r="M157" i="1"/>
  <c r="M158" i="1"/>
  <c r="Q158" i="1" s="1"/>
  <c r="M159" i="1"/>
  <c r="M160" i="1"/>
  <c r="Q160" i="1" s="1"/>
  <c r="M161" i="1"/>
  <c r="Q161" i="1" s="1"/>
  <c r="M162" i="1"/>
  <c r="M163" i="1"/>
  <c r="M164" i="1"/>
  <c r="Q164" i="1" s="1"/>
  <c r="M165" i="1"/>
  <c r="M166" i="1"/>
  <c r="Q166" i="1" s="1"/>
  <c r="M167" i="1"/>
  <c r="M168" i="1"/>
  <c r="Q168" i="1" s="1"/>
  <c r="M169" i="1"/>
  <c r="Q169" i="1" s="1"/>
  <c r="M170" i="1"/>
  <c r="M171" i="1"/>
  <c r="M172" i="1"/>
  <c r="Q172" i="1" s="1"/>
  <c r="M173" i="1"/>
  <c r="M174" i="1"/>
  <c r="Q174" i="1" s="1"/>
  <c r="M175" i="1"/>
  <c r="M176" i="1"/>
  <c r="Q176" i="1" s="1"/>
  <c r="M177" i="1"/>
  <c r="Q177" i="1" s="1"/>
  <c r="M178" i="1"/>
  <c r="M179" i="1"/>
  <c r="M180" i="1"/>
  <c r="Q180" i="1" s="1"/>
  <c r="M181" i="1"/>
  <c r="M182" i="1"/>
  <c r="Q182" i="1" s="1"/>
  <c r="M183" i="1"/>
  <c r="M184" i="1"/>
  <c r="Q184" i="1" s="1"/>
  <c r="M185" i="1"/>
  <c r="Q185" i="1" s="1"/>
  <c r="M186" i="1"/>
  <c r="M187" i="1"/>
  <c r="M188" i="1"/>
  <c r="Q188" i="1" s="1"/>
  <c r="M189" i="1"/>
  <c r="M190" i="1"/>
  <c r="Q190" i="1" s="1"/>
  <c r="M191" i="1"/>
  <c r="M192" i="1"/>
  <c r="Q192" i="1" s="1"/>
  <c r="M193" i="1"/>
  <c r="Q193" i="1" s="1"/>
  <c r="M194" i="1"/>
  <c r="M195" i="1"/>
  <c r="M196" i="1"/>
  <c r="Q196" i="1" s="1"/>
  <c r="M197" i="1"/>
  <c r="M198" i="1"/>
  <c r="Q198" i="1" s="1"/>
  <c r="M199" i="1"/>
  <c r="M200" i="1"/>
  <c r="Q200" i="1" s="1"/>
  <c r="M201" i="1"/>
  <c r="Q201" i="1" s="1"/>
  <c r="M202" i="1"/>
  <c r="M203" i="1"/>
  <c r="M204" i="1"/>
  <c r="Q204" i="1" s="1"/>
  <c r="M205" i="1"/>
  <c r="M206" i="1"/>
  <c r="Q206" i="1" s="1"/>
  <c r="M207" i="1"/>
  <c r="M208" i="1"/>
  <c r="Q208" i="1" s="1"/>
  <c r="M209" i="1"/>
  <c r="Q209" i="1" s="1"/>
  <c r="M210" i="1"/>
  <c r="M211" i="1"/>
  <c r="M212" i="1"/>
  <c r="Q212" i="1" s="1"/>
  <c r="M213" i="1"/>
  <c r="M214" i="1"/>
  <c r="Q214" i="1" s="1"/>
  <c r="M215" i="1"/>
  <c r="M216" i="1"/>
  <c r="Q216" i="1" s="1"/>
  <c r="M217" i="1"/>
  <c r="Q217" i="1" s="1"/>
  <c r="M218" i="1"/>
  <c r="M219" i="1"/>
  <c r="M220" i="1"/>
  <c r="Q220" i="1" s="1"/>
  <c r="M221" i="1"/>
  <c r="M222" i="1"/>
  <c r="Q222" i="1" s="1"/>
  <c r="M223" i="1"/>
  <c r="M224" i="1"/>
  <c r="Q224" i="1" s="1"/>
  <c r="M225" i="1"/>
  <c r="Q225" i="1" s="1"/>
  <c r="M226" i="1"/>
  <c r="M227" i="1"/>
  <c r="M228" i="1"/>
  <c r="Q228" i="1" s="1"/>
  <c r="M229" i="1"/>
  <c r="M230" i="1"/>
  <c r="Q230" i="1" s="1"/>
  <c r="M231" i="1"/>
  <c r="M232" i="1"/>
  <c r="Q232" i="1" s="1"/>
  <c r="M233" i="1"/>
  <c r="Q233" i="1" s="1"/>
  <c r="M234" i="1"/>
  <c r="M235" i="1"/>
  <c r="M236" i="1"/>
  <c r="Q236" i="1" s="1"/>
  <c r="M237" i="1"/>
  <c r="M238" i="1"/>
  <c r="Q238" i="1" s="1"/>
  <c r="M239" i="1"/>
  <c r="M240" i="1"/>
  <c r="Q240" i="1" s="1"/>
  <c r="M241" i="1"/>
  <c r="Q241" i="1" s="1"/>
  <c r="M242" i="1"/>
  <c r="M243" i="1"/>
  <c r="M244" i="1"/>
  <c r="Q244" i="1" s="1"/>
  <c r="M245" i="1"/>
  <c r="M246" i="1"/>
  <c r="Q246" i="1" s="1"/>
  <c r="M247" i="1"/>
  <c r="M248" i="1"/>
  <c r="Q248" i="1" s="1"/>
  <c r="M249" i="1"/>
  <c r="Q249" i="1" s="1"/>
  <c r="M250" i="1"/>
  <c r="M251" i="1"/>
  <c r="M252" i="1"/>
  <c r="Q252" i="1" s="1"/>
  <c r="M253" i="1"/>
  <c r="M254" i="1"/>
  <c r="Q254" i="1" s="1"/>
  <c r="M255" i="1"/>
  <c r="M256" i="1"/>
  <c r="Q256" i="1" s="1"/>
  <c r="M257" i="1"/>
  <c r="Q257" i="1" s="1"/>
  <c r="M258" i="1"/>
  <c r="M259" i="1"/>
  <c r="M260" i="1"/>
  <c r="Q260" i="1" s="1"/>
  <c r="M261" i="1"/>
  <c r="M262" i="1"/>
  <c r="Q262" i="1" s="1"/>
  <c r="M263" i="1"/>
  <c r="M264" i="1"/>
  <c r="Q264" i="1" s="1"/>
  <c r="M265" i="1"/>
  <c r="Q265" i="1" s="1"/>
  <c r="M266" i="1"/>
  <c r="M267" i="1"/>
  <c r="M268" i="1"/>
  <c r="Q268" i="1" s="1"/>
  <c r="M269" i="1"/>
  <c r="M270" i="1"/>
  <c r="Q270" i="1" s="1"/>
  <c r="M271" i="1"/>
  <c r="M272" i="1"/>
  <c r="Q272" i="1" s="1"/>
  <c r="M273" i="1"/>
  <c r="Q273" i="1" s="1"/>
  <c r="M274" i="1"/>
  <c r="M275" i="1"/>
  <c r="M276" i="1"/>
  <c r="Q276" i="1" s="1"/>
  <c r="M277" i="1"/>
  <c r="M278" i="1"/>
  <c r="Q278" i="1" s="1"/>
  <c r="M279" i="1"/>
  <c r="M280" i="1"/>
  <c r="Q280" i="1" s="1"/>
  <c r="M281" i="1"/>
  <c r="Q281" i="1" s="1"/>
  <c r="M282" i="1"/>
  <c r="M283" i="1"/>
  <c r="M284" i="1"/>
  <c r="Q284" i="1" s="1"/>
  <c r="M285" i="1"/>
  <c r="M286" i="1"/>
  <c r="Q286" i="1" s="1"/>
  <c r="M287" i="1"/>
  <c r="M288" i="1"/>
  <c r="Q288" i="1" s="1"/>
  <c r="M289" i="1"/>
  <c r="Q289" i="1" s="1"/>
  <c r="M290" i="1"/>
  <c r="M291" i="1"/>
  <c r="M292" i="1"/>
  <c r="Q292" i="1" s="1"/>
  <c r="M293" i="1"/>
  <c r="M294" i="1"/>
  <c r="Q294" i="1" s="1"/>
  <c r="M295" i="1"/>
  <c r="M296" i="1"/>
  <c r="Q296" i="1" s="1"/>
  <c r="M297" i="1"/>
  <c r="Q297" i="1" s="1"/>
  <c r="M298" i="1"/>
  <c r="M299" i="1"/>
  <c r="M300" i="1"/>
  <c r="Q300" i="1" s="1"/>
  <c r="M301" i="1"/>
  <c r="M302" i="1"/>
  <c r="Q302" i="1" s="1"/>
  <c r="M303" i="1"/>
  <c r="M304" i="1"/>
  <c r="Q304" i="1" s="1"/>
  <c r="M305" i="1"/>
  <c r="Q305" i="1" s="1"/>
  <c r="M306" i="1"/>
  <c r="M307" i="1"/>
  <c r="M308" i="1"/>
  <c r="Q308" i="1" s="1"/>
  <c r="M309" i="1"/>
  <c r="M310" i="1"/>
  <c r="Q310" i="1" s="1"/>
  <c r="M311" i="1"/>
  <c r="M312" i="1"/>
  <c r="Q312" i="1" s="1"/>
  <c r="M313" i="1"/>
  <c r="Q313" i="1" s="1"/>
  <c r="M314" i="1"/>
  <c r="M315" i="1"/>
  <c r="M316" i="1"/>
  <c r="Q316" i="1" s="1"/>
  <c r="M317" i="1"/>
  <c r="M318" i="1"/>
  <c r="Q318" i="1" s="1"/>
  <c r="M319" i="1"/>
  <c r="M320" i="1"/>
  <c r="Q320" i="1" s="1"/>
  <c r="M321" i="1"/>
  <c r="Q321" i="1" s="1"/>
  <c r="M322" i="1"/>
  <c r="M323" i="1"/>
  <c r="M324" i="1"/>
  <c r="Q324" i="1" s="1"/>
  <c r="M325" i="1"/>
  <c r="M326" i="1"/>
  <c r="Q326" i="1" s="1"/>
  <c r="M327" i="1"/>
  <c r="M328" i="1"/>
  <c r="Q328" i="1" s="1"/>
  <c r="M329" i="1"/>
  <c r="Q329" i="1" s="1"/>
  <c r="M330" i="1"/>
  <c r="M331" i="1"/>
  <c r="M332" i="1"/>
  <c r="Q332" i="1" s="1"/>
  <c r="M333" i="1"/>
  <c r="M334" i="1"/>
  <c r="Q334" i="1" s="1"/>
  <c r="M335" i="1"/>
  <c r="M336" i="1"/>
  <c r="Q336" i="1" s="1"/>
  <c r="M337" i="1"/>
  <c r="Q337" i="1" s="1"/>
  <c r="M338" i="1"/>
  <c r="M339" i="1"/>
  <c r="M340" i="1"/>
  <c r="Q340" i="1" s="1"/>
  <c r="M341" i="1"/>
  <c r="M342" i="1"/>
  <c r="Q342" i="1" s="1"/>
  <c r="M343" i="1"/>
  <c r="M344" i="1"/>
  <c r="Q344" i="1" s="1"/>
  <c r="M345" i="1"/>
  <c r="Q345" i="1" s="1"/>
  <c r="M346" i="1"/>
  <c r="M347" i="1"/>
  <c r="M348" i="1"/>
  <c r="Q348" i="1" s="1"/>
  <c r="M349" i="1"/>
  <c r="M350" i="1"/>
  <c r="Q350" i="1" s="1"/>
  <c r="M351" i="1"/>
  <c r="M352" i="1"/>
  <c r="Q352" i="1" s="1"/>
  <c r="M353" i="1"/>
  <c r="Q353" i="1" s="1"/>
  <c r="M354" i="1"/>
  <c r="M355" i="1"/>
  <c r="M356" i="1"/>
  <c r="Q356" i="1" s="1"/>
  <c r="M357" i="1"/>
  <c r="M358" i="1"/>
  <c r="Q358" i="1" s="1"/>
  <c r="M359" i="1"/>
  <c r="M360" i="1"/>
  <c r="Q360" i="1" s="1"/>
  <c r="M361" i="1"/>
  <c r="Q361" i="1" s="1"/>
  <c r="M362" i="1"/>
  <c r="M363" i="1"/>
  <c r="M364" i="1"/>
  <c r="Q364" i="1" s="1"/>
  <c r="M365" i="1"/>
  <c r="M366" i="1"/>
  <c r="Q366" i="1" s="1"/>
  <c r="M367" i="1"/>
  <c r="M368" i="1"/>
  <c r="Q368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L11" i="1"/>
  <c r="P11" i="1" s="1"/>
  <c r="L12" i="1"/>
  <c r="P12" i="1" s="1"/>
  <c r="L13" i="1"/>
  <c r="L14" i="1"/>
  <c r="L15" i="1"/>
  <c r="P15" i="1" s="1"/>
  <c r="L16" i="1"/>
  <c r="L17" i="1"/>
  <c r="P17" i="1" s="1"/>
  <c r="L18" i="1"/>
  <c r="L19" i="1"/>
  <c r="P19" i="1" s="1"/>
  <c r="L20" i="1"/>
  <c r="P20" i="1" s="1"/>
  <c r="L21" i="1"/>
  <c r="L22" i="1"/>
  <c r="L23" i="1"/>
  <c r="P23" i="1" s="1"/>
  <c r="L24" i="1"/>
  <c r="L25" i="1"/>
  <c r="P25" i="1" s="1"/>
  <c r="L26" i="1"/>
  <c r="L27" i="1"/>
  <c r="P27" i="1" s="1"/>
  <c r="L28" i="1"/>
  <c r="P28" i="1" s="1"/>
  <c r="L29" i="1"/>
  <c r="L30" i="1"/>
  <c r="L31" i="1"/>
  <c r="P31" i="1" s="1"/>
  <c r="L32" i="1"/>
  <c r="L33" i="1"/>
  <c r="P33" i="1" s="1"/>
  <c r="L34" i="1"/>
  <c r="L35" i="1"/>
  <c r="P35" i="1" s="1"/>
  <c r="L36" i="1"/>
  <c r="P36" i="1" s="1"/>
  <c r="L37" i="1"/>
  <c r="L38" i="1"/>
  <c r="L39" i="1"/>
  <c r="P39" i="1" s="1"/>
  <c r="L40" i="1"/>
  <c r="L41" i="1"/>
  <c r="P41" i="1" s="1"/>
  <c r="L42" i="1"/>
  <c r="L43" i="1"/>
  <c r="P43" i="1" s="1"/>
  <c r="L44" i="1"/>
  <c r="P44" i="1" s="1"/>
  <c r="L45" i="1"/>
  <c r="L46" i="1"/>
  <c r="L47" i="1"/>
  <c r="P47" i="1" s="1"/>
  <c r="L48" i="1"/>
  <c r="L49" i="1"/>
  <c r="P49" i="1" s="1"/>
  <c r="L50" i="1"/>
  <c r="L51" i="1"/>
  <c r="P51" i="1" s="1"/>
  <c r="L52" i="1"/>
  <c r="P52" i="1" s="1"/>
  <c r="L53" i="1"/>
  <c r="L54" i="1"/>
  <c r="L55" i="1"/>
  <c r="P55" i="1" s="1"/>
  <c r="L56" i="1"/>
  <c r="L57" i="1"/>
  <c r="P57" i="1" s="1"/>
  <c r="L58" i="1"/>
  <c r="L59" i="1"/>
  <c r="P59" i="1" s="1"/>
  <c r="L60" i="1"/>
  <c r="P60" i="1" s="1"/>
  <c r="L61" i="1"/>
  <c r="L62" i="1"/>
  <c r="L63" i="1"/>
  <c r="P63" i="1" s="1"/>
  <c r="L64" i="1"/>
  <c r="L65" i="1"/>
  <c r="P65" i="1" s="1"/>
  <c r="L66" i="1"/>
  <c r="L67" i="1"/>
  <c r="P67" i="1" s="1"/>
  <c r="L68" i="1"/>
  <c r="P68" i="1" s="1"/>
  <c r="L69" i="1"/>
  <c r="L70" i="1"/>
  <c r="L71" i="1"/>
  <c r="P71" i="1" s="1"/>
  <c r="L72" i="1"/>
  <c r="L73" i="1"/>
  <c r="P73" i="1" s="1"/>
  <c r="L74" i="1"/>
  <c r="L75" i="1"/>
  <c r="P75" i="1" s="1"/>
  <c r="L76" i="1"/>
  <c r="P76" i="1" s="1"/>
  <c r="L77" i="1"/>
  <c r="L78" i="1"/>
  <c r="L79" i="1"/>
  <c r="P79" i="1" s="1"/>
  <c r="L80" i="1"/>
  <c r="L81" i="1"/>
  <c r="P81" i="1" s="1"/>
  <c r="L82" i="1"/>
  <c r="L83" i="1"/>
  <c r="P83" i="1" s="1"/>
  <c r="L84" i="1"/>
  <c r="P84" i="1" s="1"/>
  <c r="L85" i="1"/>
  <c r="L86" i="1"/>
  <c r="L87" i="1"/>
  <c r="P87" i="1" s="1"/>
  <c r="L88" i="1"/>
  <c r="L89" i="1"/>
  <c r="P89" i="1" s="1"/>
  <c r="L90" i="1"/>
  <c r="L91" i="1"/>
  <c r="P91" i="1" s="1"/>
  <c r="L92" i="1"/>
  <c r="P92" i="1" s="1"/>
  <c r="L93" i="1"/>
  <c r="L94" i="1"/>
  <c r="L95" i="1"/>
  <c r="P95" i="1" s="1"/>
  <c r="L96" i="1"/>
  <c r="L97" i="1"/>
  <c r="P97" i="1" s="1"/>
  <c r="L98" i="1"/>
  <c r="L99" i="1"/>
  <c r="P99" i="1" s="1"/>
  <c r="L100" i="1"/>
  <c r="P100" i="1" s="1"/>
  <c r="L101" i="1"/>
  <c r="L102" i="1"/>
  <c r="L103" i="1"/>
  <c r="P103" i="1" s="1"/>
  <c r="L104" i="1"/>
  <c r="L105" i="1"/>
  <c r="P105" i="1" s="1"/>
  <c r="L106" i="1"/>
  <c r="L107" i="1"/>
  <c r="P107" i="1" s="1"/>
  <c r="L108" i="1"/>
  <c r="P108" i="1" s="1"/>
  <c r="L109" i="1"/>
  <c r="L110" i="1"/>
  <c r="L111" i="1"/>
  <c r="P111" i="1" s="1"/>
  <c r="L112" i="1"/>
  <c r="L113" i="1"/>
  <c r="P113" i="1" s="1"/>
  <c r="L114" i="1"/>
  <c r="L115" i="1"/>
  <c r="P115" i="1" s="1"/>
  <c r="L116" i="1"/>
  <c r="P116" i="1" s="1"/>
  <c r="L117" i="1"/>
  <c r="L118" i="1"/>
  <c r="L119" i="1"/>
  <c r="P119" i="1" s="1"/>
  <c r="L120" i="1"/>
  <c r="L121" i="1"/>
  <c r="P121" i="1" s="1"/>
  <c r="L122" i="1"/>
  <c r="L123" i="1"/>
  <c r="P123" i="1" s="1"/>
  <c r="L124" i="1"/>
  <c r="P124" i="1" s="1"/>
  <c r="L125" i="1"/>
  <c r="L126" i="1"/>
  <c r="L127" i="1"/>
  <c r="P127" i="1" s="1"/>
  <c r="L128" i="1"/>
  <c r="L129" i="1"/>
  <c r="P129" i="1" s="1"/>
  <c r="L130" i="1"/>
  <c r="L131" i="1"/>
  <c r="P131" i="1" s="1"/>
  <c r="L132" i="1"/>
  <c r="P132" i="1" s="1"/>
  <c r="L133" i="1"/>
  <c r="L134" i="1"/>
  <c r="L135" i="1"/>
  <c r="P135" i="1" s="1"/>
  <c r="L136" i="1"/>
  <c r="L137" i="1"/>
  <c r="P137" i="1" s="1"/>
  <c r="L138" i="1"/>
  <c r="L139" i="1"/>
  <c r="P139" i="1" s="1"/>
  <c r="L140" i="1"/>
  <c r="P140" i="1" s="1"/>
  <c r="L141" i="1"/>
  <c r="L142" i="1"/>
  <c r="L143" i="1"/>
  <c r="P143" i="1" s="1"/>
  <c r="L144" i="1"/>
  <c r="L145" i="1"/>
  <c r="P145" i="1" s="1"/>
  <c r="L146" i="1"/>
  <c r="L147" i="1"/>
  <c r="P147" i="1" s="1"/>
  <c r="L148" i="1"/>
  <c r="P148" i="1" s="1"/>
  <c r="L149" i="1"/>
  <c r="L150" i="1"/>
  <c r="L151" i="1"/>
  <c r="P151" i="1" s="1"/>
  <c r="L152" i="1"/>
  <c r="L153" i="1"/>
  <c r="P153" i="1" s="1"/>
  <c r="L154" i="1"/>
  <c r="L155" i="1"/>
  <c r="P155" i="1" s="1"/>
  <c r="L156" i="1"/>
  <c r="P156" i="1" s="1"/>
  <c r="L157" i="1"/>
  <c r="L158" i="1"/>
  <c r="L159" i="1"/>
  <c r="P159" i="1" s="1"/>
  <c r="L160" i="1"/>
  <c r="L161" i="1"/>
  <c r="P161" i="1" s="1"/>
  <c r="L162" i="1"/>
  <c r="L163" i="1"/>
  <c r="P163" i="1" s="1"/>
  <c r="L164" i="1"/>
  <c r="P164" i="1" s="1"/>
  <c r="L165" i="1"/>
  <c r="L166" i="1"/>
  <c r="L167" i="1"/>
  <c r="P167" i="1" s="1"/>
  <c r="L168" i="1"/>
  <c r="L169" i="1"/>
  <c r="P169" i="1" s="1"/>
  <c r="L170" i="1"/>
  <c r="L171" i="1"/>
  <c r="P171" i="1" s="1"/>
  <c r="L172" i="1"/>
  <c r="P172" i="1" s="1"/>
  <c r="L173" i="1"/>
  <c r="L174" i="1"/>
  <c r="L175" i="1"/>
  <c r="P175" i="1" s="1"/>
  <c r="L176" i="1"/>
  <c r="L177" i="1"/>
  <c r="P177" i="1" s="1"/>
  <c r="L178" i="1"/>
  <c r="L179" i="1"/>
  <c r="P179" i="1" s="1"/>
  <c r="L180" i="1"/>
  <c r="P180" i="1" s="1"/>
  <c r="L181" i="1"/>
  <c r="L182" i="1"/>
  <c r="L183" i="1"/>
  <c r="P183" i="1" s="1"/>
  <c r="L184" i="1"/>
  <c r="L185" i="1"/>
  <c r="P185" i="1" s="1"/>
  <c r="L186" i="1"/>
  <c r="L187" i="1"/>
  <c r="P187" i="1" s="1"/>
  <c r="L188" i="1"/>
  <c r="P188" i="1" s="1"/>
  <c r="L189" i="1"/>
  <c r="L190" i="1"/>
  <c r="L191" i="1"/>
  <c r="P191" i="1" s="1"/>
  <c r="L192" i="1"/>
  <c r="L193" i="1"/>
  <c r="P193" i="1" s="1"/>
  <c r="L194" i="1"/>
  <c r="L195" i="1"/>
  <c r="P195" i="1" s="1"/>
  <c r="L196" i="1"/>
  <c r="P196" i="1" s="1"/>
  <c r="L197" i="1"/>
  <c r="L198" i="1"/>
  <c r="L199" i="1"/>
  <c r="P199" i="1" s="1"/>
  <c r="L200" i="1"/>
  <c r="L201" i="1"/>
  <c r="P201" i="1" s="1"/>
  <c r="L202" i="1"/>
  <c r="L203" i="1"/>
  <c r="P203" i="1" s="1"/>
  <c r="L204" i="1"/>
  <c r="P204" i="1" s="1"/>
  <c r="L205" i="1"/>
  <c r="L206" i="1"/>
  <c r="L207" i="1"/>
  <c r="P207" i="1" s="1"/>
  <c r="L208" i="1"/>
  <c r="L209" i="1"/>
  <c r="P209" i="1" s="1"/>
  <c r="L210" i="1"/>
  <c r="L211" i="1"/>
  <c r="P211" i="1" s="1"/>
  <c r="L212" i="1"/>
  <c r="P212" i="1" s="1"/>
  <c r="L213" i="1"/>
  <c r="L214" i="1"/>
  <c r="L215" i="1"/>
  <c r="P215" i="1" s="1"/>
  <c r="L216" i="1"/>
  <c r="L217" i="1"/>
  <c r="P217" i="1" s="1"/>
  <c r="L218" i="1"/>
  <c r="L219" i="1"/>
  <c r="P219" i="1" s="1"/>
  <c r="L220" i="1"/>
  <c r="P220" i="1" s="1"/>
  <c r="L221" i="1"/>
  <c r="L222" i="1"/>
  <c r="L223" i="1"/>
  <c r="P223" i="1" s="1"/>
  <c r="L224" i="1"/>
  <c r="L225" i="1"/>
  <c r="P225" i="1" s="1"/>
  <c r="L226" i="1"/>
  <c r="L227" i="1"/>
  <c r="P227" i="1" s="1"/>
  <c r="L228" i="1"/>
  <c r="P228" i="1" s="1"/>
  <c r="L229" i="1"/>
  <c r="L230" i="1"/>
  <c r="L231" i="1"/>
  <c r="P231" i="1" s="1"/>
  <c r="L232" i="1"/>
  <c r="L233" i="1"/>
  <c r="P233" i="1" s="1"/>
  <c r="L234" i="1"/>
  <c r="L235" i="1"/>
  <c r="P235" i="1" s="1"/>
  <c r="L236" i="1"/>
  <c r="P236" i="1" s="1"/>
  <c r="L237" i="1"/>
  <c r="L238" i="1"/>
  <c r="L239" i="1"/>
  <c r="P239" i="1" s="1"/>
  <c r="L240" i="1"/>
  <c r="L241" i="1"/>
  <c r="P241" i="1" s="1"/>
  <c r="L242" i="1"/>
  <c r="L243" i="1"/>
  <c r="P243" i="1" s="1"/>
  <c r="L244" i="1"/>
  <c r="P244" i="1" s="1"/>
  <c r="L245" i="1"/>
  <c r="L246" i="1"/>
  <c r="L247" i="1"/>
  <c r="P247" i="1" s="1"/>
  <c r="L248" i="1"/>
  <c r="L249" i="1"/>
  <c r="P249" i="1" s="1"/>
  <c r="L250" i="1"/>
  <c r="L251" i="1"/>
  <c r="P251" i="1" s="1"/>
  <c r="L252" i="1"/>
  <c r="P252" i="1" s="1"/>
  <c r="L253" i="1"/>
  <c r="L254" i="1"/>
  <c r="L255" i="1"/>
  <c r="P255" i="1" s="1"/>
  <c r="L256" i="1"/>
  <c r="L257" i="1"/>
  <c r="P257" i="1" s="1"/>
  <c r="L258" i="1"/>
  <c r="L259" i="1"/>
  <c r="P259" i="1" s="1"/>
  <c r="L260" i="1"/>
  <c r="P260" i="1" s="1"/>
  <c r="L261" i="1"/>
  <c r="L262" i="1"/>
  <c r="L263" i="1"/>
  <c r="P263" i="1" s="1"/>
  <c r="L264" i="1"/>
  <c r="L265" i="1"/>
  <c r="P265" i="1" s="1"/>
  <c r="L266" i="1"/>
  <c r="L267" i="1"/>
  <c r="P267" i="1" s="1"/>
  <c r="L268" i="1"/>
  <c r="P268" i="1" s="1"/>
  <c r="L269" i="1"/>
  <c r="L270" i="1"/>
  <c r="L271" i="1"/>
  <c r="P271" i="1" s="1"/>
  <c r="L272" i="1"/>
  <c r="L273" i="1"/>
  <c r="P273" i="1" s="1"/>
  <c r="L274" i="1"/>
  <c r="L275" i="1"/>
  <c r="P275" i="1" s="1"/>
  <c r="L276" i="1"/>
  <c r="P276" i="1" s="1"/>
  <c r="L277" i="1"/>
  <c r="L278" i="1"/>
  <c r="L279" i="1"/>
  <c r="P279" i="1" s="1"/>
  <c r="L280" i="1"/>
  <c r="L281" i="1"/>
  <c r="P281" i="1" s="1"/>
  <c r="L282" i="1"/>
  <c r="L283" i="1"/>
  <c r="P283" i="1" s="1"/>
  <c r="L284" i="1"/>
  <c r="P284" i="1" s="1"/>
  <c r="L285" i="1"/>
  <c r="L286" i="1"/>
  <c r="L287" i="1"/>
  <c r="P287" i="1" s="1"/>
  <c r="L288" i="1"/>
  <c r="L289" i="1"/>
  <c r="P289" i="1" s="1"/>
  <c r="L290" i="1"/>
  <c r="L291" i="1"/>
  <c r="L292" i="1"/>
  <c r="P292" i="1" s="1"/>
  <c r="L293" i="1"/>
  <c r="L294" i="1"/>
  <c r="L295" i="1"/>
  <c r="P295" i="1" s="1"/>
  <c r="L296" i="1"/>
  <c r="L297" i="1"/>
  <c r="P297" i="1" s="1"/>
  <c r="L298" i="1"/>
  <c r="L299" i="1"/>
  <c r="L300" i="1"/>
  <c r="P300" i="1" s="1"/>
  <c r="L301" i="1"/>
  <c r="L302" i="1"/>
  <c r="L303" i="1"/>
  <c r="P303" i="1" s="1"/>
  <c r="L304" i="1"/>
  <c r="L305" i="1"/>
  <c r="P305" i="1" s="1"/>
  <c r="L306" i="1"/>
  <c r="L307" i="1"/>
  <c r="L308" i="1"/>
  <c r="P308" i="1" s="1"/>
  <c r="L309" i="1"/>
  <c r="L310" i="1"/>
  <c r="L311" i="1"/>
  <c r="P311" i="1" s="1"/>
  <c r="L312" i="1"/>
  <c r="L313" i="1"/>
  <c r="P313" i="1" s="1"/>
  <c r="L314" i="1"/>
  <c r="L315" i="1"/>
  <c r="L316" i="1"/>
  <c r="P316" i="1" s="1"/>
  <c r="L317" i="1"/>
  <c r="L318" i="1"/>
  <c r="L319" i="1"/>
  <c r="P319" i="1" s="1"/>
  <c r="L320" i="1"/>
  <c r="L321" i="1"/>
  <c r="P321" i="1" s="1"/>
  <c r="L322" i="1"/>
  <c r="L323" i="1"/>
  <c r="L324" i="1"/>
  <c r="P324" i="1" s="1"/>
  <c r="L325" i="1"/>
  <c r="L326" i="1"/>
  <c r="L327" i="1"/>
  <c r="P327" i="1" s="1"/>
  <c r="L328" i="1"/>
  <c r="L329" i="1"/>
  <c r="P329" i="1" s="1"/>
  <c r="L330" i="1"/>
  <c r="L331" i="1"/>
  <c r="L332" i="1"/>
  <c r="P332" i="1" s="1"/>
  <c r="L333" i="1"/>
  <c r="L334" i="1"/>
  <c r="L335" i="1"/>
  <c r="P335" i="1" s="1"/>
  <c r="L336" i="1"/>
  <c r="L337" i="1"/>
  <c r="P337" i="1" s="1"/>
  <c r="L338" i="1"/>
  <c r="L339" i="1"/>
  <c r="L340" i="1"/>
  <c r="P340" i="1" s="1"/>
  <c r="L341" i="1"/>
  <c r="L342" i="1"/>
  <c r="L343" i="1"/>
  <c r="P343" i="1" s="1"/>
  <c r="L344" i="1"/>
  <c r="L345" i="1"/>
  <c r="P345" i="1" s="1"/>
  <c r="L346" i="1"/>
  <c r="L347" i="1"/>
  <c r="L348" i="1"/>
  <c r="P348" i="1" s="1"/>
  <c r="L349" i="1"/>
  <c r="L350" i="1"/>
  <c r="L351" i="1"/>
  <c r="P351" i="1" s="1"/>
  <c r="L352" i="1"/>
  <c r="L353" i="1"/>
  <c r="P353" i="1" s="1"/>
  <c r="L354" i="1"/>
  <c r="L355" i="1"/>
  <c r="L356" i="1"/>
  <c r="P356" i="1" s="1"/>
  <c r="L357" i="1"/>
  <c r="L358" i="1"/>
  <c r="L359" i="1"/>
  <c r="P359" i="1" s="1"/>
  <c r="L360" i="1"/>
  <c r="L361" i="1"/>
  <c r="P361" i="1" s="1"/>
  <c r="L362" i="1"/>
  <c r="L363" i="1"/>
  <c r="L364" i="1"/>
  <c r="P364" i="1" s="1"/>
  <c r="L365" i="1"/>
  <c r="L366" i="1"/>
  <c r="L367" i="1"/>
  <c r="P367" i="1" s="1"/>
  <c r="L368" i="1"/>
  <c r="O3" i="1"/>
  <c r="S3" i="1" s="1"/>
  <c r="N3" i="1"/>
  <c r="R3" i="1" s="1"/>
  <c r="L3" i="1"/>
  <c r="P3" i="1" s="1"/>
  <c r="M3" i="1"/>
  <c r="Q3" i="1" s="1"/>
  <c r="K14" i="1"/>
  <c r="K18" i="1"/>
  <c r="K25" i="1"/>
  <c r="K29" i="1"/>
  <c r="K35" i="1"/>
  <c r="K46" i="1"/>
  <c r="K50" i="1"/>
  <c r="K57" i="1"/>
  <c r="K61" i="1"/>
  <c r="K67" i="1"/>
  <c r="K78" i="1"/>
  <c r="K82" i="1"/>
  <c r="K89" i="1"/>
  <c r="K93" i="1"/>
  <c r="K99" i="1"/>
  <c r="K110" i="1"/>
  <c r="K114" i="1"/>
  <c r="K121" i="1"/>
  <c r="K125" i="1"/>
  <c r="K131" i="1"/>
  <c r="K142" i="1"/>
  <c r="K146" i="1"/>
  <c r="K153" i="1"/>
  <c r="K157" i="1"/>
  <c r="K163" i="1"/>
  <c r="K174" i="1"/>
  <c r="K178" i="1"/>
  <c r="K185" i="1"/>
  <c r="K189" i="1"/>
  <c r="K195" i="1"/>
  <c r="K206" i="1"/>
  <c r="K210" i="1"/>
  <c r="K217" i="1"/>
  <c r="K221" i="1"/>
  <c r="K227" i="1"/>
  <c r="K238" i="1"/>
  <c r="K242" i="1"/>
  <c r="K249" i="1"/>
  <c r="K253" i="1"/>
  <c r="K259" i="1"/>
  <c r="K270" i="1"/>
  <c r="K274" i="1"/>
  <c r="K281" i="1"/>
  <c r="K285" i="1"/>
  <c r="K291" i="1"/>
  <c r="K305" i="1"/>
  <c r="K310" i="1"/>
  <c r="K314" i="1"/>
  <c r="K318" i="1"/>
  <c r="K323" i="1"/>
  <c r="K329" i="1"/>
  <c r="K332" i="1"/>
  <c r="K334" i="1"/>
  <c r="K338" i="1"/>
  <c r="K341" i="1"/>
  <c r="K347" i="1"/>
  <c r="K35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I10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H13" i="1"/>
  <c r="K13" i="1" s="1"/>
  <c r="H14" i="1"/>
  <c r="H15" i="1"/>
  <c r="H16" i="1"/>
  <c r="K16" i="1" s="1"/>
  <c r="H17" i="1"/>
  <c r="K17" i="1" s="1"/>
  <c r="H18" i="1"/>
  <c r="H19" i="1"/>
  <c r="K19" i="1" s="1"/>
  <c r="H20" i="1"/>
  <c r="H21" i="1"/>
  <c r="K21" i="1" s="1"/>
  <c r="H22" i="1"/>
  <c r="K22" i="1" s="1"/>
  <c r="H23" i="1"/>
  <c r="H24" i="1"/>
  <c r="K24" i="1" s="1"/>
  <c r="H25" i="1"/>
  <c r="H26" i="1"/>
  <c r="K26" i="1" s="1"/>
  <c r="H27" i="1"/>
  <c r="K27" i="1" s="1"/>
  <c r="H28" i="1"/>
  <c r="H29" i="1"/>
  <c r="H30" i="1"/>
  <c r="K30" i="1" s="1"/>
  <c r="H31" i="1"/>
  <c r="H32" i="1"/>
  <c r="K32" i="1" s="1"/>
  <c r="H33" i="1"/>
  <c r="K33" i="1" s="1"/>
  <c r="H34" i="1"/>
  <c r="K34" i="1" s="1"/>
  <c r="H35" i="1"/>
  <c r="H36" i="1"/>
  <c r="H37" i="1"/>
  <c r="K37" i="1" s="1"/>
  <c r="H38" i="1"/>
  <c r="K38" i="1" s="1"/>
  <c r="H39" i="1"/>
  <c r="H40" i="1"/>
  <c r="K40" i="1" s="1"/>
  <c r="H41" i="1"/>
  <c r="K41" i="1" s="1"/>
  <c r="H42" i="1"/>
  <c r="K42" i="1" s="1"/>
  <c r="H43" i="1"/>
  <c r="K43" i="1" s="1"/>
  <c r="H44" i="1"/>
  <c r="H45" i="1"/>
  <c r="K45" i="1" s="1"/>
  <c r="H46" i="1"/>
  <c r="H47" i="1"/>
  <c r="H48" i="1"/>
  <c r="K48" i="1" s="1"/>
  <c r="H49" i="1"/>
  <c r="K49" i="1" s="1"/>
  <c r="H50" i="1"/>
  <c r="H51" i="1"/>
  <c r="K51" i="1" s="1"/>
  <c r="H52" i="1"/>
  <c r="H53" i="1"/>
  <c r="K53" i="1" s="1"/>
  <c r="H54" i="1"/>
  <c r="K54" i="1" s="1"/>
  <c r="H55" i="1"/>
  <c r="H56" i="1"/>
  <c r="K56" i="1" s="1"/>
  <c r="H57" i="1"/>
  <c r="H58" i="1"/>
  <c r="K58" i="1" s="1"/>
  <c r="H59" i="1"/>
  <c r="K59" i="1" s="1"/>
  <c r="H60" i="1"/>
  <c r="H61" i="1"/>
  <c r="H62" i="1"/>
  <c r="K62" i="1" s="1"/>
  <c r="H63" i="1"/>
  <c r="H64" i="1"/>
  <c r="K64" i="1" s="1"/>
  <c r="H65" i="1"/>
  <c r="K65" i="1" s="1"/>
  <c r="H66" i="1"/>
  <c r="K66" i="1" s="1"/>
  <c r="H67" i="1"/>
  <c r="H68" i="1"/>
  <c r="H69" i="1"/>
  <c r="K69" i="1" s="1"/>
  <c r="H70" i="1"/>
  <c r="K70" i="1" s="1"/>
  <c r="H71" i="1"/>
  <c r="H72" i="1"/>
  <c r="K72" i="1" s="1"/>
  <c r="H73" i="1"/>
  <c r="K73" i="1" s="1"/>
  <c r="H74" i="1"/>
  <c r="K74" i="1" s="1"/>
  <c r="H75" i="1"/>
  <c r="K75" i="1" s="1"/>
  <c r="H76" i="1"/>
  <c r="H77" i="1"/>
  <c r="K77" i="1" s="1"/>
  <c r="H78" i="1"/>
  <c r="H79" i="1"/>
  <c r="H80" i="1"/>
  <c r="K80" i="1" s="1"/>
  <c r="H81" i="1"/>
  <c r="K81" i="1" s="1"/>
  <c r="H82" i="1"/>
  <c r="H83" i="1"/>
  <c r="K83" i="1" s="1"/>
  <c r="H84" i="1"/>
  <c r="H85" i="1"/>
  <c r="K85" i="1" s="1"/>
  <c r="H86" i="1"/>
  <c r="K86" i="1" s="1"/>
  <c r="H87" i="1"/>
  <c r="H88" i="1"/>
  <c r="K88" i="1" s="1"/>
  <c r="H89" i="1"/>
  <c r="H90" i="1"/>
  <c r="K90" i="1" s="1"/>
  <c r="H91" i="1"/>
  <c r="K91" i="1" s="1"/>
  <c r="H92" i="1"/>
  <c r="H93" i="1"/>
  <c r="H94" i="1"/>
  <c r="K94" i="1" s="1"/>
  <c r="H95" i="1"/>
  <c r="H96" i="1"/>
  <c r="K96" i="1" s="1"/>
  <c r="H97" i="1"/>
  <c r="K97" i="1" s="1"/>
  <c r="H98" i="1"/>
  <c r="K98" i="1" s="1"/>
  <c r="H99" i="1"/>
  <c r="H100" i="1"/>
  <c r="H101" i="1"/>
  <c r="K101" i="1" s="1"/>
  <c r="H102" i="1"/>
  <c r="K102" i="1" s="1"/>
  <c r="H103" i="1"/>
  <c r="H104" i="1"/>
  <c r="K104" i="1" s="1"/>
  <c r="H105" i="1"/>
  <c r="K105" i="1" s="1"/>
  <c r="H106" i="1"/>
  <c r="K106" i="1" s="1"/>
  <c r="H107" i="1"/>
  <c r="K107" i="1" s="1"/>
  <c r="H108" i="1"/>
  <c r="H109" i="1"/>
  <c r="K109" i="1" s="1"/>
  <c r="H110" i="1"/>
  <c r="H111" i="1"/>
  <c r="H112" i="1"/>
  <c r="K112" i="1" s="1"/>
  <c r="H113" i="1"/>
  <c r="K113" i="1" s="1"/>
  <c r="H114" i="1"/>
  <c r="H115" i="1"/>
  <c r="K115" i="1" s="1"/>
  <c r="H116" i="1"/>
  <c r="H117" i="1"/>
  <c r="K117" i="1" s="1"/>
  <c r="H118" i="1"/>
  <c r="K118" i="1" s="1"/>
  <c r="H119" i="1"/>
  <c r="H120" i="1"/>
  <c r="K120" i="1" s="1"/>
  <c r="H121" i="1"/>
  <c r="H122" i="1"/>
  <c r="K122" i="1" s="1"/>
  <c r="H123" i="1"/>
  <c r="K123" i="1" s="1"/>
  <c r="H124" i="1"/>
  <c r="H125" i="1"/>
  <c r="H126" i="1"/>
  <c r="K126" i="1" s="1"/>
  <c r="H127" i="1"/>
  <c r="H128" i="1"/>
  <c r="K128" i="1" s="1"/>
  <c r="H129" i="1"/>
  <c r="K129" i="1" s="1"/>
  <c r="H130" i="1"/>
  <c r="K130" i="1" s="1"/>
  <c r="H131" i="1"/>
  <c r="H132" i="1"/>
  <c r="H133" i="1"/>
  <c r="K133" i="1" s="1"/>
  <c r="H134" i="1"/>
  <c r="K134" i="1" s="1"/>
  <c r="H135" i="1"/>
  <c r="H136" i="1"/>
  <c r="K136" i="1" s="1"/>
  <c r="H137" i="1"/>
  <c r="K137" i="1" s="1"/>
  <c r="H138" i="1"/>
  <c r="K138" i="1" s="1"/>
  <c r="H139" i="1"/>
  <c r="K139" i="1" s="1"/>
  <c r="H140" i="1"/>
  <c r="H141" i="1"/>
  <c r="K141" i="1" s="1"/>
  <c r="H142" i="1"/>
  <c r="H143" i="1"/>
  <c r="H144" i="1"/>
  <c r="K144" i="1" s="1"/>
  <c r="H145" i="1"/>
  <c r="K145" i="1" s="1"/>
  <c r="H146" i="1"/>
  <c r="H147" i="1"/>
  <c r="K147" i="1" s="1"/>
  <c r="H148" i="1"/>
  <c r="H149" i="1"/>
  <c r="K149" i="1" s="1"/>
  <c r="H150" i="1"/>
  <c r="K150" i="1" s="1"/>
  <c r="H151" i="1"/>
  <c r="H152" i="1"/>
  <c r="K152" i="1" s="1"/>
  <c r="H153" i="1"/>
  <c r="H154" i="1"/>
  <c r="K154" i="1" s="1"/>
  <c r="H155" i="1"/>
  <c r="K155" i="1" s="1"/>
  <c r="H156" i="1"/>
  <c r="H157" i="1"/>
  <c r="H158" i="1"/>
  <c r="K158" i="1" s="1"/>
  <c r="H159" i="1"/>
  <c r="H160" i="1"/>
  <c r="K160" i="1" s="1"/>
  <c r="H161" i="1"/>
  <c r="K161" i="1" s="1"/>
  <c r="H162" i="1"/>
  <c r="K162" i="1" s="1"/>
  <c r="H163" i="1"/>
  <c r="H164" i="1"/>
  <c r="H165" i="1"/>
  <c r="K165" i="1" s="1"/>
  <c r="H166" i="1"/>
  <c r="K166" i="1" s="1"/>
  <c r="H167" i="1"/>
  <c r="H168" i="1"/>
  <c r="K168" i="1" s="1"/>
  <c r="H169" i="1"/>
  <c r="K169" i="1" s="1"/>
  <c r="H170" i="1"/>
  <c r="K170" i="1" s="1"/>
  <c r="H171" i="1"/>
  <c r="K171" i="1" s="1"/>
  <c r="H172" i="1"/>
  <c r="H173" i="1"/>
  <c r="K173" i="1" s="1"/>
  <c r="H174" i="1"/>
  <c r="H175" i="1"/>
  <c r="H176" i="1"/>
  <c r="K176" i="1" s="1"/>
  <c r="H177" i="1"/>
  <c r="K177" i="1" s="1"/>
  <c r="H178" i="1"/>
  <c r="H179" i="1"/>
  <c r="K179" i="1" s="1"/>
  <c r="H180" i="1"/>
  <c r="H181" i="1"/>
  <c r="K181" i="1" s="1"/>
  <c r="H182" i="1"/>
  <c r="K182" i="1" s="1"/>
  <c r="H183" i="1"/>
  <c r="H184" i="1"/>
  <c r="K184" i="1" s="1"/>
  <c r="H185" i="1"/>
  <c r="H186" i="1"/>
  <c r="K186" i="1" s="1"/>
  <c r="H187" i="1"/>
  <c r="K187" i="1" s="1"/>
  <c r="H188" i="1"/>
  <c r="H189" i="1"/>
  <c r="H190" i="1"/>
  <c r="K190" i="1" s="1"/>
  <c r="H191" i="1"/>
  <c r="H192" i="1"/>
  <c r="K192" i="1" s="1"/>
  <c r="H193" i="1"/>
  <c r="K193" i="1" s="1"/>
  <c r="H194" i="1"/>
  <c r="K194" i="1" s="1"/>
  <c r="H195" i="1"/>
  <c r="H196" i="1"/>
  <c r="H197" i="1"/>
  <c r="K197" i="1" s="1"/>
  <c r="H198" i="1"/>
  <c r="K198" i="1" s="1"/>
  <c r="H199" i="1"/>
  <c r="H200" i="1"/>
  <c r="K200" i="1" s="1"/>
  <c r="H201" i="1"/>
  <c r="K201" i="1" s="1"/>
  <c r="H202" i="1"/>
  <c r="K202" i="1" s="1"/>
  <c r="H203" i="1"/>
  <c r="K203" i="1" s="1"/>
  <c r="H204" i="1"/>
  <c r="H205" i="1"/>
  <c r="K205" i="1" s="1"/>
  <c r="H206" i="1"/>
  <c r="H207" i="1"/>
  <c r="H208" i="1"/>
  <c r="K208" i="1" s="1"/>
  <c r="H209" i="1"/>
  <c r="K209" i="1" s="1"/>
  <c r="H210" i="1"/>
  <c r="H211" i="1"/>
  <c r="K211" i="1" s="1"/>
  <c r="H212" i="1"/>
  <c r="H213" i="1"/>
  <c r="K213" i="1" s="1"/>
  <c r="H214" i="1"/>
  <c r="K214" i="1" s="1"/>
  <c r="H215" i="1"/>
  <c r="H216" i="1"/>
  <c r="K216" i="1" s="1"/>
  <c r="H217" i="1"/>
  <c r="H218" i="1"/>
  <c r="K218" i="1" s="1"/>
  <c r="H219" i="1"/>
  <c r="K219" i="1" s="1"/>
  <c r="H220" i="1"/>
  <c r="H221" i="1"/>
  <c r="H222" i="1"/>
  <c r="K222" i="1" s="1"/>
  <c r="H223" i="1"/>
  <c r="H224" i="1"/>
  <c r="K224" i="1" s="1"/>
  <c r="H225" i="1"/>
  <c r="K225" i="1" s="1"/>
  <c r="H226" i="1"/>
  <c r="K226" i="1" s="1"/>
  <c r="H227" i="1"/>
  <c r="H228" i="1"/>
  <c r="H229" i="1"/>
  <c r="K229" i="1" s="1"/>
  <c r="H230" i="1"/>
  <c r="K230" i="1" s="1"/>
  <c r="H231" i="1"/>
  <c r="H232" i="1"/>
  <c r="K232" i="1" s="1"/>
  <c r="H233" i="1"/>
  <c r="K233" i="1" s="1"/>
  <c r="H234" i="1"/>
  <c r="K234" i="1" s="1"/>
  <c r="H235" i="1"/>
  <c r="K235" i="1" s="1"/>
  <c r="H236" i="1"/>
  <c r="H237" i="1"/>
  <c r="K237" i="1" s="1"/>
  <c r="H238" i="1"/>
  <c r="H239" i="1"/>
  <c r="H240" i="1"/>
  <c r="K240" i="1" s="1"/>
  <c r="H241" i="1"/>
  <c r="K241" i="1" s="1"/>
  <c r="H242" i="1"/>
  <c r="H243" i="1"/>
  <c r="K243" i="1" s="1"/>
  <c r="H244" i="1"/>
  <c r="H245" i="1"/>
  <c r="K245" i="1" s="1"/>
  <c r="H246" i="1"/>
  <c r="K246" i="1" s="1"/>
  <c r="H247" i="1"/>
  <c r="H248" i="1"/>
  <c r="K248" i="1" s="1"/>
  <c r="H249" i="1"/>
  <c r="H250" i="1"/>
  <c r="K250" i="1" s="1"/>
  <c r="H251" i="1"/>
  <c r="K251" i="1" s="1"/>
  <c r="H252" i="1"/>
  <c r="H253" i="1"/>
  <c r="H254" i="1"/>
  <c r="K254" i="1" s="1"/>
  <c r="H255" i="1"/>
  <c r="H256" i="1"/>
  <c r="K256" i="1" s="1"/>
  <c r="H257" i="1"/>
  <c r="K257" i="1" s="1"/>
  <c r="H258" i="1"/>
  <c r="K258" i="1" s="1"/>
  <c r="H259" i="1"/>
  <c r="H260" i="1"/>
  <c r="H261" i="1"/>
  <c r="K261" i="1" s="1"/>
  <c r="H262" i="1"/>
  <c r="K262" i="1" s="1"/>
  <c r="H263" i="1"/>
  <c r="H264" i="1"/>
  <c r="K264" i="1" s="1"/>
  <c r="H265" i="1"/>
  <c r="K265" i="1" s="1"/>
  <c r="H266" i="1"/>
  <c r="K266" i="1" s="1"/>
  <c r="H267" i="1"/>
  <c r="K267" i="1" s="1"/>
  <c r="H268" i="1"/>
  <c r="H269" i="1"/>
  <c r="K269" i="1" s="1"/>
  <c r="H270" i="1"/>
  <c r="H271" i="1"/>
  <c r="H272" i="1"/>
  <c r="K272" i="1" s="1"/>
  <c r="H273" i="1"/>
  <c r="K273" i="1" s="1"/>
  <c r="H274" i="1"/>
  <c r="H275" i="1"/>
  <c r="K275" i="1" s="1"/>
  <c r="H276" i="1"/>
  <c r="H277" i="1"/>
  <c r="K277" i="1" s="1"/>
  <c r="H278" i="1"/>
  <c r="K278" i="1" s="1"/>
  <c r="H279" i="1"/>
  <c r="H280" i="1"/>
  <c r="K280" i="1" s="1"/>
  <c r="H281" i="1"/>
  <c r="H282" i="1"/>
  <c r="K282" i="1" s="1"/>
  <c r="H283" i="1"/>
  <c r="K283" i="1" s="1"/>
  <c r="H284" i="1"/>
  <c r="H285" i="1"/>
  <c r="H286" i="1"/>
  <c r="K286" i="1" s="1"/>
  <c r="H287" i="1"/>
  <c r="H288" i="1"/>
  <c r="K288" i="1" s="1"/>
  <c r="H289" i="1"/>
  <c r="K289" i="1" s="1"/>
  <c r="H290" i="1"/>
  <c r="K290" i="1" s="1"/>
  <c r="H291" i="1"/>
  <c r="H292" i="1"/>
  <c r="H293" i="1"/>
  <c r="K293" i="1" s="1"/>
  <c r="H294" i="1"/>
  <c r="K294" i="1" s="1"/>
  <c r="H295" i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H304" i="1"/>
  <c r="K304" i="1" s="1"/>
  <c r="H305" i="1"/>
  <c r="H306" i="1"/>
  <c r="K306" i="1" s="1"/>
  <c r="H307" i="1"/>
  <c r="H308" i="1"/>
  <c r="K308" i="1" s="1"/>
  <c r="H309" i="1"/>
  <c r="K309" i="1" s="1"/>
  <c r="H310" i="1"/>
  <c r="H311" i="1"/>
  <c r="H312" i="1"/>
  <c r="K312" i="1" s="1"/>
  <c r="H313" i="1"/>
  <c r="K313" i="1" s="1"/>
  <c r="H314" i="1"/>
  <c r="H315" i="1"/>
  <c r="K315" i="1" s="1"/>
  <c r="H316" i="1"/>
  <c r="K316" i="1" s="1"/>
  <c r="H317" i="1"/>
  <c r="K317" i="1" s="1"/>
  <c r="H318" i="1"/>
  <c r="H319" i="1"/>
  <c r="H320" i="1"/>
  <c r="K320" i="1" s="1"/>
  <c r="H321" i="1"/>
  <c r="K321" i="1" s="1"/>
  <c r="H322" i="1"/>
  <c r="K322" i="1" s="1"/>
  <c r="H323" i="1"/>
  <c r="H324" i="1"/>
  <c r="K324" i="1" s="1"/>
  <c r="H325" i="1"/>
  <c r="K325" i="1" s="1"/>
  <c r="H326" i="1"/>
  <c r="K326" i="1" s="1"/>
  <c r="H327" i="1"/>
  <c r="H328" i="1"/>
  <c r="K328" i="1" s="1"/>
  <c r="H329" i="1"/>
  <c r="H330" i="1"/>
  <c r="K337" i="1" s="1"/>
  <c r="H331" i="1"/>
  <c r="K331" i="1" s="1"/>
  <c r="H332" i="1"/>
  <c r="H333" i="1"/>
  <c r="K333" i="1" s="1"/>
  <c r="H334" i="1"/>
  <c r="H335" i="1"/>
  <c r="H336" i="1"/>
  <c r="K336" i="1" s="1"/>
  <c r="H337" i="1"/>
  <c r="H338" i="1"/>
  <c r="H339" i="1"/>
  <c r="K339" i="1" s="1"/>
  <c r="H340" i="1"/>
  <c r="K340" i="1" s="1"/>
  <c r="H341" i="1"/>
  <c r="H342" i="1"/>
  <c r="K342" i="1" s="1"/>
  <c r="H343" i="1"/>
  <c r="H344" i="1"/>
  <c r="K344" i="1" s="1"/>
  <c r="H345" i="1"/>
  <c r="K345" i="1" s="1"/>
  <c r="H346" i="1"/>
  <c r="K346" i="1" s="1"/>
  <c r="H347" i="1"/>
  <c r="H348" i="1"/>
  <c r="K355" i="1" s="1"/>
  <c r="H349" i="1"/>
  <c r="K356" i="1" s="1"/>
  <c r="H350" i="1"/>
  <c r="H351" i="1"/>
  <c r="H352" i="1"/>
  <c r="K352" i="1" s="1"/>
  <c r="H353" i="1"/>
  <c r="H354" i="1"/>
  <c r="K354" i="1" s="1"/>
  <c r="H355" i="1"/>
  <c r="H356" i="1"/>
  <c r="H357" i="1"/>
  <c r="K357" i="1" s="1"/>
  <c r="H358" i="1"/>
  <c r="K358" i="1" s="1"/>
  <c r="H359" i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H368" i="1"/>
  <c r="K368" i="1" s="1"/>
  <c r="H3" i="1"/>
  <c r="K3" i="1" s="1"/>
  <c r="K284" i="1" l="1"/>
  <c r="K252" i="1"/>
  <c r="K236" i="1"/>
  <c r="K212" i="1"/>
  <c r="K172" i="1"/>
  <c r="K148" i="1"/>
  <c r="K124" i="1"/>
  <c r="K108" i="1"/>
  <c r="K68" i="1"/>
  <c r="K44" i="1"/>
  <c r="K20" i="1"/>
  <c r="K276" i="1"/>
  <c r="K260" i="1"/>
  <c r="K228" i="1"/>
  <c r="K204" i="1"/>
  <c r="K180" i="1"/>
  <c r="K156" i="1"/>
  <c r="K116" i="1"/>
  <c r="K100" i="1"/>
  <c r="K76" i="1"/>
  <c r="K36" i="1"/>
  <c r="K28" i="1"/>
  <c r="K353" i="1"/>
  <c r="K307" i="1"/>
  <c r="K359" i="1"/>
  <c r="K343" i="1"/>
  <c r="K319" i="1"/>
  <c r="K295" i="1"/>
  <c r="K279" i="1"/>
  <c r="K255" i="1"/>
  <c r="K239" i="1"/>
  <c r="K215" i="1"/>
  <c r="K199" i="1"/>
  <c r="K175" i="1"/>
  <c r="K151" i="1"/>
  <c r="K135" i="1"/>
  <c r="K111" i="1"/>
  <c r="K95" i="1"/>
  <c r="K71" i="1"/>
  <c r="K47" i="1"/>
  <c r="K31" i="1"/>
  <c r="K15" i="1"/>
  <c r="K349" i="1"/>
  <c r="P366" i="1"/>
  <c r="P358" i="1"/>
  <c r="P350" i="1"/>
  <c r="P342" i="1"/>
  <c r="P334" i="1"/>
  <c r="P326" i="1"/>
  <c r="P318" i="1"/>
  <c r="P310" i="1"/>
  <c r="P302" i="1"/>
  <c r="P294" i="1"/>
  <c r="P286" i="1"/>
  <c r="K367" i="1"/>
  <c r="K351" i="1"/>
  <c r="K335" i="1"/>
  <c r="K327" i="1"/>
  <c r="K311" i="1"/>
  <c r="K303" i="1"/>
  <c r="K287" i="1"/>
  <c r="K271" i="1"/>
  <c r="K263" i="1"/>
  <c r="K247" i="1"/>
  <c r="K231" i="1"/>
  <c r="K223" i="1"/>
  <c r="K207" i="1"/>
  <c r="K191" i="1"/>
  <c r="K183" i="1"/>
  <c r="K167" i="1"/>
  <c r="K159" i="1"/>
  <c r="K143" i="1"/>
  <c r="K127" i="1"/>
  <c r="K119" i="1"/>
  <c r="K103" i="1"/>
  <c r="K87" i="1"/>
  <c r="K79" i="1"/>
  <c r="K63" i="1"/>
  <c r="K55" i="1"/>
  <c r="K39" i="1"/>
  <c r="K23" i="1"/>
  <c r="K348" i="1"/>
  <c r="K330" i="1"/>
  <c r="K292" i="1"/>
  <c r="K244" i="1"/>
  <c r="K188" i="1"/>
  <c r="K140" i="1"/>
  <c r="K84" i="1"/>
  <c r="K52" i="1"/>
  <c r="P347" i="1"/>
  <c r="P331" i="1"/>
  <c r="P307" i="1"/>
  <c r="K268" i="1"/>
  <c r="K220" i="1"/>
  <c r="K196" i="1"/>
  <c r="K164" i="1"/>
  <c r="K132" i="1"/>
  <c r="K92" i="1"/>
  <c r="K60" i="1"/>
  <c r="K12" i="1"/>
  <c r="P363" i="1"/>
  <c r="P355" i="1"/>
  <c r="P339" i="1"/>
  <c r="P323" i="1"/>
  <c r="P315" i="1"/>
  <c r="P299" i="1"/>
  <c r="P291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R362" i="1"/>
  <c r="R354" i="1"/>
  <c r="R346" i="1"/>
  <c r="R338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Q97" i="1"/>
  <c r="Q89" i="1"/>
  <c r="Q81" i="1"/>
  <c r="Q73" i="1"/>
  <c r="Q65" i="1"/>
  <c r="Q57" i="1"/>
  <c r="Q49" i="1"/>
  <c r="Q41" i="1"/>
  <c r="Q33" i="1"/>
  <c r="Q25" i="1"/>
  <c r="Q17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34" i="1"/>
  <c r="S26" i="1"/>
  <c r="S10" i="1"/>
</calcChain>
</file>

<file path=xl/sharedStrings.xml><?xml version="1.0" encoding="utf-8"?>
<sst xmlns="http://schemas.openxmlformats.org/spreadsheetml/2006/main" count="160" uniqueCount="83">
  <si>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</si>
  <si>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</si>
  <si>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</si>
  <si>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</si>
  <si>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</si>
  <si>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</si>
  <si>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</si>
  <si>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</si>
  <si>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</si>
  <si>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</si>
  <si>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</si>
  <si>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</si>
  <si>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</si>
  <si>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</si>
  <si>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</si>
  <si>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</si>
  <si>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</si>
  <si>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</si>
  <si>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</si>
  <si>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</si>
  <si>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</si>
  <si>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</si>
  <si>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</si>
  <si>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</si>
  <si>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</si>
  <si>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</si>
  <si>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</si>
  <si>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</si>
  <si>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</si>
  <si>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</si>
  <si>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</si>
  <si>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</si>
  <si>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</si>
  <si>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</si>
  <si>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</si>
  <si>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 traffic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</si>
  <si>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</si>
  <si>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</si>
  <si>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</si>
  <si>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</si>
  <si>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</si>
  <si>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</si>
  <si>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</si>
  <si>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</si>
  <si>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</si>
  <si>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</si>
  <si>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</si>
  <si>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</si>
  <si>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</si>
  <si>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</si>
  <si>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Orders</t>
  </si>
  <si>
    <t>FB change wrt same day last week</t>
  </si>
  <si>
    <t>YT change wrt same day last week</t>
  </si>
  <si>
    <t>TW  change wrt same day last week</t>
  </si>
  <si>
    <t>others change wrt same day last week</t>
  </si>
  <si>
    <t xml:space="preserve">MONTH WISE ORDER </t>
  </si>
  <si>
    <t>Sum of Listing</t>
  </si>
  <si>
    <t xml:space="preserve">MONTH WISE TRAFFIC VS  ORDERS </t>
  </si>
  <si>
    <t>Change in M2C</t>
  </si>
  <si>
    <t>Change in L2M</t>
  </si>
  <si>
    <t>Change in C2P</t>
  </si>
  <si>
    <t>Change in P2O</t>
  </si>
  <si>
    <t>CHANGES WITH RESPECT TO SAME DAY LAST WEEK</t>
  </si>
  <si>
    <t>FACEBOOK</t>
  </si>
  <si>
    <t>YOUTUBE</t>
  </si>
  <si>
    <t>TWITTER</t>
  </si>
  <si>
    <t>OTHERS</t>
  </si>
  <si>
    <t xml:space="preserve">Traffic </t>
  </si>
  <si>
    <t>Conversion</t>
  </si>
  <si>
    <t>OVERALL TRAFFIC</t>
  </si>
  <si>
    <t xml:space="preserve"> Facebook</t>
  </si>
  <si>
    <t xml:space="preserve"> Others</t>
  </si>
  <si>
    <t xml:space="preserve"> Twitter</t>
  </si>
  <si>
    <t xml:space="preserve"> Youtube</t>
  </si>
  <si>
    <t>MONTH WISE TRAFFIC</t>
  </si>
  <si>
    <t xml:space="preserve">Facebook </t>
  </si>
  <si>
    <t xml:space="preserve">Others </t>
  </si>
  <si>
    <t xml:space="preserve">Twitter </t>
  </si>
  <si>
    <t xml:space="preserve">Youtube </t>
  </si>
  <si>
    <t>Sum of Count of restaurants</t>
  </si>
  <si>
    <t xml:space="preserve"> Out of stock Items per month</t>
  </si>
  <si>
    <t xml:space="preserve">MONTH WISE TOTAL OUT OF STOCK </t>
  </si>
  <si>
    <t>OPERATING RESTUARANTS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</si>
</sst>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0.0,,&quot;M&quot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2" fillId="2" borderId="0" xfId="1" applyFont="1" applyFill="1"/>
    <xf numFmtId="164" fontId="0" fillId="0" borderId="0" xfId="0" applyNumberFormat="1"/>
    <xf numFmtId="9" fontId="0" fillId="0" borderId="0" xfId="0" applyNumberFormat="1"/>
    <xf numFmtId="0" fontId="2" fillId="2" borderId="0" xfId="0" applyFont="1" applyFill="1"/>
    <xf numFmtId="0" fontId="2" fillId="2" borderId="3" xfId="0" applyFont="1" applyFill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9" fontId="2" fillId="2" borderId="3" xfId="1" applyFont="1" applyFill="1" applyBorder="1"/>
    <xf numFmtId="9" fontId="2" fillId="2" borderId="2" xfId="1" applyFont="1" applyFill="1" applyBorder="1"/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6" fillId="3" borderId="0" xfId="0" applyFont="1" applyFill="1" applyAlignment="1"/>
    <xf numFmtId="0" fontId="0" fillId="7" borderId="0" xfId="0" applyFill="1"/>
  </cellXfs>
  <cellStyles count="2">
    <cellStyle name="Normal" xfId="0" builtinId="0"/>
    <cellStyle name="Percent" xfId="1" builtinId="5"/>
  </cellStyles>
  <dxfs count="10"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  <dxf>
      <numFmt numFmtId="165" formatCode="0.0,,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final.xlsx]Pivot_Analysis!PivotTable1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SWIGGY'S  SALES FOR 2019</a:t>
            </a:r>
          </a:p>
        </c:rich>
      </c:tx>
      <c:layout>
        <c:manualLayout>
          <c:xMode val="edge"/>
          <c:yMode val="edge"/>
          <c:x val="0.22673751198303788"/>
          <c:y val="2.239793377535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glow rad="228600">
                      <a:schemeClr val="accent2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glow rad="228600">
                        <a:schemeClr val="accent2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Pivot_Analysis!$A$4:$A$16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Pivot_Analysis!$B$4:$B$16</c:f>
              <c:numCache>
                <c:formatCode>0.0,,"M"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986-8C82-9897EBB17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298496"/>
        <c:axId val="197307616"/>
      </c:barChart>
      <c:catAx>
        <c:axId val="1972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7616"/>
        <c:crosses val="autoZero"/>
        <c:auto val="1"/>
        <c:lblAlgn val="ctr"/>
        <c:lblOffset val="100"/>
        <c:noMultiLvlLbl val="0"/>
      </c:catAx>
      <c:valAx>
        <c:axId val="197307616"/>
        <c:scaling>
          <c:orientation val="minMax"/>
        </c:scaling>
        <c:delete val="0"/>
        <c:axPos val="l"/>
        <c:numFmt formatCode="0.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 rad="228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effectLst>
            <a:glow rad="228600">
              <a:schemeClr val="accent2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final.xlsx]Pivot_Analysis!PivotTable2</c:name>
    <c:fmtId val="12"/>
  </c:pivotSource>
  <c:chart>
    <c:title>
      <c:tx>
        <c:rich>
          <a:bodyPr rot="0" spcFirstLastPara="1" vertOverflow="ellipsis" vert="horz" wrap="square" anchor="b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TRAFFIC</a:t>
            </a:r>
            <a:r>
              <a:rPr lang="en-IN" baseline="0"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a:rPr>
              <a:t> VS ORDERS</a:t>
            </a:r>
            <a:endParaRPr lang="en-IN"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a:endParaRPr>
          </a:p>
        </c:rich>
      </c:tx>
      <c:layout>
        <c:manualLayout>
          <c:xMode val="edge"/>
          <c:yMode val="edge"/>
          <c:x val="0.3524896901881357"/>
          <c:y val="3.9844521138637096E-2"/>
        </c:manualLayout>
      </c:layout>
      <c:overlay val="0"/>
      <c:spPr>
        <a:noFill/>
        <a:ln>
          <a:noFill/>
        </a:ln>
        <a:effectLst>
          <a:glow rad="279400">
            <a:schemeClr val="accent2">
              <a:satMod val="175000"/>
              <a:alpha val="54000"/>
            </a:schemeClr>
          </a:glow>
          <a:softEdge rad="12700"/>
        </a:effectLst>
      </c:spPr>
      <c:txPr>
        <a:bodyPr rot="0" spcFirstLastPara="1" vertOverflow="ellipsis" vert="horz" wrap="square" anchor="b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3.0442705656057681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3.3825228506730629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8237480332306865E-3"/>
              <c:y val="4.0590274208076885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5.750288846144217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7.103297986413444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0590274208076822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6.426793416278830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7798025565480586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3433E-3"/>
              <c:y val="6.4267934162788184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299E-3"/>
              <c:y val="-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4217179503983796E-17"/>
              <c:y val="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0590274208076822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299E-3"/>
              <c:y val="-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4217179503983796E-17"/>
              <c:y val="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6.426793416278830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7798025565480586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3433E-3"/>
              <c:y val="6.4267934162788184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7.103297986413444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5.750288846144217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3.0442705656057681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3.3825228506730629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8237480332306865E-3"/>
              <c:y val="4.0590274208076885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0590274208076822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299E-3"/>
              <c:y val="-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4217179503983796E-17"/>
              <c:y val="1.3530091402692275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6.426793416278830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7.7798025565480586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4118740166153433E-3"/>
              <c:y val="6.4267934162788184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7.103297986413444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2.367765995471148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5.7502888461442171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5.4120365610769099E-2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4118740166153433E-3"/>
              <c:y val="-3.0442705656057681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434359007967592E-17"/>
              <c:y val="-3.3825228506730629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8237480332306865E-3"/>
              <c:y val="4.0590274208076885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2541769440447"/>
          <c:y val="0.21645812977757342"/>
          <c:w val="0.75106444779375803"/>
          <c:h val="0.62668860279326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Pivot_Analysis!$E$3</c:f>
              <c:strCache>
                <c:ptCount val="1"/>
                <c:pt idx="0">
                  <c:v>Sum of Listing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36C-4CA1-8415-E53261BD0D0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6C-4CA1-8415-E53261BD0D0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6C-4CA1-8415-E53261BD0D0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6C-4CA1-8415-E53261BD0D0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36C-4CA1-8415-E53261BD0D0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6C-4CA1-8415-E53261BD0D0A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36C-4CA1-8415-E53261BD0D0A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6C-4CA1-8415-E53261BD0D0A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36C-4CA1-8415-E53261BD0D0A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6C-4CA1-8415-E53261BD0D0A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36C-4CA1-8415-E53261BD0D0A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6C-4CA1-8415-E53261BD0D0A}"/>
              </c:ext>
            </c:extLst>
          </c:dPt>
          <c:dLbls>
            <c:dLbl>
              <c:idx val="0"/>
              <c:layout>
                <c:manualLayout>
                  <c:x val="0"/>
                  <c:y val="-2.3677659954711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6C-4CA1-8415-E53261BD0D0A}"/>
                </c:ext>
              </c:extLst>
            </c:dLbl>
            <c:dLbl>
              <c:idx val="1"/>
              <c:layout>
                <c:manualLayout>
                  <c:x val="0"/>
                  <c:y val="-4.05902742080768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6C-4CA1-8415-E53261BD0D0A}"/>
                </c:ext>
              </c:extLst>
            </c:dLbl>
            <c:dLbl>
              <c:idx val="2"/>
              <c:layout>
                <c:manualLayout>
                  <c:x val="2.411874016615299E-3"/>
                  <c:y val="-1.35300914026922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6C-4CA1-8415-E53261BD0D0A}"/>
                </c:ext>
              </c:extLst>
            </c:dLbl>
            <c:dLbl>
              <c:idx val="3"/>
              <c:layout>
                <c:manualLayout>
                  <c:x val="-4.4217179503983796E-17"/>
                  <c:y val="1.35300914026922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6C-4CA1-8415-E53261BD0D0A}"/>
                </c:ext>
              </c:extLst>
            </c:dLbl>
            <c:dLbl>
              <c:idx val="4"/>
              <c:layout>
                <c:manualLayout>
                  <c:x val="0"/>
                  <c:y val="-6.42679341627883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6C-4CA1-8415-E53261BD0D0A}"/>
                </c:ext>
              </c:extLst>
            </c:dLbl>
            <c:dLbl>
              <c:idx val="5"/>
              <c:layout>
                <c:manualLayout>
                  <c:x val="0"/>
                  <c:y val="5.41203656107690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6C-4CA1-8415-E53261BD0D0A}"/>
                </c:ext>
              </c:extLst>
            </c:dLbl>
            <c:dLbl>
              <c:idx val="6"/>
              <c:layout>
                <c:manualLayout>
                  <c:x val="0"/>
                  <c:y val="-7.779802556548058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6C-4CA1-8415-E53261BD0D0A}"/>
                </c:ext>
              </c:extLst>
            </c:dLbl>
            <c:dLbl>
              <c:idx val="7"/>
              <c:layout>
                <c:manualLayout>
                  <c:x val="2.4118740166153433E-3"/>
                  <c:y val="6.42679341627881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6C-4CA1-8415-E53261BD0D0A}"/>
                </c:ext>
              </c:extLst>
            </c:dLbl>
            <c:dLbl>
              <c:idx val="8"/>
              <c:layout>
                <c:manualLayout>
                  <c:x val="-8.8434359007967592E-17"/>
                  <c:y val="-7.10329798641344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6C-4CA1-8415-E53261BD0D0A}"/>
                </c:ext>
              </c:extLst>
            </c:dLbl>
            <c:dLbl>
              <c:idx val="9"/>
              <c:layout>
                <c:manualLayout>
                  <c:x val="0"/>
                  <c:y val="2.3677659954711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6C-4CA1-8415-E53261BD0D0A}"/>
                </c:ext>
              </c:extLst>
            </c:dLbl>
            <c:dLbl>
              <c:idx val="10"/>
              <c:layout>
                <c:manualLayout>
                  <c:x val="-2.4118740166153433E-3"/>
                  <c:y val="-5.75028884614421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6C-4CA1-8415-E53261BD0D0A}"/>
                </c:ext>
              </c:extLst>
            </c:dLbl>
            <c:dLbl>
              <c:idx val="11"/>
              <c:layout>
                <c:manualLayout>
                  <c:x val="-2.4118740166153433E-3"/>
                  <c:y val="5.4120365610769099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6C-4CA1-8415-E53261BD0D0A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Pivot_Analysis!$E$4:$E$16</c:f>
              <c:numCache>
                <c:formatCode>0.0,,"M"</c:formatCode>
                <c:ptCount val="12"/>
                <c:pt idx="0">
                  <c:v>877365401</c:v>
                </c:pt>
                <c:pt idx="1">
                  <c:v>792537906</c:v>
                </c:pt>
                <c:pt idx="2">
                  <c:v>902051084</c:v>
                </c:pt>
                <c:pt idx="3">
                  <c:v>841403009</c:v>
                </c:pt>
                <c:pt idx="4">
                  <c:v>861093033</c:v>
                </c:pt>
                <c:pt idx="5">
                  <c:v>874064816</c:v>
                </c:pt>
                <c:pt idx="6">
                  <c:v>849262729</c:v>
                </c:pt>
                <c:pt idx="7">
                  <c:v>884641585</c:v>
                </c:pt>
                <c:pt idx="8">
                  <c:v>853628354</c:v>
                </c:pt>
                <c:pt idx="9">
                  <c:v>848495890</c:v>
                </c:pt>
                <c:pt idx="10">
                  <c:v>865531416</c:v>
                </c:pt>
                <c:pt idx="11">
                  <c:v>879979092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6C-4CA1-8415-E53261BD0D0A}"/>
            </c:ext>
          </c:extLst>
        </c:ser>
        <c:ser>
          <c:idx val="1"/>
          <c:order val="1"/>
          <c:tx>
            <c:strRef>
              <c:f>Pivot_Analysis!$F$3</c:f>
              <c:strCache>
                <c:ptCount val="1"/>
                <c:pt idx="0">
                  <c:v>Sum of Orders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6C-4CA1-8415-E53261BD0D0A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36C-4CA1-8415-E53261BD0D0A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6C-4CA1-8415-E53261BD0D0A}"/>
              </c:ext>
            </c:extLst>
          </c:dPt>
          <c:dLbls>
            <c:dLbl>
              <c:idx val="1"/>
              <c:layout>
                <c:manualLayout>
                  <c:x val="-2.4118740166153433E-3"/>
                  <c:y val="-3.04427056560576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6C-4CA1-8415-E53261BD0D0A}"/>
                </c:ext>
              </c:extLst>
            </c:dLbl>
            <c:dLbl>
              <c:idx val="8"/>
              <c:layout>
                <c:manualLayout>
                  <c:x val="-8.8434359007967592E-17"/>
                  <c:y val="-3.382522850673062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36C-4CA1-8415-E53261BD0D0A}"/>
                </c:ext>
              </c:extLst>
            </c:dLbl>
            <c:dLbl>
              <c:idx val="9"/>
              <c:layout>
                <c:manualLayout>
                  <c:x val="4.8237480332306865E-3"/>
                  <c:y val="4.0590274208076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6C-4CA1-8415-E53261BD0D0A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Pivot_Analysis!$F$4:$F$16</c:f>
              <c:numCache>
                <c:formatCode>0.0,,"M"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6C-4CA1-8415-E53261BD0D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5488352"/>
        <c:axId val="2085486432"/>
      </c:barChart>
      <c:catAx>
        <c:axId val="20854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86432"/>
        <c:crosses val="autoZero"/>
        <c:auto val="1"/>
        <c:lblAlgn val="ctr"/>
        <c:lblOffset val="100"/>
        <c:noMultiLvlLbl val="0"/>
      </c:catAx>
      <c:valAx>
        <c:axId val="2085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8986548816242"/>
          <c:y val="0.46396028507385484"/>
          <c:w val="0.12009105591366716"/>
          <c:h val="0.30029110868440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final.xlsx]Pivot_Analysis!PivotTable3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VS TRAFFIC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Pivot_Analysis!$I$3</c:f>
              <c:strCache>
                <c:ptCount val="1"/>
                <c:pt idx="0">
                  <c:v>Facebook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Pivot_Analysis!$H$4:$H$16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Pivot_Analysis!$I$4:$I$16</c:f>
              <c:numCache>
                <c:formatCode>0.0,,"M"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174-9207-1B521E6A0EA9}"/>
            </c:ext>
          </c:extLst>
        </c:ser>
        <c:ser>
          <c:idx val="1"/>
          <c:order val="1"/>
          <c:tx>
            <c:strRef>
              <c:f>Pivot_Analysis!$J$3</c:f>
              <c:strCache>
                <c:ptCount val="1"/>
                <c:pt idx="0">
                  <c:v>Others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Pivot_Analysis!$H$4:$H$16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Pivot_Analysis!$J$4:$J$16</c:f>
              <c:numCache>
                <c:formatCode>0.0,,"M"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174-9207-1B521E6A0EA9}"/>
            </c:ext>
          </c:extLst>
        </c:ser>
        <c:ser>
          <c:idx val="2"/>
          <c:order val="2"/>
          <c:tx>
            <c:strRef>
              <c:f>Pivot_Analysis!$K$3</c:f>
              <c:strCache>
                <c:ptCount val="1"/>
                <c:pt idx="0">
                  <c:v>Twitter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Pivot_Analysis!$H$4:$H$16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Pivot_Analysis!$K$4:$K$16</c:f>
              <c:numCache>
                <c:formatCode>0.0,,"M"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174-9207-1B521E6A0EA9}"/>
            </c:ext>
          </c:extLst>
        </c:ser>
        <c:ser>
          <c:idx val="3"/>
          <c:order val="3"/>
          <c:tx>
            <c:strRef>
              <c:f>Pivot_Analysis!$L$3</c:f>
              <c:strCache>
                <c:ptCount val="1"/>
                <c:pt idx="0">
                  <c:v>Youtube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Pivot_Analysis!$H$4:$H$16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Pivot_Analysis!$L$4:$L$16</c:f>
              <c:numCache>
                <c:formatCode>0.0,,"M"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174-9207-1B521E6A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2295519"/>
        <c:axId val="1232297919"/>
      </c:barChart>
      <c:catAx>
        <c:axId val="12322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7919"/>
        <c:crosses val="autoZero"/>
        <c:auto val="1"/>
        <c:lblAlgn val="ctr"/>
        <c:lblOffset val="100"/>
        <c:noMultiLvlLbl val="0"/>
      </c:catAx>
      <c:valAx>
        <c:axId val="1232297919"/>
        <c:scaling>
          <c:orientation val="minMax"/>
        </c:scaling>
        <c:delete val="0"/>
        <c:axPos val="l"/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final.xlsx]Pivot_Analysis!PivotTable5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OVERALL SOIURCE OF TRAFFIC IN 2019</a:t>
            </a:r>
          </a:p>
        </c:rich>
      </c:tx>
      <c:layout>
        <c:manualLayout>
          <c:xMode val="edge"/>
          <c:yMode val="edge"/>
          <c:x val="8.6046126058064998E-2"/>
          <c:y val="4.2388362045784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Pivot_Analysis!$B$19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62-4701-B0DE-825987E0D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62-4701-B0DE-825987E0D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62-4701-B0DE-825987E0D8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62-4701-B0DE-825987E0D8A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Pivot_Analysis!$A$20:$A$23</c:f>
              <c:strCache>
                <c:ptCount val="4"/>
                <c:pt idx="0">
                  <c:v> Facebook</c:v>
                </c:pt>
                <c:pt idx="1">
                  <c:v> Others</c:v>
                </c:pt>
                <c:pt idx="2">
                  <c:v> Twitter</c:v>
                </c:pt>
                <c:pt idx="3">
                  <c:v> Youtube</c:v>
                </c:pt>
              </c:strCache>
            </c:strRef>
          </c:cat>
          <c:val>
            <c:numRef>
              <c:f>Pivot_Analysis!$B$20:$B$23</c:f>
              <c:numCache>
                <c:formatCode>0.0,,"M"</c:formatCode>
                <c:ptCount val="4"/>
                <c:pt idx="0">
                  <c:v>3715375627</c:v>
                </c:pt>
                <c:pt idx="1">
                  <c:v>2681678540</c:v>
                </c:pt>
                <c:pt idx="2">
                  <c:v>1152000384</c:v>
                </c:pt>
                <c:pt idx="3">
                  <c:v>2780999222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62-4701-B0DE-825987E0D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final.xlsx]Pivot_Analysis!PivotTable7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OUT OF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Pivot_Analysis!$E$19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Pivot_Analysis!$D$20:$D$32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Pivot_Analysis!$E$20:$E$32</c:f>
              <c:numCache>
                <c:formatCode>General</c:formatCode>
                <c:ptCount val="12"/>
                <c:pt idx="0">
                  <c:v>1111</c:v>
                </c:pt>
                <c:pt idx="1">
                  <c:v>964</c:v>
                </c:pt>
                <c:pt idx="2">
                  <c:v>1088</c:v>
                </c:pt>
                <c:pt idx="3">
                  <c:v>1019</c:v>
                </c:pt>
                <c:pt idx="4">
                  <c:v>1096</c:v>
                </c:pt>
                <c:pt idx="5">
                  <c:v>1025</c:v>
                </c:pt>
                <c:pt idx="6">
                  <c:v>1098</c:v>
                </c:pt>
                <c:pt idx="7">
                  <c:v>1061</c:v>
                </c:pt>
                <c:pt idx="8">
                  <c:v>1055</c:v>
                </c:pt>
                <c:pt idx="9">
                  <c:v>1063</c:v>
                </c:pt>
                <c:pt idx="10">
                  <c:v>1130</c:v>
                </c:pt>
                <c:pt idx="11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575-9E17-DA9440161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70546623"/>
        <c:axId val="870553823"/>
      </c:lineChart>
      <c:catAx>
        <c:axId val="8705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53823"/>
        <c:crosses val="autoZero"/>
        <c:auto val="1"/>
        <c:lblAlgn val="ctr"/>
        <c:lblOffset val="100"/>
        <c:noMultiLvlLbl val="0"/>
      </c:catAx>
      <c:valAx>
        <c:axId val="87055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[Funnel Case Study Data final.xlsx]Pivot_Analysis!PivotTable4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B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OPERATING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Pivot_Analysis!$I$19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Pivot_Analysis!$H$20:$H$32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Pivot_Analysis!$I$20:$I$32</c:f>
              <c:numCache>
                <c:formatCode>0.0,,"M"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8-4118-A7C2-9D776AE2EC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07802447"/>
        <c:axId val="1007802927"/>
      </c:barChart>
      <c:catAx>
        <c:axId val="100780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02927"/>
        <c:crosses val="autoZero"/>
        <c:auto val="1"/>
        <c:lblAlgn val="ctr"/>
        <c:lblOffset val="100"/>
        <c:noMultiLvlLbl val="0"/>
      </c:catAx>
      <c:valAx>
        <c:axId val="1007802927"/>
        <c:scaling>
          <c:orientation val="minMax"/>
        </c:scaling>
        <c:delete val="0"/>
        <c:axPos val="b"/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1</xdr:row>
      <xdr:rowOff>31750</xdr:rowOff>
    </xdr:from>
    <xdr:to>
      <xdr:col>7</xdr:col>
      <xdr:colOff>587374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530F-E404-4D51-867D-7EA6FFD72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36512</xdr:colOff>
      <xdr:row>1</xdr:row>
      <xdr:rowOff>31750</xdr:rowOff>
    </xdr:from>
    <xdr:to>
      <xdr:col>17</xdr:col>
      <xdr:colOff>214312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3CF47-7AD3-4EA3-BA10-4071599F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119062</xdr:rowOff>
    </xdr:from>
    <xdr:to>
      <xdr:col>10</xdr:col>
      <xdr:colOff>0</xdr:colOff>
      <xdr:row>36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DE84E-7126-4F65-B9F9-8B19DA607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19</xdr:row>
      <xdr:rowOff>95251</xdr:rowOff>
    </xdr:from>
    <xdr:to>
      <xdr:col>17</xdr:col>
      <xdr:colOff>134937</xdr:colOff>
      <xdr:row>36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FE786-FFE4-4982-8AEE-AB13CFC5D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9</xdr:col>
      <xdr:colOff>592666</xdr:colOff>
      <xdr:row>52</xdr:row>
      <xdr:rowOff>105834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7EB39-9719-4A3C-895A-2422A689B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90714</xdr:colOff>
      <xdr:row>37</xdr:row>
      <xdr:rowOff>27215</xdr:rowOff>
    </xdr:from>
    <xdr:to>
      <xdr:col>17</xdr:col>
      <xdr:colOff>355298</xdr:colOff>
      <xdr:row>52</xdr:row>
      <xdr:rowOff>133049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A2FFC1-4604-4409-9D7C-BCCDEF0BA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, Sparjan (Cognizant)" refreshedDate="45552.711500810183" createdVersion="8" refreshedVersion="8" minRefreshableVersion="3" recordCount="366" xr:uid="{976DC017-7430-4F5E-AF05-8D03F6F2A988}">
  <cacheSource type="worksheet">
    <worksheetSource ref="A2:O368" sheet="Session Details"/>
  </cacheSource>
  <cacheFields count="19">
    <cacheField name="DAY" numFmtId="164">
      <sharedItems containsSemiMixedTypes="0" containsNonDate="0" containsDate="1" containsString="0" minDate="1899-12-31T00:00:00" maxDate="1900-01-07T00:00:00"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8"/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2999999079076909" maxValue="1.1914892991677402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Overall Conversion wrt previous date" numFmtId="9">
      <sharedItems containsMixedTypes="1" containsNumber="1" minValue="-4.5904859901718761E-2" maxValue="4.8085332308437354E-2"/>
    </cacheField>
    <cacheField name="Months (Date)" numFmtId="0" databaseField="0">
      <fieldGroup base="1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1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1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, Sparjan (Cognizant)" refreshedDate="45555.51002962963" createdVersion="8" refreshedVersion="8" minRefreshableVersion="3" recordCount="367" xr:uid="{9A7DFC22-BE42-4ABA-A373-4260F72B1900}">
  <cacheSource type="worksheet">
    <worksheetSource ref="B2:F1048576" sheet="Channel wise traffic"/>
  </cacheSource>
  <cacheFields count="8">
    <cacheField name="Date" numFmtId="0">
      <sharedItems containsNonDate="0" containsDate="1" containsString="0" containsBlank="1" minDate="2019-01-01T00:00:00" maxDate="2020-01-02T00:00:00" count="367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m/>
      </sharedItems>
      <fieldGroup par="7"/>
    </cacheField>
    <cacheField name="Facebook" numFmtId="0">
      <sharedItems containsString="0" containsBlank="1" containsNumber="1" containsInteger="1" minValue="387156" maxValue="16968325"/>
    </cacheField>
    <cacheField name="Youtube" numFmtId="0">
      <sharedItems containsString="0" containsBlank="1" containsNumber="1" containsInteger="1" minValue="2028833" maxValue="12726244"/>
    </cacheField>
    <cacheField name="Twitter" numFmtId="0">
      <sharedItems containsString="0" containsBlank="1" containsNumber="1" containsInteger="1" minValue="1122786" maxValue="19827367"/>
    </cacheField>
    <cacheField name="Others" numFmtId="0">
      <sharedItems containsString="0" containsBlank="1" containsNumber="1" containsInteger="1" minValue="2189238" maxValue="1225490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, Sparjan (Cognizant)" refreshedDate="45555.57694467593" createdVersion="8" refreshedVersion="8" minRefreshableVersion="3" recordCount="366" xr:uid="{1AFCD9D4-3F87-4F14-BC99-E6331E61EA82}">
  <cacheSource type="worksheet">
    <worksheetSource ref="A2:J368" sheet="Supporting Data"/>
  </cacheSource>
  <cacheFields count="13">
    <cacheField name="DAY" numFmtId="164">
      <sharedItems containsSemiMixedTypes="0" containsNonDate="0" containsDate="1" containsString="0" minDate="1899-12-31T00:00:00" maxDate="1900-01-07T00:00:00"/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1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1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1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1900-01-02T00:00:00"/>
    <x v="0"/>
    <x v="0"/>
    <n v="5107918"/>
    <n v="2104462"/>
    <n v="1505532"/>
    <n v="1271572.67328"/>
    <n v="6.0990659694639161E-2"/>
    <s v=""/>
    <s v=""/>
    <s v=""/>
    <n v="0.2449999870495187"/>
    <n v="0.41199995771271192"/>
    <n v="0.71539994544924068"/>
    <n v="0.84460022987223116"/>
    <s v=""/>
  </r>
  <r>
    <d v="1900-01-03T00:00:00"/>
    <x v="1"/>
    <x v="1"/>
    <n v="5428792"/>
    <n v="2171516"/>
    <n v="1569355"/>
    <n v="1261133"/>
    <n v="5.749537270328272E-2"/>
    <s v=""/>
    <s v=""/>
    <s v=""/>
    <n v="0.24750000148168322"/>
    <n v="0.39999985263756649"/>
    <n v="0.72270017812440712"/>
    <n v="0.80359956797537846"/>
    <n v="-3.4952869913564416E-3"/>
  </r>
  <r>
    <d v="1900-01-04T00:00:00"/>
    <x v="2"/>
    <x v="0"/>
    <n v="5212161"/>
    <n v="2001470"/>
    <n v="1402630"/>
    <n v="1138655"/>
    <n v="5.4615297319547756E-2"/>
    <s v=""/>
    <s v=""/>
    <s v=""/>
    <n v="0.24999997601762725"/>
    <n v="0.38400003376718411"/>
    <n v="0.70079991206463255"/>
    <n v="0.81179997575982266"/>
    <n v="-2.8800753837349632E-3"/>
  </r>
  <r>
    <d v="1900-01-05T00:00:00"/>
    <x v="3"/>
    <x v="2"/>
    <n v="5700801"/>
    <n v="2303123"/>
    <n v="1597216"/>
    <n v="1296620"/>
    <n v="5.9704365267569601E-2"/>
    <s v=""/>
    <s v=""/>
    <s v=""/>
    <n v="0.2624999654653839"/>
    <n v="0.40399989404997649"/>
    <n v="0.69350008662151352"/>
    <n v="0.811800032055777"/>
    <n v="5.0890679480218443E-3"/>
  </r>
  <r>
    <d v="1900-01-06T00:00:00"/>
    <x v="4"/>
    <x v="3"/>
    <n v="8776395"/>
    <n v="2924294"/>
    <n v="2087946"/>
    <n v="1596026"/>
    <n v="3.7425633885761242E-2"/>
    <s v=""/>
    <s v=""/>
    <s v=""/>
    <n v="0.20579999705946239"/>
    <n v="0.3331999072512119"/>
    <n v="0.714000028724882"/>
    <n v="0.76440003716571214"/>
    <n v="-2.2278731381808359E-2"/>
  </r>
  <r>
    <d v="1899-12-31T00:00:00"/>
    <x v="5"/>
    <x v="4"/>
    <n v="8778280"/>
    <n v="3014461"/>
    <n v="2049833"/>
    <n v="1582881"/>
    <n v="3.6352086249890857E-2"/>
    <s v=""/>
    <s v=""/>
    <s v=""/>
    <n v="0.2015999886824669"/>
    <n v="0.34339995990102845"/>
    <n v="0.67999984076755349"/>
    <n v="0.77219997921781924"/>
    <n v="-1.0735476358703852E-3"/>
  </r>
  <r>
    <d v="1900-01-01T00:00:00"/>
    <x v="6"/>
    <x v="5"/>
    <n v="5415761"/>
    <n v="2079652"/>
    <n v="1442239"/>
    <n v="1123504"/>
    <n v="4.9269561075334707E-2"/>
    <s v=""/>
    <s v=""/>
    <s v=""/>
    <n v="0.23749997094706898"/>
    <n v="0.3839999586392383"/>
    <n v="0.69350016252719204"/>
    <n v="0.77899987450068953"/>
    <n v="1.291747482544385E-2"/>
  </r>
  <r>
    <d v="1900-01-02T00:00:00"/>
    <x v="7"/>
    <x v="2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n v="1.1117438437496976E-2"/>
  </r>
  <r>
    <d v="1900-01-03T00:00:00"/>
    <x v="8"/>
    <x v="6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n v="6.3128469498097903E-3"/>
  </r>
  <r>
    <d v="1900-01-04T00:00:00"/>
    <x v="9"/>
    <x v="7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n v="-8.0898540330056404E-3"/>
  </r>
  <r>
    <d v="1900-01-05T00:00:00"/>
    <x v="10"/>
    <x v="8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n v="-4.005747739981344E-3"/>
  </r>
  <r>
    <d v="1900-01-06T00:00:00"/>
    <x v="11"/>
    <x v="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n v="-1.5199868170743112E-2"/>
  </r>
  <r>
    <d v="1899-12-31T00:00:00"/>
    <x v="12"/>
    <x v="9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n v="-4.1504319194100719E-3"/>
  </r>
  <r>
    <d v="1900-01-01T00:00:00"/>
    <x v="13"/>
    <x v="1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n v="2.1572896226063523E-2"/>
  </r>
  <r>
    <d v="1900-01-02T00:00:00"/>
    <x v="14"/>
    <x v="11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n v="-5.3414740598798499E-4"/>
  </r>
  <r>
    <d v="1900-01-03T00:00:00"/>
    <x v="15"/>
    <x v="1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n v="9.7406250080941462E-3"/>
  </r>
  <r>
    <d v="1900-01-04T00:00:00"/>
    <x v="16"/>
    <x v="12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n v="-8.6083088384473969E-3"/>
  </r>
  <r>
    <d v="1900-01-05T00:00:00"/>
    <x v="17"/>
    <x v="13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n v="1.6220056561615584E-3"/>
  </r>
  <r>
    <d v="1900-01-06T00:00:00"/>
    <x v="18"/>
    <x v="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n v="-2.1232873965496689E-2"/>
  </r>
  <r>
    <d v="1899-12-31T00:00:00"/>
    <x v="19"/>
    <x v="14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n v="3.1425433274029427E-3"/>
  </r>
  <r>
    <d v="1900-01-01T00:00:00"/>
    <x v="20"/>
    <x v="13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n v="2.5704287985902061E-2"/>
  </r>
  <r>
    <d v="1900-01-02T00:00:00"/>
    <x v="21"/>
    <x v="15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n v="-7.5302569278816178E-3"/>
  </r>
  <r>
    <d v="1900-01-03T00:00:00"/>
    <x v="22"/>
    <x v="16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n v="5.6325022203910918E-3"/>
  </r>
  <r>
    <d v="1900-01-04T00:00:00"/>
    <x v="23"/>
    <x v="8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n v="-1.3408377637505443E-2"/>
  </r>
  <r>
    <d v="1900-01-05T00:00:00"/>
    <x v="24"/>
    <x v="8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n v="8.4635740744250301E-3"/>
  </r>
  <r>
    <d v="1900-01-06T00:00:00"/>
    <x v="25"/>
    <x v="17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n v="-2.2427844860143889E-2"/>
  </r>
  <r>
    <d v="1899-12-31T00:00:00"/>
    <x v="26"/>
    <x v="1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n v="1.9670002647880422E-3"/>
  </r>
  <r>
    <d v="1900-01-01T00:00:00"/>
    <x v="27"/>
    <x v="11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n v="2.2218779050370001E-2"/>
  </r>
  <r>
    <d v="1900-01-02T00:00:00"/>
    <x v="28"/>
    <x v="12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n v="-3.3478403687900324E-2"/>
  </r>
  <r>
    <d v="1900-01-03T00:00:00"/>
    <x v="29"/>
    <x v="12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n v="2.9293625155685184E-2"/>
  </r>
  <r>
    <d v="1900-01-04T00:00:00"/>
    <x v="30"/>
    <x v="0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n v="3.622511916077098E-3"/>
  </r>
  <r>
    <d v="1900-01-05T00:00:00"/>
    <x v="31"/>
    <x v="8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n v="3.0883209970155381E-3"/>
  </r>
  <r>
    <d v="1900-01-06T00:00:00"/>
    <x v="32"/>
    <x v="4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n v="-2.8120800763937297E-2"/>
  </r>
  <r>
    <d v="1899-12-31T00:00:00"/>
    <x v="33"/>
    <x v="19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n v="6.1877347035357161E-3"/>
  </r>
  <r>
    <d v="1900-01-01T00:00:00"/>
    <x v="34"/>
    <x v="11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n v="1.4123356321464248E-2"/>
  </r>
  <r>
    <d v="1900-01-02T00:00:00"/>
    <x v="35"/>
    <x v="12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n v="4.0528494467113804E-3"/>
  </r>
  <r>
    <d v="1900-01-03T00:00:00"/>
    <x v="36"/>
    <x v="8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n v="1.7532224521163292E-3"/>
  </r>
  <r>
    <d v="1900-01-04T00:00:00"/>
    <x v="37"/>
    <x v="13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n v="1.4940566739891914E-4"/>
  </r>
  <r>
    <d v="1900-01-05T00:00:00"/>
    <x v="38"/>
    <x v="1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n v="-5.4213337544503082E-3"/>
  </r>
  <r>
    <d v="1900-01-06T00:00:00"/>
    <x v="39"/>
    <x v="20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n v="-1.4657513317469367E-2"/>
  </r>
  <r>
    <d v="1899-12-31T00:00:00"/>
    <x v="40"/>
    <x v="9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n v="-3.2437949755958762E-3"/>
  </r>
  <r>
    <d v="1900-01-01T00:00:00"/>
    <x v="41"/>
    <x v="12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n v="1.9078812811805734E-2"/>
  </r>
  <r>
    <d v="1900-01-02T00:00:00"/>
    <x v="42"/>
    <x v="5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n v="3.5901523927696702E-3"/>
  </r>
  <r>
    <d v="1900-01-03T00:00:00"/>
    <x v="43"/>
    <x v="2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n v="2.5584822345383271E-3"/>
  </r>
  <r>
    <d v="1900-01-04T00:00:00"/>
    <x v="44"/>
    <x v="16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n v="-9.041637009665579E-3"/>
  </r>
  <r>
    <d v="1900-01-05T00:00:00"/>
    <x v="45"/>
    <x v="16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n v="4.6817310767865231E-3"/>
  </r>
  <r>
    <d v="1900-01-06T00:00:00"/>
    <x v="46"/>
    <x v="21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n v="-2.1168964260187967E-2"/>
  </r>
  <r>
    <d v="1899-12-31T00:00:00"/>
    <x v="47"/>
    <x v="1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n v="-3.7822423510769643E-3"/>
  </r>
  <r>
    <d v="1900-01-01T00:00:00"/>
    <x v="48"/>
    <x v="2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n v="3.109438802815815E-2"/>
  </r>
  <r>
    <d v="1900-01-02T00:00:00"/>
    <x v="49"/>
    <x v="1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n v="-3.7658441453680754E-2"/>
  </r>
  <r>
    <d v="1900-01-03T00:00:00"/>
    <x v="50"/>
    <x v="13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n v="2.6917985740883325E-2"/>
  </r>
  <r>
    <d v="1900-01-04T00:00:00"/>
    <x v="51"/>
    <x v="0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n v="-7.8499802371248539E-5"/>
  </r>
  <r>
    <d v="1900-01-05T00:00:00"/>
    <x v="52"/>
    <x v="13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n v="7.0553950609580987E-3"/>
  </r>
  <r>
    <d v="1900-01-06T00:00:00"/>
    <x v="53"/>
    <x v="22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n v="-2.8670889770974248E-2"/>
  </r>
  <r>
    <d v="1899-12-31T00:00:00"/>
    <x v="54"/>
    <x v="14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n v="3.4952380020495805E-3"/>
  </r>
  <r>
    <d v="1900-01-01T00:00:00"/>
    <x v="55"/>
    <x v="1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n v="2.3382238263078121E-2"/>
  </r>
  <r>
    <d v="1900-01-02T00:00:00"/>
    <x v="56"/>
    <x v="12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n v="6.3554359602651517E-4"/>
  </r>
  <r>
    <d v="1900-01-03T00:00:00"/>
    <x v="57"/>
    <x v="16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n v="5.3079347388455128E-4"/>
  </r>
  <r>
    <d v="1900-01-04T00:00:00"/>
    <x v="58"/>
    <x v="6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n v="6.9018968571429168E-4"/>
  </r>
  <r>
    <d v="1900-01-05T00:00:00"/>
    <x v="59"/>
    <x v="12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n v="2.9678758166744243E-3"/>
  </r>
  <r>
    <d v="1900-01-06T00:00:00"/>
    <x v="60"/>
    <x v="23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n v="-4.5904859901718761E-2"/>
  </r>
  <r>
    <d v="1899-12-31T00:00:00"/>
    <x v="61"/>
    <x v="20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n v="1.9210629621851404E-2"/>
  </r>
  <r>
    <d v="1900-01-01T00:00:00"/>
    <x v="62"/>
    <x v="2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n v="2.4831272012519605E-2"/>
  </r>
  <r>
    <d v="1900-01-02T00:00:00"/>
    <x v="63"/>
    <x v="2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n v="-5.3885973144040672E-3"/>
  </r>
  <r>
    <d v="1900-01-03T00:00:00"/>
    <x v="64"/>
    <x v="1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n v="-5.516093443807317E-3"/>
  </r>
  <r>
    <d v="1900-01-04T00:00:00"/>
    <x v="65"/>
    <x v="2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n v="3.8116029306965934E-3"/>
  </r>
  <r>
    <d v="1900-01-05T00:00:00"/>
    <x v="66"/>
    <x v="2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n v="7.7813397036653603E-3"/>
  </r>
  <r>
    <d v="1900-01-06T00:00:00"/>
    <x v="67"/>
    <x v="23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n v="-2.5041360411874332E-2"/>
  </r>
  <r>
    <d v="1899-12-31T00:00:00"/>
    <x v="68"/>
    <x v="9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n v="-1.9681137060243714E-3"/>
  </r>
  <r>
    <d v="1900-01-01T00:00:00"/>
    <x v="69"/>
    <x v="11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n v="2.0335168150020733E-2"/>
  </r>
  <r>
    <d v="1900-01-02T00:00:00"/>
    <x v="70"/>
    <x v="16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n v="3.08588567274308E-3"/>
  </r>
  <r>
    <d v="1900-01-03T00:00:00"/>
    <x v="71"/>
    <x v="2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n v="-3.6799191976390824E-3"/>
  </r>
  <r>
    <d v="1900-01-04T00:00:00"/>
    <x v="72"/>
    <x v="5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n v="-1.1378881926564083E-3"/>
  </r>
  <r>
    <d v="1900-01-05T00:00:00"/>
    <x v="73"/>
    <x v="16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n v="-5.6187175359209002E-4"/>
  </r>
  <r>
    <d v="1900-01-06T00:00:00"/>
    <x v="74"/>
    <x v="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n v="-1.2482147904199339E-2"/>
  </r>
  <r>
    <d v="1899-12-31T00:00:00"/>
    <x v="75"/>
    <x v="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n v="-7.2989818353330349E-3"/>
  </r>
  <r>
    <d v="1900-01-01T00:00:00"/>
    <x v="76"/>
    <x v="12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n v="2.3295166826061017E-2"/>
  </r>
  <r>
    <d v="1900-01-02T00:00:00"/>
    <x v="77"/>
    <x v="1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n v="-2.6316251599241058E-2"/>
  </r>
  <r>
    <d v="1900-01-03T00:00:00"/>
    <x v="78"/>
    <x v="11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n v="3.2479649936847273E-2"/>
  </r>
  <r>
    <d v="1900-01-04T00:00:00"/>
    <x v="79"/>
    <x v="2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n v="-7.8940556607264289E-3"/>
  </r>
  <r>
    <d v="1900-01-05T00:00:00"/>
    <x v="80"/>
    <x v="1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n v="7.7907325056014443E-3"/>
  </r>
  <r>
    <d v="1900-01-06T00:00:00"/>
    <x v="81"/>
    <x v="14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n v="-2.2449275490572969E-2"/>
  </r>
  <r>
    <d v="1899-12-31T00:00:00"/>
    <x v="82"/>
    <x v="1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n v="-1.6151147865283225E-3"/>
  </r>
  <r>
    <d v="1900-01-01T00:00:00"/>
    <x v="83"/>
    <x v="12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n v="1.9869944366742109E-2"/>
  </r>
  <r>
    <d v="1900-01-02T00:00:00"/>
    <x v="84"/>
    <x v="0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n v="-4.1366878263913998E-5"/>
  </r>
  <r>
    <d v="1900-01-03T00:00:00"/>
    <x v="85"/>
    <x v="0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n v="-5.238181894402158E-3"/>
  </r>
  <r>
    <d v="1900-01-04T00:00:00"/>
    <x v="86"/>
    <x v="16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n v="5.8296503083763856E-3"/>
  </r>
  <r>
    <d v="1900-01-05T00:00:00"/>
    <x v="87"/>
    <x v="5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n v="-2.9348803984224903E-5"/>
  </r>
  <r>
    <d v="1900-01-06T00:00:00"/>
    <x v="88"/>
    <x v="19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n v="-2.2004427188557496E-2"/>
  </r>
  <r>
    <d v="1899-12-31T00:00:00"/>
    <x v="89"/>
    <x v="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n v="-4.7796210046666121E-4"/>
  </r>
  <r>
    <d v="1900-01-01T00:00:00"/>
    <x v="90"/>
    <x v="1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n v="2.6233743816705145E-2"/>
  </r>
  <r>
    <d v="1900-01-02T00:00:00"/>
    <x v="91"/>
    <x v="5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n v="-7.2883570203566908E-3"/>
  </r>
  <r>
    <d v="1900-01-03T00:00:00"/>
    <x v="92"/>
    <x v="12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n v="2.2969462291648063E-3"/>
  </r>
  <r>
    <d v="1900-01-04T00:00:00"/>
    <x v="93"/>
    <x v="13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n v="-3.1358837802956563E-2"/>
  </r>
  <r>
    <d v="1900-01-05T00:00:00"/>
    <x v="94"/>
    <x v="6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n v="4.0972615059008871E-2"/>
  </r>
  <r>
    <d v="1900-01-06T00:00:00"/>
    <x v="95"/>
    <x v="23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n v="-2.957169716242794E-2"/>
  </r>
  <r>
    <d v="1899-12-31T00:00:00"/>
    <x v="96"/>
    <x v="22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n v="-4.8653174636834606E-3"/>
  </r>
  <r>
    <d v="1900-01-01T00:00:00"/>
    <x v="97"/>
    <x v="16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n v="2.3687823907540012E-2"/>
  </r>
  <r>
    <d v="1900-01-02T00:00:00"/>
    <x v="98"/>
    <x v="2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n v="2.300776284883746E-3"/>
  </r>
  <r>
    <d v="1900-01-03T00:00:00"/>
    <x v="99"/>
    <x v="16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n v="-4.5875957314489776E-3"/>
  </r>
  <r>
    <d v="1900-01-04T00:00:00"/>
    <x v="100"/>
    <x v="8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n v="2.2882325206884102E-3"/>
  </r>
  <r>
    <d v="1900-01-05T00:00:00"/>
    <x v="101"/>
    <x v="8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n v="-3.41487978100255E-3"/>
  </r>
  <r>
    <d v="1900-01-06T00:00:00"/>
    <x v="102"/>
    <x v="22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n v="-1.8070578312755645E-2"/>
  </r>
  <r>
    <d v="1899-12-31T00:00:00"/>
    <x v="103"/>
    <x v="23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n v="4.2528732431494215E-3"/>
  </r>
  <r>
    <d v="1900-01-01T00:00:00"/>
    <x v="104"/>
    <x v="1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n v="2.597346506961682E-2"/>
  </r>
  <r>
    <d v="1900-01-02T00:00:00"/>
    <x v="105"/>
    <x v="6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n v="-9.9365451461950333E-3"/>
  </r>
  <r>
    <d v="1900-01-03T00:00:00"/>
    <x v="106"/>
    <x v="1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n v="3.5209267915734671E-3"/>
  </r>
  <r>
    <d v="1900-01-04T00:00:00"/>
    <x v="107"/>
    <x v="5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n v="3.0802583059494529E-2"/>
  </r>
  <r>
    <d v="1900-01-05T00:00:00"/>
    <x v="108"/>
    <x v="13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n v="-2.7623891118161242E-2"/>
  </r>
  <r>
    <d v="1900-01-06T00:00:00"/>
    <x v="109"/>
    <x v="14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n v="-2.8161367488424231E-2"/>
  </r>
  <r>
    <d v="1899-12-31T00:00:00"/>
    <x v="110"/>
    <x v="23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n v="5.4121696118779525E-3"/>
  </r>
  <r>
    <d v="1900-01-01T00:00:00"/>
    <x v="111"/>
    <x v="0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n v="2.8672769578296425E-2"/>
  </r>
  <r>
    <d v="1900-01-02T00:00:00"/>
    <x v="112"/>
    <x v="8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n v="-1.434699713220558E-2"/>
  </r>
  <r>
    <d v="1900-01-03T00:00:00"/>
    <x v="113"/>
    <x v="2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n v="1.2340148955917979E-2"/>
  </r>
  <r>
    <d v="1900-01-04T00:00:00"/>
    <x v="114"/>
    <x v="5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n v="-1.1777841160675338E-2"/>
  </r>
  <r>
    <d v="1900-01-05T00:00:00"/>
    <x v="115"/>
    <x v="13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n v="2.8169419929693837E-3"/>
  </r>
  <r>
    <d v="1900-01-06T00:00:00"/>
    <x v="116"/>
    <x v="17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n v="-2.2037994329421683E-2"/>
  </r>
  <r>
    <d v="1899-12-31T00:00:00"/>
    <x v="117"/>
    <x v="9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n v="-1.4412762259145354E-3"/>
  </r>
  <r>
    <d v="1900-01-01T00:00:00"/>
    <x v="118"/>
    <x v="8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n v="2.3089143259735358E-2"/>
  </r>
  <r>
    <d v="1900-01-02T00:00:00"/>
    <x v="119"/>
    <x v="1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n v="5.1332237195965413E-4"/>
  </r>
  <r>
    <d v="1900-01-03T00:00:00"/>
    <x v="120"/>
    <x v="5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n v="4.882139858649541E-3"/>
  </r>
  <r>
    <d v="1900-01-04T00:00:00"/>
    <x v="121"/>
    <x v="11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n v="-3.6897404666187336E-3"/>
  </r>
  <r>
    <d v="1900-01-05T00:00:00"/>
    <x v="122"/>
    <x v="0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n v="7.7957985441780286E-5"/>
  </r>
  <r>
    <d v="1900-01-06T00:00:00"/>
    <x v="123"/>
    <x v="22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n v="-2.592997508063434E-2"/>
  </r>
  <r>
    <d v="1899-12-31T00:00:00"/>
    <x v="124"/>
    <x v="20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n v="3.3127790069797936E-4"/>
  </r>
  <r>
    <d v="1900-01-01T00:00:00"/>
    <x v="125"/>
    <x v="2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n v="1.8641521093136451E-2"/>
  </r>
  <r>
    <d v="1900-01-02T00:00:00"/>
    <x v="126"/>
    <x v="13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n v="5.594005066220091E-3"/>
  </r>
  <r>
    <d v="1900-01-03T00:00:00"/>
    <x v="127"/>
    <x v="5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n v="-5.3896390468522598E-4"/>
  </r>
  <r>
    <d v="1900-01-04T00:00:00"/>
    <x v="128"/>
    <x v="1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n v="-1.0665185546141903E-3"/>
  </r>
  <r>
    <d v="1900-01-05T00:00:00"/>
    <x v="129"/>
    <x v="1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n v="6.0088807366625169E-3"/>
  </r>
  <r>
    <d v="1900-01-06T00:00:00"/>
    <x v="130"/>
    <x v="21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n v="-2.6822769285481773E-2"/>
  </r>
  <r>
    <d v="1899-12-31T00:00:00"/>
    <x v="131"/>
    <x v="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n v="1.7630427557847883E-5"/>
  </r>
  <r>
    <d v="1900-01-01T00:00:00"/>
    <x v="132"/>
    <x v="0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n v="2.2318150981769966E-2"/>
  </r>
  <r>
    <d v="1900-01-02T00:00:00"/>
    <x v="133"/>
    <x v="5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n v="3.8831382550800556E-3"/>
  </r>
  <r>
    <d v="1900-01-03T00:00:00"/>
    <x v="134"/>
    <x v="1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n v="-4.3608068640147921E-3"/>
  </r>
  <r>
    <d v="1900-01-04T00:00:00"/>
    <x v="135"/>
    <x v="1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n v="6.8882939224160847E-3"/>
  </r>
  <r>
    <d v="1900-01-05T00:00:00"/>
    <x v="136"/>
    <x v="8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n v="-7.966652744729158E-3"/>
  </r>
  <r>
    <d v="1900-01-06T00:00:00"/>
    <x v="137"/>
    <x v="19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n v="-1.8543733680420456E-2"/>
  </r>
  <r>
    <d v="1899-12-31T00:00:00"/>
    <x v="138"/>
    <x v="17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n v="-6.0691809517960799E-3"/>
  </r>
  <r>
    <d v="1900-01-01T00:00:00"/>
    <x v="139"/>
    <x v="12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n v="2.5768465175680134E-2"/>
  </r>
  <r>
    <d v="1900-01-02T00:00:00"/>
    <x v="140"/>
    <x v="12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n v="-3.3919028506593576E-3"/>
  </r>
  <r>
    <d v="1900-01-03T00:00:00"/>
    <x v="141"/>
    <x v="1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n v="1.2094299716681932E-2"/>
  </r>
  <r>
    <d v="1900-01-04T00:00:00"/>
    <x v="142"/>
    <x v="1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n v="-5.07749866725965E-3"/>
  </r>
  <r>
    <d v="1900-01-05T00:00:00"/>
    <x v="143"/>
    <x v="12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n v="-4.2872475540720462E-3"/>
  </r>
  <r>
    <d v="1900-01-06T00:00:00"/>
    <x v="144"/>
    <x v="17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n v="-1.8608630913539592E-2"/>
  </r>
  <r>
    <d v="1899-12-31T00:00:00"/>
    <x v="145"/>
    <x v="17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n v="-3.3489244060761064E-3"/>
  </r>
  <r>
    <d v="1900-01-01T00:00:00"/>
    <x v="146"/>
    <x v="1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n v="1.748335898021481E-2"/>
  </r>
  <r>
    <d v="1900-01-02T00:00:00"/>
    <x v="147"/>
    <x v="6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n v="1.1194638160972881E-3"/>
  </r>
  <r>
    <d v="1900-01-03T00:00:00"/>
    <x v="148"/>
    <x v="8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n v="7.0668539507471456E-3"/>
  </r>
  <r>
    <d v="1900-01-04T00:00:00"/>
    <x v="149"/>
    <x v="16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n v="-2.9980229027194785E-3"/>
  </r>
  <r>
    <d v="1900-01-05T00:00:00"/>
    <x v="150"/>
    <x v="12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n v="-6.3340599054932667E-4"/>
  </r>
  <r>
    <d v="1900-01-06T00:00:00"/>
    <x v="151"/>
    <x v="23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n v="-1.9842239454412998E-2"/>
  </r>
  <r>
    <d v="1899-12-31T00:00:00"/>
    <x v="152"/>
    <x v="4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n v="1.1890557880903166E-3"/>
  </r>
  <r>
    <d v="1900-01-01T00:00:00"/>
    <x v="153"/>
    <x v="16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n v="1.5808477138025058E-2"/>
  </r>
  <r>
    <d v="1900-01-02T00:00:00"/>
    <x v="154"/>
    <x v="12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n v="7.0747388142522946E-3"/>
  </r>
  <r>
    <d v="1900-01-03T00:00:00"/>
    <x v="155"/>
    <x v="12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n v="-6.4711836007735751E-3"/>
  </r>
  <r>
    <d v="1900-01-04T00:00:00"/>
    <x v="156"/>
    <x v="12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n v="1.0268918487576037E-2"/>
  </r>
  <r>
    <d v="1900-01-05T00:00:00"/>
    <x v="157"/>
    <x v="1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n v="-2.020047992148305E-3"/>
  </r>
  <r>
    <d v="1900-01-06T00:00:00"/>
    <x v="158"/>
    <x v="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n v="-3.0552135004079994E-2"/>
  </r>
  <r>
    <d v="1899-12-31T00:00:00"/>
    <x v="159"/>
    <x v="19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n v="3.2005340976299229E-3"/>
  </r>
  <r>
    <d v="1900-01-01T00:00:00"/>
    <x v="160"/>
    <x v="1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n v="2.3078873348114426E-2"/>
  </r>
  <r>
    <d v="1900-01-02T00:00:00"/>
    <x v="161"/>
    <x v="12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n v="-1.1971010011150168E-3"/>
  </r>
  <r>
    <d v="1900-01-03T00:00:00"/>
    <x v="162"/>
    <x v="1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n v="7.2810746913446606E-3"/>
  </r>
  <r>
    <d v="1900-01-04T00:00:00"/>
    <x v="163"/>
    <x v="2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n v="-3.6579232403785925E-3"/>
  </r>
  <r>
    <d v="1900-01-05T00:00:00"/>
    <x v="164"/>
    <x v="12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n v="-4.7934837790328533E-3"/>
  </r>
  <r>
    <d v="1900-01-06T00:00:00"/>
    <x v="165"/>
    <x v="14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n v="-2.1078128262605529E-2"/>
  </r>
  <r>
    <d v="1899-12-31T00:00:00"/>
    <x v="166"/>
    <x v="21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n v="7.6690275615659553E-4"/>
  </r>
  <r>
    <d v="1900-01-01T00:00:00"/>
    <x v="167"/>
    <x v="6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n v="2.320362010492507E-2"/>
  </r>
  <r>
    <d v="1900-01-02T00:00:00"/>
    <x v="168"/>
    <x v="1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n v="-6.1503563369418729E-4"/>
  </r>
  <r>
    <d v="1900-01-03T00:00:00"/>
    <x v="169"/>
    <x v="13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n v="-1.1418147564257256E-3"/>
  </r>
  <r>
    <d v="1900-01-04T00:00:00"/>
    <x v="170"/>
    <x v="24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n v="1.8407592182233951E-3"/>
  </r>
  <r>
    <d v="1900-01-05T00:00:00"/>
    <x v="171"/>
    <x v="1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n v="3.0688177235813005E-3"/>
  </r>
  <r>
    <d v="1900-01-06T00:00:00"/>
    <x v="172"/>
    <x v="19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n v="-2.823451549051436E-2"/>
  </r>
  <r>
    <d v="1899-12-31T00:00:00"/>
    <x v="173"/>
    <x v="4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n v="2.9795994669249357E-3"/>
  </r>
  <r>
    <d v="1900-01-01T00:00:00"/>
    <x v="174"/>
    <x v="11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n v="1.9806102645991926E-2"/>
  </r>
  <r>
    <d v="1900-01-02T00:00:00"/>
    <x v="175"/>
    <x v="6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n v="-1.6772092383719669E-3"/>
  </r>
  <r>
    <d v="1900-01-03T00:00:00"/>
    <x v="176"/>
    <x v="12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n v="2.9096938137422382E-3"/>
  </r>
  <r>
    <d v="1900-01-04T00:00:00"/>
    <x v="177"/>
    <x v="12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n v="-7.1751533158151415E-5"/>
  </r>
  <r>
    <d v="1900-01-05T00:00:00"/>
    <x v="178"/>
    <x v="11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n v="-1.1482817859437902E-3"/>
  </r>
  <r>
    <d v="1900-01-06T00:00:00"/>
    <x v="179"/>
    <x v="23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n v="-2.0938522915599549E-2"/>
  </r>
  <r>
    <d v="1899-12-31T00:00:00"/>
    <x v="180"/>
    <x v="20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n v="1.4252487930857122E-3"/>
  </r>
  <r>
    <d v="1900-01-01T00:00:00"/>
    <x v="181"/>
    <x v="16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n v="2.1883000651115724E-2"/>
  </r>
  <r>
    <d v="1900-01-02T00:00:00"/>
    <x v="182"/>
    <x v="1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n v="-5.7626686511202257E-4"/>
  </r>
  <r>
    <d v="1900-01-03T00:00:00"/>
    <x v="183"/>
    <x v="13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n v="6.2324834808433413E-3"/>
  </r>
  <r>
    <d v="1900-01-04T00:00:00"/>
    <x v="184"/>
    <x v="12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n v="-5.68376949264391E-3"/>
  </r>
  <r>
    <d v="1900-01-05T00:00:00"/>
    <x v="185"/>
    <x v="8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n v="5.2661500417671564E-4"/>
  </r>
  <r>
    <d v="1900-01-06T00:00:00"/>
    <x v="186"/>
    <x v="19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n v="-2.1854022594668988E-2"/>
  </r>
  <r>
    <d v="1899-12-31T00:00:00"/>
    <x v="187"/>
    <x v="4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n v="-1.5184808449001941E-3"/>
  </r>
  <r>
    <d v="1900-01-01T00:00:00"/>
    <x v="188"/>
    <x v="11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n v="2.2865600633122936E-2"/>
  </r>
  <r>
    <d v="1900-01-02T00:00:00"/>
    <x v="189"/>
    <x v="5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n v="-1.0944393574917194E-3"/>
  </r>
  <r>
    <d v="1900-01-03T00:00:00"/>
    <x v="190"/>
    <x v="5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n v="6.8030781810646257E-3"/>
  </r>
  <r>
    <d v="1900-01-04T00:00:00"/>
    <x v="191"/>
    <x v="16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n v="-3.7864409210259589E-3"/>
  </r>
  <r>
    <d v="1900-01-05T00:00:00"/>
    <x v="192"/>
    <x v="0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n v="3.7418527905534807E-3"/>
  </r>
  <r>
    <d v="1900-01-06T00:00:00"/>
    <x v="193"/>
    <x v="19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n v="-2.340226198884994E-2"/>
  </r>
  <r>
    <d v="1899-12-31T00:00:00"/>
    <x v="194"/>
    <x v="22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n v="-8.1166264756060008E-4"/>
  </r>
  <r>
    <d v="1900-01-01T00:00:00"/>
    <x v="195"/>
    <x v="16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n v="1.8599202672329243E-2"/>
  </r>
  <r>
    <d v="1900-01-02T00:00:00"/>
    <x v="196"/>
    <x v="8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n v="-3.6220563251885246E-2"/>
  </r>
  <r>
    <d v="1900-01-03T00:00:00"/>
    <x v="197"/>
    <x v="16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n v="3.5627730647375705E-2"/>
  </r>
  <r>
    <d v="1900-01-04T00:00:00"/>
    <x v="198"/>
    <x v="13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n v="5.456151131069148E-3"/>
  </r>
  <r>
    <d v="1900-01-05T00:00:00"/>
    <x v="199"/>
    <x v="6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n v="7.7691455595858827E-4"/>
  </r>
  <r>
    <d v="1900-01-06T00:00:00"/>
    <x v="200"/>
    <x v="14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n v="-2.7130284202333391E-2"/>
  </r>
  <r>
    <d v="1899-12-31T00:00:00"/>
    <x v="201"/>
    <x v="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n v="-2.6235999974289007E-3"/>
  </r>
  <r>
    <d v="1900-01-01T00:00:00"/>
    <x v="202"/>
    <x v="16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n v="2.3568446049767169E-2"/>
  </r>
  <r>
    <d v="1900-01-02T00:00:00"/>
    <x v="203"/>
    <x v="11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n v="-4.7661185322824262E-3"/>
  </r>
  <r>
    <d v="1900-01-03T00:00:00"/>
    <x v="204"/>
    <x v="1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n v="4.0780090870202942E-3"/>
  </r>
  <r>
    <d v="1900-01-04T00:00:00"/>
    <x v="205"/>
    <x v="8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n v="3.6619548344425656E-3"/>
  </r>
  <r>
    <d v="1900-01-05T00:00:00"/>
    <x v="206"/>
    <x v="1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n v="-3.666939442650681E-3"/>
  </r>
  <r>
    <d v="1900-01-06T00:00:00"/>
    <x v="207"/>
    <x v="19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n v="-2.1317099936228656E-2"/>
  </r>
  <r>
    <d v="1899-12-31T00:00:00"/>
    <x v="208"/>
    <x v="4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n v="2.9536168723145323E-4"/>
  </r>
  <r>
    <d v="1900-01-01T00:00:00"/>
    <x v="209"/>
    <x v="16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n v="2.2234177105696189E-2"/>
  </r>
  <r>
    <d v="1900-01-02T00:00:00"/>
    <x v="210"/>
    <x v="0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n v="-2.4145212062053126E-3"/>
  </r>
  <r>
    <d v="1900-01-03T00:00:00"/>
    <x v="211"/>
    <x v="12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n v="1.15438089533558E-3"/>
  </r>
  <r>
    <d v="1900-01-04T00:00:00"/>
    <x v="212"/>
    <x v="13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n v="8.9011185470199983E-3"/>
  </r>
  <r>
    <d v="1900-01-05T00:00:00"/>
    <x v="213"/>
    <x v="5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n v="-1.0020769967987578E-2"/>
  </r>
  <r>
    <d v="1900-01-06T00:00:00"/>
    <x v="214"/>
    <x v="1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n v="-1.8684198483680234E-2"/>
  </r>
  <r>
    <d v="1899-12-31T00:00:00"/>
    <x v="215"/>
    <x v="20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n v="-1.1748595184673805E-3"/>
  </r>
  <r>
    <d v="1900-01-01T00:00:00"/>
    <x v="216"/>
    <x v="12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n v="1.5911888852017698E-2"/>
  </r>
  <r>
    <d v="1900-01-02T00:00:00"/>
    <x v="217"/>
    <x v="6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n v="3.4115355268711511E-5"/>
  </r>
  <r>
    <d v="1900-01-03T00:00:00"/>
    <x v="218"/>
    <x v="6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n v="-1.6555363371896156E-3"/>
  </r>
  <r>
    <d v="1900-01-04T00:00:00"/>
    <x v="219"/>
    <x v="0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n v="6.7586404347484419E-3"/>
  </r>
  <r>
    <d v="1900-01-05T00:00:00"/>
    <x v="220"/>
    <x v="6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n v="-6.1648196637811847E-4"/>
  </r>
  <r>
    <d v="1900-01-06T00:00:00"/>
    <x v="221"/>
    <x v="23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n v="-1.8065092494888399E-2"/>
  </r>
  <r>
    <d v="1899-12-31T00:00:00"/>
    <x v="222"/>
    <x v="20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n v="-2.3094914565803957E-2"/>
  </r>
  <r>
    <d v="1900-01-01T00:00:00"/>
    <x v="223"/>
    <x v="8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n v="4.2931766730209917E-2"/>
  </r>
  <r>
    <d v="1900-01-02T00:00:00"/>
    <x v="224"/>
    <x v="0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n v="3.6685847193890994E-3"/>
  </r>
  <r>
    <d v="1900-01-03T00:00:00"/>
    <x v="225"/>
    <x v="6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n v="-4.8568864874441939E-3"/>
  </r>
  <r>
    <d v="1900-01-04T00:00:00"/>
    <x v="226"/>
    <x v="1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n v="4.061383605279828E-5"/>
  </r>
  <r>
    <d v="1900-01-05T00:00:00"/>
    <x v="227"/>
    <x v="11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n v="-1.0274653143166335E-4"/>
  </r>
  <r>
    <d v="1900-01-06T00:00:00"/>
    <x v="228"/>
    <x v="23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n v="-1.9305615633342203E-2"/>
  </r>
  <r>
    <d v="1899-12-31T00:00:00"/>
    <x v="229"/>
    <x v="1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n v="-4.8851209569989867E-3"/>
  </r>
  <r>
    <d v="1900-01-01T00:00:00"/>
    <x v="230"/>
    <x v="1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n v="2.3651826415504423E-2"/>
  </r>
  <r>
    <d v="1900-01-02T00:00:00"/>
    <x v="231"/>
    <x v="1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n v="4.9193901576562102E-3"/>
  </r>
  <r>
    <d v="1900-01-03T00:00:00"/>
    <x v="232"/>
    <x v="12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n v="-3.0647756724743597E-3"/>
  </r>
  <r>
    <d v="1900-01-04T00:00:00"/>
    <x v="233"/>
    <x v="1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n v="3.0773585823388183E-3"/>
  </r>
  <r>
    <d v="1900-01-05T00:00:00"/>
    <x v="234"/>
    <x v="0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n v="-1.3073042486987166E-3"/>
  </r>
  <r>
    <d v="1900-01-06T00:00:00"/>
    <x v="235"/>
    <x v="22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n v="-2.4387855756666875E-2"/>
  </r>
  <r>
    <d v="1899-12-31T00:00:00"/>
    <x v="236"/>
    <x v="14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n v="2.3753681630914042E-3"/>
  </r>
  <r>
    <d v="1900-01-01T00:00:00"/>
    <x v="237"/>
    <x v="12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n v="1.6172131957142108E-2"/>
  </r>
  <r>
    <d v="1900-01-02T00:00:00"/>
    <x v="238"/>
    <x v="0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n v="-1.160818444607678E-3"/>
  </r>
  <r>
    <d v="1900-01-03T00:00:00"/>
    <x v="239"/>
    <x v="1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n v="9.6150949845066197E-3"/>
  </r>
  <r>
    <d v="1900-01-04T00:00:00"/>
    <x v="240"/>
    <x v="11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n v="-3.2168520616737417E-3"/>
  </r>
  <r>
    <d v="1900-01-05T00:00:00"/>
    <x v="241"/>
    <x v="1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n v="-6.3754739680858472E-3"/>
  </r>
  <r>
    <d v="1900-01-06T00:00:00"/>
    <x v="242"/>
    <x v="1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n v="-1.8504851809439962E-2"/>
  </r>
  <r>
    <d v="1899-12-31T00:00:00"/>
    <x v="243"/>
    <x v="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n v="2.2533065488497123E-3"/>
  </r>
  <r>
    <d v="1900-01-01T00:00:00"/>
    <x v="244"/>
    <x v="5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n v="1.9617902432348087E-2"/>
  </r>
  <r>
    <d v="1900-01-02T00:00:00"/>
    <x v="245"/>
    <x v="6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n v="-6.7264965849126099E-3"/>
  </r>
  <r>
    <d v="1900-01-03T00:00:00"/>
    <x v="246"/>
    <x v="12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n v="6.7486835638966639E-3"/>
  </r>
  <r>
    <d v="1900-01-04T00:00:00"/>
    <x v="247"/>
    <x v="8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n v="3.6690874429357312E-3"/>
  </r>
  <r>
    <d v="1900-01-05T00:00:00"/>
    <x v="248"/>
    <x v="0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n v="-3.0698283510742844E-3"/>
  </r>
  <r>
    <d v="1900-01-06T00:00:00"/>
    <x v="249"/>
    <x v="23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n v="-2.7039037425014879E-2"/>
  </r>
  <r>
    <d v="1899-12-31T00:00:00"/>
    <x v="250"/>
    <x v="22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n v="7.2520249397348274E-3"/>
  </r>
  <r>
    <d v="1900-01-01T00:00:00"/>
    <x v="251"/>
    <x v="2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n v="2.5976424202990345E-2"/>
  </r>
  <r>
    <d v="1900-01-02T00:00:00"/>
    <x v="252"/>
    <x v="12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n v="-1.2385022165876891E-2"/>
  </r>
  <r>
    <d v="1900-01-03T00:00:00"/>
    <x v="253"/>
    <x v="1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n v="6.1665994757274939E-3"/>
  </r>
  <r>
    <d v="1900-01-04T00:00:00"/>
    <x v="254"/>
    <x v="0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n v="3.6605657506246919E-3"/>
  </r>
  <r>
    <d v="1900-01-05T00:00:00"/>
    <x v="255"/>
    <x v="5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n v="-3.1585495290917462E-3"/>
  </r>
  <r>
    <d v="1900-01-06T00:00:00"/>
    <x v="256"/>
    <x v="14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n v="-4.3985014944672607E-2"/>
  </r>
  <r>
    <d v="1899-12-31T00:00:00"/>
    <x v="257"/>
    <x v="9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n v="2.4485409544606197E-2"/>
  </r>
  <r>
    <d v="1900-01-01T00:00:00"/>
    <x v="258"/>
    <x v="8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n v="1.6153614821220477E-2"/>
  </r>
  <r>
    <d v="1900-01-02T00:00:00"/>
    <x v="259"/>
    <x v="12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n v="4.5759892946579603E-3"/>
  </r>
  <r>
    <d v="1900-01-03T00:00:00"/>
    <x v="260"/>
    <x v="16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n v="-5.2843417557554839E-3"/>
  </r>
  <r>
    <d v="1900-01-04T00:00:00"/>
    <x v="261"/>
    <x v="11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n v="3.5621571867282542E-3"/>
  </r>
  <r>
    <d v="1900-01-05T00:00:00"/>
    <x v="262"/>
    <x v="11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n v="-1.124183990475397E-3"/>
  </r>
  <r>
    <d v="1900-01-06T00:00:00"/>
    <x v="263"/>
    <x v="20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n v="-2.4552252373025572E-2"/>
  </r>
  <r>
    <d v="1899-12-31T00:00:00"/>
    <x v="264"/>
    <x v="21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n v="7.8384265005352269E-3"/>
  </r>
  <r>
    <d v="1900-01-01T00:00:00"/>
    <x v="265"/>
    <x v="0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n v="1.7212016674985689E-2"/>
  </r>
  <r>
    <d v="1900-01-02T00:00:00"/>
    <x v="266"/>
    <x v="1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n v="2.4647481739750871E-3"/>
  </r>
  <r>
    <d v="1900-01-03T00:00:00"/>
    <x v="267"/>
    <x v="11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n v="4.9660680010726183E-3"/>
  </r>
  <r>
    <d v="1900-01-04T00:00:00"/>
    <x v="268"/>
    <x v="12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n v="-6.1633819159209596E-3"/>
  </r>
  <r>
    <d v="1900-01-05T00:00:00"/>
    <x v="269"/>
    <x v="0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n v="-2.3740768679561125E-3"/>
  </r>
  <r>
    <d v="1900-01-06T00:00:00"/>
    <x v="270"/>
    <x v="20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n v="-2.1454754558165673E-2"/>
  </r>
  <r>
    <d v="1899-12-31T00:00:00"/>
    <x v="271"/>
    <x v="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n v="7.2418317625298073E-4"/>
  </r>
  <r>
    <d v="1900-01-01T00:00:00"/>
    <x v="272"/>
    <x v="2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n v="2.0207503228542555E-2"/>
  </r>
  <r>
    <d v="1900-01-02T00:00:00"/>
    <x v="273"/>
    <x v="1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n v="-3.3688022723145153E-3"/>
  </r>
  <r>
    <d v="1900-01-03T00:00:00"/>
    <x v="274"/>
    <x v="16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n v="-1.6937139081102393E-5"/>
  </r>
  <r>
    <d v="1900-01-04T00:00:00"/>
    <x v="275"/>
    <x v="11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n v="8.0892663721827546E-3"/>
  </r>
  <r>
    <d v="1900-01-05T00:00:00"/>
    <x v="276"/>
    <x v="1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n v="-8.106329765602889E-3"/>
  </r>
  <r>
    <d v="1900-01-06T00:00:00"/>
    <x v="277"/>
    <x v="9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n v="-1.7862538548058644E-2"/>
  </r>
  <r>
    <d v="1899-12-31T00:00:00"/>
    <x v="278"/>
    <x v="4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n v="3.3708550917041363E-3"/>
  </r>
  <r>
    <d v="1900-01-01T00:00:00"/>
    <x v="279"/>
    <x v="16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n v="2.5076943831686453E-2"/>
  </r>
  <r>
    <d v="1900-01-02T00:00:00"/>
    <x v="280"/>
    <x v="12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n v="-7.2974463816695631E-3"/>
  </r>
  <r>
    <d v="1900-01-03T00:00:00"/>
    <x v="281"/>
    <x v="8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n v="1.118178467202089E-2"/>
  </r>
  <r>
    <d v="1900-01-04T00:00:00"/>
    <x v="282"/>
    <x v="11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n v="-1.5010079055024286E-2"/>
  </r>
  <r>
    <d v="1900-01-05T00:00:00"/>
    <x v="283"/>
    <x v="11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n v="5.0584520701576138E-3"/>
  </r>
  <r>
    <d v="1900-01-06T00:00:00"/>
    <x v="284"/>
    <x v="1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n v="-2.1730260440749896E-2"/>
  </r>
  <r>
    <d v="1899-12-31T00:00:00"/>
    <x v="285"/>
    <x v="4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n v="2.2611750081686713E-3"/>
  </r>
  <r>
    <d v="1900-01-01T00:00:00"/>
    <x v="286"/>
    <x v="0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n v="1.4433194930988366E-2"/>
  </r>
  <r>
    <d v="1900-01-02T00:00:00"/>
    <x v="287"/>
    <x v="1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n v="-1.6220974575812674E-3"/>
  </r>
  <r>
    <d v="1900-01-03T00:00:00"/>
    <x v="288"/>
    <x v="8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n v="1.2040188417878558E-2"/>
  </r>
  <r>
    <d v="1900-01-04T00:00:00"/>
    <x v="289"/>
    <x v="13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n v="-9.3924595091801968E-3"/>
  </r>
  <r>
    <d v="1900-01-05T00:00:00"/>
    <x v="290"/>
    <x v="0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n v="9.4664168094749854E-3"/>
  </r>
  <r>
    <d v="1900-01-06T00:00:00"/>
    <x v="291"/>
    <x v="9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n v="-2.6760309237699842E-2"/>
  </r>
  <r>
    <d v="1899-12-31T00:00:00"/>
    <x v="292"/>
    <x v="22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n v="2.6066131355124908E-3"/>
  </r>
  <r>
    <d v="1900-01-01T00:00:00"/>
    <x v="293"/>
    <x v="5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n v="2.4808094340008906E-2"/>
  </r>
  <r>
    <d v="1900-01-02T00:00:00"/>
    <x v="294"/>
    <x v="2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n v="-1.9476843761493737E-3"/>
  </r>
  <r>
    <d v="1900-01-03T00:00:00"/>
    <x v="295"/>
    <x v="2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n v="-1.1961409638565346E-3"/>
  </r>
  <r>
    <d v="1900-01-04T00:00:00"/>
    <x v="296"/>
    <x v="1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n v="1.17045563865429E-3"/>
  </r>
  <r>
    <d v="1900-01-05T00:00:00"/>
    <x v="297"/>
    <x v="16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n v="-6.9655029234613058E-3"/>
  </r>
  <r>
    <d v="1900-01-06T00:00:00"/>
    <x v="298"/>
    <x v="20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n v="-1.9229404275848259E-2"/>
  </r>
  <r>
    <d v="1899-12-31T00:00:00"/>
    <x v="299"/>
    <x v="22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n v="1.4764934482528261E-3"/>
  </r>
  <r>
    <d v="1900-01-01T00:00:00"/>
    <x v="300"/>
    <x v="1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n v="2.0569275478727438E-2"/>
  </r>
  <r>
    <d v="1900-01-02T00:00:00"/>
    <x v="301"/>
    <x v="13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n v="-5.0574137682885822E-3"/>
  </r>
  <r>
    <d v="1900-01-03T00:00:00"/>
    <x v="302"/>
    <x v="16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n v="1.1058980624386268E-2"/>
  </r>
  <r>
    <d v="1900-01-04T00:00:00"/>
    <x v="303"/>
    <x v="8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n v="-1.2118080673010567E-2"/>
  </r>
  <r>
    <d v="1900-01-05T00:00:00"/>
    <x v="304"/>
    <x v="1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n v="8.4305466910188989E-3"/>
  </r>
  <r>
    <d v="1900-01-06T00:00:00"/>
    <x v="305"/>
    <x v="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n v="-2.6154131235428021E-2"/>
  </r>
  <r>
    <d v="1899-12-31T00:00:00"/>
    <x v="306"/>
    <x v="21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n v="1.8243050577144634E-3"/>
  </r>
  <r>
    <d v="1900-01-01T00:00:00"/>
    <x v="307"/>
    <x v="11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n v="1.4316094950084172E-2"/>
  </r>
  <r>
    <d v="1900-01-02T00:00:00"/>
    <x v="308"/>
    <x v="0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n v="1.0086936554607767E-2"/>
  </r>
  <r>
    <d v="1900-01-03T00:00:00"/>
    <x v="309"/>
    <x v="16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n v="-6.3359196384069477E-3"/>
  </r>
  <r>
    <d v="1900-01-04T00:00:00"/>
    <x v="310"/>
    <x v="0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n v="3.935284124714597E-3"/>
  </r>
  <r>
    <d v="1900-01-05T00:00:00"/>
    <x v="311"/>
    <x v="1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n v="5.1620233040455821E-4"/>
  </r>
  <r>
    <d v="1900-01-06T00:00:00"/>
    <x v="312"/>
    <x v="21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n v="-1.8330079369361624E-2"/>
  </r>
  <r>
    <d v="1899-12-31T00:00:00"/>
    <x v="313"/>
    <x v="17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n v="-5.6605434555931922E-3"/>
  </r>
  <r>
    <d v="1900-01-01T00:00:00"/>
    <x v="314"/>
    <x v="16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n v="2.3427989884322313E-2"/>
  </r>
  <r>
    <d v="1900-01-02T00:00:00"/>
    <x v="315"/>
    <x v="8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n v="1.704466205920914E-3"/>
  </r>
  <r>
    <d v="1900-01-03T00:00:00"/>
    <x v="316"/>
    <x v="16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n v="3.6841431011602824E-3"/>
  </r>
  <r>
    <d v="1900-01-04T00:00:00"/>
    <x v="317"/>
    <x v="0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n v="1.3914000688853012E-3"/>
  </r>
  <r>
    <d v="1900-01-05T00:00:00"/>
    <x v="318"/>
    <x v="2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n v="-3.7550363889737731E-3"/>
  </r>
  <r>
    <d v="1900-01-06T00:00:00"/>
    <x v="319"/>
    <x v="17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n v="-2.8155780258540007E-2"/>
  </r>
  <r>
    <d v="1899-12-31T00:00:00"/>
    <x v="320"/>
    <x v="20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n v="-1.6917256454808457E-2"/>
  </r>
  <r>
    <d v="1900-01-01T00:00:00"/>
    <x v="321"/>
    <x v="5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n v="4.8085332308437354E-2"/>
  </r>
  <r>
    <d v="1900-01-02T00:00:00"/>
    <x v="322"/>
    <x v="11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n v="-7.7024624247534895E-3"/>
  </r>
  <r>
    <d v="1900-01-03T00:00:00"/>
    <x v="323"/>
    <x v="12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n v="3.561106707486543E-3"/>
  </r>
  <r>
    <d v="1900-01-04T00:00:00"/>
    <x v="324"/>
    <x v="11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n v="-2.5042534726055221E-3"/>
  </r>
  <r>
    <d v="1900-01-05T00:00:00"/>
    <x v="325"/>
    <x v="5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n v="9.2326137283130424E-3"/>
  </r>
  <r>
    <d v="1900-01-06T00:00:00"/>
    <x v="326"/>
    <x v="21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n v="-3.0951321947676476E-2"/>
  </r>
  <r>
    <d v="1899-12-31T00:00:00"/>
    <x v="327"/>
    <x v="9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n v="7.3314936330712288E-6"/>
  </r>
  <r>
    <d v="1900-01-01T00:00:00"/>
    <x v="328"/>
    <x v="13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n v="2.598697945201818E-2"/>
  </r>
  <r>
    <d v="1900-01-02T00:00:00"/>
    <x v="329"/>
    <x v="1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n v="-1.8690731919118672E-3"/>
  </r>
  <r>
    <d v="1900-01-03T00:00:00"/>
    <x v="330"/>
    <x v="5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n v="-6.7290487369712354E-4"/>
  </r>
  <r>
    <d v="1900-01-04T00:00:00"/>
    <x v="331"/>
    <x v="5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n v="-2.2655585242900289E-3"/>
  </r>
  <r>
    <d v="1900-01-05T00:00:00"/>
    <x v="332"/>
    <x v="2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n v="6.0160266053805589E-3"/>
  </r>
  <r>
    <d v="1900-01-06T00:00:00"/>
    <x v="333"/>
    <x v="17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n v="-2.6160353172171601E-2"/>
  </r>
  <r>
    <d v="1899-12-31T00:00:00"/>
    <x v="334"/>
    <x v="23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n v="5.9440066312058254E-3"/>
  </r>
  <r>
    <d v="1900-01-01T00:00:00"/>
    <x v="335"/>
    <x v="16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n v="1.8356105867898251E-2"/>
  </r>
  <r>
    <d v="1900-01-02T00:00:00"/>
    <x v="336"/>
    <x v="0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n v="5.6558514153535328E-4"/>
  </r>
  <r>
    <d v="1900-01-03T00:00:00"/>
    <x v="337"/>
    <x v="12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n v="-1.8063343014064828E-3"/>
  </r>
  <r>
    <d v="1900-01-04T00:00:00"/>
    <x v="338"/>
    <x v="6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n v="3.0934548610553961E-3"/>
  </r>
  <r>
    <d v="1900-01-05T00:00:00"/>
    <x v="339"/>
    <x v="1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n v="6.2197141131109523E-4"/>
  </r>
  <r>
    <d v="1900-01-06T00:00:00"/>
    <x v="340"/>
    <x v="20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n v="-2.5579328219211446E-2"/>
  </r>
  <r>
    <d v="1899-12-31T00:00:00"/>
    <x v="341"/>
    <x v="20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n v="-7.4981891575402748E-4"/>
  </r>
  <r>
    <d v="1900-01-01T00:00:00"/>
    <x v="342"/>
    <x v="6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n v="1.8031724601956789E-2"/>
  </r>
  <r>
    <d v="1900-01-02T00:00:00"/>
    <x v="343"/>
    <x v="16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n v="2.332912062474754E-3"/>
  </r>
  <r>
    <d v="1900-01-03T00:00:00"/>
    <x v="344"/>
    <x v="6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n v="-2.2988644735974853E-3"/>
  </r>
  <r>
    <d v="1900-01-04T00:00:00"/>
    <x v="345"/>
    <x v="1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n v="7.7099603806460165E-3"/>
  </r>
  <r>
    <d v="1900-01-05T00:00:00"/>
    <x v="346"/>
    <x v="5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n v="-5.5152415389924728E-3"/>
  </r>
  <r>
    <d v="1900-01-06T00:00:00"/>
    <x v="347"/>
    <x v="21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n v="-1.8418155960799439E-2"/>
  </r>
  <r>
    <d v="1899-12-31T00:00:00"/>
    <x v="348"/>
    <x v="22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n v="-6.8006635319714098E-3"/>
  </r>
  <r>
    <d v="1900-01-01T00:00:00"/>
    <x v="349"/>
    <x v="11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n v="3.0098594225334459E-2"/>
  </r>
  <r>
    <d v="1900-01-02T00:00:00"/>
    <x v="350"/>
    <x v="1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n v="-9.8284443264032781E-3"/>
  </r>
  <r>
    <d v="1900-01-03T00:00:00"/>
    <x v="351"/>
    <x v="12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n v="4.9786697197998289E-3"/>
  </r>
  <r>
    <d v="1900-01-04T00:00:00"/>
    <x v="352"/>
    <x v="1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n v="9.1723932096943184E-5"/>
  </r>
  <r>
    <d v="1900-01-05T00:00:00"/>
    <x v="353"/>
    <x v="13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n v="-1.9050611808885329E-3"/>
  </r>
  <r>
    <d v="1900-01-06T00:00:00"/>
    <x v="354"/>
    <x v="9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n v="-2.3097016613120941E-2"/>
  </r>
  <r>
    <d v="1899-12-31T00:00:00"/>
    <x v="355"/>
    <x v="22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n v="6.4234249494860424E-3"/>
  </r>
  <r>
    <d v="1900-01-01T00:00:00"/>
    <x v="356"/>
    <x v="16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n v="1.6738437412846544E-2"/>
  </r>
  <r>
    <d v="1900-01-02T00:00:00"/>
    <x v="357"/>
    <x v="11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n v="6.0003708759401655E-3"/>
  </r>
  <r>
    <d v="1900-01-03T00:00:00"/>
    <x v="358"/>
    <x v="8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n v="-6.5328324483136108E-4"/>
  </r>
  <r>
    <d v="1900-01-04T00:00:00"/>
    <x v="359"/>
    <x v="8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n v="1.7682692845052833E-3"/>
  </r>
  <r>
    <d v="1900-01-05T00:00:00"/>
    <x v="360"/>
    <x v="12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n v="-4.2320735670083043E-3"/>
  </r>
  <r>
    <d v="1900-01-06T00:00:00"/>
    <x v="361"/>
    <x v="1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n v="-1.9535659359158693E-2"/>
  </r>
  <r>
    <d v="1899-12-31T00:00:00"/>
    <x v="362"/>
    <x v="4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n v="-2.3447597702789327E-3"/>
  </r>
  <r>
    <d v="1900-01-01T00:00:00"/>
    <x v="363"/>
    <x v="13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n v="1.6274659486370982E-2"/>
  </r>
  <r>
    <d v="1900-01-02T00:00:00"/>
    <x v="364"/>
    <x v="1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n v="5.6143302695284419E-3"/>
  </r>
  <r>
    <d v="1900-01-03T00:00:00"/>
    <x v="365"/>
    <x v="2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n v="6.0001953730137031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n v="7505512"/>
    <n v="5629134"/>
    <n v="2293351"/>
    <n v="5420648"/>
  </r>
  <r>
    <x v="1"/>
    <n v="7896424"/>
    <n v="5922318"/>
    <n v="2412796"/>
    <n v="5702973"/>
  </r>
  <r>
    <x v="2"/>
    <n v="7505512"/>
    <n v="5629134"/>
    <n v="2293351"/>
    <n v="5420648"/>
  </r>
  <r>
    <x v="3"/>
    <n v="7818242"/>
    <n v="5863681"/>
    <n v="2388907"/>
    <n v="5646508"/>
  </r>
  <r>
    <x v="4"/>
    <n v="15352294"/>
    <n v="11514221"/>
    <n v="4690978"/>
    <n v="11087768"/>
  </r>
  <r>
    <x v="5"/>
    <n v="15675500"/>
    <n v="11756625"/>
    <n v="4789736"/>
    <n v="11321195"/>
  </r>
  <r>
    <x v="6"/>
    <n v="8209154"/>
    <n v="6156866"/>
    <n v="2508352"/>
    <n v="5928833"/>
  </r>
  <r>
    <x v="7"/>
    <n v="7818242"/>
    <n v="5863681"/>
    <n v="2388907"/>
    <n v="5646508"/>
  </r>
  <r>
    <x v="8"/>
    <n v="8130972"/>
    <n v="6098229"/>
    <n v="2484463"/>
    <n v="5872368"/>
  </r>
  <r>
    <x v="9"/>
    <n v="387156"/>
    <n v="2873204"/>
    <n v="1170564"/>
    <n v="6210572"/>
  </r>
  <r>
    <x v="10"/>
    <n v="7427330"/>
    <n v="5570497"/>
    <n v="2269462"/>
    <n v="5364183"/>
  </r>
  <r>
    <x v="11"/>
    <n v="15352294"/>
    <n v="11514221"/>
    <n v="4690978"/>
    <n v="11087768"/>
  </r>
  <r>
    <x v="12"/>
    <n v="16645119"/>
    <n v="12483839"/>
    <n v="5086008"/>
    <n v="12021475"/>
  </r>
  <r>
    <x v="13"/>
    <n v="7583695"/>
    <n v="5687771"/>
    <n v="2317240"/>
    <n v="5477113"/>
  </r>
  <r>
    <x v="14"/>
    <n v="7661877"/>
    <n v="5746408"/>
    <n v="2341129"/>
    <n v="5533578"/>
  </r>
  <r>
    <x v="15"/>
    <n v="7583695"/>
    <n v="5687771"/>
    <n v="2317240"/>
    <n v="5477113"/>
  </r>
  <r>
    <x v="16"/>
    <n v="8052789"/>
    <n v="6039592"/>
    <n v="2460574"/>
    <n v="5815903"/>
  </r>
  <r>
    <x v="17"/>
    <n v="7974607"/>
    <n v="5980955"/>
    <n v="2436685"/>
    <n v="5759438"/>
  </r>
  <r>
    <x v="18"/>
    <n v="15352294"/>
    <n v="11514221"/>
    <n v="4690978"/>
    <n v="11087768"/>
  </r>
  <r>
    <x v="19"/>
    <n v="15998707"/>
    <n v="11999030"/>
    <n v="4888493"/>
    <n v="11554621"/>
  </r>
  <r>
    <x v="20"/>
    <n v="7974607"/>
    <n v="5980955"/>
    <n v="2436685"/>
    <n v="5759438"/>
  </r>
  <r>
    <x v="21"/>
    <n v="13525559"/>
    <n v="2028833"/>
    <n v="19827367"/>
    <n v="2189238"/>
  </r>
  <r>
    <x v="22"/>
    <n v="7740060"/>
    <n v="5805045"/>
    <n v="2365018"/>
    <n v="5590043"/>
  </r>
  <r>
    <x v="23"/>
    <n v="7427330"/>
    <n v="5570497"/>
    <n v="2269462"/>
    <n v="5364183"/>
  </r>
  <r>
    <x v="24"/>
    <n v="7427330"/>
    <n v="5570497"/>
    <n v="2269462"/>
    <n v="5364183"/>
  </r>
  <r>
    <x v="25"/>
    <n v="16968325"/>
    <n v="12726244"/>
    <n v="5184766"/>
    <n v="12254901"/>
  </r>
  <r>
    <x v="26"/>
    <n v="16321913"/>
    <n v="12241435"/>
    <n v="4987251"/>
    <n v="11788048"/>
  </r>
  <r>
    <x v="27"/>
    <n v="7661877"/>
    <n v="5746408"/>
    <n v="2341129"/>
    <n v="5533578"/>
  </r>
  <r>
    <x v="28"/>
    <n v="8052789"/>
    <n v="6039592"/>
    <n v="2460574"/>
    <n v="5815903"/>
  </r>
  <r>
    <x v="29"/>
    <n v="8052789"/>
    <n v="6039592"/>
    <n v="2460574"/>
    <n v="5815903"/>
  </r>
  <r>
    <x v="30"/>
    <n v="7505512"/>
    <n v="5629134"/>
    <n v="2293351"/>
    <n v="5420648"/>
  </r>
  <r>
    <x v="31"/>
    <n v="7427330"/>
    <n v="5570497"/>
    <n v="2269462"/>
    <n v="5364183"/>
  </r>
  <r>
    <x v="32"/>
    <n v="15675500"/>
    <n v="11756625"/>
    <n v="4789736"/>
    <n v="11321195"/>
  </r>
  <r>
    <x v="33"/>
    <n v="16160310"/>
    <n v="12120232"/>
    <n v="4937872"/>
    <n v="11671335"/>
  </r>
  <r>
    <x v="34"/>
    <n v="7661877"/>
    <n v="5746408"/>
    <n v="2341129"/>
    <n v="5533578"/>
  </r>
  <r>
    <x v="35"/>
    <n v="8052789"/>
    <n v="6039592"/>
    <n v="2460574"/>
    <n v="5815903"/>
  </r>
  <r>
    <x v="36"/>
    <n v="7427330"/>
    <n v="5570497"/>
    <n v="2269462"/>
    <n v="5364183"/>
  </r>
  <r>
    <x v="37"/>
    <n v="7974607"/>
    <n v="5980955"/>
    <n v="2436685"/>
    <n v="5759438"/>
  </r>
  <r>
    <x v="38"/>
    <n v="7896424"/>
    <n v="5922318"/>
    <n v="2412796"/>
    <n v="5702973"/>
  </r>
  <r>
    <x v="39"/>
    <n v="15837104"/>
    <n v="11877828"/>
    <n v="4839115"/>
    <n v="11437908"/>
  </r>
  <r>
    <x v="40"/>
    <n v="16645119"/>
    <n v="12483839"/>
    <n v="5086008"/>
    <n v="12021475"/>
  </r>
  <r>
    <x v="41"/>
    <n v="8052789"/>
    <n v="6039592"/>
    <n v="2460574"/>
    <n v="5815903"/>
  </r>
  <r>
    <x v="42"/>
    <n v="8209154"/>
    <n v="6156866"/>
    <n v="2508352"/>
    <n v="5928833"/>
  </r>
  <r>
    <x v="43"/>
    <n v="7818242"/>
    <n v="5863681"/>
    <n v="2388907"/>
    <n v="5646508"/>
  </r>
  <r>
    <x v="44"/>
    <n v="7740060"/>
    <n v="5805045"/>
    <n v="2365018"/>
    <n v="5590043"/>
  </r>
  <r>
    <x v="45"/>
    <n v="7740060"/>
    <n v="5805045"/>
    <n v="2365018"/>
    <n v="5590043"/>
  </r>
  <r>
    <x v="46"/>
    <n v="16483516"/>
    <n v="12362637"/>
    <n v="5036630"/>
    <n v="11904761"/>
  </r>
  <r>
    <x v="47"/>
    <n v="16321913"/>
    <n v="12241435"/>
    <n v="4987251"/>
    <n v="11788048"/>
  </r>
  <r>
    <x v="48"/>
    <n v="7818242"/>
    <n v="5863681"/>
    <n v="2388907"/>
    <n v="5646508"/>
  </r>
  <r>
    <x v="49"/>
    <n v="7896424"/>
    <n v="5922318"/>
    <n v="2412796"/>
    <n v="5702973"/>
  </r>
  <r>
    <x v="50"/>
    <n v="7974607"/>
    <n v="5980955"/>
    <n v="2436685"/>
    <n v="5759438"/>
  </r>
  <r>
    <x v="51"/>
    <n v="7505512"/>
    <n v="5629134"/>
    <n v="2293351"/>
    <n v="5420648"/>
  </r>
  <r>
    <x v="52"/>
    <n v="7974607"/>
    <n v="5980955"/>
    <n v="2436685"/>
    <n v="5759438"/>
  </r>
  <r>
    <x v="53"/>
    <n v="15513897"/>
    <n v="11635423"/>
    <n v="4740357"/>
    <n v="11204481"/>
  </r>
  <r>
    <x v="54"/>
    <n v="15998707"/>
    <n v="11999030"/>
    <n v="4888493"/>
    <n v="11554621"/>
  </r>
  <r>
    <x v="55"/>
    <n v="7583695"/>
    <n v="5687771"/>
    <n v="2317240"/>
    <n v="5477113"/>
  </r>
  <r>
    <x v="56"/>
    <n v="8052789"/>
    <n v="6039592"/>
    <n v="2460574"/>
    <n v="5815903"/>
  </r>
  <r>
    <x v="57"/>
    <n v="7740060"/>
    <n v="5805045"/>
    <n v="2365018"/>
    <n v="5590043"/>
  </r>
  <r>
    <x v="58"/>
    <n v="8130972"/>
    <n v="6098229"/>
    <n v="2484463"/>
    <n v="5872368"/>
  </r>
  <r>
    <x v="59"/>
    <n v="8052789"/>
    <n v="6039592"/>
    <n v="2460574"/>
    <n v="5815903"/>
  </r>
  <r>
    <x v="60"/>
    <n v="16806722"/>
    <n v="12605042"/>
    <n v="5135387"/>
    <n v="12138188"/>
  </r>
  <r>
    <x v="61"/>
    <n v="15837104"/>
    <n v="11877828"/>
    <n v="4839115"/>
    <n v="11437908"/>
  </r>
  <r>
    <x v="62"/>
    <n v="7818242"/>
    <n v="5863681"/>
    <n v="2388907"/>
    <n v="5646508"/>
  </r>
  <r>
    <x v="63"/>
    <n v="7818242"/>
    <n v="5863681"/>
    <n v="2388907"/>
    <n v="5646508"/>
  </r>
  <r>
    <x v="64"/>
    <n v="7583695"/>
    <n v="5687771"/>
    <n v="2317240"/>
    <n v="5477113"/>
  </r>
  <r>
    <x v="65"/>
    <n v="7818242"/>
    <n v="5863681"/>
    <n v="2388907"/>
    <n v="5646508"/>
  </r>
  <r>
    <x v="66"/>
    <n v="7818242"/>
    <n v="5863681"/>
    <n v="2388907"/>
    <n v="5646508"/>
  </r>
  <r>
    <x v="67"/>
    <n v="16806722"/>
    <n v="12605042"/>
    <n v="5135387"/>
    <n v="12138188"/>
  </r>
  <r>
    <x v="68"/>
    <n v="16645119"/>
    <n v="12483839"/>
    <n v="5086008"/>
    <n v="12021475"/>
  </r>
  <r>
    <x v="69"/>
    <n v="7661877"/>
    <n v="5746408"/>
    <n v="2341129"/>
    <n v="5533578"/>
  </r>
  <r>
    <x v="70"/>
    <n v="7740060"/>
    <n v="5805045"/>
    <n v="2365018"/>
    <n v="5590043"/>
  </r>
  <r>
    <x v="71"/>
    <n v="7818242"/>
    <n v="5863681"/>
    <n v="2388907"/>
    <n v="5646508"/>
  </r>
  <r>
    <x v="72"/>
    <n v="8209154"/>
    <n v="6156866"/>
    <n v="2508352"/>
    <n v="5928833"/>
  </r>
  <r>
    <x v="73"/>
    <n v="7740060"/>
    <n v="5805045"/>
    <n v="2365018"/>
    <n v="5590043"/>
  </r>
  <r>
    <x v="74"/>
    <n v="15352294"/>
    <n v="11514221"/>
    <n v="4690978"/>
    <n v="11087768"/>
  </r>
  <r>
    <x v="75"/>
    <n v="15352294"/>
    <n v="11514221"/>
    <n v="4690978"/>
    <n v="11087768"/>
  </r>
  <r>
    <x v="76"/>
    <n v="8052789"/>
    <n v="6039592"/>
    <n v="2460574"/>
    <n v="5815903"/>
  </r>
  <r>
    <x v="77"/>
    <n v="7896424"/>
    <n v="5922318"/>
    <n v="2412796"/>
    <n v="5702973"/>
  </r>
  <r>
    <x v="78"/>
    <n v="7661877"/>
    <n v="5746408"/>
    <n v="2341129"/>
    <n v="5533578"/>
  </r>
  <r>
    <x v="79"/>
    <n v="7818242"/>
    <n v="5863681"/>
    <n v="2388907"/>
    <n v="5646508"/>
  </r>
  <r>
    <x v="80"/>
    <n v="7583695"/>
    <n v="5687771"/>
    <n v="2317240"/>
    <n v="5477113"/>
  </r>
  <r>
    <x v="81"/>
    <n v="15998707"/>
    <n v="11999030"/>
    <n v="4888493"/>
    <n v="11554621"/>
  </r>
  <r>
    <x v="82"/>
    <n v="16321913"/>
    <n v="12241435"/>
    <n v="4987251"/>
    <n v="11788048"/>
  </r>
  <r>
    <x v="83"/>
    <n v="8052789"/>
    <n v="6039592"/>
    <n v="2460574"/>
    <n v="5815903"/>
  </r>
  <r>
    <x v="84"/>
    <n v="7505512"/>
    <n v="5629134"/>
    <n v="2293351"/>
    <n v="5420648"/>
  </r>
  <r>
    <x v="85"/>
    <n v="7505512"/>
    <n v="5629134"/>
    <n v="2293351"/>
    <n v="5420648"/>
  </r>
  <r>
    <x v="86"/>
    <n v="7740060"/>
    <n v="5805045"/>
    <n v="2365018"/>
    <n v="5590043"/>
  </r>
  <r>
    <x v="87"/>
    <n v="8209154"/>
    <n v="6156866"/>
    <n v="2508352"/>
    <n v="5928833"/>
  </r>
  <r>
    <x v="88"/>
    <n v="16160310"/>
    <n v="12120232"/>
    <n v="4937872"/>
    <n v="11671335"/>
  </r>
  <r>
    <x v="89"/>
    <n v="15352294"/>
    <n v="11514221"/>
    <n v="4690978"/>
    <n v="11087768"/>
  </r>
  <r>
    <x v="90"/>
    <n v="7583695"/>
    <n v="5687771"/>
    <n v="2317240"/>
    <n v="5477113"/>
  </r>
  <r>
    <x v="91"/>
    <n v="8209154"/>
    <n v="6156866"/>
    <n v="2508352"/>
    <n v="5928833"/>
  </r>
  <r>
    <x v="92"/>
    <n v="8052789"/>
    <n v="6039592"/>
    <n v="2460574"/>
    <n v="5815903"/>
  </r>
  <r>
    <x v="93"/>
    <n v="7974607"/>
    <n v="5980955"/>
    <n v="2436685"/>
    <n v="5759438"/>
  </r>
  <r>
    <x v="94"/>
    <n v="8130972"/>
    <n v="6098229"/>
    <n v="2484463"/>
    <n v="5872368"/>
  </r>
  <r>
    <x v="95"/>
    <n v="16806722"/>
    <n v="12605042"/>
    <n v="5135387"/>
    <n v="12138188"/>
  </r>
  <r>
    <x v="96"/>
    <n v="15513897"/>
    <n v="11635423"/>
    <n v="4740357"/>
    <n v="11204481"/>
  </r>
  <r>
    <x v="97"/>
    <n v="7740060"/>
    <n v="5805045"/>
    <n v="2365018"/>
    <n v="5590043"/>
  </r>
  <r>
    <x v="98"/>
    <n v="7818242"/>
    <n v="5863681"/>
    <n v="2388907"/>
    <n v="5646508"/>
  </r>
  <r>
    <x v="99"/>
    <n v="7740060"/>
    <n v="5805045"/>
    <n v="2365018"/>
    <n v="5590043"/>
  </r>
  <r>
    <x v="100"/>
    <n v="7427330"/>
    <n v="5570497"/>
    <n v="2269462"/>
    <n v="5364183"/>
  </r>
  <r>
    <x v="101"/>
    <n v="7427330"/>
    <n v="5570497"/>
    <n v="2269462"/>
    <n v="5364183"/>
  </r>
  <r>
    <x v="102"/>
    <n v="15513897"/>
    <n v="11635423"/>
    <n v="4740357"/>
    <n v="11204481"/>
  </r>
  <r>
    <x v="103"/>
    <n v="16806722"/>
    <n v="12605042"/>
    <n v="5135387"/>
    <n v="12138188"/>
  </r>
  <r>
    <x v="104"/>
    <n v="7583695"/>
    <n v="5687771"/>
    <n v="2317240"/>
    <n v="5477113"/>
  </r>
  <r>
    <x v="105"/>
    <n v="8130972"/>
    <n v="6098229"/>
    <n v="2484463"/>
    <n v="5872368"/>
  </r>
  <r>
    <x v="106"/>
    <n v="7896424"/>
    <n v="5922318"/>
    <n v="2412796"/>
    <n v="5702973"/>
  </r>
  <r>
    <x v="107"/>
    <n v="8209154"/>
    <n v="6156866"/>
    <n v="2508352"/>
    <n v="5928833"/>
  </r>
  <r>
    <x v="108"/>
    <n v="7974607"/>
    <n v="5980955"/>
    <n v="2436685"/>
    <n v="5759438"/>
  </r>
  <r>
    <x v="109"/>
    <n v="15998707"/>
    <n v="11999030"/>
    <n v="4888493"/>
    <n v="11554621"/>
  </r>
  <r>
    <x v="110"/>
    <n v="16806722"/>
    <n v="12605042"/>
    <n v="5135387"/>
    <n v="12138188"/>
  </r>
  <r>
    <x v="111"/>
    <n v="7505512"/>
    <n v="5629134"/>
    <n v="2293351"/>
    <n v="5420648"/>
  </r>
  <r>
    <x v="112"/>
    <n v="7427330"/>
    <n v="5570497"/>
    <n v="2269462"/>
    <n v="5364183"/>
  </r>
  <r>
    <x v="113"/>
    <n v="7818242"/>
    <n v="5863681"/>
    <n v="2388907"/>
    <n v="5646508"/>
  </r>
  <r>
    <x v="114"/>
    <n v="8209154"/>
    <n v="6156866"/>
    <n v="2508352"/>
    <n v="5928833"/>
  </r>
  <r>
    <x v="115"/>
    <n v="7974607"/>
    <n v="5980955"/>
    <n v="2436685"/>
    <n v="5759438"/>
  </r>
  <r>
    <x v="116"/>
    <n v="16968325"/>
    <n v="12726244"/>
    <n v="5184766"/>
    <n v="12254901"/>
  </r>
  <r>
    <x v="117"/>
    <n v="16645119"/>
    <n v="12483839"/>
    <n v="5086008"/>
    <n v="12021475"/>
  </r>
  <r>
    <x v="118"/>
    <n v="7427330"/>
    <n v="5570497"/>
    <n v="2269462"/>
    <n v="5364183"/>
  </r>
  <r>
    <x v="119"/>
    <n v="7583695"/>
    <n v="5687771"/>
    <n v="2317240"/>
    <n v="5477113"/>
  </r>
  <r>
    <x v="120"/>
    <n v="8209154"/>
    <n v="6156866"/>
    <n v="2508352"/>
    <n v="5928833"/>
  </r>
  <r>
    <x v="121"/>
    <n v="7661877"/>
    <n v="5746408"/>
    <n v="2341129"/>
    <n v="5533578"/>
  </r>
  <r>
    <x v="122"/>
    <n v="7505512"/>
    <n v="5629134"/>
    <n v="2293351"/>
    <n v="5420648"/>
  </r>
  <r>
    <x v="123"/>
    <n v="15513897"/>
    <n v="11635423"/>
    <n v="4740357"/>
    <n v="11204481"/>
  </r>
  <r>
    <x v="124"/>
    <n v="15837104"/>
    <n v="11877828"/>
    <n v="4839115"/>
    <n v="11437908"/>
  </r>
  <r>
    <x v="125"/>
    <n v="7818242"/>
    <n v="5863681"/>
    <n v="2388907"/>
    <n v="5646508"/>
  </r>
  <r>
    <x v="126"/>
    <n v="7974607"/>
    <n v="5980955"/>
    <n v="2436685"/>
    <n v="5759438"/>
  </r>
  <r>
    <x v="127"/>
    <n v="8209154"/>
    <n v="6156866"/>
    <n v="2508352"/>
    <n v="5928833"/>
  </r>
  <r>
    <x v="128"/>
    <n v="7583695"/>
    <n v="5687771"/>
    <n v="2317240"/>
    <n v="5477113"/>
  </r>
  <r>
    <x v="129"/>
    <n v="7583695"/>
    <n v="5687771"/>
    <n v="2317240"/>
    <n v="5477113"/>
  </r>
  <r>
    <x v="130"/>
    <n v="16483516"/>
    <n v="12362637"/>
    <n v="5036630"/>
    <n v="11904761"/>
  </r>
  <r>
    <x v="131"/>
    <n v="15352294"/>
    <n v="11514221"/>
    <n v="4690978"/>
    <n v="11087768"/>
  </r>
  <r>
    <x v="132"/>
    <n v="7505512"/>
    <n v="5629134"/>
    <n v="2293351"/>
    <n v="5420648"/>
  </r>
  <r>
    <x v="133"/>
    <n v="8209154"/>
    <n v="6156866"/>
    <n v="2508352"/>
    <n v="5928833"/>
  </r>
  <r>
    <x v="134"/>
    <n v="7896424"/>
    <n v="5922318"/>
    <n v="2412796"/>
    <n v="5702973"/>
  </r>
  <r>
    <x v="135"/>
    <n v="7583695"/>
    <n v="5687771"/>
    <n v="2317240"/>
    <n v="5477113"/>
  </r>
  <r>
    <x v="136"/>
    <n v="7427330"/>
    <n v="5570497"/>
    <n v="2269462"/>
    <n v="5364183"/>
  </r>
  <r>
    <x v="137"/>
    <n v="16160310"/>
    <n v="12120232"/>
    <n v="4937872"/>
    <n v="11671335"/>
  </r>
  <r>
    <x v="138"/>
    <n v="16968325"/>
    <n v="12726244"/>
    <n v="5184766"/>
    <n v="12254901"/>
  </r>
  <r>
    <x v="139"/>
    <n v="8052789"/>
    <n v="6039592"/>
    <n v="2460574"/>
    <n v="5815903"/>
  </r>
  <r>
    <x v="140"/>
    <n v="8052789"/>
    <n v="6039592"/>
    <n v="2460574"/>
    <n v="5815903"/>
  </r>
  <r>
    <x v="141"/>
    <n v="7896424"/>
    <n v="5922318"/>
    <n v="2412796"/>
    <n v="5702973"/>
  </r>
  <r>
    <x v="142"/>
    <n v="7583695"/>
    <n v="5687771"/>
    <n v="2317240"/>
    <n v="5477113"/>
  </r>
  <r>
    <x v="143"/>
    <n v="8052789"/>
    <n v="6039592"/>
    <n v="2460574"/>
    <n v="5815903"/>
  </r>
  <r>
    <x v="144"/>
    <n v="16968325"/>
    <n v="12726244"/>
    <n v="5184766"/>
    <n v="12254901"/>
  </r>
  <r>
    <x v="145"/>
    <n v="16968325"/>
    <n v="12726244"/>
    <n v="5184766"/>
    <n v="12254901"/>
  </r>
  <r>
    <x v="146"/>
    <n v="7583695"/>
    <n v="5687771"/>
    <n v="2317240"/>
    <n v="5477113"/>
  </r>
  <r>
    <x v="147"/>
    <n v="8130972"/>
    <n v="6098229"/>
    <n v="2484463"/>
    <n v="5872368"/>
  </r>
  <r>
    <x v="148"/>
    <n v="7427330"/>
    <n v="5570497"/>
    <n v="2269462"/>
    <n v="5364183"/>
  </r>
  <r>
    <x v="149"/>
    <n v="7740060"/>
    <n v="5805045"/>
    <n v="2365018"/>
    <n v="5590043"/>
  </r>
  <r>
    <x v="150"/>
    <n v="8052789"/>
    <n v="6039592"/>
    <n v="2460574"/>
    <n v="5815903"/>
  </r>
  <r>
    <x v="151"/>
    <n v="16806722"/>
    <n v="12605042"/>
    <n v="5135387"/>
    <n v="12138188"/>
  </r>
  <r>
    <x v="152"/>
    <n v="15675500"/>
    <n v="11756625"/>
    <n v="4789736"/>
    <n v="11321195"/>
  </r>
  <r>
    <x v="153"/>
    <n v="7740060"/>
    <n v="5805045"/>
    <n v="2365018"/>
    <n v="5590043"/>
  </r>
  <r>
    <x v="154"/>
    <n v="8052789"/>
    <n v="6039592"/>
    <n v="2460574"/>
    <n v="5815903"/>
  </r>
  <r>
    <x v="155"/>
    <n v="8052789"/>
    <n v="6039592"/>
    <n v="2460574"/>
    <n v="5815903"/>
  </r>
  <r>
    <x v="156"/>
    <n v="8052789"/>
    <n v="6039592"/>
    <n v="2460574"/>
    <n v="5815903"/>
  </r>
  <r>
    <x v="157"/>
    <n v="7583695"/>
    <n v="5687771"/>
    <n v="2317240"/>
    <n v="5477113"/>
  </r>
  <r>
    <x v="158"/>
    <n v="15352294"/>
    <n v="11514221"/>
    <n v="4690978"/>
    <n v="11087768"/>
  </r>
  <r>
    <x v="159"/>
    <n v="16160310"/>
    <n v="12120232"/>
    <n v="4937872"/>
    <n v="11671335"/>
  </r>
  <r>
    <x v="160"/>
    <n v="7896424"/>
    <n v="5922318"/>
    <n v="2412796"/>
    <n v="5702973"/>
  </r>
  <r>
    <x v="161"/>
    <n v="8052789"/>
    <n v="6039592"/>
    <n v="2460574"/>
    <n v="5815903"/>
  </r>
  <r>
    <x v="162"/>
    <n v="7896424"/>
    <n v="5922318"/>
    <n v="2412796"/>
    <n v="5702973"/>
  </r>
  <r>
    <x v="163"/>
    <n v="7818242"/>
    <n v="5863681"/>
    <n v="2388907"/>
    <n v="5646508"/>
  </r>
  <r>
    <x v="164"/>
    <n v="8052789"/>
    <n v="6039592"/>
    <n v="2460574"/>
    <n v="5815903"/>
  </r>
  <r>
    <x v="165"/>
    <n v="15998707"/>
    <n v="11999030"/>
    <n v="4888493"/>
    <n v="11554621"/>
  </r>
  <r>
    <x v="166"/>
    <n v="16483516"/>
    <n v="12362637"/>
    <n v="5036630"/>
    <n v="11904761"/>
  </r>
  <r>
    <x v="167"/>
    <n v="8130972"/>
    <n v="6098229"/>
    <n v="2484463"/>
    <n v="5872368"/>
  </r>
  <r>
    <x v="168"/>
    <n v="7583695"/>
    <n v="5687771"/>
    <n v="2317240"/>
    <n v="5477113"/>
  </r>
  <r>
    <x v="169"/>
    <n v="7974607"/>
    <n v="5980955"/>
    <n v="2436685"/>
    <n v="5759438"/>
  </r>
  <r>
    <x v="170"/>
    <n v="3674574"/>
    <n v="2755930"/>
    <n v="1122786"/>
    <n v="2653859"/>
  </r>
  <r>
    <x v="171"/>
    <n v="7583695"/>
    <n v="5687771"/>
    <n v="2317240"/>
    <n v="5477113"/>
  </r>
  <r>
    <x v="172"/>
    <n v="16160310"/>
    <n v="12120232"/>
    <n v="4937872"/>
    <n v="11671335"/>
  </r>
  <r>
    <x v="173"/>
    <n v="15675500"/>
    <n v="11756625"/>
    <n v="4789736"/>
    <n v="11321195"/>
  </r>
  <r>
    <x v="174"/>
    <n v="7661877"/>
    <n v="5746408"/>
    <n v="2341129"/>
    <n v="5533578"/>
  </r>
  <r>
    <x v="175"/>
    <n v="8130972"/>
    <n v="6098229"/>
    <n v="2484463"/>
    <n v="5872368"/>
  </r>
  <r>
    <x v="176"/>
    <n v="8052789"/>
    <n v="6039592"/>
    <n v="2460574"/>
    <n v="5815903"/>
  </r>
  <r>
    <x v="177"/>
    <n v="8052789"/>
    <n v="6039592"/>
    <n v="2460574"/>
    <n v="5815903"/>
  </r>
  <r>
    <x v="178"/>
    <n v="7661877"/>
    <n v="5746408"/>
    <n v="2341129"/>
    <n v="5533578"/>
  </r>
  <r>
    <x v="179"/>
    <n v="16806722"/>
    <n v="12605042"/>
    <n v="5135387"/>
    <n v="12138188"/>
  </r>
  <r>
    <x v="180"/>
    <n v="15837104"/>
    <n v="11877828"/>
    <n v="4839115"/>
    <n v="11437908"/>
  </r>
  <r>
    <x v="181"/>
    <n v="7740060"/>
    <n v="5805045"/>
    <n v="2365018"/>
    <n v="5590043"/>
  </r>
  <r>
    <x v="182"/>
    <n v="7896424"/>
    <n v="5922318"/>
    <n v="2412796"/>
    <n v="5702973"/>
  </r>
  <r>
    <x v="183"/>
    <n v="7974607"/>
    <n v="5980955"/>
    <n v="2436685"/>
    <n v="5759438"/>
  </r>
  <r>
    <x v="184"/>
    <n v="8052789"/>
    <n v="6039592"/>
    <n v="2460574"/>
    <n v="5815903"/>
  </r>
  <r>
    <x v="185"/>
    <n v="7427330"/>
    <n v="5570497"/>
    <n v="2269462"/>
    <n v="5364183"/>
  </r>
  <r>
    <x v="186"/>
    <n v="16160310"/>
    <n v="12120232"/>
    <n v="4937872"/>
    <n v="11671335"/>
  </r>
  <r>
    <x v="187"/>
    <n v="15675500"/>
    <n v="11756625"/>
    <n v="4789736"/>
    <n v="11321195"/>
  </r>
  <r>
    <x v="188"/>
    <n v="7661877"/>
    <n v="5746408"/>
    <n v="2341129"/>
    <n v="5533578"/>
  </r>
  <r>
    <x v="189"/>
    <n v="8209154"/>
    <n v="6156866"/>
    <n v="2508352"/>
    <n v="5928833"/>
  </r>
  <r>
    <x v="190"/>
    <n v="8209154"/>
    <n v="6156866"/>
    <n v="2508352"/>
    <n v="5928833"/>
  </r>
  <r>
    <x v="191"/>
    <n v="7740060"/>
    <n v="5805045"/>
    <n v="2365018"/>
    <n v="5590043"/>
  </r>
  <r>
    <x v="192"/>
    <n v="7505512"/>
    <n v="5629134"/>
    <n v="2293351"/>
    <n v="5420648"/>
  </r>
  <r>
    <x v="193"/>
    <n v="16160310"/>
    <n v="12120232"/>
    <n v="4937872"/>
    <n v="11671335"/>
  </r>
  <r>
    <x v="194"/>
    <n v="15513897"/>
    <n v="11635423"/>
    <n v="4740357"/>
    <n v="11204481"/>
  </r>
  <r>
    <x v="195"/>
    <n v="7740060"/>
    <n v="5805045"/>
    <n v="2365018"/>
    <n v="5590043"/>
  </r>
  <r>
    <x v="196"/>
    <n v="7427330"/>
    <n v="5570497"/>
    <n v="2269462"/>
    <n v="5364183"/>
  </r>
  <r>
    <x v="197"/>
    <n v="7740060"/>
    <n v="5805045"/>
    <n v="2365018"/>
    <n v="5590043"/>
  </r>
  <r>
    <x v="198"/>
    <n v="7974607"/>
    <n v="5980955"/>
    <n v="2436685"/>
    <n v="5759438"/>
  </r>
  <r>
    <x v="199"/>
    <n v="8130972"/>
    <n v="6098229"/>
    <n v="2484463"/>
    <n v="5872368"/>
  </r>
  <r>
    <x v="200"/>
    <n v="15998707"/>
    <n v="11999030"/>
    <n v="4888493"/>
    <n v="11554621"/>
  </r>
  <r>
    <x v="201"/>
    <n v="15352294"/>
    <n v="11514221"/>
    <n v="4690978"/>
    <n v="11087768"/>
  </r>
  <r>
    <x v="202"/>
    <n v="7740060"/>
    <n v="5805045"/>
    <n v="2365018"/>
    <n v="5590043"/>
  </r>
  <r>
    <x v="203"/>
    <n v="7661877"/>
    <n v="5746408"/>
    <n v="2341129"/>
    <n v="5533578"/>
  </r>
  <r>
    <x v="204"/>
    <n v="7896424"/>
    <n v="5922318"/>
    <n v="2412796"/>
    <n v="5702973"/>
  </r>
  <r>
    <x v="205"/>
    <n v="7427330"/>
    <n v="5570497"/>
    <n v="2269462"/>
    <n v="5364183"/>
  </r>
  <r>
    <x v="206"/>
    <n v="7583695"/>
    <n v="5687771"/>
    <n v="2317240"/>
    <n v="5477113"/>
  </r>
  <r>
    <x v="207"/>
    <n v="16160310"/>
    <n v="12120232"/>
    <n v="4937872"/>
    <n v="11671335"/>
  </r>
  <r>
    <x v="208"/>
    <n v="15675500"/>
    <n v="11756625"/>
    <n v="4789736"/>
    <n v="11321195"/>
  </r>
  <r>
    <x v="209"/>
    <n v="7740060"/>
    <n v="5805045"/>
    <n v="2365018"/>
    <n v="5590043"/>
  </r>
  <r>
    <x v="210"/>
    <n v="7505512"/>
    <n v="5629134"/>
    <n v="2293351"/>
    <n v="5420648"/>
  </r>
  <r>
    <x v="211"/>
    <n v="8052789"/>
    <n v="6039592"/>
    <n v="2460574"/>
    <n v="5815903"/>
  </r>
  <r>
    <x v="212"/>
    <n v="7974607"/>
    <n v="5980955"/>
    <n v="2436685"/>
    <n v="5759438"/>
  </r>
  <r>
    <x v="213"/>
    <n v="8209154"/>
    <n v="6156866"/>
    <n v="2508352"/>
    <n v="5928833"/>
  </r>
  <r>
    <x v="214"/>
    <n v="16321913"/>
    <n v="12241435"/>
    <n v="4987251"/>
    <n v="11788048"/>
  </r>
  <r>
    <x v="215"/>
    <n v="15837104"/>
    <n v="11877828"/>
    <n v="4839115"/>
    <n v="11437908"/>
  </r>
  <r>
    <x v="216"/>
    <n v="8052789"/>
    <n v="6039592"/>
    <n v="2460574"/>
    <n v="5815903"/>
  </r>
  <r>
    <x v="217"/>
    <n v="8130972"/>
    <n v="6098229"/>
    <n v="2484463"/>
    <n v="5872368"/>
  </r>
  <r>
    <x v="218"/>
    <n v="8130972"/>
    <n v="6098229"/>
    <n v="2484463"/>
    <n v="5872368"/>
  </r>
  <r>
    <x v="219"/>
    <n v="7505512"/>
    <n v="5629134"/>
    <n v="2293351"/>
    <n v="5420648"/>
  </r>
  <r>
    <x v="220"/>
    <n v="8130972"/>
    <n v="6098229"/>
    <n v="2484463"/>
    <n v="5872368"/>
  </r>
  <r>
    <x v="221"/>
    <n v="16806722"/>
    <n v="12605042"/>
    <n v="5135387"/>
    <n v="12138188"/>
  </r>
  <r>
    <x v="222"/>
    <n v="15837104"/>
    <n v="11877828"/>
    <n v="4839115"/>
    <n v="11437908"/>
  </r>
  <r>
    <x v="223"/>
    <n v="7427330"/>
    <n v="5570497"/>
    <n v="2269462"/>
    <n v="5364183"/>
  </r>
  <r>
    <x v="224"/>
    <n v="7505512"/>
    <n v="5629134"/>
    <n v="2293351"/>
    <n v="5420648"/>
  </r>
  <r>
    <x v="225"/>
    <n v="8130972"/>
    <n v="6098229"/>
    <n v="2484463"/>
    <n v="5872368"/>
  </r>
  <r>
    <x v="226"/>
    <n v="7896424"/>
    <n v="5922318"/>
    <n v="2412796"/>
    <n v="5702973"/>
  </r>
  <r>
    <x v="227"/>
    <n v="7661877"/>
    <n v="5746408"/>
    <n v="2341129"/>
    <n v="5533578"/>
  </r>
  <r>
    <x v="228"/>
    <n v="16806722"/>
    <n v="12605042"/>
    <n v="5135387"/>
    <n v="12138188"/>
  </r>
  <r>
    <x v="229"/>
    <n v="16321913"/>
    <n v="12241435"/>
    <n v="4987251"/>
    <n v="11788048"/>
  </r>
  <r>
    <x v="230"/>
    <n v="7583695"/>
    <n v="5687771"/>
    <n v="2317240"/>
    <n v="5477113"/>
  </r>
  <r>
    <x v="231"/>
    <n v="7896424"/>
    <n v="5922318"/>
    <n v="2412796"/>
    <n v="5702973"/>
  </r>
  <r>
    <x v="232"/>
    <n v="8052789"/>
    <n v="6039592"/>
    <n v="2460574"/>
    <n v="5815903"/>
  </r>
  <r>
    <x v="233"/>
    <n v="7896424"/>
    <n v="5922318"/>
    <n v="2412796"/>
    <n v="5702973"/>
  </r>
  <r>
    <x v="234"/>
    <n v="7505512"/>
    <n v="5629134"/>
    <n v="2293351"/>
    <n v="5420648"/>
  </r>
  <r>
    <x v="235"/>
    <n v="15513897"/>
    <n v="11635423"/>
    <n v="4740357"/>
    <n v="11204481"/>
  </r>
  <r>
    <x v="236"/>
    <n v="15998707"/>
    <n v="11999030"/>
    <n v="4888493"/>
    <n v="11554621"/>
  </r>
  <r>
    <x v="237"/>
    <n v="8052789"/>
    <n v="6039592"/>
    <n v="2460574"/>
    <n v="5815903"/>
  </r>
  <r>
    <x v="238"/>
    <n v="7505512"/>
    <n v="5629134"/>
    <n v="2293351"/>
    <n v="5420648"/>
  </r>
  <r>
    <x v="239"/>
    <n v="7896424"/>
    <n v="5922318"/>
    <n v="2412796"/>
    <n v="5702973"/>
  </r>
  <r>
    <x v="240"/>
    <n v="7661877"/>
    <n v="5746408"/>
    <n v="2341129"/>
    <n v="5533578"/>
  </r>
  <r>
    <x v="241"/>
    <n v="7896424"/>
    <n v="5922318"/>
    <n v="2412796"/>
    <n v="5702973"/>
  </r>
  <r>
    <x v="242"/>
    <n v="16321913"/>
    <n v="12241435"/>
    <n v="4987251"/>
    <n v="11788048"/>
  </r>
  <r>
    <x v="243"/>
    <n v="15352294"/>
    <n v="11514221"/>
    <n v="4690978"/>
    <n v="11087768"/>
  </r>
  <r>
    <x v="244"/>
    <n v="8209154"/>
    <n v="6156866"/>
    <n v="2508352"/>
    <n v="5928833"/>
  </r>
  <r>
    <x v="245"/>
    <n v="8130972"/>
    <n v="6098229"/>
    <n v="2484463"/>
    <n v="5872368"/>
  </r>
  <r>
    <x v="246"/>
    <n v="8052789"/>
    <n v="6039592"/>
    <n v="2460574"/>
    <n v="5815903"/>
  </r>
  <r>
    <x v="247"/>
    <n v="7427330"/>
    <n v="5570497"/>
    <n v="2269462"/>
    <n v="5364183"/>
  </r>
  <r>
    <x v="248"/>
    <n v="7505512"/>
    <n v="5629134"/>
    <n v="2293351"/>
    <n v="5420648"/>
  </r>
  <r>
    <x v="249"/>
    <n v="16806722"/>
    <n v="12605042"/>
    <n v="5135387"/>
    <n v="12138188"/>
  </r>
  <r>
    <x v="250"/>
    <n v="15513897"/>
    <n v="11635423"/>
    <n v="4740357"/>
    <n v="11204481"/>
  </r>
  <r>
    <x v="251"/>
    <n v="7818242"/>
    <n v="5863681"/>
    <n v="2388907"/>
    <n v="5646508"/>
  </r>
  <r>
    <x v="252"/>
    <n v="8052789"/>
    <n v="6039592"/>
    <n v="2460574"/>
    <n v="5815903"/>
  </r>
  <r>
    <x v="253"/>
    <n v="7583695"/>
    <n v="5687771"/>
    <n v="2317240"/>
    <n v="5477113"/>
  </r>
  <r>
    <x v="254"/>
    <n v="7505512"/>
    <n v="5629134"/>
    <n v="2293351"/>
    <n v="5420648"/>
  </r>
  <r>
    <x v="255"/>
    <n v="8209154"/>
    <n v="6156866"/>
    <n v="2508352"/>
    <n v="5928833"/>
  </r>
  <r>
    <x v="256"/>
    <n v="15998707"/>
    <n v="11999030"/>
    <n v="4888493"/>
    <n v="11554621"/>
  </r>
  <r>
    <x v="257"/>
    <n v="16645119"/>
    <n v="12483839"/>
    <n v="5086008"/>
    <n v="12021475"/>
  </r>
  <r>
    <x v="258"/>
    <n v="7427330"/>
    <n v="5570497"/>
    <n v="2269462"/>
    <n v="5364183"/>
  </r>
  <r>
    <x v="259"/>
    <n v="8052789"/>
    <n v="6039592"/>
    <n v="2460574"/>
    <n v="5815903"/>
  </r>
  <r>
    <x v="260"/>
    <n v="7740060"/>
    <n v="5805045"/>
    <n v="2365018"/>
    <n v="5590043"/>
  </r>
  <r>
    <x v="261"/>
    <n v="7661877"/>
    <n v="5746408"/>
    <n v="2341129"/>
    <n v="5533578"/>
  </r>
  <r>
    <x v="262"/>
    <n v="7661877"/>
    <n v="5746408"/>
    <n v="2341129"/>
    <n v="5533578"/>
  </r>
  <r>
    <x v="263"/>
    <n v="15837104"/>
    <n v="11877828"/>
    <n v="4839115"/>
    <n v="11437908"/>
  </r>
  <r>
    <x v="264"/>
    <n v="16483516"/>
    <n v="12362637"/>
    <n v="5036630"/>
    <n v="11904761"/>
  </r>
  <r>
    <x v="265"/>
    <n v="7505512"/>
    <n v="5629134"/>
    <n v="2293351"/>
    <n v="5420648"/>
  </r>
  <r>
    <x v="266"/>
    <n v="7896424"/>
    <n v="5922318"/>
    <n v="2412796"/>
    <n v="5702973"/>
  </r>
  <r>
    <x v="267"/>
    <n v="7661877"/>
    <n v="5746408"/>
    <n v="2341129"/>
    <n v="5533578"/>
  </r>
  <r>
    <x v="268"/>
    <n v="8052789"/>
    <n v="6039592"/>
    <n v="2460574"/>
    <n v="5815903"/>
  </r>
  <r>
    <x v="269"/>
    <n v="7505512"/>
    <n v="5629134"/>
    <n v="2293351"/>
    <n v="5420648"/>
  </r>
  <r>
    <x v="270"/>
    <n v="15837104"/>
    <n v="11877828"/>
    <n v="4839115"/>
    <n v="11437908"/>
  </r>
  <r>
    <x v="271"/>
    <n v="15352294"/>
    <n v="11514221"/>
    <n v="4690978"/>
    <n v="11087768"/>
  </r>
  <r>
    <x v="272"/>
    <n v="7818242"/>
    <n v="5863681"/>
    <n v="2388907"/>
    <n v="5646508"/>
  </r>
  <r>
    <x v="273"/>
    <n v="7896424"/>
    <n v="5922318"/>
    <n v="2412796"/>
    <n v="5702973"/>
  </r>
  <r>
    <x v="274"/>
    <n v="7740060"/>
    <n v="5805045"/>
    <n v="2365018"/>
    <n v="5590043"/>
  </r>
  <r>
    <x v="275"/>
    <n v="7661877"/>
    <n v="5746408"/>
    <n v="2341129"/>
    <n v="5533578"/>
  </r>
  <r>
    <x v="276"/>
    <n v="7583695"/>
    <n v="5687771"/>
    <n v="2317240"/>
    <n v="5477113"/>
  </r>
  <r>
    <x v="277"/>
    <n v="16645119"/>
    <n v="12483839"/>
    <n v="5086008"/>
    <n v="12021475"/>
  </r>
  <r>
    <x v="278"/>
    <n v="15675500"/>
    <n v="11756625"/>
    <n v="4789736"/>
    <n v="11321195"/>
  </r>
  <r>
    <x v="279"/>
    <n v="7740060"/>
    <n v="5805045"/>
    <n v="2365018"/>
    <n v="5590043"/>
  </r>
  <r>
    <x v="280"/>
    <n v="8052789"/>
    <n v="6039592"/>
    <n v="2460574"/>
    <n v="5815903"/>
  </r>
  <r>
    <x v="281"/>
    <n v="7427330"/>
    <n v="5570497"/>
    <n v="2269462"/>
    <n v="5364183"/>
  </r>
  <r>
    <x v="282"/>
    <n v="7661877"/>
    <n v="5746408"/>
    <n v="2341129"/>
    <n v="5533578"/>
  </r>
  <r>
    <x v="283"/>
    <n v="7661877"/>
    <n v="5746408"/>
    <n v="2341129"/>
    <n v="5533578"/>
  </r>
  <r>
    <x v="284"/>
    <n v="16321913"/>
    <n v="12241435"/>
    <n v="4987251"/>
    <n v="11788048"/>
  </r>
  <r>
    <x v="285"/>
    <n v="15675500"/>
    <n v="11756625"/>
    <n v="4789736"/>
    <n v="11321195"/>
  </r>
  <r>
    <x v="286"/>
    <n v="7505512"/>
    <n v="5629134"/>
    <n v="2293351"/>
    <n v="5420648"/>
  </r>
  <r>
    <x v="287"/>
    <n v="7896424"/>
    <n v="5922318"/>
    <n v="2412796"/>
    <n v="5702973"/>
  </r>
  <r>
    <x v="288"/>
    <n v="7427330"/>
    <n v="5570497"/>
    <n v="2269462"/>
    <n v="5364183"/>
  </r>
  <r>
    <x v="289"/>
    <n v="7974607"/>
    <n v="5980955"/>
    <n v="2436685"/>
    <n v="5759438"/>
  </r>
  <r>
    <x v="290"/>
    <n v="7505512"/>
    <n v="5629134"/>
    <n v="2293351"/>
    <n v="5420648"/>
  </r>
  <r>
    <x v="291"/>
    <n v="16645119"/>
    <n v="12483839"/>
    <n v="5086008"/>
    <n v="12021475"/>
  </r>
  <r>
    <x v="292"/>
    <n v="15513897"/>
    <n v="11635423"/>
    <n v="4740357"/>
    <n v="11204481"/>
  </r>
  <r>
    <x v="293"/>
    <n v="8209154"/>
    <n v="6156866"/>
    <n v="2508352"/>
    <n v="5928833"/>
  </r>
  <r>
    <x v="294"/>
    <n v="7818242"/>
    <n v="5863681"/>
    <n v="2388907"/>
    <n v="5646508"/>
  </r>
  <r>
    <x v="295"/>
    <n v="7818242"/>
    <n v="5863681"/>
    <n v="2388907"/>
    <n v="5646508"/>
  </r>
  <r>
    <x v="296"/>
    <n v="7583695"/>
    <n v="5687771"/>
    <n v="2317240"/>
    <n v="5477113"/>
  </r>
  <r>
    <x v="297"/>
    <n v="7740060"/>
    <n v="5805045"/>
    <n v="2365018"/>
    <n v="5590043"/>
  </r>
  <r>
    <x v="298"/>
    <n v="15837104"/>
    <n v="11877828"/>
    <n v="4839115"/>
    <n v="11437908"/>
  </r>
  <r>
    <x v="299"/>
    <n v="15513897"/>
    <n v="11635423"/>
    <n v="4740357"/>
    <n v="11204481"/>
  </r>
  <r>
    <x v="300"/>
    <n v="7583695"/>
    <n v="5687771"/>
    <n v="2317240"/>
    <n v="5477113"/>
  </r>
  <r>
    <x v="301"/>
    <n v="7974607"/>
    <n v="5980955"/>
    <n v="2436685"/>
    <n v="5759438"/>
  </r>
  <r>
    <x v="302"/>
    <n v="7740060"/>
    <n v="5805045"/>
    <n v="2365018"/>
    <n v="5590043"/>
  </r>
  <r>
    <x v="303"/>
    <n v="7427330"/>
    <n v="5570497"/>
    <n v="2269462"/>
    <n v="5364183"/>
  </r>
  <r>
    <x v="304"/>
    <n v="7583695"/>
    <n v="5687771"/>
    <n v="2317240"/>
    <n v="5477113"/>
  </r>
  <r>
    <x v="305"/>
    <n v="15352294"/>
    <n v="11514221"/>
    <n v="4690978"/>
    <n v="11087768"/>
  </r>
  <r>
    <x v="306"/>
    <n v="16483516"/>
    <n v="12362637"/>
    <n v="5036630"/>
    <n v="11904761"/>
  </r>
  <r>
    <x v="307"/>
    <n v="7661877"/>
    <n v="5746408"/>
    <n v="2341129"/>
    <n v="5533578"/>
  </r>
  <r>
    <x v="308"/>
    <n v="7505512"/>
    <n v="5629134"/>
    <n v="2293351"/>
    <n v="5420648"/>
  </r>
  <r>
    <x v="309"/>
    <n v="7740060"/>
    <n v="5805045"/>
    <n v="2365018"/>
    <n v="5590043"/>
  </r>
  <r>
    <x v="310"/>
    <n v="7505512"/>
    <n v="5629134"/>
    <n v="2293351"/>
    <n v="5420648"/>
  </r>
  <r>
    <x v="311"/>
    <n v="7583695"/>
    <n v="5687771"/>
    <n v="2317240"/>
    <n v="5477113"/>
  </r>
  <r>
    <x v="312"/>
    <n v="16483516"/>
    <n v="12362637"/>
    <n v="5036630"/>
    <n v="11904761"/>
  </r>
  <r>
    <x v="313"/>
    <n v="16968325"/>
    <n v="12726244"/>
    <n v="5184766"/>
    <n v="12254901"/>
  </r>
  <r>
    <x v="314"/>
    <n v="7740060"/>
    <n v="5805045"/>
    <n v="2365018"/>
    <n v="5590043"/>
  </r>
  <r>
    <x v="315"/>
    <n v="7427330"/>
    <n v="5570497"/>
    <n v="2269462"/>
    <n v="5364183"/>
  </r>
  <r>
    <x v="316"/>
    <n v="7740060"/>
    <n v="5805045"/>
    <n v="2365018"/>
    <n v="5590043"/>
  </r>
  <r>
    <x v="317"/>
    <n v="7505512"/>
    <n v="5629134"/>
    <n v="2293351"/>
    <n v="5420648"/>
  </r>
  <r>
    <x v="318"/>
    <n v="7818242"/>
    <n v="5863681"/>
    <n v="2388907"/>
    <n v="5646508"/>
  </r>
  <r>
    <x v="319"/>
    <n v="16968325"/>
    <n v="12726244"/>
    <n v="5184766"/>
    <n v="12254901"/>
  </r>
  <r>
    <x v="320"/>
    <n v="15837104"/>
    <n v="11877828"/>
    <n v="4839115"/>
    <n v="11437908"/>
  </r>
  <r>
    <x v="321"/>
    <n v="8209154"/>
    <n v="6156866"/>
    <n v="2508352"/>
    <n v="5928833"/>
  </r>
  <r>
    <x v="322"/>
    <n v="7661877"/>
    <n v="5746408"/>
    <n v="2341129"/>
    <n v="5533578"/>
  </r>
  <r>
    <x v="323"/>
    <n v="8052789"/>
    <n v="6039592"/>
    <n v="2460574"/>
    <n v="5815903"/>
  </r>
  <r>
    <x v="324"/>
    <n v="7661877"/>
    <n v="5746408"/>
    <n v="2341129"/>
    <n v="5533578"/>
  </r>
  <r>
    <x v="325"/>
    <n v="8209154"/>
    <n v="6156866"/>
    <n v="2508352"/>
    <n v="5928833"/>
  </r>
  <r>
    <x v="326"/>
    <n v="16483516"/>
    <n v="12362637"/>
    <n v="5036630"/>
    <n v="11904761"/>
  </r>
  <r>
    <x v="327"/>
    <n v="16645119"/>
    <n v="12483839"/>
    <n v="5086008"/>
    <n v="12021475"/>
  </r>
  <r>
    <x v="328"/>
    <n v="7974607"/>
    <n v="5980955"/>
    <n v="2436685"/>
    <n v="5759438"/>
  </r>
  <r>
    <x v="329"/>
    <n v="7583695"/>
    <n v="5687771"/>
    <n v="2317240"/>
    <n v="5477113"/>
  </r>
  <r>
    <x v="330"/>
    <n v="8209154"/>
    <n v="6156866"/>
    <n v="2508352"/>
    <n v="5928833"/>
  </r>
  <r>
    <x v="331"/>
    <n v="8209154"/>
    <n v="6156866"/>
    <n v="2508352"/>
    <n v="5928833"/>
  </r>
  <r>
    <x v="332"/>
    <n v="7818242"/>
    <n v="5863681"/>
    <n v="2388907"/>
    <n v="5646508"/>
  </r>
  <r>
    <x v="333"/>
    <n v="16968325"/>
    <n v="12726244"/>
    <n v="5184766"/>
    <n v="12254901"/>
  </r>
  <r>
    <x v="334"/>
    <n v="16806722"/>
    <n v="12605042"/>
    <n v="5135387"/>
    <n v="12138188"/>
  </r>
  <r>
    <x v="335"/>
    <n v="7740060"/>
    <n v="5805045"/>
    <n v="2365018"/>
    <n v="5590043"/>
  </r>
  <r>
    <x v="336"/>
    <n v="7505512"/>
    <n v="5629134"/>
    <n v="2293351"/>
    <n v="5420648"/>
  </r>
  <r>
    <x v="337"/>
    <n v="8052789"/>
    <n v="6039592"/>
    <n v="2460574"/>
    <n v="5815903"/>
  </r>
  <r>
    <x v="338"/>
    <n v="8130972"/>
    <n v="6098229"/>
    <n v="2484463"/>
    <n v="5872368"/>
  </r>
  <r>
    <x v="339"/>
    <n v="7583695"/>
    <n v="5687771"/>
    <n v="2317240"/>
    <n v="5477113"/>
  </r>
  <r>
    <x v="340"/>
    <n v="15837104"/>
    <n v="11877828"/>
    <n v="4839115"/>
    <n v="11437908"/>
  </r>
  <r>
    <x v="341"/>
    <n v="15837104"/>
    <n v="11877828"/>
    <n v="4839115"/>
    <n v="11437908"/>
  </r>
  <r>
    <x v="342"/>
    <n v="8130972"/>
    <n v="6098229"/>
    <n v="2484463"/>
    <n v="5872368"/>
  </r>
  <r>
    <x v="343"/>
    <n v="7740060"/>
    <n v="5805045"/>
    <n v="2365018"/>
    <n v="5590043"/>
  </r>
  <r>
    <x v="344"/>
    <n v="8130972"/>
    <n v="6098229"/>
    <n v="2484463"/>
    <n v="5872368"/>
  </r>
  <r>
    <x v="345"/>
    <n v="7896424"/>
    <n v="5922318"/>
    <n v="2412796"/>
    <n v="5702973"/>
  </r>
  <r>
    <x v="346"/>
    <n v="8209154"/>
    <n v="6156866"/>
    <n v="2508352"/>
    <n v="5928833"/>
  </r>
  <r>
    <x v="347"/>
    <n v="16483516"/>
    <n v="12362637"/>
    <n v="5036630"/>
    <n v="11904761"/>
  </r>
  <r>
    <x v="348"/>
    <n v="15513897"/>
    <n v="11635423"/>
    <n v="4740357"/>
    <n v="11204481"/>
  </r>
  <r>
    <x v="349"/>
    <n v="7661877"/>
    <n v="5746408"/>
    <n v="2341129"/>
    <n v="5533578"/>
  </r>
  <r>
    <x v="350"/>
    <n v="7583695"/>
    <n v="5687771"/>
    <n v="2317240"/>
    <n v="5477113"/>
  </r>
  <r>
    <x v="351"/>
    <n v="8052789"/>
    <n v="6039592"/>
    <n v="2460574"/>
    <n v="5815903"/>
  </r>
  <r>
    <x v="352"/>
    <n v="7583695"/>
    <n v="5687771"/>
    <n v="2317240"/>
    <n v="5477113"/>
  </r>
  <r>
    <x v="353"/>
    <n v="7974607"/>
    <n v="5980955"/>
    <n v="2436685"/>
    <n v="5759438"/>
  </r>
  <r>
    <x v="354"/>
    <n v="16645119"/>
    <n v="12483839"/>
    <n v="5086008"/>
    <n v="12021475"/>
  </r>
  <r>
    <x v="355"/>
    <n v="15513897"/>
    <n v="11635423"/>
    <n v="4740357"/>
    <n v="11204481"/>
  </r>
  <r>
    <x v="356"/>
    <n v="7740060"/>
    <n v="5805045"/>
    <n v="2365018"/>
    <n v="5590043"/>
  </r>
  <r>
    <x v="357"/>
    <n v="7661877"/>
    <n v="5746408"/>
    <n v="2341129"/>
    <n v="5533578"/>
  </r>
  <r>
    <x v="358"/>
    <n v="7427330"/>
    <n v="5570497"/>
    <n v="2269462"/>
    <n v="5364183"/>
  </r>
  <r>
    <x v="359"/>
    <n v="7427330"/>
    <n v="5570497"/>
    <n v="2269462"/>
    <n v="5364183"/>
  </r>
  <r>
    <x v="360"/>
    <n v="8052789"/>
    <n v="6039592"/>
    <n v="2460574"/>
    <n v="5815903"/>
  </r>
  <r>
    <x v="361"/>
    <n v="16321913"/>
    <n v="12241435"/>
    <n v="4987251"/>
    <n v="11788048"/>
  </r>
  <r>
    <x v="362"/>
    <n v="15675500"/>
    <n v="11756625"/>
    <n v="4789736"/>
    <n v="11321195"/>
  </r>
  <r>
    <x v="363"/>
    <n v="7974607"/>
    <n v="5980955"/>
    <n v="2436685"/>
    <n v="5759438"/>
  </r>
  <r>
    <x v="364"/>
    <n v="7896424"/>
    <n v="5922318"/>
    <n v="2412796"/>
    <n v="5702973"/>
  </r>
  <r>
    <x v="365"/>
    <n v="7818242"/>
    <n v="5863681"/>
    <n v="2388907"/>
    <n v="5646508"/>
  </r>
  <r>
    <x v="36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1900-01-02T00:00:00"/>
    <x v="0"/>
    <n v="385075"/>
    <n v="0.17"/>
    <n v="37"/>
    <n v="22"/>
    <n v="26"/>
    <n v="364"/>
    <n v="32"/>
    <n v="0.95"/>
  </r>
  <r>
    <d v="1900-01-03T00:00:00"/>
    <x v="1"/>
    <n v="388232"/>
    <n v="0.19"/>
    <n v="31"/>
    <n v="17"/>
    <n v="28"/>
    <n v="360"/>
    <n v="35"/>
    <n v="0.95"/>
  </r>
  <r>
    <d v="1900-01-04T00:00:00"/>
    <x v="2"/>
    <n v="399964"/>
    <n v="0.18"/>
    <n v="30"/>
    <n v="22"/>
    <n v="29"/>
    <n v="370"/>
    <n v="31"/>
    <n v="0.94"/>
  </r>
  <r>
    <d v="1900-01-05T00:00:00"/>
    <x v="3"/>
    <n v="408471"/>
    <n v="0.17"/>
    <n v="30"/>
    <n v="19"/>
    <n v="26"/>
    <n v="386"/>
    <n v="40"/>
    <n v="0.94"/>
  </r>
  <r>
    <d v="1900-01-06T00:00:00"/>
    <x v="4"/>
    <n v="384771"/>
    <n v="0.19"/>
    <n v="31"/>
    <n v="22"/>
    <n v="27"/>
    <n v="390"/>
    <n v="33"/>
    <n v="0.92"/>
  </r>
  <r>
    <d v="1899-12-31T00:00:00"/>
    <x v="5"/>
    <n v="390787"/>
    <n v="0.19"/>
    <n v="33"/>
    <n v="18"/>
    <n v="26"/>
    <n v="360"/>
    <n v="36"/>
    <n v="0.93"/>
  </r>
  <r>
    <d v="1900-01-01T00:00:00"/>
    <x v="6"/>
    <n v="388351"/>
    <n v="0.18"/>
    <n v="36"/>
    <n v="19"/>
    <n v="30"/>
    <n v="381"/>
    <n v="34"/>
    <n v="0.93"/>
  </r>
  <r>
    <d v="1900-01-02T00:00:00"/>
    <x v="7"/>
    <n v="387624"/>
    <n v="0.17"/>
    <n v="39"/>
    <n v="22"/>
    <n v="25"/>
    <n v="359"/>
    <n v="37"/>
    <n v="0.95"/>
  </r>
  <r>
    <d v="1900-01-03T00:00:00"/>
    <x v="8"/>
    <n v="399127"/>
    <n v="0.18"/>
    <n v="40"/>
    <n v="22"/>
    <n v="30"/>
    <n v="359"/>
    <n v="38"/>
    <n v="0.93"/>
  </r>
  <r>
    <d v="1900-01-04T00:00:00"/>
    <x v="9"/>
    <n v="400812"/>
    <n v="0.19"/>
    <n v="32"/>
    <n v="22"/>
    <n v="27"/>
    <n v="399"/>
    <n v="34"/>
    <n v="0.92"/>
  </r>
  <r>
    <d v="1900-01-05T00:00:00"/>
    <x v="10"/>
    <n v="382806"/>
    <n v="0.19"/>
    <n v="36"/>
    <n v="17"/>
    <n v="26"/>
    <n v="392"/>
    <n v="38"/>
    <n v="0.91"/>
  </r>
  <r>
    <d v="1900-01-06T00:00:00"/>
    <x v="11"/>
    <n v="406488"/>
    <n v="0.18"/>
    <n v="37"/>
    <n v="21"/>
    <n v="30"/>
    <n v="363"/>
    <n v="33"/>
    <n v="0.95"/>
  </r>
  <r>
    <d v="1899-12-31T00:00:00"/>
    <x v="12"/>
    <n v="402450"/>
    <n v="0.17"/>
    <n v="34"/>
    <n v="20"/>
    <n v="28"/>
    <n v="390"/>
    <n v="37"/>
    <n v="0.92"/>
  </r>
  <r>
    <d v="1900-01-01T00:00:00"/>
    <x v="13"/>
    <n v="392554"/>
    <n v="0.19"/>
    <n v="36"/>
    <n v="21"/>
    <n v="27"/>
    <n v="395"/>
    <n v="31"/>
    <n v="0.94"/>
  </r>
  <r>
    <d v="1900-01-02T00:00:00"/>
    <x v="14"/>
    <n v="407211"/>
    <n v="0.17"/>
    <n v="36"/>
    <n v="19"/>
    <n v="29"/>
    <n v="362"/>
    <n v="32"/>
    <n v="0.91"/>
  </r>
  <r>
    <d v="1900-01-03T00:00:00"/>
    <x v="15"/>
    <n v="404264"/>
    <n v="0.18"/>
    <n v="30"/>
    <n v="18"/>
    <n v="25"/>
    <n v="382"/>
    <n v="31"/>
    <n v="0.91"/>
  </r>
  <r>
    <d v="1900-01-04T00:00:00"/>
    <x v="16"/>
    <n v="404417"/>
    <n v="0.17"/>
    <n v="36"/>
    <n v="19"/>
    <n v="26"/>
    <n v="365"/>
    <n v="31"/>
    <n v="0.95"/>
  </r>
  <r>
    <d v="1900-01-05T00:00:00"/>
    <x v="17"/>
    <n v="404715"/>
    <n v="0.18"/>
    <n v="31"/>
    <n v="20"/>
    <n v="25"/>
    <n v="374"/>
    <n v="33"/>
    <n v="0.91"/>
  </r>
  <r>
    <d v="1900-01-06T00:00:00"/>
    <x v="18"/>
    <n v="409719"/>
    <n v="0.17"/>
    <n v="37"/>
    <n v="19"/>
    <n v="27"/>
    <n v="384"/>
    <n v="39"/>
    <n v="0.95"/>
  </r>
  <r>
    <d v="1899-12-31T00:00:00"/>
    <x v="19"/>
    <n v="389363"/>
    <n v="0.17"/>
    <n v="40"/>
    <n v="22"/>
    <n v="29"/>
    <n v="364"/>
    <n v="32"/>
    <n v="0.91"/>
  </r>
  <r>
    <d v="1900-01-01T00:00:00"/>
    <x v="20"/>
    <n v="388430"/>
    <n v="0.19"/>
    <n v="39"/>
    <n v="21"/>
    <n v="30"/>
    <n v="389"/>
    <n v="37"/>
    <n v="0.92"/>
  </r>
  <r>
    <d v="1900-01-02T00:00:00"/>
    <x v="21"/>
    <n v="383015"/>
    <n v="0.18"/>
    <n v="35"/>
    <n v="17"/>
    <n v="28"/>
    <n v="379"/>
    <n v="33"/>
    <n v="0.94"/>
  </r>
  <r>
    <d v="1900-01-03T00:00:00"/>
    <x v="22"/>
    <n v="394426"/>
    <n v="0.18"/>
    <n v="36"/>
    <n v="20"/>
    <n v="25"/>
    <n v="395"/>
    <n v="32"/>
    <n v="0.95"/>
  </r>
  <r>
    <d v="1900-01-04T00:00:00"/>
    <x v="23"/>
    <n v="404477"/>
    <n v="0.17"/>
    <n v="33"/>
    <n v="19"/>
    <n v="30"/>
    <n v="383"/>
    <n v="37"/>
    <n v="0.94"/>
  </r>
  <r>
    <d v="1900-01-05T00:00:00"/>
    <x v="24"/>
    <n v="395903"/>
    <n v="0.17"/>
    <n v="32"/>
    <n v="19"/>
    <n v="28"/>
    <n v="365"/>
    <n v="30"/>
    <n v="0.94"/>
  </r>
  <r>
    <d v="1900-01-06T00:00:00"/>
    <x v="25"/>
    <n v="392190"/>
    <n v="0.17"/>
    <n v="37"/>
    <n v="19"/>
    <n v="30"/>
    <n v="352"/>
    <n v="34"/>
    <n v="0.92"/>
  </r>
  <r>
    <d v="1899-12-31T00:00:00"/>
    <x v="26"/>
    <n v="393831"/>
    <n v="0.19"/>
    <n v="30"/>
    <n v="21"/>
    <n v="30"/>
    <n v="390"/>
    <n v="35"/>
    <n v="0.91"/>
  </r>
  <r>
    <d v="1900-01-01T00:00:00"/>
    <x v="27"/>
    <n v="399983"/>
    <n v="0.19"/>
    <n v="40"/>
    <n v="19"/>
    <n v="26"/>
    <n v="370"/>
    <n v="34"/>
    <n v="0.91"/>
  </r>
  <r>
    <d v="1900-01-02T00:00:00"/>
    <x v="28"/>
    <n v="274777"/>
    <n v="0.17"/>
    <n v="31"/>
    <n v="22"/>
    <n v="25"/>
    <n v="376"/>
    <n v="37"/>
    <n v="0.94"/>
  </r>
  <r>
    <d v="1900-01-03T00:00:00"/>
    <x v="29"/>
    <n v="390375"/>
    <n v="0.18"/>
    <n v="37"/>
    <n v="18"/>
    <n v="26"/>
    <n v="366"/>
    <n v="37"/>
    <n v="0.93"/>
  </r>
  <r>
    <d v="1900-01-04T00:00:00"/>
    <x v="30"/>
    <n v="393482"/>
    <n v="0.18"/>
    <n v="38"/>
    <n v="18"/>
    <n v="25"/>
    <n v="354"/>
    <n v="33"/>
    <n v="0.94"/>
  </r>
  <r>
    <d v="1900-01-05T00:00:00"/>
    <x v="31"/>
    <n v="393763"/>
    <n v="0.18"/>
    <n v="34"/>
    <n v="17"/>
    <n v="28"/>
    <n v="394"/>
    <n v="38"/>
    <n v="0.94"/>
  </r>
  <r>
    <d v="1900-01-06T00:00:00"/>
    <x v="32"/>
    <n v="391275"/>
    <n v="0.18"/>
    <n v="33"/>
    <n v="20"/>
    <n v="27"/>
    <n v="350"/>
    <n v="34"/>
    <n v="0.95"/>
  </r>
  <r>
    <d v="1899-12-31T00:00:00"/>
    <x v="33"/>
    <n v="402690"/>
    <n v="0.18"/>
    <n v="30"/>
    <n v="20"/>
    <n v="30"/>
    <n v="357"/>
    <n v="38"/>
    <n v="0.91"/>
  </r>
  <r>
    <d v="1900-01-01T00:00:00"/>
    <x v="34"/>
    <n v="407158"/>
    <n v="0.17"/>
    <n v="39"/>
    <n v="17"/>
    <n v="26"/>
    <n v="370"/>
    <n v="37"/>
    <n v="0.93"/>
  </r>
  <r>
    <d v="1900-01-02T00:00:00"/>
    <x v="35"/>
    <n v="408982"/>
    <n v="0.18"/>
    <n v="30"/>
    <n v="21"/>
    <n v="28"/>
    <n v="371"/>
    <n v="39"/>
    <n v="0.91"/>
  </r>
  <r>
    <d v="1900-01-03T00:00:00"/>
    <x v="36"/>
    <n v="404349"/>
    <n v="0.18"/>
    <n v="40"/>
    <n v="21"/>
    <n v="28"/>
    <n v="350"/>
    <n v="34"/>
    <n v="0.93"/>
  </r>
  <r>
    <d v="1900-01-04T00:00:00"/>
    <x v="37"/>
    <n v="406748"/>
    <n v="0.17"/>
    <n v="30"/>
    <n v="20"/>
    <n v="29"/>
    <n v="359"/>
    <n v="34"/>
    <n v="0.94"/>
  </r>
  <r>
    <d v="1900-01-05T00:00:00"/>
    <x v="38"/>
    <n v="398421"/>
    <n v="0.19"/>
    <n v="37"/>
    <n v="22"/>
    <n v="26"/>
    <n v="378"/>
    <n v="37"/>
    <n v="0.92"/>
  </r>
  <r>
    <d v="1900-01-06T00:00:00"/>
    <x v="39"/>
    <n v="382738"/>
    <n v="0.18"/>
    <n v="34"/>
    <n v="22"/>
    <n v="26"/>
    <n v="353"/>
    <n v="31"/>
    <n v="0.95"/>
  </r>
  <r>
    <d v="1899-12-31T00:00:00"/>
    <x v="40"/>
    <n v="391506"/>
    <n v="0.18"/>
    <n v="38"/>
    <n v="19"/>
    <n v="26"/>
    <n v="387"/>
    <n v="15"/>
    <n v="0.95"/>
  </r>
  <r>
    <d v="1900-01-01T00:00:00"/>
    <x v="41"/>
    <n v="393294"/>
    <n v="0.17"/>
    <n v="33"/>
    <n v="20"/>
    <n v="25"/>
    <n v="375"/>
    <n v="34"/>
    <n v="0.94"/>
  </r>
  <r>
    <d v="1900-01-02T00:00:00"/>
    <x v="42"/>
    <n v="389714"/>
    <n v="0.17"/>
    <n v="39"/>
    <n v="17"/>
    <n v="25"/>
    <n v="354"/>
    <n v="30"/>
    <n v="0.92"/>
  </r>
  <r>
    <d v="1900-01-03T00:00:00"/>
    <x v="43"/>
    <n v="401381"/>
    <n v="0.17"/>
    <n v="32"/>
    <n v="17"/>
    <n v="30"/>
    <n v="357"/>
    <n v="35"/>
    <n v="0.94"/>
  </r>
  <r>
    <d v="1900-01-04T00:00:00"/>
    <x v="44"/>
    <n v="406712"/>
    <n v="0.18"/>
    <n v="40"/>
    <n v="22"/>
    <n v="29"/>
    <n v="359"/>
    <n v="30"/>
    <n v="0.91"/>
  </r>
  <r>
    <d v="1900-01-05T00:00:00"/>
    <x v="45"/>
    <n v="397282"/>
    <n v="0.18"/>
    <n v="34"/>
    <n v="19"/>
    <n v="25"/>
    <n v="370"/>
    <n v="39"/>
    <n v="0.93"/>
  </r>
  <r>
    <d v="1900-01-06T00:00:00"/>
    <x v="46"/>
    <n v="382778"/>
    <n v="0.19"/>
    <n v="33"/>
    <n v="18"/>
    <n v="26"/>
    <n v="361"/>
    <n v="30"/>
    <n v="0.91"/>
  </r>
  <r>
    <d v="1899-12-31T00:00:00"/>
    <x v="47"/>
    <n v="393504"/>
    <n v="0.19"/>
    <n v="31"/>
    <n v="18"/>
    <n v="30"/>
    <n v="374"/>
    <n v="39"/>
    <n v="0.94"/>
  </r>
  <r>
    <d v="1900-01-01T00:00:00"/>
    <x v="48"/>
    <n v="401252"/>
    <n v="0.17"/>
    <n v="36"/>
    <n v="18"/>
    <n v="27"/>
    <n v="395"/>
    <n v="37"/>
    <n v="0.95"/>
  </r>
  <r>
    <d v="1900-01-02T00:00:00"/>
    <x v="49"/>
    <n v="400903"/>
    <n v="0.18"/>
    <n v="35"/>
    <n v="19"/>
    <n v="29"/>
    <n v="350"/>
    <n v="35"/>
    <n v="0.92"/>
  </r>
  <r>
    <d v="1900-01-03T00:00:00"/>
    <x v="50"/>
    <n v="392628"/>
    <n v="0.18"/>
    <n v="32"/>
    <n v="18"/>
    <n v="25"/>
    <n v="378"/>
    <n v="40"/>
    <n v="0.91"/>
  </r>
  <r>
    <d v="1900-01-04T00:00:00"/>
    <x v="51"/>
    <n v="390285"/>
    <n v="0.18"/>
    <n v="36"/>
    <n v="22"/>
    <n v="26"/>
    <n v="373"/>
    <n v="36"/>
    <n v="0.94"/>
  </r>
  <r>
    <d v="1900-01-05T00:00:00"/>
    <x v="52"/>
    <n v="407017"/>
    <n v="0.17"/>
    <n v="30"/>
    <n v="19"/>
    <n v="28"/>
    <n v="395"/>
    <n v="40"/>
    <n v="0.94"/>
  </r>
  <r>
    <d v="1900-01-06T00:00:00"/>
    <x v="53"/>
    <n v="391896"/>
    <n v="0.18"/>
    <n v="35"/>
    <n v="20"/>
    <n v="28"/>
    <n v="360"/>
    <n v="39"/>
    <n v="0.91"/>
  </r>
  <r>
    <d v="1899-12-31T00:00:00"/>
    <x v="54"/>
    <n v="401786"/>
    <n v="0.17"/>
    <n v="38"/>
    <n v="19"/>
    <n v="29"/>
    <n v="389"/>
    <n v="40"/>
    <n v="0.91"/>
  </r>
  <r>
    <d v="1900-01-01T00:00:00"/>
    <x v="55"/>
    <n v="404294"/>
    <n v="0.19"/>
    <n v="34"/>
    <n v="22"/>
    <n v="26"/>
    <n v="397"/>
    <n v="30"/>
    <n v="0.93"/>
  </r>
  <r>
    <d v="1900-01-02T00:00:00"/>
    <x v="56"/>
    <n v="400671"/>
    <n v="0.18"/>
    <n v="33"/>
    <n v="17"/>
    <n v="28"/>
    <n v="369"/>
    <n v="40"/>
    <n v="0.95"/>
  </r>
  <r>
    <d v="1900-01-03T00:00:00"/>
    <x v="57"/>
    <n v="402996"/>
    <n v="0.17"/>
    <n v="38"/>
    <n v="18"/>
    <n v="30"/>
    <n v="375"/>
    <n v="32"/>
    <n v="0.95"/>
  </r>
  <r>
    <d v="1900-01-04T00:00:00"/>
    <x v="58"/>
    <n v="399552"/>
    <n v="0.19"/>
    <n v="30"/>
    <n v="22"/>
    <n v="25"/>
    <n v="377"/>
    <n v="38"/>
    <n v="0.93"/>
  </r>
  <r>
    <d v="1900-01-05T00:00:00"/>
    <x v="59"/>
    <n v="406631"/>
    <n v="0.19"/>
    <n v="34"/>
    <n v="22"/>
    <n v="28"/>
    <n v="382"/>
    <n v="31"/>
    <n v="0.94"/>
  </r>
  <r>
    <d v="1900-01-06T00:00:00"/>
    <x v="60"/>
    <n v="386616"/>
    <n v="0.18"/>
    <n v="40"/>
    <n v="18"/>
    <n v="56"/>
    <n v="399"/>
    <n v="40"/>
    <n v="0.95"/>
  </r>
  <r>
    <d v="1899-12-31T00:00:00"/>
    <x v="61"/>
    <n v="395246"/>
    <n v="0.18"/>
    <n v="32"/>
    <n v="21"/>
    <n v="29"/>
    <n v="355"/>
    <n v="35"/>
    <n v="0.93"/>
  </r>
  <r>
    <d v="1900-01-01T00:00:00"/>
    <x v="62"/>
    <n v="409961"/>
    <n v="0.17"/>
    <n v="31"/>
    <n v="19"/>
    <n v="29"/>
    <n v="372"/>
    <n v="33"/>
    <n v="0.95"/>
  </r>
  <r>
    <d v="1900-01-02T00:00:00"/>
    <x v="63"/>
    <n v="396249"/>
    <n v="0.18"/>
    <n v="35"/>
    <n v="20"/>
    <n v="27"/>
    <n v="367"/>
    <n v="38"/>
    <n v="0.95"/>
  </r>
  <r>
    <d v="1900-01-03T00:00:00"/>
    <x v="64"/>
    <n v="398589"/>
    <n v="0.19"/>
    <n v="39"/>
    <n v="22"/>
    <n v="27"/>
    <n v="354"/>
    <n v="39"/>
    <n v="0.95"/>
  </r>
  <r>
    <d v="1900-01-04T00:00:00"/>
    <x v="65"/>
    <n v="398003"/>
    <n v="0.19"/>
    <n v="31"/>
    <n v="18"/>
    <n v="29"/>
    <n v="350"/>
    <n v="37"/>
    <n v="0.94"/>
  </r>
  <r>
    <d v="1900-01-05T00:00:00"/>
    <x v="66"/>
    <n v="396560"/>
    <n v="0.18"/>
    <n v="30"/>
    <n v="19"/>
    <n v="26"/>
    <n v="381"/>
    <n v="30"/>
    <n v="0.95"/>
  </r>
  <r>
    <d v="1900-01-06T00:00:00"/>
    <x v="67"/>
    <n v="404097"/>
    <n v="0.17"/>
    <n v="33"/>
    <n v="21"/>
    <n v="28"/>
    <n v="386"/>
    <n v="31"/>
    <n v="0.95"/>
  </r>
  <r>
    <d v="1899-12-31T00:00:00"/>
    <x v="68"/>
    <n v="406619"/>
    <n v="0.17"/>
    <n v="33"/>
    <n v="19"/>
    <n v="25"/>
    <n v="354"/>
    <n v="37"/>
    <n v="0.92"/>
  </r>
  <r>
    <d v="1900-01-01T00:00:00"/>
    <x v="69"/>
    <n v="390758"/>
    <n v="0.19"/>
    <n v="35"/>
    <n v="21"/>
    <n v="25"/>
    <n v="378"/>
    <n v="36"/>
    <n v="0.93"/>
  </r>
  <r>
    <d v="1900-01-02T00:00:00"/>
    <x v="70"/>
    <n v="385418"/>
    <n v="0.19"/>
    <n v="30"/>
    <n v="19"/>
    <n v="25"/>
    <n v="357"/>
    <n v="39"/>
    <n v="0.91"/>
  </r>
  <r>
    <d v="1900-01-03T00:00:00"/>
    <x v="71"/>
    <n v="395501"/>
    <n v="0.18"/>
    <n v="31"/>
    <n v="21"/>
    <n v="29"/>
    <n v="378"/>
    <n v="35"/>
    <n v="0.91"/>
  </r>
  <r>
    <d v="1900-01-04T00:00:00"/>
    <x v="72"/>
    <n v="396795"/>
    <n v="0.17"/>
    <n v="34"/>
    <n v="18"/>
    <n v="28"/>
    <n v="372"/>
    <n v="31"/>
    <n v="0.94"/>
  </r>
  <r>
    <d v="1900-01-05T00:00:00"/>
    <x v="73"/>
    <n v="381360"/>
    <n v="0.17"/>
    <n v="34"/>
    <n v="19"/>
    <n v="27"/>
    <n v="395"/>
    <n v="39"/>
    <n v="0.95"/>
  </r>
  <r>
    <d v="1900-01-06T00:00:00"/>
    <x v="74"/>
    <n v="409886"/>
    <n v="0.17"/>
    <n v="40"/>
    <n v="19"/>
    <n v="30"/>
    <n v="356"/>
    <n v="31"/>
    <n v="0.93"/>
  </r>
  <r>
    <d v="1899-12-31T00:00:00"/>
    <x v="75"/>
    <n v="395416"/>
    <n v="0.18"/>
    <n v="36"/>
    <n v="22"/>
    <n v="29"/>
    <n v="382"/>
    <n v="34"/>
    <n v="0.93"/>
  </r>
  <r>
    <d v="1900-01-01T00:00:00"/>
    <x v="76"/>
    <n v="395027"/>
    <n v="0.19"/>
    <n v="30"/>
    <n v="21"/>
    <n v="29"/>
    <n v="375"/>
    <n v="37"/>
    <n v="0.95"/>
  </r>
  <r>
    <d v="1900-01-02T00:00:00"/>
    <x v="77"/>
    <n v="380462"/>
    <n v="0.19"/>
    <n v="37"/>
    <n v="20"/>
    <n v="25"/>
    <n v="400"/>
    <n v="33"/>
    <n v="0.65"/>
  </r>
  <r>
    <d v="1900-01-03T00:00:00"/>
    <x v="78"/>
    <n v="391681"/>
    <n v="0.18"/>
    <n v="38"/>
    <n v="21"/>
    <n v="29"/>
    <n v="383"/>
    <n v="36"/>
    <n v="0.93"/>
  </r>
  <r>
    <d v="1900-01-04T00:00:00"/>
    <x v="79"/>
    <n v="382856"/>
    <n v="0.19"/>
    <n v="36"/>
    <n v="18"/>
    <n v="28"/>
    <n v="379"/>
    <n v="39"/>
    <n v="0.95"/>
  </r>
  <r>
    <d v="1900-01-05T00:00:00"/>
    <x v="80"/>
    <n v="395181"/>
    <n v="0.17"/>
    <n v="40"/>
    <n v="17"/>
    <n v="27"/>
    <n v="379"/>
    <n v="32"/>
    <n v="0.95"/>
  </r>
  <r>
    <d v="1900-01-06T00:00:00"/>
    <x v="81"/>
    <n v="397192"/>
    <n v="0.17"/>
    <n v="38"/>
    <n v="20"/>
    <n v="30"/>
    <n v="386"/>
    <n v="34"/>
    <n v="0.92"/>
  </r>
  <r>
    <d v="1899-12-31T00:00:00"/>
    <x v="82"/>
    <n v="401966"/>
    <n v="0.17"/>
    <n v="38"/>
    <n v="20"/>
    <n v="26"/>
    <n v="350"/>
    <n v="40"/>
    <n v="0.91"/>
  </r>
  <r>
    <d v="1900-01-01T00:00:00"/>
    <x v="83"/>
    <n v="382312"/>
    <n v="0.19"/>
    <n v="31"/>
    <n v="22"/>
    <n v="27"/>
    <n v="390"/>
    <n v="32"/>
    <n v="0.92"/>
  </r>
  <r>
    <d v="1900-01-02T00:00:00"/>
    <x v="84"/>
    <n v="395869"/>
    <n v="0.17"/>
    <n v="39"/>
    <n v="18"/>
    <n v="25"/>
    <n v="366"/>
    <n v="36"/>
    <n v="0.94"/>
  </r>
  <r>
    <d v="1900-01-03T00:00:00"/>
    <x v="85"/>
    <n v="408200"/>
    <n v="0.19"/>
    <n v="35"/>
    <n v="17"/>
    <n v="28"/>
    <n v="384"/>
    <n v="35"/>
    <n v="0.93"/>
  </r>
  <r>
    <d v="1900-01-04T00:00:00"/>
    <x v="86"/>
    <n v="404886"/>
    <n v="0.17"/>
    <n v="35"/>
    <n v="18"/>
    <n v="30"/>
    <n v="395"/>
    <n v="34"/>
    <n v="0.93"/>
  </r>
  <r>
    <d v="1900-01-05T00:00:00"/>
    <x v="87"/>
    <n v="389891"/>
    <n v="0.19"/>
    <n v="38"/>
    <n v="17"/>
    <n v="25"/>
    <n v="388"/>
    <n v="36"/>
    <n v="0.95"/>
  </r>
  <r>
    <d v="1900-01-06T00:00:00"/>
    <x v="88"/>
    <n v="380769"/>
    <n v="0.18"/>
    <n v="39"/>
    <n v="18"/>
    <n v="28"/>
    <n v="354"/>
    <n v="30"/>
    <n v="0.92"/>
  </r>
  <r>
    <d v="1899-12-31T00:00:00"/>
    <x v="89"/>
    <n v="398067"/>
    <n v="0.19"/>
    <n v="36"/>
    <n v="17"/>
    <n v="29"/>
    <n v="363"/>
    <n v="37"/>
    <n v="0.95"/>
  </r>
  <r>
    <d v="1900-01-01T00:00:00"/>
    <x v="90"/>
    <n v="409072"/>
    <n v="0.17"/>
    <n v="36"/>
    <n v="21"/>
    <n v="29"/>
    <n v="354"/>
    <n v="35"/>
    <n v="0.91"/>
  </r>
  <r>
    <d v="1900-01-02T00:00:00"/>
    <x v="91"/>
    <n v="385907"/>
    <n v="0.19"/>
    <n v="35"/>
    <n v="22"/>
    <n v="25"/>
    <n v="383"/>
    <n v="33"/>
    <n v="0.95"/>
  </r>
  <r>
    <d v="1900-01-03T00:00:00"/>
    <x v="92"/>
    <n v="410264"/>
    <n v="0.17"/>
    <n v="37"/>
    <n v="21"/>
    <n v="28"/>
    <n v="361"/>
    <n v="33"/>
    <n v="0.91"/>
  </r>
  <r>
    <d v="1900-01-04T00:00:00"/>
    <x v="93"/>
    <n v="406272"/>
    <n v="0.1"/>
    <n v="35"/>
    <n v="21"/>
    <n v="29"/>
    <n v="388"/>
    <n v="40"/>
    <n v="0.92"/>
  </r>
  <r>
    <d v="1900-01-05T00:00:00"/>
    <x v="94"/>
    <n v="388271"/>
    <n v="0.18"/>
    <n v="34"/>
    <n v="17"/>
    <n v="28"/>
    <n v="361"/>
    <n v="36"/>
    <n v="0.95"/>
  </r>
  <r>
    <d v="1900-01-06T00:00:00"/>
    <x v="95"/>
    <n v="403590"/>
    <n v="0.17"/>
    <n v="30"/>
    <n v="18"/>
    <n v="25"/>
    <n v="363"/>
    <n v="30"/>
    <n v="0.91"/>
  </r>
  <r>
    <d v="1899-12-31T00:00:00"/>
    <x v="96"/>
    <n v="403770"/>
    <n v="0.18"/>
    <n v="37"/>
    <n v="22"/>
    <n v="27"/>
    <n v="391"/>
    <n v="31"/>
    <n v="0.95"/>
  </r>
  <r>
    <d v="1900-01-01T00:00:00"/>
    <x v="97"/>
    <n v="390761"/>
    <n v="0.19"/>
    <n v="32"/>
    <n v="21"/>
    <n v="27"/>
    <n v="387"/>
    <n v="34"/>
    <n v="0.92"/>
  </r>
  <r>
    <d v="1900-01-02T00:00:00"/>
    <x v="98"/>
    <n v="395003"/>
    <n v="0.19"/>
    <n v="34"/>
    <n v="22"/>
    <n v="25"/>
    <n v="400"/>
    <n v="34"/>
    <n v="0.95"/>
  </r>
  <r>
    <d v="1900-01-03T00:00:00"/>
    <x v="99"/>
    <n v="395190"/>
    <n v="0.19"/>
    <n v="32"/>
    <n v="20"/>
    <n v="25"/>
    <n v="384"/>
    <n v="30"/>
    <n v="0.95"/>
  </r>
  <r>
    <d v="1900-01-04T00:00:00"/>
    <x v="100"/>
    <n v="394581"/>
    <n v="0.18"/>
    <n v="35"/>
    <n v="19"/>
    <n v="25"/>
    <n v="387"/>
    <n v="36"/>
    <n v="0.91"/>
  </r>
  <r>
    <d v="1900-01-05T00:00:00"/>
    <x v="101"/>
    <n v="406144"/>
    <n v="0.17"/>
    <n v="32"/>
    <n v="17"/>
    <n v="28"/>
    <n v="360"/>
    <n v="32"/>
    <n v="0.95"/>
  </r>
  <r>
    <d v="1900-01-06T00:00:00"/>
    <x v="102"/>
    <n v="381621"/>
    <n v="0.17"/>
    <n v="31"/>
    <n v="21"/>
    <n v="25"/>
    <n v="366"/>
    <n v="32"/>
    <n v="0.91"/>
  </r>
  <r>
    <d v="1899-12-31T00:00:00"/>
    <x v="103"/>
    <n v="396665"/>
    <n v="0.17"/>
    <n v="38"/>
    <n v="22"/>
    <n v="29"/>
    <n v="395"/>
    <n v="35"/>
    <n v="0.95"/>
  </r>
  <r>
    <d v="1900-01-01T00:00:00"/>
    <x v="104"/>
    <n v="406139"/>
    <n v="0.17"/>
    <n v="31"/>
    <n v="17"/>
    <n v="26"/>
    <n v="360"/>
    <n v="35"/>
    <n v="0.94"/>
  </r>
  <r>
    <d v="1900-01-02T00:00:00"/>
    <x v="105"/>
    <n v="400491"/>
    <n v="0.18"/>
    <n v="33"/>
    <n v="22"/>
    <n v="25"/>
    <n v="394"/>
    <n v="30"/>
    <n v="0.92"/>
  </r>
  <r>
    <d v="1900-01-03T00:00:00"/>
    <x v="106"/>
    <n v="400313"/>
    <n v="0.18"/>
    <n v="31"/>
    <n v="17"/>
    <n v="30"/>
    <n v="387"/>
    <n v="35"/>
    <n v="0.92"/>
  </r>
  <r>
    <d v="1900-01-04T00:00:00"/>
    <x v="107"/>
    <n v="389107"/>
    <n v="0.28999999999999998"/>
    <n v="32"/>
    <n v="18"/>
    <n v="28"/>
    <n v="364"/>
    <n v="40"/>
    <n v="0.91"/>
  </r>
  <r>
    <d v="1900-01-05T00:00:00"/>
    <x v="108"/>
    <n v="384879"/>
    <n v="0.18"/>
    <n v="39"/>
    <n v="17"/>
    <n v="27"/>
    <n v="351"/>
    <n v="36"/>
    <n v="0.95"/>
  </r>
  <r>
    <d v="1900-01-06T00:00:00"/>
    <x v="109"/>
    <n v="384256"/>
    <n v="0.18"/>
    <n v="35"/>
    <n v="17"/>
    <n v="29"/>
    <n v="395"/>
    <n v="34"/>
    <n v="0.94"/>
  </r>
  <r>
    <d v="1899-12-31T00:00:00"/>
    <x v="110"/>
    <n v="405625"/>
    <n v="0.17"/>
    <n v="34"/>
    <n v="18"/>
    <n v="25"/>
    <n v="380"/>
    <n v="34"/>
    <n v="0.94"/>
  </r>
  <r>
    <d v="1900-01-01T00:00:00"/>
    <x v="111"/>
    <n v="385119"/>
    <n v="0.19"/>
    <n v="31"/>
    <n v="17"/>
    <n v="26"/>
    <n v="383"/>
    <n v="33"/>
    <n v="0.95"/>
  </r>
  <r>
    <d v="1900-01-02T00:00:00"/>
    <x v="112"/>
    <n v="392946"/>
    <n v="0.18"/>
    <n v="38"/>
    <n v="21"/>
    <n v="27"/>
    <n v="390"/>
    <n v="37"/>
    <n v="0.93"/>
  </r>
  <r>
    <d v="1900-01-03T00:00:00"/>
    <x v="113"/>
    <n v="394455"/>
    <n v="0.17"/>
    <n v="37"/>
    <n v="18"/>
    <n v="25"/>
    <n v="383"/>
    <n v="39"/>
    <n v="0.94"/>
  </r>
  <r>
    <d v="1900-01-04T00:00:00"/>
    <x v="114"/>
    <n v="393483"/>
    <n v="0.17"/>
    <n v="30"/>
    <n v="17"/>
    <n v="28"/>
    <n v="383"/>
    <n v="38"/>
    <n v="0.91"/>
  </r>
  <r>
    <d v="1900-01-05T00:00:00"/>
    <x v="115"/>
    <n v="387973"/>
    <n v="0.17"/>
    <n v="38"/>
    <n v="19"/>
    <n v="30"/>
    <n v="367"/>
    <n v="30"/>
    <n v="0.94"/>
  </r>
  <r>
    <d v="1900-01-06T00:00:00"/>
    <x v="116"/>
    <n v="388059"/>
    <n v="0.19"/>
    <n v="31"/>
    <n v="20"/>
    <n v="29"/>
    <n v="366"/>
    <n v="36"/>
    <n v="0.94"/>
  </r>
  <r>
    <d v="1899-12-31T00:00:00"/>
    <x v="117"/>
    <n v="394554"/>
    <n v="0.18"/>
    <n v="30"/>
    <n v="20"/>
    <n v="29"/>
    <n v="389"/>
    <n v="31"/>
    <n v="0.93"/>
  </r>
  <r>
    <d v="1900-01-01T00:00:00"/>
    <x v="118"/>
    <n v="395744"/>
    <n v="0.18"/>
    <n v="38"/>
    <n v="20"/>
    <n v="27"/>
    <n v="366"/>
    <n v="31"/>
    <n v="0.91"/>
  </r>
  <r>
    <d v="1900-01-02T00:00:00"/>
    <x v="119"/>
    <n v="405172"/>
    <n v="0.17"/>
    <n v="33"/>
    <n v="19"/>
    <n v="27"/>
    <n v="380"/>
    <n v="34"/>
    <n v="0.94"/>
  </r>
  <r>
    <d v="1900-01-03T00:00:00"/>
    <x v="120"/>
    <n v="410255"/>
    <n v="0.18"/>
    <n v="40"/>
    <n v="18"/>
    <n v="27"/>
    <n v="378"/>
    <n v="35"/>
    <n v="0.94"/>
  </r>
  <r>
    <d v="1900-01-04T00:00:00"/>
    <x v="121"/>
    <n v="390331"/>
    <n v="0.19"/>
    <n v="31"/>
    <n v="18"/>
    <n v="30"/>
    <n v="378"/>
    <n v="36"/>
    <n v="0.95"/>
  </r>
  <r>
    <d v="1900-01-05T00:00:00"/>
    <x v="122"/>
    <n v="400375"/>
    <n v="0.18"/>
    <n v="37"/>
    <n v="18"/>
    <n v="27"/>
    <n v="365"/>
    <n v="37"/>
    <n v="0.93"/>
  </r>
  <r>
    <d v="1900-01-06T00:00:00"/>
    <x v="123"/>
    <n v="400472"/>
    <n v="0.19"/>
    <n v="39"/>
    <n v="19"/>
    <n v="30"/>
    <n v="370"/>
    <n v="40"/>
    <n v="0.94"/>
  </r>
  <r>
    <d v="1899-12-31T00:00:00"/>
    <x v="124"/>
    <n v="387617"/>
    <n v="0.18"/>
    <n v="34"/>
    <n v="21"/>
    <n v="28"/>
    <n v="397"/>
    <n v="36"/>
    <n v="0.93"/>
  </r>
  <r>
    <d v="1900-01-01T00:00:00"/>
    <x v="125"/>
    <n v="388170"/>
    <n v="0.18"/>
    <n v="32"/>
    <n v="18"/>
    <n v="29"/>
    <n v="359"/>
    <n v="35"/>
    <n v="0.93"/>
  </r>
  <r>
    <d v="1900-01-02T00:00:00"/>
    <x v="126"/>
    <n v="404780"/>
    <n v="0.18"/>
    <n v="37"/>
    <n v="22"/>
    <n v="29"/>
    <n v="360"/>
    <n v="31"/>
    <n v="0.95"/>
  </r>
  <r>
    <d v="1900-01-03T00:00:00"/>
    <x v="127"/>
    <n v="384639"/>
    <n v="0.17"/>
    <n v="35"/>
    <n v="20"/>
    <n v="29"/>
    <n v="390"/>
    <n v="38"/>
    <n v="0.91"/>
  </r>
  <r>
    <d v="1900-01-04T00:00:00"/>
    <x v="128"/>
    <n v="403290"/>
    <n v="0.18"/>
    <n v="32"/>
    <n v="19"/>
    <n v="26"/>
    <n v="385"/>
    <n v="40"/>
    <n v="0.95"/>
  </r>
  <r>
    <d v="1900-01-05T00:00:00"/>
    <x v="129"/>
    <n v="406517"/>
    <n v="0.19"/>
    <n v="40"/>
    <n v="21"/>
    <n v="25"/>
    <n v="377"/>
    <n v="39"/>
    <n v="0.92"/>
  </r>
  <r>
    <d v="1900-01-06T00:00:00"/>
    <x v="130"/>
    <n v="398563"/>
    <n v="0.17"/>
    <n v="39"/>
    <n v="17"/>
    <n v="28"/>
    <n v="367"/>
    <n v="33"/>
    <n v="0.91"/>
  </r>
  <r>
    <d v="1899-12-31T00:00:00"/>
    <x v="131"/>
    <n v="398790"/>
    <n v="0.17"/>
    <n v="34"/>
    <n v="22"/>
    <n v="27"/>
    <n v="350"/>
    <n v="30"/>
    <n v="0.94"/>
  </r>
  <r>
    <d v="1900-01-01T00:00:00"/>
    <x v="132"/>
    <n v="385035"/>
    <n v="0.17"/>
    <n v="37"/>
    <n v="19"/>
    <n v="25"/>
    <n v="395"/>
    <n v="33"/>
    <n v="0.93"/>
  </r>
  <r>
    <d v="1900-01-02T00:00:00"/>
    <x v="133"/>
    <n v="387454"/>
    <n v="0.17"/>
    <n v="35"/>
    <n v="20"/>
    <n v="27"/>
    <n v="389"/>
    <n v="35"/>
    <n v="0.91"/>
  </r>
  <r>
    <d v="1900-01-03T00:00:00"/>
    <x v="134"/>
    <n v="381343"/>
    <n v="0.17"/>
    <n v="37"/>
    <n v="20"/>
    <n v="29"/>
    <n v="399"/>
    <n v="36"/>
    <n v="0.95"/>
  </r>
  <r>
    <d v="1900-01-04T00:00:00"/>
    <x v="135"/>
    <n v="382648"/>
    <n v="0.17"/>
    <n v="37"/>
    <n v="22"/>
    <n v="26"/>
    <n v="390"/>
    <n v="39"/>
    <n v="0.93"/>
  </r>
  <r>
    <d v="1900-01-05T00:00:00"/>
    <x v="136"/>
    <n v="391140"/>
    <n v="0.18"/>
    <n v="32"/>
    <n v="17"/>
    <n v="25"/>
    <n v="378"/>
    <n v="35"/>
    <n v="0.91"/>
  </r>
  <r>
    <d v="1900-01-06T00:00:00"/>
    <x v="137"/>
    <n v="389840"/>
    <n v="0.17"/>
    <n v="35"/>
    <n v="22"/>
    <n v="26"/>
    <n v="377"/>
    <n v="35"/>
    <n v="0.93"/>
  </r>
  <r>
    <d v="1899-12-31T00:00:00"/>
    <x v="138"/>
    <n v="397741"/>
    <n v="0.19"/>
    <n v="31"/>
    <n v="20"/>
    <n v="25"/>
    <n v="398"/>
    <n v="34"/>
    <n v="0.92"/>
  </r>
  <r>
    <d v="1900-01-01T00:00:00"/>
    <x v="139"/>
    <n v="409012"/>
    <n v="0.19"/>
    <n v="32"/>
    <n v="22"/>
    <n v="25"/>
    <n v="379"/>
    <n v="35"/>
    <n v="0.93"/>
  </r>
  <r>
    <d v="1900-01-02T00:00:00"/>
    <x v="140"/>
    <n v="397624"/>
    <n v="0.18"/>
    <n v="35"/>
    <n v="21"/>
    <n v="25"/>
    <n v="380"/>
    <n v="37"/>
    <n v="0.94"/>
  </r>
  <r>
    <d v="1900-01-03T00:00:00"/>
    <x v="141"/>
    <n v="387088"/>
    <n v="0.18"/>
    <n v="35"/>
    <n v="17"/>
    <n v="25"/>
    <n v="398"/>
    <n v="37"/>
    <n v="0.94"/>
  </r>
  <r>
    <d v="1900-01-04T00:00:00"/>
    <x v="142"/>
    <n v="388159"/>
    <n v="0.17"/>
    <n v="38"/>
    <n v="22"/>
    <n v="26"/>
    <n v="391"/>
    <n v="33"/>
    <n v="0.93"/>
  </r>
  <r>
    <d v="1900-01-05T00:00:00"/>
    <x v="143"/>
    <n v="403534"/>
    <n v="0.17"/>
    <n v="34"/>
    <n v="22"/>
    <n v="26"/>
    <n v="386"/>
    <n v="35"/>
    <n v="0.92"/>
  </r>
  <r>
    <d v="1900-01-06T00:00:00"/>
    <x v="144"/>
    <n v="398544"/>
    <n v="0.19"/>
    <n v="31"/>
    <n v="19"/>
    <n v="30"/>
    <n v="396"/>
    <n v="37"/>
    <n v="0.95"/>
  </r>
  <r>
    <d v="1899-12-31T00:00:00"/>
    <x v="145"/>
    <n v="401029"/>
    <n v="0.18"/>
    <n v="35"/>
    <n v="18"/>
    <n v="30"/>
    <n v="354"/>
    <n v="33"/>
    <n v="0.91"/>
  </r>
  <r>
    <d v="1900-01-01T00:00:00"/>
    <x v="146"/>
    <n v="384455"/>
    <n v="0.17"/>
    <n v="40"/>
    <n v="18"/>
    <n v="29"/>
    <n v="396"/>
    <n v="31"/>
    <n v="0.91"/>
  </r>
  <r>
    <d v="1900-01-02T00:00:00"/>
    <x v="147"/>
    <n v="402546"/>
    <n v="0.18"/>
    <n v="39"/>
    <n v="19"/>
    <n v="25"/>
    <n v="395"/>
    <n v="35"/>
    <n v="0.92"/>
  </r>
  <r>
    <d v="1900-01-03T00:00:00"/>
    <x v="148"/>
    <n v="405545"/>
    <n v="0.18"/>
    <n v="39"/>
    <n v="18"/>
    <n v="28"/>
    <n v="352"/>
    <n v="32"/>
    <n v="0.93"/>
  </r>
  <r>
    <d v="1900-01-04T00:00:00"/>
    <x v="149"/>
    <n v="389665"/>
    <n v="0.19"/>
    <n v="30"/>
    <n v="18"/>
    <n v="27"/>
    <n v="379"/>
    <n v="38"/>
    <n v="0.91"/>
  </r>
  <r>
    <d v="1900-01-05T00:00:00"/>
    <x v="150"/>
    <n v="384789"/>
    <n v="0.18"/>
    <n v="34"/>
    <n v="19"/>
    <n v="30"/>
    <n v="381"/>
    <n v="31"/>
    <n v="0.95"/>
  </r>
  <r>
    <d v="1900-01-06T00:00:00"/>
    <x v="151"/>
    <n v="406453"/>
    <n v="0.17"/>
    <n v="34"/>
    <n v="21"/>
    <n v="26"/>
    <n v="358"/>
    <n v="36"/>
    <n v="0.93"/>
  </r>
  <r>
    <d v="1899-12-31T00:00:00"/>
    <x v="152"/>
    <n v="405943"/>
    <n v="0.18"/>
    <n v="31"/>
    <n v="19"/>
    <n v="29"/>
    <n v="366"/>
    <n v="37"/>
    <n v="0.93"/>
  </r>
  <r>
    <d v="1900-01-01T00:00:00"/>
    <x v="153"/>
    <n v="400538"/>
    <n v="0.18"/>
    <n v="30"/>
    <n v="19"/>
    <n v="29"/>
    <n v="389"/>
    <n v="36"/>
    <n v="0.95"/>
  </r>
  <r>
    <d v="1900-01-02T00:00:00"/>
    <x v="154"/>
    <n v="395075"/>
    <n v="0.17"/>
    <n v="30"/>
    <n v="17"/>
    <n v="25"/>
    <n v="389"/>
    <n v="33"/>
    <n v="0.95"/>
  </r>
  <r>
    <d v="1900-01-03T00:00:00"/>
    <x v="155"/>
    <n v="389074"/>
    <n v="0.18"/>
    <n v="30"/>
    <n v="21"/>
    <n v="30"/>
    <n v="375"/>
    <n v="36"/>
    <n v="0.94"/>
  </r>
  <r>
    <d v="1900-01-04T00:00:00"/>
    <x v="156"/>
    <n v="402050"/>
    <n v="0.17"/>
    <n v="40"/>
    <n v="18"/>
    <n v="30"/>
    <n v="379"/>
    <n v="38"/>
    <n v="0.95"/>
  </r>
  <r>
    <d v="1900-01-05T00:00:00"/>
    <x v="157"/>
    <n v="390178"/>
    <n v="0.19"/>
    <n v="35"/>
    <n v="21"/>
    <n v="25"/>
    <n v="391"/>
    <n v="35"/>
    <n v="0.95"/>
  </r>
  <r>
    <d v="1900-01-06T00:00:00"/>
    <x v="158"/>
    <n v="407570"/>
    <n v="0.19"/>
    <n v="35"/>
    <n v="17"/>
    <n v="29"/>
    <n v="388"/>
    <n v="30"/>
    <n v="0.93"/>
  </r>
  <r>
    <d v="1899-12-31T00:00:00"/>
    <x v="159"/>
    <n v="400094"/>
    <n v="0.18"/>
    <n v="35"/>
    <n v="22"/>
    <n v="26"/>
    <n v="364"/>
    <n v="34"/>
    <n v="0.95"/>
  </r>
  <r>
    <d v="1900-01-01T00:00:00"/>
    <x v="160"/>
    <n v="392606"/>
    <n v="0.17"/>
    <n v="37"/>
    <n v="21"/>
    <n v="30"/>
    <n v="397"/>
    <n v="35"/>
    <n v="0.91"/>
  </r>
  <r>
    <d v="1900-01-02T00:00:00"/>
    <x v="161"/>
    <n v="390751"/>
    <n v="0.17"/>
    <n v="31"/>
    <n v="17"/>
    <n v="26"/>
    <n v="354"/>
    <n v="31"/>
    <n v="0.94"/>
  </r>
  <r>
    <d v="1900-01-03T00:00:00"/>
    <x v="162"/>
    <n v="398995"/>
    <n v="0.17"/>
    <n v="36"/>
    <n v="21"/>
    <n v="30"/>
    <n v="400"/>
    <n v="32"/>
    <n v="0.95"/>
  </r>
  <r>
    <d v="1900-01-04T00:00:00"/>
    <x v="163"/>
    <n v="407670"/>
    <n v="0.17"/>
    <n v="36"/>
    <n v="17"/>
    <n v="30"/>
    <n v="399"/>
    <n v="31"/>
    <n v="0.92"/>
  </r>
  <r>
    <d v="1900-01-05T00:00:00"/>
    <x v="164"/>
    <n v="404518"/>
    <n v="0.18"/>
    <n v="36"/>
    <n v="20"/>
    <n v="30"/>
    <n v="393"/>
    <n v="35"/>
    <n v="0.94"/>
  </r>
  <r>
    <d v="1900-01-06T00:00:00"/>
    <x v="165"/>
    <n v="407641"/>
    <n v="0.17"/>
    <n v="38"/>
    <n v="22"/>
    <n v="27"/>
    <n v="357"/>
    <n v="30"/>
    <n v="0.91"/>
  </r>
  <r>
    <d v="1899-12-31T00:00:00"/>
    <x v="166"/>
    <n v="386588"/>
    <n v="0.19"/>
    <n v="31"/>
    <n v="21"/>
    <n v="27"/>
    <n v="385"/>
    <n v="34"/>
    <n v="0.93"/>
  </r>
  <r>
    <d v="1900-01-01T00:00:00"/>
    <x v="167"/>
    <n v="388917"/>
    <n v="0.17"/>
    <n v="30"/>
    <n v="18"/>
    <n v="26"/>
    <n v="350"/>
    <n v="32"/>
    <n v="0.93"/>
  </r>
  <r>
    <d v="1900-01-02T00:00:00"/>
    <x v="168"/>
    <n v="398356"/>
    <n v="0.19"/>
    <n v="40"/>
    <n v="19"/>
    <n v="25"/>
    <n v="397"/>
    <n v="40"/>
    <n v="0.93"/>
  </r>
  <r>
    <d v="1900-01-03T00:00:00"/>
    <x v="169"/>
    <n v="406848"/>
    <n v="0.18"/>
    <n v="32"/>
    <n v="19"/>
    <n v="27"/>
    <n v="370"/>
    <n v="39"/>
    <n v="0.94"/>
  </r>
  <r>
    <d v="1900-01-04T00:00:00"/>
    <x v="170"/>
    <n v="381025"/>
    <n v="0.17"/>
    <n v="34"/>
    <n v="19"/>
    <n v="25"/>
    <n v="393"/>
    <n v="38"/>
    <n v="0.91"/>
  </r>
  <r>
    <d v="1900-01-05T00:00:00"/>
    <x v="171"/>
    <n v="382419"/>
    <n v="0.17"/>
    <n v="36"/>
    <n v="17"/>
    <n v="30"/>
    <n v="362"/>
    <n v="36"/>
    <n v="0.95"/>
  </r>
  <r>
    <d v="1900-01-06T00:00:00"/>
    <x v="172"/>
    <n v="389769"/>
    <n v="0.17"/>
    <n v="36"/>
    <n v="21"/>
    <n v="26"/>
    <n v="366"/>
    <n v="36"/>
    <n v="0.93"/>
  </r>
  <r>
    <d v="1899-12-31T00:00:00"/>
    <x v="173"/>
    <n v="382119"/>
    <n v="0.18"/>
    <n v="33"/>
    <n v="21"/>
    <n v="27"/>
    <n v="393"/>
    <n v="40"/>
    <n v="0.91"/>
  </r>
  <r>
    <d v="1900-01-01T00:00:00"/>
    <x v="174"/>
    <n v="382070"/>
    <n v="0.19"/>
    <n v="32"/>
    <n v="22"/>
    <n v="30"/>
    <n v="391"/>
    <n v="31"/>
    <n v="0.93"/>
  </r>
  <r>
    <d v="1900-01-02T00:00:00"/>
    <x v="175"/>
    <n v="399302"/>
    <n v="0.17"/>
    <n v="33"/>
    <n v="21"/>
    <n v="28"/>
    <n v="359"/>
    <n v="34"/>
    <n v="0.95"/>
  </r>
  <r>
    <d v="1900-01-03T00:00:00"/>
    <x v="176"/>
    <n v="390068"/>
    <n v="0.18"/>
    <n v="38"/>
    <n v="22"/>
    <n v="30"/>
    <n v="365"/>
    <n v="31"/>
    <n v="0.92"/>
  </r>
  <r>
    <d v="1900-01-04T00:00:00"/>
    <x v="177"/>
    <n v="399922"/>
    <n v="0.19"/>
    <n v="31"/>
    <n v="17"/>
    <n v="30"/>
    <n v="355"/>
    <n v="35"/>
    <n v="0.91"/>
  </r>
  <r>
    <d v="1900-01-05T00:00:00"/>
    <x v="178"/>
    <n v="401728"/>
    <n v="0.17"/>
    <n v="31"/>
    <n v="18"/>
    <n v="25"/>
    <n v="400"/>
    <n v="37"/>
    <n v="0.92"/>
  </r>
  <r>
    <d v="1900-01-06T00:00:00"/>
    <x v="179"/>
    <n v="397499"/>
    <n v="0.18"/>
    <n v="38"/>
    <n v="22"/>
    <n v="29"/>
    <n v="374"/>
    <n v="35"/>
    <n v="0.92"/>
  </r>
  <r>
    <d v="1899-12-31T00:00:00"/>
    <x v="180"/>
    <n v="389825"/>
    <n v="0.19"/>
    <n v="36"/>
    <n v="22"/>
    <n v="29"/>
    <n v="376"/>
    <n v="38"/>
    <n v="0.91"/>
  </r>
  <r>
    <d v="1900-01-01T00:00:00"/>
    <x v="181"/>
    <n v="409263"/>
    <n v="0.17"/>
    <n v="31"/>
    <n v="20"/>
    <n v="26"/>
    <n v="386"/>
    <n v="36"/>
    <n v="0.93"/>
  </r>
  <r>
    <d v="1900-01-02T00:00:00"/>
    <x v="182"/>
    <n v="404436"/>
    <n v="0.17"/>
    <n v="34"/>
    <n v="19"/>
    <n v="25"/>
    <n v="376"/>
    <n v="38"/>
    <n v="0.94"/>
  </r>
  <r>
    <d v="1900-01-03T00:00:00"/>
    <x v="183"/>
    <n v="390781"/>
    <n v="0.17"/>
    <n v="39"/>
    <n v="20"/>
    <n v="30"/>
    <n v="385"/>
    <n v="35"/>
    <n v="0.94"/>
  </r>
  <r>
    <d v="1900-01-04T00:00:00"/>
    <x v="184"/>
    <n v="400441"/>
    <n v="0.18"/>
    <n v="36"/>
    <n v="20"/>
    <n v="26"/>
    <n v="382"/>
    <n v="37"/>
    <n v="0.91"/>
  </r>
  <r>
    <d v="1900-01-05T00:00:00"/>
    <x v="185"/>
    <n v="380485"/>
    <n v="0.19"/>
    <n v="40"/>
    <n v="19"/>
    <n v="27"/>
    <n v="380"/>
    <n v="34"/>
    <n v="0.92"/>
  </r>
  <r>
    <d v="1900-01-06T00:00:00"/>
    <x v="186"/>
    <n v="385998"/>
    <n v="0.18"/>
    <n v="35"/>
    <n v="22"/>
    <n v="26"/>
    <n v="373"/>
    <n v="39"/>
    <n v="0.94"/>
  </r>
  <r>
    <d v="1899-12-31T00:00:00"/>
    <x v="187"/>
    <n v="402638"/>
    <n v="0.18"/>
    <n v="32"/>
    <n v="21"/>
    <n v="28"/>
    <n v="352"/>
    <n v="32"/>
    <n v="0.94"/>
  </r>
  <r>
    <d v="1900-01-01T00:00:00"/>
    <x v="188"/>
    <n v="389876"/>
    <n v="0.18"/>
    <n v="40"/>
    <n v="19"/>
    <n v="28"/>
    <n v="388"/>
    <n v="34"/>
    <n v="0.92"/>
  </r>
  <r>
    <d v="1900-01-02T00:00:00"/>
    <x v="189"/>
    <n v="386858"/>
    <n v="0.17"/>
    <n v="39"/>
    <n v="22"/>
    <n v="27"/>
    <n v="388"/>
    <n v="32"/>
    <n v="0.91"/>
  </r>
  <r>
    <d v="1900-01-03T00:00:00"/>
    <x v="190"/>
    <n v="388864"/>
    <n v="0.19"/>
    <n v="40"/>
    <n v="22"/>
    <n v="29"/>
    <n v="382"/>
    <n v="35"/>
    <n v="0.94"/>
  </r>
  <r>
    <d v="1900-01-04T00:00:00"/>
    <x v="191"/>
    <n v="387491"/>
    <n v="0.19"/>
    <n v="32"/>
    <n v="20"/>
    <n v="27"/>
    <n v="384"/>
    <n v="38"/>
    <n v="0.91"/>
  </r>
  <r>
    <d v="1900-01-05T00:00:00"/>
    <x v="192"/>
    <n v="390416"/>
    <n v="0.18"/>
    <n v="37"/>
    <n v="21"/>
    <n v="27"/>
    <n v="380"/>
    <n v="33"/>
    <n v="0.95"/>
  </r>
  <r>
    <d v="1900-01-06T00:00:00"/>
    <x v="193"/>
    <n v="397033"/>
    <n v="0.17"/>
    <n v="34"/>
    <n v="19"/>
    <n v="27"/>
    <n v="387"/>
    <n v="34"/>
    <n v="0.91"/>
  </r>
  <r>
    <d v="1899-12-31T00:00:00"/>
    <x v="194"/>
    <n v="395422"/>
    <n v="0.17"/>
    <n v="38"/>
    <n v="22"/>
    <n v="26"/>
    <n v="399"/>
    <n v="35"/>
    <n v="0.92"/>
  </r>
  <r>
    <d v="1900-01-01T00:00:00"/>
    <x v="195"/>
    <n v="392725"/>
    <n v="0.18"/>
    <n v="39"/>
    <n v="22"/>
    <n v="27"/>
    <n v="353"/>
    <n v="32"/>
    <n v="0.94"/>
  </r>
  <r>
    <d v="1900-01-02T00:00:00"/>
    <x v="196"/>
    <n v="387617"/>
    <n v="0.17"/>
    <n v="38"/>
    <n v="20"/>
    <n v="30"/>
    <n v="458"/>
    <n v="40"/>
    <n v="0.95"/>
  </r>
  <r>
    <d v="1900-01-03T00:00:00"/>
    <x v="197"/>
    <n v="386795"/>
    <n v="0.18"/>
    <n v="30"/>
    <n v="17"/>
    <n v="29"/>
    <n v="387"/>
    <n v="36"/>
    <n v="0.93"/>
  </r>
  <r>
    <d v="1900-01-04T00:00:00"/>
    <x v="198"/>
    <n v="395874"/>
    <n v="0.17"/>
    <n v="36"/>
    <n v="18"/>
    <n v="29"/>
    <n v="372"/>
    <n v="37"/>
    <n v="0.94"/>
  </r>
  <r>
    <d v="1900-01-05T00:00:00"/>
    <x v="199"/>
    <n v="387761"/>
    <n v="0.19"/>
    <n v="32"/>
    <n v="19"/>
    <n v="30"/>
    <n v="388"/>
    <n v="40"/>
    <n v="0.94"/>
  </r>
  <r>
    <d v="1900-01-06T00:00:00"/>
    <x v="200"/>
    <n v="406137"/>
    <n v="0.17"/>
    <n v="34"/>
    <n v="22"/>
    <n v="30"/>
    <n v="358"/>
    <n v="37"/>
    <n v="0.95"/>
  </r>
  <r>
    <d v="1899-12-31T00:00:00"/>
    <x v="201"/>
    <n v="386278"/>
    <n v="0.19"/>
    <n v="35"/>
    <n v="22"/>
    <n v="28"/>
    <n v="396"/>
    <n v="34"/>
    <n v="0.93"/>
  </r>
  <r>
    <d v="1900-01-01T00:00:00"/>
    <x v="202"/>
    <n v="385427"/>
    <n v="0.19"/>
    <n v="33"/>
    <n v="17"/>
    <n v="28"/>
    <n v="372"/>
    <n v="32"/>
    <n v="0.94"/>
  </r>
  <r>
    <d v="1900-01-02T00:00:00"/>
    <x v="203"/>
    <n v="390237"/>
    <n v="0.19"/>
    <n v="32"/>
    <n v="18"/>
    <n v="25"/>
    <n v="382"/>
    <n v="35"/>
    <n v="0.93"/>
  </r>
  <r>
    <d v="1900-01-03T00:00:00"/>
    <x v="204"/>
    <n v="393045"/>
    <n v="0.19"/>
    <n v="39"/>
    <n v="22"/>
    <n v="29"/>
    <n v="360"/>
    <n v="31"/>
    <n v="0.93"/>
  </r>
  <r>
    <d v="1900-01-04T00:00:00"/>
    <x v="205"/>
    <n v="392465"/>
    <n v="0.19"/>
    <n v="31"/>
    <n v="21"/>
    <n v="27"/>
    <n v="373"/>
    <n v="37"/>
    <n v="0.94"/>
  </r>
  <r>
    <d v="1900-01-05T00:00:00"/>
    <x v="206"/>
    <n v="401514"/>
    <n v="0.19"/>
    <n v="32"/>
    <n v="17"/>
    <n v="25"/>
    <n v="388"/>
    <n v="39"/>
    <n v="0.91"/>
  </r>
  <r>
    <d v="1900-01-06T00:00:00"/>
    <x v="207"/>
    <n v="392433"/>
    <n v="0.17"/>
    <n v="38"/>
    <n v="19"/>
    <n v="29"/>
    <n v="382"/>
    <n v="32"/>
    <n v="0.95"/>
  </r>
  <r>
    <d v="1899-12-31T00:00:00"/>
    <x v="208"/>
    <n v="395692"/>
    <n v="0.17"/>
    <n v="40"/>
    <n v="18"/>
    <n v="26"/>
    <n v="375"/>
    <n v="31"/>
    <n v="0.91"/>
  </r>
  <r>
    <d v="1900-01-01T00:00:00"/>
    <x v="209"/>
    <n v="391474"/>
    <n v="0.17"/>
    <n v="35"/>
    <n v="22"/>
    <n v="25"/>
    <n v="388"/>
    <n v="38"/>
    <n v="0.92"/>
  </r>
  <r>
    <d v="1900-01-02T00:00:00"/>
    <x v="210"/>
    <n v="399345"/>
    <n v="0.19"/>
    <n v="34"/>
    <n v="18"/>
    <n v="29"/>
    <n v="365"/>
    <n v="39"/>
    <n v="0.92"/>
  </r>
  <r>
    <d v="1900-01-03T00:00:00"/>
    <x v="211"/>
    <n v="390149"/>
    <n v="0.17"/>
    <n v="33"/>
    <n v="18"/>
    <n v="29"/>
    <n v="365"/>
    <n v="39"/>
    <n v="0.95"/>
  </r>
  <r>
    <d v="1900-01-04T00:00:00"/>
    <x v="212"/>
    <n v="386768"/>
    <n v="0.19"/>
    <n v="32"/>
    <n v="20"/>
    <n v="25"/>
    <n v="384"/>
    <n v="37"/>
    <n v="0.94"/>
  </r>
  <r>
    <d v="1900-01-05T00:00:00"/>
    <x v="213"/>
    <n v="387112"/>
    <n v="0.17"/>
    <n v="37"/>
    <n v="21"/>
    <n v="26"/>
    <n v="384"/>
    <n v="37"/>
    <n v="0.93"/>
  </r>
  <r>
    <d v="1900-01-06T00:00:00"/>
    <x v="214"/>
    <n v="409781"/>
    <n v="0.19"/>
    <n v="30"/>
    <n v="19"/>
    <n v="27"/>
    <n v="358"/>
    <n v="31"/>
    <n v="0.92"/>
  </r>
  <r>
    <d v="1899-12-31T00:00:00"/>
    <x v="215"/>
    <n v="388262"/>
    <n v="0.18"/>
    <n v="35"/>
    <n v="22"/>
    <n v="30"/>
    <n v="369"/>
    <n v="39"/>
    <n v="0.95"/>
  </r>
  <r>
    <d v="1900-01-01T00:00:00"/>
    <x v="216"/>
    <n v="403716"/>
    <n v="0.17"/>
    <n v="39"/>
    <n v="22"/>
    <n v="25"/>
    <n v="389"/>
    <n v="36"/>
    <n v="0.92"/>
  </r>
  <r>
    <d v="1900-01-02T00:00:00"/>
    <x v="217"/>
    <n v="398247"/>
    <n v="0.17"/>
    <n v="31"/>
    <n v="18"/>
    <n v="29"/>
    <n v="398"/>
    <n v="32"/>
    <n v="0.95"/>
  </r>
  <r>
    <d v="1900-01-03T00:00:00"/>
    <x v="218"/>
    <n v="395396"/>
    <n v="0.19"/>
    <n v="34"/>
    <n v="22"/>
    <n v="29"/>
    <n v="366"/>
    <n v="37"/>
    <n v="0.91"/>
  </r>
  <r>
    <d v="1900-01-04T00:00:00"/>
    <x v="219"/>
    <n v="395163"/>
    <n v="0.18"/>
    <n v="32"/>
    <n v="17"/>
    <n v="29"/>
    <n v="367"/>
    <n v="37"/>
    <n v="0.92"/>
  </r>
  <r>
    <d v="1900-01-05T00:00:00"/>
    <x v="220"/>
    <n v="402090"/>
    <n v="0.17"/>
    <n v="32"/>
    <n v="21"/>
    <n v="30"/>
    <n v="353"/>
    <n v="34"/>
    <n v="0.93"/>
  </r>
  <r>
    <d v="1900-01-06T00:00:00"/>
    <x v="221"/>
    <n v="398762"/>
    <n v="0.19"/>
    <n v="30"/>
    <n v="22"/>
    <n v="27"/>
    <n v="352"/>
    <n v="30"/>
    <n v="0.93"/>
  </r>
  <r>
    <d v="1899-12-31T00:00:00"/>
    <x v="222"/>
    <n v="383675"/>
    <n v="0.19"/>
    <n v="34"/>
    <n v="29"/>
    <n v="27"/>
    <n v="396"/>
    <n v="31"/>
    <n v="0.95"/>
  </r>
  <r>
    <d v="1900-01-01T00:00:00"/>
    <x v="223"/>
    <n v="390603"/>
    <n v="0.18"/>
    <n v="36"/>
    <n v="21"/>
    <n v="30"/>
    <n v="382"/>
    <n v="37"/>
    <n v="0.91"/>
  </r>
  <r>
    <d v="1900-01-02T00:00:00"/>
    <x v="224"/>
    <n v="400629"/>
    <n v="0.19"/>
    <n v="30"/>
    <n v="19"/>
    <n v="25"/>
    <n v="382"/>
    <n v="32"/>
    <n v="0.93"/>
  </r>
  <r>
    <d v="1900-01-03T00:00:00"/>
    <x v="225"/>
    <n v="398528"/>
    <n v="0.17"/>
    <n v="32"/>
    <n v="17"/>
    <n v="25"/>
    <n v="372"/>
    <n v="40"/>
    <n v="0.91"/>
  </r>
  <r>
    <d v="1900-01-04T00:00:00"/>
    <x v="226"/>
    <n v="384154"/>
    <n v="0.17"/>
    <n v="36"/>
    <n v="21"/>
    <n v="28"/>
    <n v="362"/>
    <n v="30"/>
    <n v="0.92"/>
  </r>
  <r>
    <d v="1900-01-05T00:00:00"/>
    <x v="227"/>
    <n v="405920"/>
    <n v="0.19"/>
    <n v="35"/>
    <n v="17"/>
    <n v="29"/>
    <n v="351"/>
    <n v="40"/>
    <n v="0.95"/>
  </r>
  <r>
    <d v="1900-01-06T00:00:00"/>
    <x v="228"/>
    <n v="408856"/>
    <n v="0.17"/>
    <n v="35"/>
    <n v="17"/>
    <n v="29"/>
    <n v="371"/>
    <n v="39"/>
    <n v="0.94"/>
  </r>
  <r>
    <d v="1899-12-31T00:00:00"/>
    <x v="229"/>
    <n v="390612"/>
    <n v="0.17"/>
    <n v="38"/>
    <n v="20"/>
    <n v="30"/>
    <n v="380"/>
    <n v="40"/>
    <n v="0.94"/>
  </r>
  <r>
    <d v="1900-01-01T00:00:00"/>
    <x v="230"/>
    <n v="408028"/>
    <n v="0.18"/>
    <n v="35"/>
    <n v="20"/>
    <n v="30"/>
    <n v="388"/>
    <n v="32"/>
    <n v="0.93"/>
  </r>
  <r>
    <d v="1900-01-02T00:00:00"/>
    <x v="231"/>
    <n v="383876"/>
    <n v="0.18"/>
    <n v="35"/>
    <n v="22"/>
    <n v="30"/>
    <n v="351"/>
    <n v="38"/>
    <n v="0.92"/>
  </r>
  <r>
    <d v="1900-01-03T00:00:00"/>
    <x v="232"/>
    <n v="390911"/>
    <n v="0.19"/>
    <n v="36"/>
    <n v="18"/>
    <n v="28"/>
    <n v="382"/>
    <n v="32"/>
    <n v="0.93"/>
  </r>
  <r>
    <d v="1900-01-04T00:00:00"/>
    <x v="233"/>
    <n v="382072"/>
    <n v="0.19"/>
    <n v="36"/>
    <n v="18"/>
    <n v="29"/>
    <n v="395"/>
    <n v="37"/>
    <n v="0.95"/>
  </r>
  <r>
    <d v="1900-01-05T00:00:00"/>
    <x v="234"/>
    <n v="403634"/>
    <n v="0.19"/>
    <n v="39"/>
    <n v="21"/>
    <n v="27"/>
    <n v="352"/>
    <n v="34"/>
    <n v="0.93"/>
  </r>
  <r>
    <d v="1900-01-06T00:00:00"/>
    <x v="235"/>
    <n v="380313"/>
    <n v="0.19"/>
    <n v="36"/>
    <n v="18"/>
    <n v="29"/>
    <n v="377"/>
    <n v="31"/>
    <n v="0.94"/>
  </r>
  <r>
    <d v="1899-12-31T00:00:00"/>
    <x v="236"/>
    <n v="388418"/>
    <n v="0.19"/>
    <n v="31"/>
    <n v="18"/>
    <n v="27"/>
    <n v="367"/>
    <n v="33"/>
    <n v="0.95"/>
  </r>
  <r>
    <d v="1900-01-01T00:00:00"/>
    <x v="237"/>
    <n v="392670"/>
    <n v="0.17"/>
    <n v="32"/>
    <n v="20"/>
    <n v="30"/>
    <n v="369"/>
    <n v="30"/>
    <n v="0.94"/>
  </r>
  <r>
    <d v="1900-01-02T00:00:00"/>
    <x v="238"/>
    <n v="405258"/>
    <n v="0.19"/>
    <n v="39"/>
    <n v="22"/>
    <n v="29"/>
    <n v="361"/>
    <n v="37"/>
    <n v="0.94"/>
  </r>
  <r>
    <d v="1900-01-03T00:00:00"/>
    <x v="239"/>
    <n v="400562"/>
    <n v="0.19"/>
    <n v="31"/>
    <n v="19"/>
    <n v="28"/>
    <n v="382"/>
    <n v="40"/>
    <n v="0.95"/>
  </r>
  <r>
    <d v="1900-01-04T00:00:00"/>
    <x v="240"/>
    <n v="386473"/>
    <n v="0.17"/>
    <n v="35"/>
    <n v="22"/>
    <n v="29"/>
    <n v="362"/>
    <n v="31"/>
    <n v="0.92"/>
  </r>
  <r>
    <d v="1900-01-05T00:00:00"/>
    <x v="241"/>
    <n v="382326"/>
    <n v="0.19"/>
    <n v="30"/>
    <n v="20"/>
    <n v="27"/>
    <n v="389"/>
    <n v="33"/>
    <n v="0.91"/>
  </r>
  <r>
    <d v="1900-01-06T00:00:00"/>
    <x v="242"/>
    <n v="391845"/>
    <n v="0.19"/>
    <n v="38"/>
    <n v="19"/>
    <n v="26"/>
    <n v="372"/>
    <n v="31"/>
    <n v="0.95"/>
  </r>
  <r>
    <d v="1899-12-31T00:00:00"/>
    <x v="243"/>
    <n v="407821"/>
    <n v="0.18"/>
    <n v="35"/>
    <n v="22"/>
    <n v="29"/>
    <n v="385"/>
    <n v="31"/>
    <n v="0.94"/>
  </r>
  <r>
    <d v="1900-01-01T00:00:00"/>
    <x v="244"/>
    <n v="389944"/>
    <n v="0.17"/>
    <n v="31"/>
    <n v="22"/>
    <n v="28"/>
    <n v="364"/>
    <n v="32"/>
    <n v="0.92"/>
  </r>
  <r>
    <d v="1900-01-02T00:00:00"/>
    <x v="245"/>
    <n v="402082"/>
    <n v="0.18"/>
    <n v="38"/>
    <n v="17"/>
    <n v="30"/>
    <n v="351"/>
    <n v="32"/>
    <n v="0.95"/>
  </r>
  <r>
    <d v="1900-01-03T00:00:00"/>
    <x v="246"/>
    <n v="384229"/>
    <n v="0.19"/>
    <n v="39"/>
    <n v="20"/>
    <n v="26"/>
    <n v="361"/>
    <n v="34"/>
    <n v="0.93"/>
  </r>
  <r>
    <d v="1900-01-04T00:00:00"/>
    <x v="247"/>
    <n v="386978"/>
    <n v="0.17"/>
    <n v="32"/>
    <n v="22"/>
    <n v="26"/>
    <n v="368"/>
    <n v="31"/>
    <n v="0.93"/>
  </r>
  <r>
    <d v="1900-01-05T00:00:00"/>
    <x v="248"/>
    <n v="396745"/>
    <n v="0.18"/>
    <n v="33"/>
    <n v="17"/>
    <n v="30"/>
    <n v="377"/>
    <n v="34"/>
    <n v="0.92"/>
  </r>
  <r>
    <d v="1900-01-06T00:00:00"/>
    <x v="249"/>
    <n v="407003"/>
    <n v="0.17"/>
    <n v="34"/>
    <n v="18"/>
    <n v="26"/>
    <n v="385"/>
    <n v="37"/>
    <n v="0.95"/>
  </r>
  <r>
    <d v="1899-12-31T00:00:00"/>
    <x v="250"/>
    <n v="385901"/>
    <n v="0.18"/>
    <n v="35"/>
    <n v="18"/>
    <n v="30"/>
    <n v="382"/>
    <n v="34"/>
    <n v="0.91"/>
  </r>
  <r>
    <d v="1900-01-01T00:00:00"/>
    <x v="251"/>
    <n v="407716"/>
    <n v="0.18"/>
    <n v="35"/>
    <n v="21"/>
    <n v="26"/>
    <n v="370"/>
    <n v="38"/>
    <n v="0.94"/>
  </r>
  <r>
    <d v="1900-01-02T00:00:00"/>
    <x v="252"/>
    <n v="397777"/>
    <n v="0.18"/>
    <n v="35"/>
    <n v="18"/>
    <n v="27"/>
    <n v="399"/>
    <n v="37"/>
    <n v="0.91"/>
  </r>
  <r>
    <d v="1900-01-03T00:00:00"/>
    <x v="253"/>
    <n v="393437"/>
    <n v="0.18"/>
    <n v="40"/>
    <n v="17"/>
    <n v="26"/>
    <n v="387"/>
    <n v="31"/>
    <n v="0.94"/>
  </r>
  <r>
    <d v="1900-01-04T00:00:00"/>
    <x v="254"/>
    <n v="406634"/>
    <n v="0.18"/>
    <n v="34"/>
    <n v="20"/>
    <n v="25"/>
    <n v="368"/>
    <n v="36"/>
    <n v="0.91"/>
  </r>
  <r>
    <d v="1900-01-05T00:00:00"/>
    <x v="255"/>
    <n v="392550"/>
    <n v="0.19"/>
    <n v="30"/>
    <n v="19"/>
    <n v="29"/>
    <n v="384"/>
    <n v="32"/>
    <n v="0.92"/>
  </r>
  <r>
    <d v="1900-01-06T00:00:00"/>
    <x v="256"/>
    <n v="406604"/>
    <n v="0.17"/>
    <n v="64"/>
    <n v="22"/>
    <n v="30"/>
    <n v="378"/>
    <n v="35"/>
    <n v="0.93"/>
  </r>
  <r>
    <d v="1899-12-31T00:00:00"/>
    <x v="257"/>
    <n v="393532"/>
    <n v="0.19"/>
    <n v="31"/>
    <n v="18"/>
    <n v="29"/>
    <n v="385"/>
    <n v="38"/>
    <n v="0.94"/>
  </r>
  <r>
    <d v="1900-01-01T00:00:00"/>
    <x v="258"/>
    <n v="398745"/>
    <n v="0.19"/>
    <n v="33"/>
    <n v="21"/>
    <n v="25"/>
    <n v="367"/>
    <n v="32"/>
    <n v="0.95"/>
  </r>
  <r>
    <d v="1900-01-02T00:00:00"/>
    <x v="259"/>
    <n v="388146"/>
    <n v="0.17"/>
    <n v="32"/>
    <n v="18"/>
    <n v="29"/>
    <n v="382"/>
    <n v="30"/>
    <n v="0.94"/>
  </r>
  <r>
    <d v="1900-01-03T00:00:00"/>
    <x v="260"/>
    <n v="406545"/>
    <n v="0.18"/>
    <n v="32"/>
    <n v="20"/>
    <n v="28"/>
    <n v="377"/>
    <n v="35"/>
    <n v="0.93"/>
  </r>
  <r>
    <d v="1900-01-04T00:00:00"/>
    <x v="261"/>
    <n v="406600"/>
    <n v="0.19"/>
    <n v="33"/>
    <n v="21"/>
    <n v="30"/>
    <n v="351"/>
    <n v="34"/>
    <n v="0.95"/>
  </r>
  <r>
    <d v="1900-01-05T00:00:00"/>
    <x v="262"/>
    <n v="407858"/>
    <n v="0.19"/>
    <n v="39"/>
    <n v="21"/>
    <n v="27"/>
    <n v="383"/>
    <n v="35"/>
    <n v="0.93"/>
  </r>
  <r>
    <d v="1900-01-06T00:00:00"/>
    <x v="263"/>
    <n v="388449"/>
    <n v="0.17"/>
    <n v="37"/>
    <n v="20"/>
    <n v="25"/>
    <n v="372"/>
    <n v="31"/>
    <n v="0.91"/>
  </r>
  <r>
    <d v="1899-12-31T00:00:00"/>
    <x v="264"/>
    <n v="401959"/>
    <n v="0.19"/>
    <n v="31"/>
    <n v="20"/>
    <n v="25"/>
    <n v="366"/>
    <n v="31"/>
    <n v="0.95"/>
  </r>
  <r>
    <d v="1900-01-01T00:00:00"/>
    <x v="265"/>
    <n v="405567"/>
    <n v="0.19"/>
    <n v="35"/>
    <n v="22"/>
    <n v="27"/>
    <n v="359"/>
    <n v="31"/>
    <n v="0.91"/>
  </r>
  <r>
    <d v="1900-01-02T00:00:00"/>
    <x v="266"/>
    <n v="388298"/>
    <n v="0.19"/>
    <n v="38"/>
    <n v="17"/>
    <n v="30"/>
    <n v="398"/>
    <n v="35"/>
    <n v="0.95"/>
  </r>
  <r>
    <d v="1900-01-03T00:00:00"/>
    <x v="267"/>
    <n v="391681"/>
    <n v="0.17"/>
    <n v="32"/>
    <n v="21"/>
    <n v="28"/>
    <n v="388"/>
    <n v="37"/>
    <n v="0.91"/>
  </r>
  <r>
    <d v="1900-01-04T00:00:00"/>
    <x v="268"/>
    <n v="400929"/>
    <n v="0.19"/>
    <n v="30"/>
    <n v="18"/>
    <n v="28"/>
    <n v="394"/>
    <n v="35"/>
    <n v="0.91"/>
  </r>
  <r>
    <d v="1900-01-05T00:00:00"/>
    <x v="269"/>
    <n v="400010"/>
    <n v="0.19"/>
    <n v="37"/>
    <n v="21"/>
    <n v="29"/>
    <n v="393"/>
    <n v="38"/>
    <n v="0.92"/>
  </r>
  <r>
    <d v="1900-01-06T00:00:00"/>
    <x v="270"/>
    <n v="406277"/>
    <n v="0.19"/>
    <n v="38"/>
    <n v="17"/>
    <n v="30"/>
    <n v="397"/>
    <n v="36"/>
    <n v="0.94"/>
  </r>
  <r>
    <d v="1899-12-31T00:00:00"/>
    <x v="271"/>
    <n v="400829"/>
    <n v="0.18"/>
    <n v="30"/>
    <n v="22"/>
    <n v="28"/>
    <n v="360"/>
    <n v="39"/>
    <n v="0.91"/>
  </r>
  <r>
    <d v="1900-01-01T00:00:00"/>
    <x v="272"/>
    <n v="392169"/>
    <n v="0.18"/>
    <n v="32"/>
    <n v="18"/>
    <n v="28"/>
    <n v="359"/>
    <n v="34"/>
    <n v="0.91"/>
  </r>
  <r>
    <d v="1900-01-02T00:00:00"/>
    <x v="273"/>
    <n v="383376"/>
    <n v="0.17"/>
    <n v="30"/>
    <n v="21"/>
    <n v="25"/>
    <n v="394"/>
    <n v="35"/>
    <n v="0.92"/>
  </r>
  <r>
    <d v="1900-01-03T00:00:00"/>
    <x v="274"/>
    <n v="384903"/>
    <n v="0.19"/>
    <n v="34"/>
    <n v="19"/>
    <n v="26"/>
    <n v="380"/>
    <n v="30"/>
    <n v="0.94"/>
  </r>
  <r>
    <d v="1900-01-04T00:00:00"/>
    <x v="275"/>
    <n v="381179"/>
    <n v="0.17"/>
    <n v="37"/>
    <n v="18"/>
    <n v="28"/>
    <n v="387"/>
    <n v="33"/>
    <n v="0.93"/>
  </r>
  <r>
    <d v="1900-01-05T00:00:00"/>
    <x v="276"/>
    <n v="389368"/>
    <n v="0.19"/>
    <n v="34"/>
    <n v="22"/>
    <n v="29"/>
    <n v="357"/>
    <n v="40"/>
    <n v="0.94"/>
  </r>
  <r>
    <d v="1900-01-06T00:00:00"/>
    <x v="277"/>
    <n v="409180"/>
    <n v="0.19"/>
    <n v="32"/>
    <n v="21"/>
    <n v="29"/>
    <n v="382"/>
    <n v="39"/>
    <n v="0.95"/>
  </r>
  <r>
    <d v="1899-12-31T00:00:00"/>
    <x v="278"/>
    <n v="382705"/>
    <n v="0.17"/>
    <n v="31"/>
    <n v="19"/>
    <n v="30"/>
    <n v="372"/>
    <n v="31"/>
    <n v="0.94"/>
  </r>
  <r>
    <d v="1900-01-01T00:00:00"/>
    <x v="279"/>
    <n v="402657"/>
    <n v="0.18"/>
    <n v="30"/>
    <n v="19"/>
    <n v="26"/>
    <n v="388"/>
    <n v="32"/>
    <n v="0.91"/>
  </r>
  <r>
    <d v="1900-01-02T00:00:00"/>
    <x v="280"/>
    <n v="386505"/>
    <n v="0.19"/>
    <n v="38"/>
    <n v="18"/>
    <n v="29"/>
    <n v="387"/>
    <n v="39"/>
    <n v="0.95"/>
  </r>
  <r>
    <d v="1900-01-03T00:00:00"/>
    <x v="281"/>
    <n v="382253"/>
    <n v="0.19"/>
    <n v="34"/>
    <n v="19"/>
    <n v="29"/>
    <n v="366"/>
    <n v="34"/>
    <n v="0.91"/>
  </r>
  <r>
    <d v="1900-01-04T00:00:00"/>
    <x v="282"/>
    <n v="408424"/>
    <n v="0.17"/>
    <n v="33"/>
    <n v="22"/>
    <n v="29"/>
    <n v="368"/>
    <n v="30"/>
    <n v="0.93"/>
  </r>
  <r>
    <d v="1900-01-05T00:00:00"/>
    <x v="283"/>
    <n v="388464"/>
    <n v="0.18"/>
    <n v="31"/>
    <n v="19"/>
    <n v="25"/>
    <n v="384"/>
    <n v="30"/>
    <n v="0.95"/>
  </r>
  <r>
    <d v="1900-01-06T00:00:00"/>
    <x v="284"/>
    <n v="387248"/>
    <n v="0.17"/>
    <n v="33"/>
    <n v="17"/>
    <n v="27"/>
    <n v="360"/>
    <n v="39"/>
    <n v="0.95"/>
  </r>
  <r>
    <d v="1899-12-31T00:00:00"/>
    <x v="285"/>
    <n v="404505"/>
    <n v="0.19"/>
    <n v="32"/>
    <n v="21"/>
    <n v="27"/>
    <n v="387"/>
    <n v="36"/>
    <n v="0.95"/>
  </r>
  <r>
    <d v="1900-01-01T00:00:00"/>
    <x v="286"/>
    <n v="401477"/>
    <n v="0.18"/>
    <n v="31"/>
    <n v="21"/>
    <n v="25"/>
    <n v="362"/>
    <n v="36"/>
    <n v="0.93"/>
  </r>
  <r>
    <d v="1900-01-02T00:00:00"/>
    <x v="287"/>
    <n v="402669"/>
    <n v="0.19"/>
    <n v="35"/>
    <n v="17"/>
    <n v="25"/>
    <n v="394"/>
    <n v="32"/>
    <n v="0.91"/>
  </r>
  <r>
    <d v="1900-01-03T00:00:00"/>
    <x v="288"/>
    <n v="401441"/>
    <n v="0.19"/>
    <n v="38"/>
    <n v="22"/>
    <n v="26"/>
    <n v="371"/>
    <n v="31"/>
    <n v="0.95"/>
  </r>
  <r>
    <d v="1900-01-04T00:00:00"/>
    <x v="289"/>
    <n v="404247"/>
    <n v="0.17"/>
    <n v="37"/>
    <n v="18"/>
    <n v="27"/>
    <n v="365"/>
    <n v="34"/>
    <n v="0.92"/>
  </r>
  <r>
    <d v="1900-01-05T00:00:00"/>
    <x v="290"/>
    <n v="384464"/>
    <n v="0.18"/>
    <n v="35"/>
    <n v="20"/>
    <n v="30"/>
    <n v="383"/>
    <n v="39"/>
    <n v="0.94"/>
  </r>
  <r>
    <d v="1900-01-06T00:00:00"/>
    <x v="291"/>
    <n v="383538"/>
    <n v="0.19"/>
    <n v="34"/>
    <n v="19"/>
    <n v="27"/>
    <n v="386"/>
    <n v="35"/>
    <n v="0.92"/>
  </r>
  <r>
    <d v="1899-12-31T00:00:00"/>
    <x v="292"/>
    <n v="392178"/>
    <n v="0.19"/>
    <n v="38"/>
    <n v="22"/>
    <n v="25"/>
    <n v="361"/>
    <n v="33"/>
    <n v="0.94"/>
  </r>
  <r>
    <d v="1900-01-01T00:00:00"/>
    <x v="293"/>
    <n v="383369"/>
    <n v="0.19"/>
    <n v="31"/>
    <n v="22"/>
    <n v="30"/>
    <n v="368"/>
    <n v="36"/>
    <n v="0.92"/>
  </r>
  <r>
    <d v="1900-01-02T00:00:00"/>
    <x v="294"/>
    <n v="399709"/>
    <n v="0.18"/>
    <n v="37"/>
    <n v="19"/>
    <n v="29"/>
    <n v="376"/>
    <n v="32"/>
    <n v="0.94"/>
  </r>
  <r>
    <d v="1900-01-03T00:00:00"/>
    <x v="295"/>
    <n v="394443"/>
    <n v="0.18"/>
    <n v="37"/>
    <n v="18"/>
    <n v="30"/>
    <n v="369"/>
    <n v="33"/>
    <n v="0.95"/>
  </r>
  <r>
    <d v="1900-01-04T00:00:00"/>
    <x v="296"/>
    <n v="389066"/>
    <n v="0.18"/>
    <n v="38"/>
    <n v="21"/>
    <n v="27"/>
    <n v="398"/>
    <n v="31"/>
    <n v="0.91"/>
  </r>
  <r>
    <d v="1900-01-05T00:00:00"/>
    <x v="297"/>
    <n v="393573"/>
    <n v="0.19"/>
    <n v="37"/>
    <n v="20"/>
    <n v="28"/>
    <n v="375"/>
    <n v="39"/>
    <n v="0.93"/>
  </r>
  <r>
    <d v="1900-01-06T00:00:00"/>
    <x v="298"/>
    <n v="382825"/>
    <n v="0.17"/>
    <n v="36"/>
    <n v="20"/>
    <n v="28"/>
    <n v="359"/>
    <n v="40"/>
    <n v="0.92"/>
  </r>
  <r>
    <d v="1899-12-31T00:00:00"/>
    <x v="299"/>
    <n v="382944"/>
    <n v="0.18"/>
    <n v="33"/>
    <n v="17"/>
    <n v="27"/>
    <n v="366"/>
    <n v="35"/>
    <n v="0.95"/>
  </r>
  <r>
    <d v="1900-01-01T00:00:00"/>
    <x v="300"/>
    <n v="403354"/>
    <n v="0.19"/>
    <n v="31"/>
    <n v="20"/>
    <n v="28"/>
    <n v="395"/>
    <n v="31"/>
    <n v="0.94"/>
  </r>
  <r>
    <d v="1900-01-02T00:00:00"/>
    <x v="301"/>
    <n v="396314"/>
    <n v="0.18"/>
    <n v="32"/>
    <n v="22"/>
    <n v="26"/>
    <n v="382"/>
    <n v="30"/>
    <n v="0.93"/>
  </r>
  <r>
    <d v="1900-01-03T00:00:00"/>
    <x v="302"/>
    <n v="396097"/>
    <n v="0.17"/>
    <n v="34"/>
    <n v="21"/>
    <n v="30"/>
    <n v="394"/>
    <n v="37"/>
    <n v="0.91"/>
  </r>
  <r>
    <d v="1900-01-04T00:00:00"/>
    <x v="303"/>
    <n v="392878"/>
    <n v="0.17"/>
    <n v="40"/>
    <n v="22"/>
    <n v="29"/>
    <n v="363"/>
    <n v="34"/>
    <n v="0.95"/>
  </r>
  <r>
    <d v="1900-01-05T00:00:00"/>
    <x v="304"/>
    <n v="404865"/>
    <n v="0.19"/>
    <n v="33"/>
    <n v="20"/>
    <n v="26"/>
    <n v="355"/>
    <n v="31"/>
    <n v="0.91"/>
  </r>
  <r>
    <d v="1900-01-06T00:00:00"/>
    <x v="305"/>
    <n v="404425"/>
    <n v="0.18"/>
    <n v="33"/>
    <n v="19"/>
    <n v="30"/>
    <n v="399"/>
    <n v="36"/>
    <n v="0.91"/>
  </r>
  <r>
    <d v="1899-12-31T00:00:00"/>
    <x v="306"/>
    <n v="404029"/>
    <n v="0.19"/>
    <n v="32"/>
    <n v="19"/>
    <n v="26"/>
    <n v="390"/>
    <n v="37"/>
    <n v="0.94"/>
  </r>
  <r>
    <d v="1900-01-01T00:00:00"/>
    <x v="307"/>
    <n v="382779"/>
    <n v="0.19"/>
    <n v="34"/>
    <n v="22"/>
    <n v="27"/>
    <n v="396"/>
    <n v="34"/>
    <n v="0.92"/>
  </r>
  <r>
    <d v="1900-01-02T00:00:00"/>
    <x v="308"/>
    <n v="394015"/>
    <n v="0.17"/>
    <n v="31"/>
    <n v="22"/>
    <n v="25"/>
    <n v="398"/>
    <n v="39"/>
    <n v="0.91"/>
  </r>
  <r>
    <d v="1900-01-03T00:00:00"/>
    <x v="309"/>
    <n v="384987"/>
    <n v="0.18"/>
    <n v="34"/>
    <n v="19"/>
    <n v="25"/>
    <n v="394"/>
    <n v="33"/>
    <n v="0.94"/>
  </r>
  <r>
    <d v="1900-01-04T00:00:00"/>
    <x v="310"/>
    <n v="405410"/>
    <n v="0.18"/>
    <n v="36"/>
    <n v="21"/>
    <n v="30"/>
    <n v="361"/>
    <n v="37"/>
    <n v="0.93"/>
  </r>
  <r>
    <d v="1900-01-05T00:00:00"/>
    <x v="311"/>
    <n v="403572"/>
    <n v="0.19"/>
    <n v="31"/>
    <n v="17"/>
    <n v="26"/>
    <n v="352"/>
    <n v="34"/>
    <n v="0.94"/>
  </r>
  <r>
    <d v="1900-01-06T00:00:00"/>
    <x v="312"/>
    <n v="380487"/>
    <n v="0.19"/>
    <n v="40"/>
    <n v="21"/>
    <n v="27"/>
    <n v="368"/>
    <n v="32"/>
    <n v="0.93"/>
  </r>
  <r>
    <d v="1899-12-31T00:00:00"/>
    <x v="313"/>
    <n v="397106"/>
    <n v="0.19"/>
    <n v="34"/>
    <n v="20"/>
    <n v="30"/>
    <n v="358"/>
    <n v="37"/>
    <n v="0.92"/>
  </r>
  <r>
    <d v="1900-01-01T00:00:00"/>
    <x v="314"/>
    <n v="387858"/>
    <n v="0.17"/>
    <n v="38"/>
    <n v="17"/>
    <n v="25"/>
    <n v="381"/>
    <n v="31"/>
    <n v="0.94"/>
  </r>
  <r>
    <d v="1900-01-02T00:00:00"/>
    <x v="315"/>
    <n v="403207"/>
    <n v="0.18"/>
    <n v="32"/>
    <n v="19"/>
    <n v="30"/>
    <n v="387"/>
    <n v="39"/>
    <n v="0.93"/>
  </r>
  <r>
    <d v="1900-01-03T00:00:00"/>
    <x v="316"/>
    <n v="380788"/>
    <n v="0.19"/>
    <n v="36"/>
    <n v="21"/>
    <n v="25"/>
    <n v="394"/>
    <n v="34"/>
    <n v="0.95"/>
  </r>
  <r>
    <d v="1900-01-04T00:00:00"/>
    <x v="317"/>
    <n v="383044"/>
    <n v="0.19"/>
    <n v="34"/>
    <n v="20"/>
    <n v="25"/>
    <n v="378"/>
    <n v="33"/>
    <n v="0.92"/>
  </r>
  <r>
    <d v="1900-01-05T00:00:00"/>
    <x v="318"/>
    <n v="396628"/>
    <n v="0.19"/>
    <n v="30"/>
    <n v="18"/>
    <n v="27"/>
    <n v="365"/>
    <n v="40"/>
    <n v="0.91"/>
  </r>
  <r>
    <d v="1900-01-06T00:00:00"/>
    <x v="319"/>
    <n v="404564"/>
    <n v="0.18"/>
    <n v="40"/>
    <n v="21"/>
    <n v="30"/>
    <n v="392"/>
    <n v="39"/>
    <n v="0.92"/>
  </r>
  <r>
    <d v="1899-12-31T00:00:00"/>
    <x v="320"/>
    <n v="380987"/>
    <n v="0.19"/>
    <n v="112"/>
    <n v="22"/>
    <n v="27"/>
    <n v="353"/>
    <n v="38"/>
    <n v="0.95"/>
  </r>
  <r>
    <d v="1900-01-01T00:00:00"/>
    <x v="321"/>
    <n v="398199"/>
    <n v="0.18"/>
    <n v="37"/>
    <n v="22"/>
    <n v="26"/>
    <n v="385"/>
    <n v="34"/>
    <n v="0.94"/>
  </r>
  <r>
    <d v="1900-01-02T00:00:00"/>
    <x v="322"/>
    <n v="384779"/>
    <n v="0.19"/>
    <n v="33"/>
    <n v="22"/>
    <n v="27"/>
    <n v="369"/>
    <n v="33"/>
    <n v="0.92"/>
  </r>
  <r>
    <d v="1900-01-03T00:00:00"/>
    <x v="323"/>
    <n v="410182"/>
    <n v="0.19"/>
    <n v="40"/>
    <n v="19"/>
    <n v="29"/>
    <n v="389"/>
    <n v="32"/>
    <n v="0.92"/>
  </r>
  <r>
    <d v="1900-01-04T00:00:00"/>
    <x v="324"/>
    <n v="393181"/>
    <n v="0.18"/>
    <n v="38"/>
    <n v="21"/>
    <n v="27"/>
    <n v="395"/>
    <n v="35"/>
    <n v="0.92"/>
  </r>
  <r>
    <d v="1900-01-05T00:00:00"/>
    <x v="325"/>
    <n v="409499"/>
    <n v="0.18"/>
    <n v="35"/>
    <n v="19"/>
    <n v="25"/>
    <n v="360"/>
    <n v="37"/>
    <n v="0.95"/>
  </r>
  <r>
    <d v="1900-01-06T00:00:00"/>
    <x v="326"/>
    <n v="401426"/>
    <n v="0.18"/>
    <n v="37"/>
    <n v="18"/>
    <n v="28"/>
    <n v="393"/>
    <n v="39"/>
    <n v="0.95"/>
  </r>
  <r>
    <d v="1899-12-31T00:00:00"/>
    <x v="327"/>
    <n v="388049"/>
    <n v="0.19"/>
    <n v="34"/>
    <n v="22"/>
    <n v="27"/>
    <n v="354"/>
    <n v="37"/>
    <n v="0.95"/>
  </r>
  <r>
    <d v="1900-01-01T00:00:00"/>
    <x v="328"/>
    <n v="408801"/>
    <n v="0.19"/>
    <n v="34"/>
    <n v="22"/>
    <n v="26"/>
    <n v="392"/>
    <n v="39"/>
    <n v="0.94"/>
  </r>
  <r>
    <d v="1900-01-02T00:00:00"/>
    <x v="329"/>
    <n v="396857"/>
    <n v="0.17"/>
    <n v="35"/>
    <n v="17"/>
    <n v="25"/>
    <n v="368"/>
    <n v="39"/>
    <n v="0.95"/>
  </r>
  <r>
    <d v="1900-01-03T00:00:00"/>
    <x v="330"/>
    <n v="396457"/>
    <n v="0.19"/>
    <n v="35"/>
    <n v="22"/>
    <n v="28"/>
    <n v="369"/>
    <n v="34"/>
    <n v="0.91"/>
  </r>
  <r>
    <d v="1900-01-04T00:00:00"/>
    <x v="331"/>
    <n v="403521"/>
    <n v="0.18"/>
    <n v="33"/>
    <n v="21"/>
    <n v="28"/>
    <n v="380"/>
    <n v="32"/>
    <n v="0.94"/>
  </r>
  <r>
    <d v="1900-01-05T00:00:00"/>
    <x v="332"/>
    <n v="403130"/>
    <n v="0.17"/>
    <n v="39"/>
    <n v="17"/>
    <n v="28"/>
    <n v="352"/>
    <n v="32"/>
    <n v="0.94"/>
  </r>
  <r>
    <d v="1900-01-06T00:00:00"/>
    <x v="333"/>
    <n v="381333"/>
    <n v="0.19"/>
    <n v="40"/>
    <n v="18"/>
    <n v="29"/>
    <n v="369"/>
    <n v="36"/>
    <n v="0.93"/>
  </r>
  <r>
    <d v="1899-12-31T00:00:00"/>
    <x v="334"/>
    <n v="397690"/>
    <n v="0.18"/>
    <n v="40"/>
    <n v="18"/>
    <n v="27"/>
    <n v="388"/>
    <n v="39"/>
    <n v="0.92"/>
  </r>
  <r>
    <d v="1900-01-01T00:00:00"/>
    <x v="335"/>
    <n v="400613"/>
    <n v="0.17"/>
    <n v="37"/>
    <n v="22"/>
    <n v="26"/>
    <n v="394"/>
    <n v="37"/>
    <n v="0.91"/>
  </r>
  <r>
    <d v="1900-01-02T00:00:00"/>
    <x v="336"/>
    <n v="393251"/>
    <n v="0.19"/>
    <n v="36"/>
    <n v="20"/>
    <n v="30"/>
    <n v="360"/>
    <n v="39"/>
    <n v="0.94"/>
  </r>
  <r>
    <d v="1900-01-03T00:00:00"/>
    <x v="337"/>
    <n v="385988"/>
    <n v="0.19"/>
    <n v="37"/>
    <n v="18"/>
    <n v="28"/>
    <n v="397"/>
    <n v="38"/>
    <n v="0.92"/>
  </r>
  <r>
    <d v="1900-01-04T00:00:00"/>
    <x v="338"/>
    <n v="404457"/>
    <n v="0.18"/>
    <n v="30"/>
    <n v="22"/>
    <n v="30"/>
    <n v="370"/>
    <n v="39"/>
    <n v="0.91"/>
  </r>
  <r>
    <d v="1900-01-05T00:00:00"/>
    <x v="339"/>
    <n v="386475"/>
    <n v="0.19"/>
    <n v="34"/>
    <n v="21"/>
    <n v="26"/>
    <n v="356"/>
    <n v="32"/>
    <n v="0.91"/>
  </r>
  <r>
    <d v="1900-01-06T00:00:00"/>
    <x v="340"/>
    <n v="401987"/>
    <n v="0.17"/>
    <n v="38"/>
    <n v="20"/>
    <n v="30"/>
    <n v="370"/>
    <n v="36"/>
    <n v="0.95"/>
  </r>
  <r>
    <d v="1899-12-31T00:00:00"/>
    <x v="341"/>
    <n v="392420"/>
    <n v="0.19"/>
    <n v="30"/>
    <n v="18"/>
    <n v="25"/>
    <n v="394"/>
    <n v="36"/>
    <n v="0.93"/>
  </r>
  <r>
    <d v="1900-01-01T00:00:00"/>
    <x v="342"/>
    <n v="397135"/>
    <n v="0.17"/>
    <n v="36"/>
    <n v="22"/>
    <n v="25"/>
    <n v="363"/>
    <n v="38"/>
    <n v="0.92"/>
  </r>
  <r>
    <d v="1900-01-02T00:00:00"/>
    <x v="343"/>
    <n v="408697"/>
    <n v="0.18"/>
    <n v="31"/>
    <n v="19"/>
    <n v="29"/>
    <n v="370"/>
    <n v="35"/>
    <n v="0.94"/>
  </r>
  <r>
    <d v="1900-01-03T00:00:00"/>
    <x v="344"/>
    <n v="384623"/>
    <n v="0.18"/>
    <n v="36"/>
    <n v="20"/>
    <n v="27"/>
    <n v="397"/>
    <n v="37"/>
    <n v="0.94"/>
  </r>
  <r>
    <d v="1900-01-04T00:00:00"/>
    <x v="345"/>
    <n v="385929"/>
    <n v="0.18"/>
    <n v="36"/>
    <n v="21"/>
    <n v="27"/>
    <n v="386"/>
    <n v="33"/>
    <n v="0.92"/>
  </r>
  <r>
    <d v="1900-01-05T00:00:00"/>
    <x v="346"/>
    <n v="410246"/>
    <n v="0.17"/>
    <n v="32"/>
    <n v="20"/>
    <n v="25"/>
    <n v="371"/>
    <n v="33"/>
    <n v="0.92"/>
  </r>
  <r>
    <d v="1900-01-06T00:00:00"/>
    <x v="347"/>
    <n v="386399"/>
    <n v="0.17"/>
    <n v="38"/>
    <n v="19"/>
    <n v="26"/>
    <n v="391"/>
    <n v="40"/>
    <n v="0.92"/>
  </r>
  <r>
    <d v="1899-12-31T00:00:00"/>
    <x v="348"/>
    <n v="410008"/>
    <n v="0.18"/>
    <n v="30"/>
    <n v="21"/>
    <n v="27"/>
    <n v="355"/>
    <n v="32"/>
    <n v="0.91"/>
  </r>
  <r>
    <d v="1900-01-01T00:00:00"/>
    <x v="349"/>
    <n v="390197"/>
    <n v="0.19"/>
    <n v="40"/>
    <n v="19"/>
    <n v="27"/>
    <n v="386"/>
    <n v="31"/>
    <n v="0.95"/>
  </r>
  <r>
    <d v="1900-01-02T00:00:00"/>
    <x v="350"/>
    <n v="393364"/>
    <n v="0.17"/>
    <n v="40"/>
    <n v="20"/>
    <n v="27"/>
    <n v="356"/>
    <n v="33"/>
    <n v="0.92"/>
  </r>
  <r>
    <d v="1900-01-03T00:00:00"/>
    <x v="351"/>
    <n v="396256"/>
    <n v="0.19"/>
    <n v="40"/>
    <n v="22"/>
    <n v="27"/>
    <n v="362"/>
    <n v="38"/>
    <n v="0.93"/>
  </r>
  <r>
    <d v="1900-01-04T00:00:00"/>
    <x v="352"/>
    <n v="395679"/>
    <n v="0.17"/>
    <n v="34"/>
    <n v="19"/>
    <n v="30"/>
    <n v="354"/>
    <n v="32"/>
    <n v="0.92"/>
  </r>
  <r>
    <d v="1900-01-05T00:00:00"/>
    <x v="353"/>
    <n v="388480"/>
    <n v="0.18"/>
    <n v="34"/>
    <n v="20"/>
    <n v="27"/>
    <n v="362"/>
    <n v="39"/>
    <n v="0.95"/>
  </r>
  <r>
    <d v="1900-01-06T00:00:00"/>
    <x v="354"/>
    <n v="399659"/>
    <n v="0.17"/>
    <n v="39"/>
    <n v="17"/>
    <n v="29"/>
    <n v="350"/>
    <n v="31"/>
    <n v="0.91"/>
  </r>
  <r>
    <d v="1899-12-31T00:00:00"/>
    <x v="355"/>
    <n v="391668"/>
    <n v="0.18"/>
    <n v="30"/>
    <n v="18"/>
    <n v="25"/>
    <n v="397"/>
    <n v="39"/>
    <n v="0.92"/>
  </r>
  <r>
    <d v="1900-01-01T00:00:00"/>
    <x v="356"/>
    <n v="387294"/>
    <n v="0.17"/>
    <n v="34"/>
    <n v="18"/>
    <n v="29"/>
    <n v="357"/>
    <n v="30"/>
    <n v="0.92"/>
  </r>
  <r>
    <d v="1900-01-02T00:00:00"/>
    <x v="357"/>
    <n v="385346"/>
    <n v="0.17"/>
    <n v="40"/>
    <n v="17"/>
    <n v="26"/>
    <n v="394"/>
    <n v="40"/>
    <n v="0.93"/>
  </r>
  <r>
    <d v="1900-01-03T00:00:00"/>
    <x v="358"/>
    <n v="403674"/>
    <n v="0.19"/>
    <n v="38"/>
    <n v="20"/>
    <n v="27"/>
    <n v="366"/>
    <n v="35"/>
    <n v="0.93"/>
  </r>
  <r>
    <d v="1900-01-04T00:00:00"/>
    <x v="359"/>
    <n v="381035"/>
    <n v="0.18"/>
    <n v="39"/>
    <n v="21"/>
    <n v="29"/>
    <n v="380"/>
    <n v="36"/>
    <n v="0.95"/>
  </r>
  <r>
    <d v="1900-01-05T00:00:00"/>
    <x v="360"/>
    <n v="409390"/>
    <n v="0.19"/>
    <n v="30"/>
    <n v="18"/>
    <n v="27"/>
    <n v="387"/>
    <n v="33"/>
    <n v="0.91"/>
  </r>
  <r>
    <d v="1900-01-06T00:00:00"/>
    <x v="361"/>
    <n v="383323"/>
    <n v="0.19"/>
    <n v="30"/>
    <n v="18"/>
    <n v="27"/>
    <n v="388"/>
    <n v="37"/>
    <n v="0.91"/>
  </r>
  <r>
    <d v="1899-12-31T00:00:00"/>
    <x v="362"/>
    <n v="385433"/>
    <n v="0.17"/>
    <n v="38"/>
    <n v="17"/>
    <n v="25"/>
    <n v="350"/>
    <n v="31"/>
    <n v="0.94"/>
  </r>
  <r>
    <d v="1900-01-01T00:00:00"/>
    <x v="363"/>
    <n v="382858"/>
    <n v="0.18"/>
    <n v="38"/>
    <n v="17"/>
    <n v="26"/>
    <n v="385"/>
    <n v="30"/>
    <n v="0.95"/>
  </r>
  <r>
    <d v="1900-01-02T00:00:00"/>
    <x v="364"/>
    <n v="384453"/>
    <n v="0.19"/>
    <n v="33"/>
    <n v="18"/>
    <n v="26"/>
    <n v="357"/>
    <n v="36"/>
    <n v="0.91"/>
  </r>
  <r>
    <d v="1900-01-03T00:00:00"/>
    <x v="365"/>
    <n v="385535"/>
    <n v="0.17"/>
    <n v="31"/>
    <n v="20"/>
    <n v="28"/>
    <n v="397"/>
    <n v="33"/>
    <n v="0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A2011-1B85-4553-9F70-D2326995EEA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19:I32" firstHeaderRow="1" firstDataRow="1" firstDataCol="1"/>
  <pivotFields count="13">
    <pivotField numFmtId="164" showAll="0"/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 of restaurants" fld="2" baseField="0" baseItem="0" numFmtId="165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91B32-D8E4-4078-8D48-4E97CD5F9BD4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9:E32" firstHeaderRow="1" firstDataRow="1" firstDataCol="1"/>
  <pivotFields count="13">
    <pivotField numFmtId="164" showAll="0"/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Out of stock Items per month" fld="4" baseField="10" baseItem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2C69F-E4A5-486F-91BF-2A7C54A5B35B}" name="PivotTable5" cacheId="7" dataOnRows="1" applyNumberFormats="0" applyBorderFormats="0" applyFontFormats="0" applyPatternFormats="0" applyAlignmentFormats="0" applyWidthHeightFormats="1" dataCaption="OVERALL TRAFFIC" updatedVersion="8" minRefreshableVersion="3" useAutoFormatting="1" itemPrintTitles="1" createdVersion="8" indent="0" outline="1" outlineData="1" multipleFieldFilters="0" chartFormat="27">
  <location ref="A19:B23" firstHeaderRow="1" firstDataRow="1" firstDataCol="1"/>
  <pivotFields count="8">
    <pivotField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 Facebook" fld="1" baseField="0" baseItem="0" numFmtId="165"/>
    <dataField name=" Others" fld="4" baseField="0" baseItem="0" numFmtId="165"/>
    <dataField name=" Twitter" fld="3" baseField="0" baseItem="0" numFmtId="165"/>
    <dataField name=" Youtube" fld="2" baseField="0" baseItem="0" numFmtId="165"/>
  </dataFields>
  <formats count="3">
    <format dxfId="0">
      <pivotArea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0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1878E-71AF-40D8-B758-8E4D9275AC2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3:L16" firstHeaderRow="0" firstDataRow="1" firstDataCol="1"/>
  <pivotFields count="8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" fld="1" baseField="5" baseItem="1" numFmtId="165"/>
    <dataField name="Others " fld="4" baseField="5" baseItem="1" numFmtId="165"/>
    <dataField name="Twitter " fld="3" baseField="5" baseItem="3" numFmtId="165"/>
    <dataField name="Youtube " fld="2" baseField="5" baseItem="1" numFmtId="165"/>
  </dataFields>
  <formats count="4">
    <format dxfId="3">
      <pivotArea collapsedLevelsAreSubtotals="1" fieldPosition="0">
        <references count="2">
          <reference field="4294967294" count="1" selected="0">
            <x v="1"/>
          </reference>
          <reference field="5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3"/>
          </reference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BDE29-4CC1-4A6C-9721-9A26DCDE11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3:F16" firstHeaderRow="0" firstDataRow="1" firstDataCol="1"/>
  <pivotFields count="19">
    <pivotField showAll="0"/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nths" axis="axisRow" numFmtId="164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>
      <items count="5">
        <item h="1" sd="0" x="0"/>
        <item sd="0" x="1"/>
        <item sd="0" x="2"/>
        <item h="1" sd="0" x="3"/>
        <item t="default" sd="0"/>
      </items>
    </pivotField>
  </pivotFields>
  <rowFields count="2">
    <field x="1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ing" fld="2" baseField="0" baseItem="0" numFmtId="165"/>
    <dataField name="Sum of Orders" fld="6" baseField="0" baseItem="0" numFmtId="165"/>
  </dataFields>
  <formats count="3">
    <format dxfId="9">
      <pivotArea collapsedLevelsAreSubtotals="1" fieldPosition="0">
        <references count="2">
          <reference field="4294967294" count="1" selected="0">
            <x v="0"/>
          </reference>
          <reference field="16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hartFormats count="6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1"/>
          </reference>
          <reference field="16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1"/>
          </reference>
          <reference field="16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9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1"/>
          </reference>
          <reference field="16" count="1" selected="0">
            <x v="1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1"/>
          </reference>
          <reference field="16" count="1" selected="0">
            <x v="1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11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1"/>
          </reference>
          <reference field="16" count="1" selected="0">
            <x v="9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1"/>
          </reference>
          <reference field="16" count="1" selected="0">
            <x v="10"/>
          </reference>
        </references>
      </pivotArea>
    </chartFormat>
    <chartFormat chart="12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12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1"/>
          </reference>
          <reference field="16" count="1" selected="0">
            <x v="9"/>
          </reference>
        </references>
      </pivotArea>
    </chartFormat>
    <chartFormat chart="12" format="59">
      <pivotArea type="data" outline="0" fieldPosition="0">
        <references count="2">
          <reference field="4294967294" count="1" selected="0">
            <x v="1"/>
          </reference>
          <reference field="16" count="1" selected="0">
            <x v="10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02917-0AA7-4501-9180-E63D5645E7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19">
    <pivotField showAll="0"/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nths" axis="axisRow" numFmtId="164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h="1" sd="0" x="0"/>
        <item sd="0" x="1"/>
        <item sd="0" x="2"/>
        <item h="1" sd="0" x="3"/>
        <item t="default" sd="0"/>
      </items>
    </pivotField>
  </pivotFields>
  <rowFields count="4">
    <field x="16"/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s" fld="6" baseField="0" baseItem="0" numFmtId="165"/>
  </dataFields>
  <chartFormats count="1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3D19-9EED-4D18-9528-3564F7B22151}">
  <dimension ref="A1"/>
  <sheetViews>
    <sheetView showGridLines="0" tabSelected="1" view="pageBreakPreview" zoomScale="55" zoomScaleNormal="70" zoomScaleSheetLayoutView="100" workbookViewId="0">
      <selection activeCell="S4" sqref="S4"/>
    </sheetView>
  </sheetViews>
  <sheetFormatPr defaultRowHeight="15.5" x14ac:dyDescent="0.3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1952-5512-4B6B-95CC-3AE032CC5613}">
  <dimension ref="A2:L32"/>
  <sheetViews>
    <sheetView zoomScale="91" zoomScaleNormal="91" workbookViewId="0">
      <selection activeCell="K18" sqref="K18"/>
    </sheetView>
  </sheetViews>
  <sheetFormatPr defaultRowHeight="15.5" x14ac:dyDescent="0.35"/>
  <cols>
    <col min="1" max="1" width="12.4140625" customWidth="1"/>
    <col min="2" max="2" width="13" bestFit="1" customWidth="1"/>
    <col min="3" max="3" width="7.6640625" customWidth="1"/>
    <col min="4" max="4" width="12.4140625" bestFit="1" customWidth="1"/>
    <col min="5" max="5" width="26.6640625" bestFit="1" customWidth="1"/>
    <col min="6" max="6" width="13" bestFit="1" customWidth="1"/>
    <col min="7" max="7" width="5" customWidth="1"/>
    <col min="8" max="8" width="12.4140625" bestFit="1" customWidth="1"/>
    <col min="9" max="9" width="13" customWidth="1"/>
    <col min="10" max="11" width="8.1640625" bestFit="1" customWidth="1"/>
    <col min="12" max="12" width="8.4140625" bestFit="1" customWidth="1"/>
    <col min="13" max="26" width="8.75" bestFit="1" customWidth="1"/>
    <col min="27" max="27" width="10.58203125" bestFit="1" customWidth="1"/>
  </cols>
  <sheetData>
    <row r="2" spans="1:12" x14ac:dyDescent="0.35">
      <c r="A2" s="20" t="s">
        <v>55</v>
      </c>
      <c r="B2" s="20"/>
      <c r="D2" s="20" t="s">
        <v>57</v>
      </c>
      <c r="E2" s="20"/>
      <c r="F2" s="20"/>
      <c r="H2" s="20" t="s">
        <v>74</v>
      </c>
      <c r="I2" s="28"/>
      <c r="J2" s="28"/>
      <c r="K2" s="28"/>
      <c r="L2" s="28"/>
    </row>
    <row r="3" spans="1:12" x14ac:dyDescent="0.35">
      <c r="A3" s="15" t="s">
        <v>36</v>
      </c>
      <c r="B3" t="s">
        <v>50</v>
      </c>
      <c r="D3" s="15" t="s">
        <v>36</v>
      </c>
      <c r="E3" t="s">
        <v>56</v>
      </c>
      <c r="F3" t="s">
        <v>50</v>
      </c>
      <c r="H3" s="15" t="s">
        <v>36</v>
      </c>
      <c r="I3" t="s">
        <v>75</v>
      </c>
      <c r="J3" t="s">
        <v>76</v>
      </c>
      <c r="K3" t="s">
        <v>77</v>
      </c>
      <c r="L3" t="s">
        <v>78</v>
      </c>
    </row>
    <row r="4" spans="1:12" x14ac:dyDescent="0.35">
      <c r="A4" s="16" t="s">
        <v>38</v>
      </c>
      <c r="B4" s="17">
        <v>43671051.673280001</v>
      </c>
      <c r="D4" s="16" t="s">
        <v>38</v>
      </c>
      <c r="E4" s="17">
        <v>877365401</v>
      </c>
      <c r="F4" s="17">
        <v>43671051.673280001</v>
      </c>
      <c r="H4" s="24" t="s">
        <v>38</v>
      </c>
      <c r="I4" s="17">
        <v>312407748</v>
      </c>
      <c r="J4" s="17">
        <v>223979555</v>
      </c>
      <c r="K4" s="17">
        <v>112204738</v>
      </c>
      <c r="L4" s="17">
        <v>228773311</v>
      </c>
    </row>
    <row r="5" spans="1:12" x14ac:dyDescent="0.35">
      <c r="A5" s="16" t="s">
        <v>39</v>
      </c>
      <c r="B5" s="17">
        <v>39060394</v>
      </c>
      <c r="D5" s="16" t="s">
        <v>39</v>
      </c>
      <c r="E5" s="17">
        <v>792537906</v>
      </c>
      <c r="F5" s="17">
        <v>39060394</v>
      </c>
      <c r="H5" s="24" t="s">
        <v>39</v>
      </c>
      <c r="I5" s="17">
        <v>285313636</v>
      </c>
      <c r="J5" s="17">
        <v>206059844</v>
      </c>
      <c r="K5" s="17">
        <v>87179158</v>
      </c>
      <c r="L5" s="17">
        <v>213985225</v>
      </c>
    </row>
    <row r="6" spans="1:12" x14ac:dyDescent="0.35">
      <c r="A6" s="16" t="s">
        <v>40</v>
      </c>
      <c r="B6" s="17">
        <v>43019930</v>
      </c>
      <c r="D6" s="16" t="s">
        <v>40</v>
      </c>
      <c r="E6" s="17">
        <v>902051084</v>
      </c>
      <c r="F6" s="17">
        <v>43019930</v>
      </c>
      <c r="H6" s="24" t="s">
        <v>40</v>
      </c>
      <c r="I6" s="17">
        <v>324738378</v>
      </c>
      <c r="J6" s="17">
        <v>234533270</v>
      </c>
      <c r="K6" s="17">
        <v>99225605</v>
      </c>
      <c r="L6" s="17">
        <v>243553784</v>
      </c>
    </row>
    <row r="7" spans="1:12" x14ac:dyDescent="0.35">
      <c r="A7" s="16" t="s">
        <v>41</v>
      </c>
      <c r="B7" s="17">
        <v>42841566</v>
      </c>
      <c r="D7" s="16" t="s">
        <v>41</v>
      </c>
      <c r="E7" s="17">
        <v>841403009</v>
      </c>
      <c r="F7" s="17">
        <v>42841566</v>
      </c>
      <c r="H7" s="24" t="s">
        <v>41</v>
      </c>
      <c r="I7" s="17">
        <v>302905072</v>
      </c>
      <c r="J7" s="17">
        <v>218764769</v>
      </c>
      <c r="K7" s="17">
        <v>92554318</v>
      </c>
      <c r="L7" s="17">
        <v>227178803</v>
      </c>
    </row>
    <row r="8" spans="1:12" x14ac:dyDescent="0.35">
      <c r="A8" s="16" t="s">
        <v>42</v>
      </c>
      <c r="B8" s="17">
        <v>42790296</v>
      </c>
      <c r="D8" s="16" t="s">
        <v>42</v>
      </c>
      <c r="E8" s="17">
        <v>861093033</v>
      </c>
      <c r="F8" s="17">
        <v>42790296</v>
      </c>
      <c r="H8" s="24" t="s">
        <v>42</v>
      </c>
      <c r="I8" s="17">
        <v>309993479</v>
      </c>
      <c r="J8" s="17">
        <v>223884175</v>
      </c>
      <c r="K8" s="17">
        <v>94720222</v>
      </c>
      <c r="L8" s="17">
        <v>232495110</v>
      </c>
    </row>
    <row r="9" spans="1:12" x14ac:dyDescent="0.35">
      <c r="A9" s="16" t="s">
        <v>43</v>
      </c>
      <c r="B9" s="17">
        <v>42146232</v>
      </c>
      <c r="D9" s="16" t="s">
        <v>43</v>
      </c>
      <c r="E9" s="17">
        <v>874064816</v>
      </c>
      <c r="F9" s="17">
        <v>42146232</v>
      </c>
      <c r="H9" s="24" t="s">
        <v>43</v>
      </c>
      <c r="I9" s="17">
        <v>314663322</v>
      </c>
      <c r="J9" s="17">
        <v>227256840</v>
      </c>
      <c r="K9" s="17">
        <v>96147116</v>
      </c>
      <c r="L9" s="17">
        <v>235997492</v>
      </c>
    </row>
    <row r="10" spans="1:12" x14ac:dyDescent="0.35">
      <c r="A10" s="16" t="s">
        <v>44</v>
      </c>
      <c r="B10" s="17">
        <v>43415557</v>
      </c>
      <c r="D10" s="16" t="s">
        <v>44</v>
      </c>
      <c r="E10" s="17">
        <v>849262729</v>
      </c>
      <c r="F10" s="17">
        <v>43415557</v>
      </c>
      <c r="H10" s="24" t="s">
        <v>44</v>
      </c>
      <c r="I10" s="17">
        <v>305734571</v>
      </c>
      <c r="J10" s="17">
        <v>220808299</v>
      </c>
      <c r="K10" s="17">
        <v>93418887</v>
      </c>
      <c r="L10" s="17">
        <v>229300927</v>
      </c>
    </row>
    <row r="11" spans="1:12" x14ac:dyDescent="0.35">
      <c r="A11" s="16" t="s">
        <v>45</v>
      </c>
      <c r="B11" s="17">
        <v>43122190</v>
      </c>
      <c r="D11" s="16" t="s">
        <v>45</v>
      </c>
      <c r="E11" s="17">
        <v>884641585</v>
      </c>
      <c r="F11" s="17">
        <v>43122190</v>
      </c>
      <c r="H11" s="24" t="s">
        <v>45</v>
      </c>
      <c r="I11" s="17">
        <v>318470958</v>
      </c>
      <c r="J11" s="17">
        <v>230006799</v>
      </c>
      <c r="K11" s="17">
        <v>97310562</v>
      </c>
      <c r="L11" s="17">
        <v>238853221</v>
      </c>
    </row>
    <row r="12" spans="1:12" x14ac:dyDescent="0.35">
      <c r="A12" s="16" t="s">
        <v>46</v>
      </c>
      <c r="B12" s="17">
        <v>40728983</v>
      </c>
      <c r="D12" s="16" t="s">
        <v>46</v>
      </c>
      <c r="E12" s="17">
        <v>853628354</v>
      </c>
      <c r="F12" s="17">
        <v>40728983</v>
      </c>
      <c r="H12" s="24" t="s">
        <v>46</v>
      </c>
      <c r="I12" s="17">
        <v>307306195</v>
      </c>
      <c r="J12" s="17">
        <v>221943361</v>
      </c>
      <c r="K12" s="17">
        <v>93899107</v>
      </c>
      <c r="L12" s="17">
        <v>230479648</v>
      </c>
    </row>
    <row r="13" spans="1:12" x14ac:dyDescent="0.35">
      <c r="A13" s="16" t="s">
        <v>47</v>
      </c>
      <c r="B13" s="17">
        <v>41971360</v>
      </c>
      <c r="D13" s="16" t="s">
        <v>47</v>
      </c>
      <c r="E13" s="17">
        <v>848495890</v>
      </c>
      <c r="F13" s="17">
        <v>41971360</v>
      </c>
      <c r="H13" s="24" t="s">
        <v>47</v>
      </c>
      <c r="I13" s="17">
        <v>305458508</v>
      </c>
      <c r="J13" s="17">
        <v>220608922</v>
      </c>
      <c r="K13" s="17">
        <v>93334537</v>
      </c>
      <c r="L13" s="17">
        <v>229093879</v>
      </c>
    </row>
    <row r="14" spans="1:12" x14ac:dyDescent="0.35">
      <c r="A14" s="16" t="s">
        <v>48</v>
      </c>
      <c r="B14" s="17">
        <v>40909060</v>
      </c>
      <c r="D14" s="16" t="s">
        <v>48</v>
      </c>
      <c r="E14" s="17">
        <v>865531416</v>
      </c>
      <c r="F14" s="17">
        <v>40909060</v>
      </c>
      <c r="H14" s="24" t="s">
        <v>48</v>
      </c>
      <c r="I14" s="17">
        <v>311591298</v>
      </c>
      <c r="J14" s="17">
        <v>225038155</v>
      </c>
      <c r="K14" s="17">
        <v>95208446</v>
      </c>
      <c r="L14" s="17">
        <v>233693475</v>
      </c>
    </row>
    <row r="15" spans="1:12" x14ac:dyDescent="0.35">
      <c r="A15" s="16" t="s">
        <v>49</v>
      </c>
      <c r="B15" s="17">
        <v>43085960</v>
      </c>
      <c r="D15" s="16" t="s">
        <v>49</v>
      </c>
      <c r="E15" s="17">
        <v>879979092</v>
      </c>
      <c r="F15" s="17">
        <v>43085960</v>
      </c>
      <c r="H15" s="24" t="s">
        <v>49</v>
      </c>
      <c r="I15" s="17">
        <v>316792462</v>
      </c>
      <c r="J15" s="17">
        <v>228794551</v>
      </c>
      <c r="K15" s="17">
        <v>96797688</v>
      </c>
      <c r="L15" s="17">
        <v>237594347</v>
      </c>
    </row>
    <row r="16" spans="1:12" x14ac:dyDescent="0.35">
      <c r="A16" s="16" t="s">
        <v>37</v>
      </c>
      <c r="B16" s="17">
        <v>506762579.67328</v>
      </c>
      <c r="D16" s="16" t="s">
        <v>37</v>
      </c>
      <c r="E16" s="17">
        <v>10330054315</v>
      </c>
      <c r="F16" s="17">
        <v>506762579.67328</v>
      </c>
      <c r="H16" s="24" t="s">
        <v>37</v>
      </c>
      <c r="I16" s="17">
        <v>3715375627</v>
      </c>
      <c r="J16" s="17">
        <v>2681678540</v>
      </c>
      <c r="K16" s="17">
        <v>1152000384</v>
      </c>
      <c r="L16" s="17">
        <v>2780999222</v>
      </c>
    </row>
    <row r="18" spans="1:9" x14ac:dyDescent="0.35">
      <c r="A18" s="29" t="s">
        <v>69</v>
      </c>
      <c r="B18" s="29"/>
      <c r="D18" s="30" t="s">
        <v>81</v>
      </c>
      <c r="E18" s="31"/>
      <c r="F18" s="32"/>
      <c r="H18" s="26" t="s">
        <v>82</v>
      </c>
      <c r="I18" s="27"/>
    </row>
    <row r="19" spans="1:9" x14ac:dyDescent="0.35">
      <c r="A19" s="15" t="s">
        <v>69</v>
      </c>
      <c r="D19" s="15" t="s">
        <v>36</v>
      </c>
      <c r="E19" t="s">
        <v>80</v>
      </c>
      <c r="H19" s="15" t="s">
        <v>36</v>
      </c>
      <c r="I19" t="s">
        <v>79</v>
      </c>
    </row>
    <row r="20" spans="1:9" x14ac:dyDescent="0.35">
      <c r="A20" s="24" t="s">
        <v>70</v>
      </c>
      <c r="B20" s="17">
        <v>3715375627</v>
      </c>
      <c r="D20" s="24" t="s">
        <v>38</v>
      </c>
      <c r="E20" s="25">
        <v>1111</v>
      </c>
      <c r="H20" s="24" t="s">
        <v>38</v>
      </c>
      <c r="I20" s="17">
        <v>12533625</v>
      </c>
    </row>
    <row r="21" spans="1:9" x14ac:dyDescent="0.35">
      <c r="A21" s="24" t="s">
        <v>71</v>
      </c>
      <c r="B21" s="17">
        <v>2681678540</v>
      </c>
      <c r="D21" s="24" t="s">
        <v>39</v>
      </c>
      <c r="E21" s="25">
        <v>964</v>
      </c>
      <c r="H21" s="24" t="s">
        <v>39</v>
      </c>
      <c r="I21" s="17">
        <v>11145575</v>
      </c>
    </row>
    <row r="22" spans="1:9" x14ac:dyDescent="0.35">
      <c r="A22" s="24" t="s">
        <v>72</v>
      </c>
      <c r="B22" s="17">
        <v>1152000384</v>
      </c>
      <c r="D22" s="24" t="s">
        <v>40</v>
      </c>
      <c r="E22" s="25">
        <v>1088</v>
      </c>
      <c r="H22" s="24" t="s">
        <v>40</v>
      </c>
      <c r="I22" s="17">
        <v>12258064</v>
      </c>
    </row>
    <row r="23" spans="1:9" x14ac:dyDescent="0.35">
      <c r="A23" s="24" t="s">
        <v>73</v>
      </c>
      <c r="B23" s="17">
        <v>2780999222</v>
      </c>
      <c r="D23" s="24" t="s">
        <v>41</v>
      </c>
      <c r="E23" s="25">
        <v>1019</v>
      </c>
      <c r="H23" s="24" t="s">
        <v>41</v>
      </c>
      <c r="I23" s="17">
        <v>11875426</v>
      </c>
    </row>
    <row r="24" spans="1:9" x14ac:dyDescent="0.35">
      <c r="D24" s="24" t="s">
        <v>42</v>
      </c>
      <c r="E24" s="25">
        <v>1096</v>
      </c>
      <c r="H24" s="24" t="s">
        <v>42</v>
      </c>
      <c r="I24" s="17">
        <v>12240990</v>
      </c>
    </row>
    <row r="25" spans="1:9" x14ac:dyDescent="0.35">
      <c r="D25" s="24" t="s">
        <v>43</v>
      </c>
      <c r="E25" s="25">
        <v>1025</v>
      </c>
      <c r="H25" s="24" t="s">
        <v>43</v>
      </c>
      <c r="I25" s="17">
        <v>11875611</v>
      </c>
    </row>
    <row r="26" spans="1:9" x14ac:dyDescent="0.35">
      <c r="D26" s="24" t="s">
        <v>44</v>
      </c>
      <c r="E26" s="25">
        <v>1098</v>
      </c>
      <c r="H26" s="24" t="s">
        <v>44</v>
      </c>
      <c r="I26" s="17">
        <v>12184970</v>
      </c>
    </row>
    <row r="27" spans="1:9" x14ac:dyDescent="0.35">
      <c r="D27" s="24" t="s">
        <v>45</v>
      </c>
      <c r="E27" s="25">
        <v>1061</v>
      </c>
      <c r="H27" s="24" t="s">
        <v>45</v>
      </c>
      <c r="I27" s="17">
        <v>12224660</v>
      </c>
    </row>
    <row r="28" spans="1:9" x14ac:dyDescent="0.35">
      <c r="D28" s="24" t="s">
        <v>46</v>
      </c>
      <c r="E28" s="25">
        <v>1055</v>
      </c>
      <c r="H28" s="24" t="s">
        <v>46</v>
      </c>
      <c r="I28" s="17">
        <v>11943015</v>
      </c>
    </row>
    <row r="29" spans="1:9" x14ac:dyDescent="0.35">
      <c r="D29" s="24" t="s">
        <v>47</v>
      </c>
      <c r="E29" s="25">
        <v>1063</v>
      </c>
      <c r="H29" s="24" t="s">
        <v>47</v>
      </c>
      <c r="I29" s="17">
        <v>12175353</v>
      </c>
    </row>
    <row r="30" spans="1:9" x14ac:dyDescent="0.35">
      <c r="D30" s="24" t="s">
        <v>48</v>
      </c>
      <c r="E30" s="25">
        <v>1130</v>
      </c>
      <c r="H30" s="24" t="s">
        <v>48</v>
      </c>
      <c r="I30" s="17">
        <v>11874165</v>
      </c>
    </row>
    <row r="31" spans="1:9" x14ac:dyDescent="0.35">
      <c r="D31" s="24" t="s">
        <v>49</v>
      </c>
      <c r="E31" s="25">
        <v>1098</v>
      </c>
      <c r="H31" s="24" t="s">
        <v>49</v>
      </c>
      <c r="I31" s="17">
        <v>12204027</v>
      </c>
    </row>
    <row r="32" spans="1:9" x14ac:dyDescent="0.35">
      <c r="D32" s="24" t="s">
        <v>37</v>
      </c>
      <c r="E32" s="25">
        <v>12808</v>
      </c>
      <c r="H32" s="24" t="s">
        <v>37</v>
      </c>
      <c r="I32" s="17">
        <v>144535481</v>
      </c>
    </row>
  </sheetData>
  <mergeCells count="5">
    <mergeCell ref="A2:B2"/>
    <mergeCell ref="D2:F2"/>
    <mergeCell ref="H2:L2"/>
    <mergeCell ref="A18:B18"/>
    <mergeCell ref="H18:I18"/>
  </mergeCell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9B70-4A32-4E95-996D-A63B103A5E34}">
  <sheetPr filterMode="1"/>
  <dimension ref="A1:S368"/>
  <sheetViews>
    <sheetView topLeftCell="M1" zoomScale="90" workbookViewId="0">
      <selection activeCell="J80" sqref="J80"/>
    </sheetView>
  </sheetViews>
  <sheetFormatPr defaultRowHeight="15.5" x14ac:dyDescent="0.35"/>
  <cols>
    <col min="1" max="1" width="10.83203125" bestFit="1" customWidth="1"/>
    <col min="2" max="2" width="10.58203125" bestFit="1" customWidth="1"/>
    <col min="3" max="3" width="9.4140625" bestFit="1" customWidth="1"/>
    <col min="4" max="6" width="8.6640625" customWidth="1"/>
    <col min="8" max="8" width="12" customWidth="1"/>
    <col min="9" max="9" width="13.1640625" customWidth="1"/>
    <col min="10" max="10" width="14.75" customWidth="1"/>
    <col min="11" max="11" width="17.58203125" customWidth="1"/>
    <col min="12" max="12" width="12.4140625" bestFit="1" customWidth="1"/>
    <col min="13" max="13" width="11.25" bestFit="1" customWidth="1"/>
    <col min="14" max="14" width="10.75" bestFit="1" customWidth="1"/>
    <col min="15" max="15" width="9.9140625" bestFit="1" customWidth="1"/>
    <col min="16" max="16" width="7.4140625" customWidth="1"/>
    <col min="17" max="17" width="6.25" customWidth="1"/>
    <col min="18" max="18" width="8.4140625" customWidth="1"/>
    <col min="19" max="19" width="6.6640625" bestFit="1" customWidth="1"/>
  </cols>
  <sheetData>
    <row r="1" spans="1:19" x14ac:dyDescent="0.35">
      <c r="H1" t="s">
        <v>26</v>
      </c>
      <c r="I1" s="22" t="s">
        <v>62</v>
      </c>
      <c r="J1" s="23"/>
      <c r="K1" s="23"/>
      <c r="L1" s="21" t="s">
        <v>62</v>
      </c>
      <c r="M1" s="21"/>
      <c r="N1" s="21"/>
      <c r="O1" s="21"/>
      <c r="P1" s="21"/>
      <c r="Q1" s="21"/>
      <c r="R1" s="21"/>
      <c r="S1" s="21"/>
    </row>
    <row r="2" spans="1:19" x14ac:dyDescent="0.35">
      <c r="A2" s="13" t="s">
        <v>34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5</v>
      </c>
      <c r="J2" s="10" t="s">
        <v>67</v>
      </c>
      <c r="K2" s="10" t="s">
        <v>68</v>
      </c>
      <c r="L2" s="9" t="s">
        <v>63</v>
      </c>
      <c r="M2" s="9" t="s">
        <v>64</v>
      </c>
      <c r="N2" s="9" t="s">
        <v>65</v>
      </c>
      <c r="O2" s="9" t="s">
        <v>66</v>
      </c>
      <c r="P2" s="9" t="s">
        <v>19</v>
      </c>
      <c r="Q2" s="19" t="s">
        <v>20</v>
      </c>
      <c r="R2" s="19" t="s">
        <v>21</v>
      </c>
      <c r="S2" s="19" t="s">
        <v>22</v>
      </c>
    </row>
    <row r="3" spans="1:19" hidden="1" x14ac:dyDescent="0.35">
      <c r="A3" s="11">
        <f>WEEKDAY(B3)</f>
        <v>3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 t="shared" ref="H3:H66" si="0">G3/C3</f>
        <v>6.0990659694639161E-2</v>
      </c>
      <c r="I3" s="8" t="str">
        <f t="shared" ref="I3:I66" si="1">IFERROR((G3/_xlfn.XLOOKUP(B3-7,B:B,G:G,0))-1,"")</f>
        <v/>
      </c>
      <c r="J3" s="8" t="str">
        <f t="shared" ref="J3:J66" si="2">IFERROR((C3/_xlfn.XLOOKUP(B3-7,B:B,C:C,0))-1,"")</f>
        <v/>
      </c>
      <c r="K3" s="8" t="str">
        <f t="shared" ref="K3:K66" si="3">IFERROR((H3/_xlfn.XLOOKUP(B3-7,B:B,H:H,0))-1,"")</f>
        <v/>
      </c>
      <c r="L3" s="12" t="str">
        <f>VLOOKUP(B3,'Channel wise traffic'!$B$2:$K$368,7,FALSE)</f>
        <v/>
      </c>
      <c r="M3" s="12" t="str">
        <f>VLOOKUP(B3,'Channel wise traffic'!$B$2:$K$368,8,FALSE)</f>
        <v/>
      </c>
      <c r="N3" t="str">
        <f>VLOOKUP(B3,'Channel wise traffic'!$B$2:$K$368,9,FALSE)</f>
        <v/>
      </c>
      <c r="O3" s="12" t="str">
        <f>VLOOKUP(B3,'Channel wise traffic'!$B$2:$K$368,10,FALSE)</f>
        <v/>
      </c>
      <c r="P3" s="8" t="str">
        <f>VLOOKUP(B3,'Session Details'!B:S,15,FALSE)</f>
        <v/>
      </c>
      <c r="Q3" s="8" t="str">
        <f>VLOOKUP(B3,'Session Details'!B:S,16,FALSE)</f>
        <v/>
      </c>
      <c r="R3" s="8" t="str">
        <f>VLOOKUP(B3,'Session Details'!B:S,17,FALSE)</f>
        <v/>
      </c>
      <c r="S3" s="8" t="str">
        <f>VLOOKUP(B3,'Session Details'!B:S,18,FALSE)</f>
        <v/>
      </c>
    </row>
    <row r="4" spans="1:19" hidden="1" x14ac:dyDescent="0.35">
      <c r="A4" s="11">
        <f t="shared" ref="A4:A67" si="4">WEEKDAY(B4)</f>
        <v>4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si="0"/>
        <v>5.749537270328272E-2</v>
      </c>
      <c r="I4" s="8" t="str">
        <f t="shared" si="1"/>
        <v/>
      </c>
      <c r="J4" s="8" t="str">
        <f t="shared" si="2"/>
        <v/>
      </c>
      <c r="K4" s="8" t="str">
        <f t="shared" si="3"/>
        <v/>
      </c>
      <c r="L4" s="12" t="str">
        <f>VLOOKUP(B4,'Channel wise traffic'!$B$2:$K$368,7,FALSE)</f>
        <v/>
      </c>
      <c r="M4" s="12" t="str">
        <f>VLOOKUP(B4,'Channel wise traffic'!$B$2:$K$368,8,FALSE)</f>
        <v/>
      </c>
      <c r="N4" t="str">
        <f>VLOOKUP(B4,'Channel wise traffic'!$B$2:$K$368,9,FALSE)</f>
        <v/>
      </c>
      <c r="O4" s="12" t="str">
        <f>VLOOKUP(B4,'Channel wise traffic'!$B$2:$K$368,10,FALSE)</f>
        <v/>
      </c>
      <c r="P4" s="8" t="str">
        <f>VLOOKUP(B4,'Session Details'!B:S,15,FALSE)</f>
        <v/>
      </c>
      <c r="Q4" s="8" t="str">
        <f>VLOOKUP(B4,'Session Details'!B:S,16,FALSE)</f>
        <v/>
      </c>
      <c r="R4" s="8" t="str">
        <f>VLOOKUP(B4,'Session Details'!B:S,17,FALSE)</f>
        <v/>
      </c>
      <c r="S4" s="8" t="str">
        <f>VLOOKUP(B4,'Session Details'!B:S,18,FALSE)</f>
        <v/>
      </c>
    </row>
    <row r="5" spans="1:19" hidden="1" x14ac:dyDescent="0.35">
      <c r="A5" s="11">
        <f t="shared" si="4"/>
        <v>5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0"/>
        <v>5.4615297319547756E-2</v>
      </c>
      <c r="I5" s="8" t="str">
        <f t="shared" si="1"/>
        <v/>
      </c>
      <c r="J5" s="8" t="str">
        <f t="shared" si="2"/>
        <v/>
      </c>
      <c r="K5" s="8" t="str">
        <f t="shared" si="3"/>
        <v/>
      </c>
      <c r="L5" s="12" t="str">
        <f>VLOOKUP(B5,'Channel wise traffic'!$B$2:$K$368,7,FALSE)</f>
        <v/>
      </c>
      <c r="M5" s="12" t="str">
        <f>VLOOKUP(B5,'Channel wise traffic'!$B$2:$K$368,8,FALSE)</f>
        <v/>
      </c>
      <c r="N5" t="str">
        <f>VLOOKUP(B5,'Channel wise traffic'!$B$2:$K$368,9,FALSE)</f>
        <v/>
      </c>
      <c r="O5" s="12" t="str">
        <f>VLOOKUP(B5,'Channel wise traffic'!$B$2:$K$368,10,FALSE)</f>
        <v/>
      </c>
      <c r="P5" s="8" t="str">
        <f>VLOOKUP(B5,'Session Details'!B:S,15,FALSE)</f>
        <v/>
      </c>
      <c r="Q5" s="8" t="str">
        <f>VLOOKUP(B5,'Session Details'!B:S,16,FALSE)</f>
        <v/>
      </c>
      <c r="R5" s="8" t="str">
        <f>VLOOKUP(B5,'Session Details'!B:S,17,FALSE)</f>
        <v/>
      </c>
      <c r="S5" s="8" t="str">
        <f>VLOOKUP(B5,'Session Details'!B:S,18,FALSE)</f>
        <v/>
      </c>
    </row>
    <row r="6" spans="1:19" hidden="1" x14ac:dyDescent="0.35">
      <c r="A6" s="11">
        <f t="shared" si="4"/>
        <v>6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0"/>
        <v>5.9704365267569601E-2</v>
      </c>
      <c r="I6" s="8" t="str">
        <f t="shared" si="1"/>
        <v/>
      </c>
      <c r="J6" s="8" t="str">
        <f t="shared" si="2"/>
        <v/>
      </c>
      <c r="K6" s="8" t="str">
        <f t="shared" si="3"/>
        <v/>
      </c>
      <c r="L6" s="12" t="str">
        <f>VLOOKUP(B6,'Channel wise traffic'!$B$2:$K$368,7,FALSE)</f>
        <v/>
      </c>
      <c r="M6" s="12" t="str">
        <f>VLOOKUP(B6,'Channel wise traffic'!$B$2:$K$368,8,FALSE)</f>
        <v/>
      </c>
      <c r="N6" t="str">
        <f>VLOOKUP(B6,'Channel wise traffic'!$B$2:$K$368,9,FALSE)</f>
        <v/>
      </c>
      <c r="O6" s="12" t="str">
        <f>VLOOKUP(B6,'Channel wise traffic'!$B$2:$K$368,10,FALSE)</f>
        <v/>
      </c>
      <c r="P6" s="8" t="str">
        <f>VLOOKUP(B6,'Session Details'!B:S,15,FALSE)</f>
        <v/>
      </c>
      <c r="Q6" s="8" t="str">
        <f>VLOOKUP(B6,'Session Details'!B:S,16,FALSE)</f>
        <v/>
      </c>
      <c r="R6" s="8" t="str">
        <f>VLOOKUP(B6,'Session Details'!B:S,17,FALSE)</f>
        <v/>
      </c>
      <c r="S6" s="8" t="str">
        <f>VLOOKUP(B6,'Session Details'!B:S,18,FALSE)</f>
        <v/>
      </c>
    </row>
    <row r="7" spans="1:19" hidden="1" x14ac:dyDescent="0.35">
      <c r="A7" s="11">
        <f t="shared" si="4"/>
        <v>7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0"/>
        <v>3.7425633885761242E-2</v>
      </c>
      <c r="I7" s="8" t="str">
        <f t="shared" si="1"/>
        <v/>
      </c>
      <c r="J7" s="8" t="str">
        <f t="shared" si="2"/>
        <v/>
      </c>
      <c r="K7" s="8" t="str">
        <f t="shared" si="3"/>
        <v/>
      </c>
      <c r="L7" s="12" t="str">
        <f>VLOOKUP(B7,'Channel wise traffic'!$B$2:$K$368,7,FALSE)</f>
        <v/>
      </c>
      <c r="M7" s="12" t="str">
        <f>VLOOKUP(B7,'Channel wise traffic'!$B$2:$K$368,8,FALSE)</f>
        <v/>
      </c>
      <c r="N7" t="str">
        <f>VLOOKUP(B7,'Channel wise traffic'!$B$2:$K$368,9,FALSE)</f>
        <v/>
      </c>
      <c r="O7" s="12" t="str">
        <f>VLOOKUP(B7,'Channel wise traffic'!$B$2:$K$368,10,FALSE)</f>
        <v/>
      </c>
      <c r="P7" s="8" t="str">
        <f>VLOOKUP(B7,'Session Details'!B:S,15,FALSE)</f>
        <v/>
      </c>
      <c r="Q7" s="8" t="str">
        <f>VLOOKUP(B7,'Session Details'!B:S,16,FALSE)</f>
        <v/>
      </c>
      <c r="R7" s="8" t="str">
        <f>VLOOKUP(B7,'Session Details'!B:S,17,FALSE)</f>
        <v/>
      </c>
      <c r="S7" s="8" t="str">
        <f>VLOOKUP(B7,'Session Details'!B:S,18,FALSE)</f>
        <v/>
      </c>
    </row>
    <row r="8" spans="1:19" hidden="1" x14ac:dyDescent="0.35">
      <c r="A8" s="11">
        <f t="shared" si="4"/>
        <v>1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0"/>
        <v>3.6352086249890857E-2</v>
      </c>
      <c r="I8" s="8" t="str">
        <f t="shared" si="1"/>
        <v/>
      </c>
      <c r="J8" s="8" t="str">
        <f t="shared" si="2"/>
        <v/>
      </c>
      <c r="K8" s="8" t="str">
        <f t="shared" si="3"/>
        <v/>
      </c>
      <c r="L8" s="12" t="str">
        <f>VLOOKUP(B8,'Channel wise traffic'!$B$2:$K$368,7,FALSE)</f>
        <v/>
      </c>
      <c r="M8" s="12" t="str">
        <f>VLOOKUP(B8,'Channel wise traffic'!$B$2:$K$368,8,FALSE)</f>
        <v/>
      </c>
      <c r="N8" t="str">
        <f>VLOOKUP(B8,'Channel wise traffic'!$B$2:$K$368,9,FALSE)</f>
        <v/>
      </c>
      <c r="O8" s="12" t="str">
        <f>VLOOKUP(B8,'Channel wise traffic'!$B$2:$K$368,10,FALSE)</f>
        <v/>
      </c>
      <c r="P8" s="8" t="str">
        <f>VLOOKUP(B8,'Session Details'!B:S,15,FALSE)</f>
        <v/>
      </c>
      <c r="Q8" s="8" t="str">
        <f>VLOOKUP(B8,'Session Details'!B:S,16,FALSE)</f>
        <v/>
      </c>
      <c r="R8" s="8" t="str">
        <f>VLOOKUP(B8,'Session Details'!B:S,17,FALSE)</f>
        <v/>
      </c>
      <c r="S8" s="8" t="str">
        <f>VLOOKUP(B8,'Session Details'!B:S,18,FALSE)</f>
        <v/>
      </c>
    </row>
    <row r="9" spans="1:19" hidden="1" x14ac:dyDescent="0.35">
      <c r="A9" s="11">
        <f t="shared" si="4"/>
        <v>2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0"/>
        <v>4.9269561075334707E-2</v>
      </c>
      <c r="I9" s="8" t="str">
        <f t="shared" si="1"/>
        <v/>
      </c>
      <c r="J9" s="8" t="str">
        <f t="shared" si="2"/>
        <v/>
      </c>
      <c r="K9" s="8" t="str">
        <f t="shared" si="3"/>
        <v/>
      </c>
      <c r="L9" s="12" t="str">
        <f>VLOOKUP(B9,'Channel wise traffic'!$B$2:$K$368,7,FALSE)</f>
        <v/>
      </c>
      <c r="M9" s="12" t="str">
        <f>VLOOKUP(B9,'Channel wise traffic'!$B$2:$K$368,8,FALSE)</f>
        <v/>
      </c>
      <c r="N9" t="str">
        <f>VLOOKUP(B9,'Channel wise traffic'!$B$2:$K$368,9,FALSE)</f>
        <v/>
      </c>
      <c r="O9" s="12" t="str">
        <f>VLOOKUP(B9,'Channel wise traffic'!$B$2:$K$368,10,FALSE)</f>
        <v/>
      </c>
      <c r="P9" s="8" t="str">
        <f>VLOOKUP(B9,'Session Details'!B:S,15,FALSE)</f>
        <v/>
      </c>
      <c r="Q9" s="8" t="str">
        <f>VLOOKUP(B9,'Session Details'!B:S,16,FALSE)</f>
        <v/>
      </c>
      <c r="R9" s="8" t="str">
        <f>VLOOKUP(B9,'Session Details'!B:S,17,FALSE)</f>
        <v/>
      </c>
      <c r="S9" s="8" t="str">
        <f>VLOOKUP(B9,'Session Details'!B:S,18,FALSE)</f>
        <v/>
      </c>
    </row>
    <row r="10" spans="1:19" hidden="1" x14ac:dyDescent="0.35">
      <c r="A10" s="11">
        <f t="shared" si="4"/>
        <v>3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0"/>
        <v>6.0386999512831684E-2</v>
      </c>
      <c r="I10" s="8">
        <f t="shared" si="1"/>
        <v>3.1356703048005974E-2</v>
      </c>
      <c r="J10" s="8">
        <f t="shared" si="2"/>
        <v>4.1666686651977258E-2</v>
      </c>
      <c r="K10" s="8">
        <f t="shared" si="3"/>
        <v>-9.8975840699184747E-3</v>
      </c>
      <c r="L10" s="12">
        <f>VLOOKUP(B10,'Channel wise traffic'!$B$2:$K$368,7,FALSE)</f>
        <v>4.1666711078471419E-2</v>
      </c>
      <c r="M10" s="12">
        <f>VLOOKUP(B10,'Channel wise traffic'!$B$2:$K$368,8,FALSE)</f>
        <v>4.166662225486184E-2</v>
      </c>
      <c r="N10" s="12">
        <f>VLOOKUP(B10,'Channel wise traffic'!$B$2:$K$368,9,FALSE)</f>
        <v>4.1666539487413834E-2</v>
      </c>
      <c r="O10" s="12">
        <f>VLOOKUP(B10,'Channel wise traffic'!$B$2:$K$368,10,FALSE)</f>
        <v>4.1666605173403592E-2</v>
      </c>
      <c r="P10" s="8">
        <f>VLOOKUP(B10,'Session Details'!B:S,15,FALSE)</f>
        <v>-3.5239395845820809E-9</v>
      </c>
      <c r="Q10" s="8">
        <f>VLOOKUP(B10,'Session Details'!B:S,16,FALSE)</f>
        <v>-4.8543690197303091E-2</v>
      </c>
      <c r="R10" s="8">
        <f>VLOOKUP(B10,'Session Details'!B:S,17,FALSE)</f>
        <v>6.1224239914980716E-2</v>
      </c>
      <c r="S10" s="8">
        <f>VLOOKUP(B10,'Session Details'!B:S,18,FALSE)</f>
        <v>-1.9417564355858397E-2</v>
      </c>
    </row>
    <row r="11" spans="1:19" hidden="1" x14ac:dyDescent="0.35">
      <c r="A11" s="11">
        <f t="shared" si="4"/>
        <v>4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0"/>
        <v>6.6699846462641474E-2</v>
      </c>
      <c r="I11" s="8">
        <f t="shared" si="1"/>
        <v>0.1945488699447242</v>
      </c>
      <c r="J11" s="8">
        <f t="shared" si="2"/>
        <v>2.9703007310898588E-2</v>
      </c>
      <c r="K11" s="8">
        <f t="shared" si="3"/>
        <v>0.16009068776474278</v>
      </c>
      <c r="L11" s="12">
        <f>VLOOKUP(B11,'Channel wise traffic'!$B$2:$K$368,7,FALSE)</f>
        <v>2.9703065590196198E-2</v>
      </c>
      <c r="M11" s="12">
        <f>VLOOKUP(B11,'Channel wise traffic'!$B$2:$K$368,8,FALSE)</f>
        <v>2.9703065590196198E-2</v>
      </c>
      <c r="N11" s="12">
        <f>VLOOKUP(B11,'Channel wise traffic'!$B$2:$K$368,9,FALSE)</f>
        <v>2.9702884122818407E-2</v>
      </c>
      <c r="O11" s="12">
        <f>VLOOKUP(B11,'Channel wise traffic'!$B$2:$K$368,10,FALSE)</f>
        <v>2.9702928630382708E-2</v>
      </c>
      <c r="P11" s="8">
        <f>VLOOKUP(B11,'Session Details'!B:S,15,FALSE)</f>
        <v>5.0504893948929874E-2</v>
      </c>
      <c r="Q11" s="8">
        <f>VLOOKUP(B11,'Session Details'!B:S,16,FALSE)</f>
        <v>1.0000511727358719E-2</v>
      </c>
      <c r="R11" s="8">
        <f>VLOOKUP(B11,'Session Details'!B:S,17,FALSE)</f>
        <v>3.0302432135410173E-2</v>
      </c>
      <c r="S11" s="8">
        <f>VLOOKUP(B11,'Session Details'!B:S,18,FALSE)</f>
        <v>6.1225169651507594E-2</v>
      </c>
    </row>
    <row r="12" spans="1:19" x14ac:dyDescent="0.35">
      <c r="A12" s="11">
        <f t="shared" si="4"/>
        <v>5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0"/>
        <v>5.8609992429635833E-2</v>
      </c>
      <c r="I12" s="8">
        <f t="shared" si="1"/>
        <v>-0.4522502426107996</v>
      </c>
      <c r="J12" s="8">
        <f t="shared" si="2"/>
        <v>-0.48958335231937844</v>
      </c>
      <c r="K12" s="8">
        <f t="shared" si="3"/>
        <v>7.3142421741578811E-2</v>
      </c>
      <c r="L12" s="12">
        <f>VLOOKUP(B12,'Channel wise traffic'!$B$2:$K$368,7,FALSE)</f>
        <v>-0.94841710998530149</v>
      </c>
      <c r="M12" s="12">
        <f>VLOOKUP(B12,'Channel wise traffic'!$B$2:$K$368,8,FALSE)</f>
        <v>-0.48958330002447981</v>
      </c>
      <c r="N12" s="12">
        <f>VLOOKUP(B12,'Channel wise traffic'!$B$2:$K$368,9,FALSE)</f>
        <v>-0.48958358314972283</v>
      </c>
      <c r="O12" s="12">
        <f>VLOOKUP(B12,'Channel wise traffic'!$B$2:$K$368,10,FALSE)</f>
        <v>0.14572501295048124</v>
      </c>
      <c r="P12" s="8">
        <f>VLOOKUP(B12,'Session Details'!B:S,15,FALSE)</f>
        <v>3.0000016112237571E-2</v>
      </c>
      <c r="Q12" s="8">
        <f>VLOOKUP(B12,'Session Details'!B:S,16,FALSE)</f>
        <v>1.0415836533304246E-2</v>
      </c>
      <c r="R12" s="8">
        <f>VLOOKUP(B12,'Session Details'!B:S,17,FALSE)</f>
        <v>2.0833674287895176E-2</v>
      </c>
      <c r="S12" s="8">
        <f>VLOOKUP(B12,'Session Details'!B:S,18,FALSE)</f>
        <v>1.0101461341815332E-2</v>
      </c>
    </row>
    <row r="13" spans="1:19" hidden="1" x14ac:dyDescent="0.35">
      <c r="A13" s="11">
        <f t="shared" si="4"/>
        <v>6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0"/>
        <v>5.4604244689654489E-2</v>
      </c>
      <c r="I13" s="8">
        <f t="shared" si="1"/>
        <v>-0.13115176381669258</v>
      </c>
      <c r="J13" s="8">
        <f t="shared" si="2"/>
        <v>-5.0000000000000044E-2</v>
      </c>
      <c r="K13" s="8">
        <f t="shared" si="3"/>
        <v>-8.5422909280729042E-2</v>
      </c>
      <c r="L13" s="12">
        <f>VLOOKUP(B13,'Channel wise traffic'!$B$2:$K$368,7,FALSE)</f>
        <v>-4.9999987209400798E-2</v>
      </c>
      <c r="M13" s="12">
        <f>VLOOKUP(B13,'Channel wise traffic'!$B$2:$K$368,8,FALSE)</f>
        <v>-4.9999991472933103E-2</v>
      </c>
      <c r="N13" s="12">
        <f>VLOOKUP(B13,'Channel wise traffic'!$B$2:$K$368,9,FALSE)</f>
        <v>-4.9999853489482882E-2</v>
      </c>
      <c r="O13" s="12">
        <f>VLOOKUP(B13,'Channel wise traffic'!$B$2:$K$368,10,FALSE)</f>
        <v>-4.9999929159756817E-2</v>
      </c>
      <c r="P13" s="8">
        <f>VLOOKUP(B13,'Session Details'!B:S,15,FALSE)</f>
        <v>-8.5714261446491746E-2</v>
      </c>
      <c r="Q13" s="8">
        <f>VLOOKUP(B13,'Session Details'!B:S,16,FALSE)</f>
        <v>5.6296562300772734E-8</v>
      </c>
      <c r="R13" s="8">
        <f>VLOOKUP(B13,'Session Details'!B:S,17,FALSE)</f>
        <v>3.1578475549952412E-2</v>
      </c>
      <c r="S13" s="8">
        <f>VLOOKUP(B13,'Session Details'!B:S,18,FALSE)</f>
        <v>-3.0302944645041796E-2</v>
      </c>
    </row>
    <row r="14" spans="1:19" hidden="1" x14ac:dyDescent="0.35">
      <c r="A14" s="11">
        <f t="shared" si="4"/>
        <v>7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0"/>
        <v>3.9404376518911377E-2</v>
      </c>
      <c r="I14" s="8">
        <f t="shared" si="1"/>
        <v>5.2871319138911188E-2</v>
      </c>
      <c r="J14" s="8">
        <f t="shared" si="2"/>
        <v>0</v>
      </c>
      <c r="K14" s="8">
        <f t="shared" si="3"/>
        <v>5.2871319138911188E-2</v>
      </c>
      <c r="L14" s="12">
        <f>VLOOKUP(B14,'Channel wise traffic'!$B$2:$K$368,7,FALSE)</f>
        <v>0</v>
      </c>
      <c r="M14" s="12">
        <f>VLOOKUP(B14,'Channel wise traffic'!$B$2:$K$368,8,FALSE)</f>
        <v>0</v>
      </c>
      <c r="N14" s="12">
        <f>VLOOKUP(B14,'Channel wise traffic'!$B$2:$K$368,9,FALSE)</f>
        <v>0</v>
      </c>
      <c r="O14" s="12">
        <f>VLOOKUP(B14,'Channel wise traffic'!$B$2:$K$368,10,FALSE)</f>
        <v>0</v>
      </c>
      <c r="P14" s="8">
        <f>VLOOKUP(B14,'Session Details'!B:S,15,FALSE)</f>
        <v>3.0612227457857077E-2</v>
      </c>
      <c r="Q14" s="8">
        <f>VLOOKUP(B14,'Session Details'!B:S,16,FALSE)</f>
        <v>2.0408314581632947E-2</v>
      </c>
      <c r="R14" s="8">
        <f>VLOOKUP(B14,'Session Details'!B:S,17,FALSE)</f>
        <v>-2.8571445792771488E-2</v>
      </c>
      <c r="S14" s="8">
        <f>VLOOKUP(B14,'Session Details'!B:S,18,FALSE)</f>
        <v>3.0611895738955619E-2</v>
      </c>
    </row>
    <row r="15" spans="1:19" hidden="1" x14ac:dyDescent="0.35">
      <c r="A15" s="11">
        <f t="shared" si="4"/>
        <v>1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0"/>
        <v>3.5253944599501305E-2</v>
      </c>
      <c r="I15" s="8">
        <f t="shared" si="1"/>
        <v>2.9778612542572747E-2</v>
      </c>
      <c r="J15" s="8">
        <f t="shared" si="2"/>
        <v>6.1855669392811174E-2</v>
      </c>
      <c r="K15" s="8">
        <f t="shared" si="3"/>
        <v>-3.0208490451984704E-2</v>
      </c>
      <c r="L15" s="12">
        <f>VLOOKUP(B15,'Channel wise traffic'!$B$2:$K$368,7,FALSE)</f>
        <v>6.1855698382826674E-2</v>
      </c>
      <c r="M15" s="12">
        <f>VLOOKUP(B15,'Channel wise traffic'!$B$2:$K$368,8,FALSE)</f>
        <v>6.1855677118220598E-2</v>
      </c>
      <c r="N15" s="12">
        <f>VLOOKUP(B15,'Channel wise traffic'!$B$2:$K$368,9,FALSE)</f>
        <v>6.1855601227291057E-2</v>
      </c>
      <c r="O15" s="12">
        <f>VLOOKUP(B15,'Channel wise traffic'!$B$2:$K$368,10,FALSE)</f>
        <v>6.1855660996917639E-2</v>
      </c>
      <c r="P15" s="8">
        <f>VLOOKUP(B15,'Session Details'!B:S,15,FALSE)</f>
        <v>5.208333228591866E-2</v>
      </c>
      <c r="Q15" s="8">
        <f>VLOOKUP(B15,'Session Details'!B:S,16,FALSE)</f>
        <v>-1.9802077579766042E-2</v>
      </c>
      <c r="R15" s="8">
        <f>VLOOKUP(B15,'Session Details'!B:S,17,FALSE)</f>
        <v>-1.9999657537945525E-2</v>
      </c>
      <c r="S15" s="8">
        <f>VLOOKUP(B15,'Session Details'!B:S,18,FALSE)</f>
        <v>-4.0404434912276854E-2</v>
      </c>
    </row>
    <row r="16" spans="1:19" hidden="1" x14ac:dyDescent="0.35">
      <c r="A16" s="11">
        <f t="shared" si="4"/>
        <v>2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0"/>
        <v>5.6826840825564828E-2</v>
      </c>
      <c r="I16" s="8">
        <f t="shared" si="1"/>
        <v>6.550933508024892E-2</v>
      </c>
      <c r="J16" s="8">
        <f t="shared" si="2"/>
        <v>-7.6190467419780084E-2</v>
      </c>
      <c r="K16" s="8">
        <f t="shared" si="3"/>
        <v>0.15338638269325777</v>
      </c>
      <c r="L16" s="12">
        <f>VLOOKUP(B16,'Channel wise traffic'!$B$2:$K$368,7,FALSE)</f>
        <v>-7.6190433265108659E-2</v>
      </c>
      <c r="M16" s="12">
        <f>VLOOKUP(B16,'Channel wise traffic'!$B$2:$K$368,8,FALSE)</f>
        <v>-7.6190548892894561E-2</v>
      </c>
      <c r="N16" s="12">
        <f>VLOOKUP(B16,'Channel wise traffic'!$B$2:$K$368,9,FALSE)</f>
        <v>-7.6190263567473826E-2</v>
      </c>
      <c r="O16" s="12">
        <f>VLOOKUP(B16,'Channel wise traffic'!$B$2:$K$368,10,FALSE)</f>
        <v>-7.6190373383767107E-2</v>
      </c>
      <c r="P16" s="8">
        <f>VLOOKUP(B16,'Session Details'!B:S,15,FALSE)</f>
        <v>7.3684321880632897E-2</v>
      </c>
      <c r="Q16" s="8">
        <f>VLOOKUP(B16,'Session Details'!B:S,16,FALSE)</f>
        <v>1.0416682420020473E-2</v>
      </c>
      <c r="R16" s="8">
        <f>VLOOKUP(B16,'Session Details'!B:S,17,FALSE)</f>
        <v>-7.6153691974667481E-7</v>
      </c>
      <c r="S16" s="8">
        <f>VLOOKUP(B16,'Session Details'!B:S,18,FALSE)</f>
        <v>6.3158537067777409E-2</v>
      </c>
    </row>
    <row r="17" spans="1:19" hidden="1" x14ac:dyDescent="0.35">
      <c r="A17" s="11">
        <f t="shared" si="4"/>
        <v>3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0"/>
        <v>5.6292693419576843E-2</v>
      </c>
      <c r="I17" s="8">
        <f t="shared" si="1"/>
        <v>-8.6445104445859289E-2</v>
      </c>
      <c r="J17" s="8">
        <f t="shared" si="2"/>
        <v>-2.0000009209230951E-2</v>
      </c>
      <c r="K17" s="8">
        <f t="shared" si="3"/>
        <v>-6.7801118225535251E-2</v>
      </c>
      <c r="L17" s="12">
        <f>VLOOKUP(B17,'Channel wise traffic'!$B$2:$K$368,7,FALSE)</f>
        <v>-2.0000020464958745E-2</v>
      </c>
      <c r="M17" s="12">
        <f>VLOOKUP(B17,'Channel wise traffic'!$B$2:$K$368,8,FALSE)</f>
        <v>-1.9999894264370766E-2</v>
      </c>
      <c r="N17" s="12">
        <f>VLOOKUP(B17,'Channel wise traffic'!$B$2:$K$368,9,FALSE)</f>
        <v>-1.9999941395793086E-2</v>
      </c>
      <c r="O17" s="12">
        <f>VLOOKUP(B17,'Channel wise traffic'!$B$2:$K$368,10,FALSE)</f>
        <v>-1.9999971663902771E-2</v>
      </c>
      <c r="P17" s="8">
        <f>VLOOKUP(B17,'Session Details'!B:S,15,FALSE)</f>
        <v>-3.0612350855903081E-2</v>
      </c>
      <c r="Q17" s="8">
        <f>VLOOKUP(B17,'Session Details'!B:S,16,FALSE)</f>
        <v>3.0612432378004595E-2</v>
      </c>
      <c r="R17" s="8">
        <f>VLOOKUP(B17,'Session Details'!B:S,17,FALSE)</f>
        <v>-4.807652191931322E-2</v>
      </c>
      <c r="S17" s="8">
        <f>VLOOKUP(B17,'Session Details'!B:S,18,FALSE)</f>
        <v>-1.980229779402809E-2</v>
      </c>
    </row>
    <row r="18" spans="1:19" hidden="1" x14ac:dyDescent="0.35">
      <c r="A18" s="11">
        <f t="shared" si="4"/>
        <v>4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0"/>
        <v>6.6033318427670989E-2</v>
      </c>
      <c r="I18" s="8">
        <f t="shared" si="1"/>
        <v>-7.6628044753183744E-2</v>
      </c>
      <c r="J18" s="8">
        <f t="shared" si="2"/>
        <v>-6.7307699970698742E-2</v>
      </c>
      <c r="K18" s="8">
        <f t="shared" si="3"/>
        <v>-9.992947065385005E-3</v>
      </c>
      <c r="L18" s="12">
        <f>VLOOKUP(B18,'Channel wise traffic'!$B$2:$K$368,7,FALSE)</f>
        <v>-6.7307697037943259E-2</v>
      </c>
      <c r="M18" s="12">
        <f>VLOOKUP(B18,'Channel wise traffic'!$B$2:$K$368,8,FALSE)</f>
        <v>-6.7307738033452025E-2</v>
      </c>
      <c r="N18" s="12">
        <f>VLOOKUP(B18,'Channel wise traffic'!$B$2:$K$368,9,FALSE)</f>
        <v>-6.7307502667578456E-2</v>
      </c>
      <c r="O18" s="12">
        <f>VLOOKUP(B18,'Channel wise traffic'!$B$2:$K$368,10,FALSE)</f>
        <v>-6.7307600613585539E-2</v>
      </c>
      <c r="P18" s="8">
        <f>VLOOKUP(B18,'Session Details'!B:S,15,FALSE)</f>
        <v>9.6153921001345122E-3</v>
      </c>
      <c r="Q18" s="8">
        <f>VLOOKUP(B18,'Session Details'!B:S,16,FALSE)</f>
        <v>1.9801783700777786E-2</v>
      </c>
      <c r="R18" s="8">
        <f>VLOOKUP(B18,'Session Details'!B:S,17,FALSE)</f>
        <v>-1.9607892854352382E-2</v>
      </c>
      <c r="S18" s="8">
        <f>VLOOKUP(B18,'Session Details'!B:S,18,FALSE)</f>
        <v>-1.9230950647551204E-2</v>
      </c>
    </row>
    <row r="19" spans="1:19" x14ac:dyDescent="0.35">
      <c r="A19" s="11">
        <f t="shared" si="4"/>
        <v>5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0"/>
        <v>5.7425009589223593E-2</v>
      </c>
      <c r="I19" s="8">
        <f t="shared" si="1"/>
        <v>1.0595416371384867</v>
      </c>
      <c r="J19" s="8">
        <f t="shared" si="2"/>
        <v>1.1020409160516529</v>
      </c>
      <c r="K19" s="8">
        <f t="shared" si="3"/>
        <v>-2.0218102601444077E-2</v>
      </c>
      <c r="L19" s="12">
        <f>VLOOKUP(B19,'Channel wise traffic'!$B$2:$K$368,7,FALSE)</f>
        <v>19.799855872051577</v>
      </c>
      <c r="M19" s="12">
        <f>VLOOKUP(B19,'Channel wise traffic'!$B$2:$K$368,8,FALSE)</f>
        <v>1.1020407879148157</v>
      </c>
      <c r="N19" s="12">
        <f>VLOOKUP(B19,'Channel wise traffic'!$B$2:$K$368,9,FALSE)</f>
        <v>1.1020414090985202</v>
      </c>
      <c r="O19" s="12">
        <f>VLOOKUP(B19,'Channel wise traffic'!$B$2:$K$368,10,FALSE)</f>
        <v>-6.3547930850813783E-2</v>
      </c>
      <c r="P19" s="8">
        <f>VLOOKUP(B19,'Session Details'!B:S,15,FALSE)</f>
        <v>-1.9417423042320192E-2</v>
      </c>
      <c r="Q19" s="8">
        <f>VLOOKUP(B19,'Session Details'!B:S,16,FALSE)</f>
        <v>-1.0308829711940137E-2</v>
      </c>
      <c r="R19" s="8">
        <f>VLOOKUP(B19,'Session Details'!B:S,17,FALSE)</f>
        <v>-1.0204133603334054E-2</v>
      </c>
      <c r="S19" s="8">
        <f>VLOOKUP(B19,'Session Details'!B:S,18,FALSE)</f>
        <v>1.999937881945435E-2</v>
      </c>
    </row>
    <row r="20" spans="1:19" hidden="1" x14ac:dyDescent="0.35">
      <c r="A20" s="11">
        <f t="shared" si="4"/>
        <v>6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0"/>
        <v>5.9047015245385151E-2</v>
      </c>
      <c r="I20" s="8">
        <f t="shared" si="1"/>
        <v>0.16104249551291261</v>
      </c>
      <c r="J20" s="8">
        <f t="shared" si="2"/>
        <v>7.3684220220243013E-2</v>
      </c>
      <c r="K20" s="8">
        <f t="shared" si="3"/>
        <v>8.136309880269077E-2</v>
      </c>
      <c r="L20" s="12">
        <f>VLOOKUP(B20,'Channel wise traffic'!$B$2:$K$368,7,FALSE)</f>
        <v>7.3684217612520309E-2</v>
      </c>
      <c r="M20" s="12">
        <f>VLOOKUP(B20,'Channel wise traffic'!$B$2:$K$368,8,FALSE)</f>
        <v>7.3684269105611211E-2</v>
      </c>
      <c r="N20" s="12">
        <f>VLOOKUP(B20,'Channel wise traffic'!$B$2:$K$368,9,FALSE)</f>
        <v>7.3683983252418317E-2</v>
      </c>
      <c r="O20" s="12">
        <f>VLOOKUP(B20,'Channel wise traffic'!$B$2:$K$368,10,FALSE)</f>
        <v>7.3684100635641903E-2</v>
      </c>
      <c r="P20" s="8">
        <f>VLOOKUP(B20,'Session Details'!B:S,15,FALSE)</f>
        <v>8.3333330482179058E-2</v>
      </c>
      <c r="Q20" s="8">
        <f>VLOOKUP(B20,'Session Details'!B:S,16,FALSE)</f>
        <v>2.9703092977884982E-2</v>
      </c>
      <c r="R20" s="8">
        <f>VLOOKUP(B20,'Session Details'!B:S,17,FALSE)</f>
        <v>-3.0611736495781527E-2</v>
      </c>
      <c r="S20" s="8">
        <f>VLOOKUP(B20,'Session Details'!B:S,18,FALSE)</f>
        <v>-7.7002783094304306E-7</v>
      </c>
    </row>
    <row r="21" spans="1:19" hidden="1" x14ac:dyDescent="0.35">
      <c r="A21" s="11">
        <f t="shared" si="4"/>
        <v>7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0"/>
        <v>3.7814141279888462E-2</v>
      </c>
      <c r="I21" s="8">
        <f t="shared" si="1"/>
        <v>-4.0356817681399204E-2</v>
      </c>
      <c r="J21" s="8">
        <f t="shared" si="2"/>
        <v>0</v>
      </c>
      <c r="K21" s="8">
        <f t="shared" si="3"/>
        <v>-4.0356817681399204E-2</v>
      </c>
      <c r="L21" s="12">
        <f>VLOOKUP(B21,'Channel wise traffic'!$B$2:$K$368,7,FALSE)</f>
        <v>0</v>
      </c>
      <c r="M21" s="12">
        <f>VLOOKUP(B21,'Channel wise traffic'!$B$2:$K$368,8,FALSE)</f>
        <v>0</v>
      </c>
      <c r="N21" s="12">
        <f>VLOOKUP(B21,'Channel wise traffic'!$B$2:$K$368,9,FALSE)</f>
        <v>0</v>
      </c>
      <c r="O21" s="12">
        <f>VLOOKUP(B21,'Channel wise traffic'!$B$2:$K$368,10,FALSE)</f>
        <v>0</v>
      </c>
      <c r="P21" s="8">
        <f>VLOOKUP(B21,'Session Details'!B:S,15,FALSE)</f>
        <v>-3.9603938503448233E-2</v>
      </c>
      <c r="Q21" s="8">
        <f>VLOOKUP(B21,'Session Details'!B:S,16,FALSE)</f>
        <v>-1.9999902328494024E-2</v>
      </c>
      <c r="R21" s="8">
        <f>VLOOKUP(B21,'Session Details'!B:S,17,FALSE)</f>
        <v>1.9607533282349321E-2</v>
      </c>
      <c r="S21" s="8">
        <f>VLOOKUP(B21,'Session Details'!B:S,18,FALSE)</f>
        <v>5.9253743023290895E-7</v>
      </c>
    </row>
    <row r="22" spans="1:19" hidden="1" x14ac:dyDescent="0.35">
      <c r="A22" s="11">
        <f t="shared" si="4"/>
        <v>1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0"/>
        <v>4.0956684607291405E-2</v>
      </c>
      <c r="I22" s="8">
        <f t="shared" si="1"/>
        <v>0.11664479572912434</v>
      </c>
      <c r="J22" s="8">
        <f t="shared" si="2"/>
        <v>-3.8834951036350263E-2</v>
      </c>
      <c r="K22" s="8">
        <f t="shared" si="3"/>
        <v>0.16176175666511861</v>
      </c>
      <c r="L22" s="12">
        <f>VLOOKUP(B22,'Channel wise traffic'!$B$2:$K$368,7,FALSE)</f>
        <v>-3.883492812517586E-2</v>
      </c>
      <c r="M22" s="12">
        <f>VLOOKUP(B22,'Channel wise traffic'!$B$2:$K$368,8,FALSE)</f>
        <v>-3.8834928902879984E-2</v>
      </c>
      <c r="N22" s="12">
        <f>VLOOKUP(B22,'Channel wise traffic'!$B$2:$K$368,9,FALSE)</f>
        <v>-3.8834976272156818E-2</v>
      </c>
      <c r="O22" s="12">
        <f>VLOOKUP(B22,'Channel wise traffic'!$B$2:$K$368,10,FALSE)</f>
        <v>-3.8835001528514601E-2</v>
      </c>
      <c r="P22" s="8">
        <f>VLOOKUP(B22,'Session Details'!B:S,15,FALSE)</f>
        <v>-1.9801960128157492E-2</v>
      </c>
      <c r="Q22" s="8">
        <f>VLOOKUP(B22,'Session Details'!B:S,16,FALSE)</f>
        <v>5.0505322299537747E-2</v>
      </c>
      <c r="R22" s="8">
        <f>VLOOKUP(B22,'Session Details'!B:S,17,FALSE)</f>
        <v>6.1224183723797454E-2</v>
      </c>
      <c r="S22" s="8">
        <f>VLOOKUP(B22,'Session Details'!B:S,18,FALSE)</f>
        <v>6.3158096652613294E-2</v>
      </c>
    </row>
    <row r="23" spans="1:19" x14ac:dyDescent="0.35">
      <c r="A23" s="11">
        <f t="shared" si="4"/>
        <v>2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0"/>
        <v>6.6660972593193465E-2</v>
      </c>
      <c r="I23" s="8">
        <f t="shared" si="1"/>
        <v>0.23352106416819263</v>
      </c>
      <c r="J23" s="8">
        <f t="shared" si="2"/>
        <v>5.154639126319327E-2</v>
      </c>
      <c r="K23" s="8">
        <f t="shared" si="3"/>
        <v>0.17305434588235169</v>
      </c>
      <c r="L23" s="12">
        <f>VLOOKUP(B23,'Channel wise traffic'!$B$2:$K$368,7,FALSE)</f>
        <v>5.15463767991724E-2</v>
      </c>
      <c r="M23" s="12">
        <f>VLOOKUP(B23,'Channel wise traffic'!$B$2:$K$368,8,FALSE)</f>
        <v>5.1546379064839387E-2</v>
      </c>
      <c r="N23" s="12">
        <f>VLOOKUP(B23,'Channel wise traffic'!$B$2:$K$368,9,FALSE)</f>
        <v>5.1546236039426319E-2</v>
      </c>
      <c r="O23" s="12">
        <f>VLOOKUP(B23,'Channel wise traffic'!$B$2:$K$368,10,FALSE)</f>
        <v>5.154631646270591E-2</v>
      </c>
      <c r="P23" s="8">
        <f>VLOOKUP(B23,'Session Details'!B:S,15,FALSE)</f>
        <v>1.9607752357905017E-2</v>
      </c>
      <c r="Q23" s="8">
        <f>VLOOKUP(B23,'Session Details'!B:S,16,FALSE)</f>
        <v>7.2164954141813231E-2</v>
      </c>
      <c r="R23" s="8">
        <f>VLOOKUP(B23,'Session Details'!B:S,17,FALSE)</f>
        <v>9.4737407672766505E-2</v>
      </c>
      <c r="S23" s="8">
        <f>VLOOKUP(B23,'Session Details'!B:S,18,FALSE)</f>
        <v>-1.9802843704489259E-2</v>
      </c>
    </row>
    <row r="24" spans="1:19" x14ac:dyDescent="0.35">
      <c r="A24" s="11">
        <f t="shared" si="4"/>
        <v>3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0"/>
        <v>5.9130715665311848E-2</v>
      </c>
      <c r="I24" s="8">
        <f t="shared" si="1"/>
        <v>0.85430485686646174</v>
      </c>
      <c r="J24" s="8">
        <f t="shared" si="2"/>
        <v>0.76530612964069489</v>
      </c>
      <c r="K24" s="8">
        <f t="shared" si="3"/>
        <v>5.041546377221362E-2</v>
      </c>
      <c r="L24" s="12">
        <f>VLOOKUP(B24,'Channel wise traffic'!$B$2:$K$368,7,FALSE)</f>
        <v>0.76530620368873059</v>
      </c>
      <c r="M24" s="12">
        <f>VLOOKUP(B24,'Channel wise traffic'!$B$2:$K$368,8,FALSE)</f>
        <v>-0.64693892254082896</v>
      </c>
      <c r="N24" s="12">
        <f>VLOOKUP(B24,'Channel wise traffic'!$B$2:$K$368,9,FALSE)</f>
        <v>7.4691475779420955</v>
      </c>
      <c r="O24" s="12">
        <f>VLOOKUP(B24,'Channel wise traffic'!$B$2:$K$368,10,FALSE)</f>
        <v>-0.60437207174092422</v>
      </c>
      <c r="P24" s="8">
        <f>VLOOKUP(B24,'Session Details'!B:S,15,FALSE)</f>
        <v>9.4736969696082918E-2</v>
      </c>
      <c r="Q24" s="8">
        <f>VLOOKUP(B24,'Session Details'!B:S,16,FALSE)</f>
        <v>-4.9505089835207738E-2</v>
      </c>
      <c r="R24" s="8">
        <f>VLOOKUP(B24,'Session Details'!B:S,17,FALSE)</f>
        <v>-2.0202279960467306E-2</v>
      </c>
      <c r="S24" s="8">
        <f>VLOOKUP(B24,'Session Details'!B:S,18,FALSE)</f>
        <v>3.0303326173652723E-2</v>
      </c>
    </row>
    <row r="25" spans="1:19" hidden="1" x14ac:dyDescent="0.35">
      <c r="A25" s="11">
        <f t="shared" si="4"/>
        <v>4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0"/>
        <v>6.4763217885702939E-2</v>
      </c>
      <c r="I25" s="8">
        <f t="shared" si="1"/>
        <v>9.8774591206907125E-4</v>
      </c>
      <c r="J25" s="8">
        <f t="shared" si="2"/>
        <v>2.0618565999329652E-2</v>
      </c>
      <c r="K25" s="8">
        <f t="shared" si="3"/>
        <v>-1.9234237688042999E-2</v>
      </c>
      <c r="L25" s="12">
        <f>VLOOKUP(B25,'Channel wise traffic'!$B$2:$K$368,7,FALSE)</f>
        <v>2.0618577092037516E-2</v>
      </c>
      <c r="M25" s="12">
        <f>VLOOKUP(B25,'Channel wise traffic'!$B$2:$K$368,8,FALSE)</f>
        <v>2.0618621952255056E-2</v>
      </c>
      <c r="N25" s="12">
        <f>VLOOKUP(B25,'Channel wise traffic'!$B$2:$K$368,9,FALSE)</f>
        <v>2.0618494415770572E-2</v>
      </c>
      <c r="O25" s="12">
        <f>VLOOKUP(B25,'Channel wise traffic'!$B$2:$K$368,10,FALSE)</f>
        <v>2.0618526585082231E-2</v>
      </c>
      <c r="P25" s="8">
        <f>VLOOKUP(B25,'Session Details'!B:S,15,FALSE)</f>
        <v>-3.8095137311352945E-2</v>
      </c>
      <c r="Q25" s="8">
        <f>VLOOKUP(B25,'Session Details'!B:S,16,FALSE)</f>
        <v>9.7085817910698147E-3</v>
      </c>
      <c r="R25" s="8">
        <f>VLOOKUP(B25,'Session Details'!B:S,17,FALSE)</f>
        <v>2.574357422790996E-7</v>
      </c>
      <c r="S25" s="8">
        <f>VLOOKUP(B25,'Session Details'!B:S,18,FALSE)</f>
        <v>9.8038382505731825E-3</v>
      </c>
    </row>
    <row r="26" spans="1:19" hidden="1" x14ac:dyDescent="0.35">
      <c r="A26" s="11">
        <f t="shared" si="4"/>
        <v>5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0"/>
        <v>5.1354840248197496E-2</v>
      </c>
      <c r="I26" s="8">
        <f t="shared" si="1"/>
        <v>-0.17516574129721951</v>
      </c>
      <c r="J26" s="8">
        <f t="shared" si="2"/>
        <v>-7.7669894666066996E-2</v>
      </c>
      <c r="K26" s="8">
        <f t="shared" si="3"/>
        <v>-0.10570602224444781</v>
      </c>
      <c r="L26" s="12">
        <f>VLOOKUP(B26,'Channel wise traffic'!$B$2:$K$368,7,FALSE)</f>
        <v>-7.7669860715337213E-2</v>
      </c>
      <c r="M26" s="12">
        <f>VLOOKUP(B26,'Channel wise traffic'!$B$2:$K$368,8,FALSE)</f>
        <v>-7.7669981680881794E-2</v>
      </c>
      <c r="N26" s="12">
        <f>VLOOKUP(B26,'Channel wise traffic'!$B$2:$K$368,9,FALSE)</f>
        <v>-7.7669681952259872E-2</v>
      </c>
      <c r="O26" s="12">
        <f>VLOOKUP(B26,'Channel wise traffic'!$B$2:$K$368,10,FALSE)</f>
        <v>-7.7669796074659403E-2</v>
      </c>
      <c r="P26" s="8">
        <f>VLOOKUP(B26,'Session Details'!B:S,15,FALSE)</f>
        <v>-5.9406076379929673E-2</v>
      </c>
      <c r="Q26" s="8">
        <f>VLOOKUP(B26,'Session Details'!B:S,16,FALSE)</f>
        <v>-1.0416453034120865E-2</v>
      </c>
      <c r="R26" s="8">
        <f>VLOOKUP(B26,'Session Details'!B:S,17,FALSE)</f>
        <v>1.0308630771063809E-2</v>
      </c>
      <c r="S26" s="8">
        <f>VLOOKUP(B26,'Session Details'!B:S,18,FALSE)</f>
        <v>-4.9019507524496131E-2</v>
      </c>
    </row>
    <row r="27" spans="1:19" hidden="1" x14ac:dyDescent="0.35">
      <c r="A27" s="11">
        <f t="shared" si="4"/>
        <v>6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0"/>
        <v>5.9818414322622526E-2</v>
      </c>
      <c r="I27" s="8">
        <f t="shared" si="1"/>
        <v>-5.6459868607658614E-2</v>
      </c>
      <c r="J27" s="8">
        <f t="shared" si="2"/>
        <v>-6.8627459389436152E-2</v>
      </c>
      <c r="K27" s="8">
        <f t="shared" si="3"/>
        <v>1.3064150220491788E-2</v>
      </c>
      <c r="L27" s="12">
        <f>VLOOKUP(B27,'Channel wise traffic'!$B$2:$K$368,7,FALSE)</f>
        <v>-6.8627457127354408E-2</v>
      </c>
      <c r="M27" s="12">
        <f>VLOOKUP(B27,'Channel wise traffic'!$B$2:$K$368,8,FALSE)</f>
        <v>-6.8627501795281876E-2</v>
      </c>
      <c r="N27" s="12">
        <f>VLOOKUP(B27,'Channel wise traffic'!$B$2:$K$368,9,FALSE)</f>
        <v>-6.8627253830511492E-2</v>
      </c>
      <c r="O27" s="12">
        <f>VLOOKUP(B27,'Channel wise traffic'!$B$2:$K$368,10,FALSE)</f>
        <v>-6.8627355655187183E-2</v>
      </c>
      <c r="P27" s="8">
        <f>VLOOKUP(B27,'Session Details'!B:S,15,FALSE)</f>
        <v>-5.7692371236661377E-2</v>
      </c>
      <c r="Q27" s="8">
        <f>VLOOKUP(B27,'Session Details'!B:S,16,FALSE)</f>
        <v>-3.8461454986506216E-2</v>
      </c>
      <c r="R27" s="8">
        <f>VLOOKUP(B27,'Session Details'!B:S,17,FALSE)</f>
        <v>8.4209904804703362E-2</v>
      </c>
      <c r="S27" s="8">
        <f>VLOOKUP(B27,'Session Details'!B:S,18,FALSE)</f>
        <v>3.125049749464881E-2</v>
      </c>
    </row>
    <row r="28" spans="1:19" hidden="1" x14ac:dyDescent="0.35">
      <c r="A28" s="11">
        <f t="shared" si="4"/>
        <v>7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0"/>
        <v>3.7390569462478637E-2</v>
      </c>
      <c r="I28" s="8">
        <f t="shared" si="1"/>
        <v>9.2882647461171253E-2</v>
      </c>
      <c r="J28" s="8">
        <f t="shared" si="2"/>
        <v>0.10526315666056507</v>
      </c>
      <c r="K28" s="8">
        <f t="shared" si="3"/>
        <v>-1.120141309767364E-2</v>
      </c>
      <c r="L28" s="12">
        <f>VLOOKUP(B28,'Channel wise traffic'!$B$2:$K$368,7,FALSE)</f>
        <v>0.10526316132299196</v>
      </c>
      <c r="M28" s="12">
        <f>VLOOKUP(B28,'Channel wise traffic'!$B$2:$K$368,8,FALSE)</f>
        <v>0.10526313503970441</v>
      </c>
      <c r="N28" s="12">
        <f>VLOOKUP(B28,'Channel wise traffic'!$B$2:$K$368,9,FALSE)</f>
        <v>0.10526333741066352</v>
      </c>
      <c r="O28" s="12">
        <f>VLOOKUP(B28,'Channel wise traffic'!$B$2:$K$368,10,FALSE)</f>
        <v>0.10526311517340559</v>
      </c>
      <c r="P28" s="8">
        <f>VLOOKUP(B28,'Session Details'!B:S,15,FALSE)</f>
        <v>4.1237030530143937E-2</v>
      </c>
      <c r="Q28" s="8">
        <f>VLOOKUP(B28,'Session Details'!B:S,16,FALSE)</f>
        <v>7.1428589893537398E-2</v>
      </c>
      <c r="R28" s="8">
        <f>VLOOKUP(B28,'Session Details'!B:S,17,FALSE)</f>
        <v>-5.769201717667205E-2</v>
      </c>
      <c r="S28" s="8">
        <f>VLOOKUP(B28,'Session Details'!B:S,18,FALSE)</f>
        <v>-5.9406158287980682E-2</v>
      </c>
    </row>
    <row r="29" spans="1:19" hidden="1" x14ac:dyDescent="0.35">
      <c r="A29" s="11">
        <f t="shared" si="4"/>
        <v>1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0"/>
        <v>3.9357569727266679E-2</v>
      </c>
      <c r="I29" s="8">
        <f t="shared" si="1"/>
        <v>-1.9630799659368758E-2</v>
      </c>
      <c r="J29" s="8">
        <f t="shared" si="2"/>
        <v>2.0202019974729035E-2</v>
      </c>
      <c r="K29" s="8">
        <f t="shared" si="3"/>
        <v>-3.9044050937170782E-2</v>
      </c>
      <c r="L29" s="12">
        <f>VLOOKUP(B29,'Channel wise traffic'!$B$2:$K$368,7,FALSE)</f>
        <v>2.0202007574737113E-2</v>
      </c>
      <c r="M29" s="12">
        <f>VLOOKUP(B29,'Channel wise traffic'!$B$2:$K$368,8,FALSE)</f>
        <v>2.0202049665681399E-2</v>
      </c>
      <c r="N29" s="12">
        <f>VLOOKUP(B29,'Channel wise traffic'!$B$2:$K$368,9,FALSE)</f>
        <v>2.0202135913869546E-2</v>
      </c>
      <c r="O29" s="12">
        <f>VLOOKUP(B29,'Channel wise traffic'!$B$2:$K$368,10,FALSE)</f>
        <v>2.0202047302114057E-2</v>
      </c>
      <c r="P29" s="8">
        <f>VLOOKUP(B29,'Session Details'!B:S,15,FALSE)</f>
        <v>2.0202032054790209E-2</v>
      </c>
      <c r="Q29" s="8">
        <f>VLOOKUP(B29,'Session Details'!B:S,16,FALSE)</f>
        <v>-1.0942487504994602E-7</v>
      </c>
      <c r="R29" s="8">
        <f>VLOOKUP(B29,'Session Details'!B:S,17,FALSE)</f>
        <v>-1.9230586457108845E-2</v>
      </c>
      <c r="S29" s="8">
        <f>VLOOKUP(B29,'Session Details'!B:S,18,FALSE)</f>
        <v>-3.9603807471280339E-2</v>
      </c>
    </row>
    <row r="30" spans="1:19" hidden="1" x14ac:dyDescent="0.35">
      <c r="A30" s="11">
        <f t="shared" si="4"/>
        <v>2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0"/>
        <v>6.157634877763668E-2</v>
      </c>
      <c r="I30" s="8">
        <f t="shared" si="1"/>
        <v>-0.11250036399885421</v>
      </c>
      <c r="J30" s="8">
        <f t="shared" si="2"/>
        <v>-3.9215703977760197E-2</v>
      </c>
      <c r="K30" s="8">
        <f t="shared" si="3"/>
        <v>-7.6275872039646142E-2</v>
      </c>
      <c r="L30" s="12">
        <f>VLOOKUP(B30,'Channel wise traffic'!$B$2:$K$368,7,FALSE)</f>
        <v>-3.921572561506792E-2</v>
      </c>
      <c r="M30" s="12">
        <f>VLOOKUP(B30,'Channel wise traffic'!$B$2:$K$368,8,FALSE)</f>
        <v>-3.9215643655570065E-2</v>
      </c>
      <c r="N30" s="12">
        <f>VLOOKUP(B30,'Channel wise traffic'!$B$2:$K$368,9,FALSE)</f>
        <v>-3.9215573617435218E-2</v>
      </c>
      <c r="O30" s="12">
        <f>VLOOKUP(B30,'Channel wise traffic'!$B$2:$K$368,10,FALSE)</f>
        <v>-3.9215631802964057E-2</v>
      </c>
      <c r="P30" s="8">
        <f>VLOOKUP(B30,'Session Details'!B:S,15,FALSE)</f>
        <v>-4.8076959301679323E-2</v>
      </c>
      <c r="Q30" s="8">
        <f>VLOOKUP(B30,'Session Details'!B:S,16,FALSE)</f>
        <v>-6.7307848639353574E-2</v>
      </c>
      <c r="R30" s="8">
        <f>VLOOKUP(B30,'Session Details'!B:S,17,FALSE)</f>
        <v>-9.6153609498674797E-3</v>
      </c>
      <c r="S30" s="8">
        <f>VLOOKUP(B30,'Session Details'!B:S,18,FALSE)</f>
        <v>5.050525912424586E-2</v>
      </c>
    </row>
    <row r="31" spans="1:19" x14ac:dyDescent="0.35">
      <c r="A31" s="11">
        <f t="shared" si="4"/>
        <v>3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0"/>
        <v>2.8097945089736356E-2</v>
      </c>
      <c r="I31" s="8">
        <f t="shared" si="1"/>
        <v>-0.71708723442563915</v>
      </c>
      <c r="J31" s="8">
        <f t="shared" si="2"/>
        <v>-0.40462427961056557</v>
      </c>
      <c r="K31" s="8">
        <f t="shared" si="3"/>
        <v>-0.52481642115115479</v>
      </c>
      <c r="L31" s="12">
        <f>VLOOKUP(B31,'Channel wise traffic'!$B$2:$K$368,7,FALSE)</f>
        <v>-0.40462431164582546</v>
      </c>
      <c r="M31" s="12">
        <f>VLOOKUP(B31,'Channel wise traffic'!$B$2:$K$368,8,FALSE)</f>
        <v>1.9768798121875975</v>
      </c>
      <c r="N31" s="12">
        <f>VLOOKUP(B31,'Channel wise traffic'!$B$2:$K$368,9,FALSE)</f>
        <v>-0.87590011321220818</v>
      </c>
      <c r="O31" s="12">
        <f>VLOOKUP(B31,'Channel wise traffic'!$B$2:$K$368,10,FALSE)</f>
        <v>1.6565878173136039</v>
      </c>
      <c r="P31" s="8">
        <f>VLOOKUP(B31,'Session Details'!B:S,15,FALSE)</f>
        <v>-0.54807690946756116</v>
      </c>
      <c r="Q31" s="8">
        <f>VLOOKUP(B31,'Session Details'!B:S,16,FALSE)</f>
        <v>8.3332559140494533E-2</v>
      </c>
      <c r="R31" s="8">
        <f>VLOOKUP(B31,'Session Details'!B:S,17,FALSE)</f>
        <v>2.0618417861274718E-2</v>
      </c>
      <c r="S31" s="8">
        <f>VLOOKUP(B31,'Session Details'!B:S,18,FALSE)</f>
        <v>-4.9019317183025657E-2</v>
      </c>
    </row>
    <row r="32" spans="1:19" hidden="1" x14ac:dyDescent="0.35">
      <c r="A32" s="11">
        <f t="shared" si="4"/>
        <v>4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0"/>
        <v>5.739157024542154E-2</v>
      </c>
      <c r="I32" s="8">
        <f t="shared" si="1"/>
        <v>-7.8019563062868946E-2</v>
      </c>
      <c r="J32" s="8">
        <f t="shared" si="2"/>
        <v>4.0404011745583279E-2</v>
      </c>
      <c r="K32" s="8">
        <f t="shared" si="3"/>
        <v>-0.11382460416483964</v>
      </c>
      <c r="L32" s="12">
        <f>VLOOKUP(B32,'Channel wise traffic'!$B$2:$K$368,7,FALSE)</f>
        <v>4.0403950356973972E-2</v>
      </c>
      <c r="M32" s="12">
        <f>VLOOKUP(B32,'Channel wise traffic'!$B$2:$K$368,8,FALSE)</f>
        <v>4.0403993422962303E-2</v>
      </c>
      <c r="N32" s="12">
        <f>VLOOKUP(B32,'Channel wise traffic'!$B$2:$K$368,9,FALSE)</f>
        <v>4.0403920815824668E-2</v>
      </c>
      <c r="O32" s="12">
        <f>VLOOKUP(B32,'Channel wise traffic'!$B$2:$K$368,10,FALSE)</f>
        <v>4.0403982581171505E-2</v>
      </c>
      <c r="P32" s="8">
        <f>VLOOKUP(B32,'Session Details'!B:S,15,FALSE)</f>
        <v>-1.9801923397551158E-2</v>
      </c>
      <c r="Q32" s="8">
        <f>VLOOKUP(B32,'Session Details'!B:S,16,FALSE)</f>
        <v>-1.7656806416965765E-7</v>
      </c>
      <c r="R32" s="8">
        <f>VLOOKUP(B32,'Session Details'!B:S,17,FALSE)</f>
        <v>-3.9999507517126554E-2</v>
      </c>
      <c r="S32" s="8">
        <f>VLOOKUP(B32,'Session Details'!B:S,18,FALSE)</f>
        <v>-5.825252861281105E-2</v>
      </c>
    </row>
    <row r="33" spans="1:19" hidden="1" x14ac:dyDescent="0.35">
      <c r="A33" s="11">
        <f t="shared" si="4"/>
        <v>5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0"/>
        <v>6.1014082161498638E-2</v>
      </c>
      <c r="I33" s="8">
        <f t="shared" si="1"/>
        <v>0.20059441674862155</v>
      </c>
      <c r="J33" s="8">
        <f t="shared" si="2"/>
        <v>1.0526296401619062E-2</v>
      </c>
      <c r="K33" s="8">
        <f t="shared" si="3"/>
        <v>0.18808824770202981</v>
      </c>
      <c r="L33" s="12">
        <f>VLOOKUP(B33,'Channel wise traffic'!$B$2:$K$368,7,FALSE)</f>
        <v>1.0526259099838065E-2</v>
      </c>
      <c r="M33" s="12">
        <f>VLOOKUP(B33,'Channel wise traffic'!$B$2:$K$368,8,FALSE)</f>
        <v>1.0526349803258173E-2</v>
      </c>
      <c r="N33" s="12">
        <f>VLOOKUP(B33,'Channel wise traffic'!$B$2:$K$368,9,FALSE)</f>
        <v>1.0526283321774077E-2</v>
      </c>
      <c r="O33" s="12">
        <f>VLOOKUP(B33,'Channel wise traffic'!$B$2:$K$368,10,FALSE)</f>
        <v>1.0526300090806018E-2</v>
      </c>
      <c r="P33" s="8">
        <f>VLOOKUP(B33,'Session Details'!B:S,15,FALSE)</f>
        <v>7.3684246611135595E-2</v>
      </c>
      <c r="Q33" s="8">
        <f>VLOOKUP(B33,'Session Details'!B:S,16,FALSE)</f>
        <v>6.3157856336027773E-2</v>
      </c>
      <c r="R33" s="8">
        <f>VLOOKUP(B33,'Session Details'!B:S,17,FALSE)</f>
        <v>-1.02037960165835E-2</v>
      </c>
      <c r="S33" s="8">
        <f>VLOOKUP(B33,'Session Details'!B:S,18,FALSE)</f>
        <v>5.1546742098031562E-2</v>
      </c>
    </row>
    <row r="34" spans="1:19" hidden="1" x14ac:dyDescent="0.35">
      <c r="A34" s="11">
        <f t="shared" si="4"/>
        <v>6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0"/>
        <v>6.4102403158514176E-2</v>
      </c>
      <c r="I34" s="8">
        <f t="shared" si="1"/>
        <v>7.1616556279585408E-2</v>
      </c>
      <c r="J34" s="8">
        <f t="shared" si="2"/>
        <v>0</v>
      </c>
      <c r="K34" s="8">
        <f t="shared" si="3"/>
        <v>7.1616556279585408E-2</v>
      </c>
      <c r="L34" s="12">
        <f>VLOOKUP(B34,'Channel wise traffic'!$B$2:$K$368,7,FALSE)</f>
        <v>0</v>
      </c>
      <c r="M34" s="12">
        <f>VLOOKUP(B34,'Channel wise traffic'!$B$2:$K$368,8,FALSE)</f>
        <v>0</v>
      </c>
      <c r="N34" s="12">
        <f>VLOOKUP(B34,'Channel wise traffic'!$B$2:$K$368,9,FALSE)</f>
        <v>0</v>
      </c>
      <c r="O34" s="12">
        <f>VLOOKUP(B34,'Channel wise traffic'!$B$2:$K$368,10,FALSE)</f>
        <v>0</v>
      </c>
      <c r="P34" s="8">
        <f>VLOOKUP(B34,'Session Details'!B:S,15,FALSE)</f>
        <v>0</v>
      </c>
      <c r="Q34" s="8">
        <f>VLOOKUP(B34,'Session Details'!B:S,16,FALSE)</f>
        <v>2.999974281412765E-2</v>
      </c>
      <c r="R34" s="8">
        <f>VLOOKUP(B34,'Session Details'!B:S,17,FALSE)</f>
        <v>4.9237303834104296E-7</v>
      </c>
      <c r="S34" s="8">
        <f>VLOOKUP(B34,'Session Details'!B:S,18,FALSE)</f>
        <v>4.0404171089319929E-2</v>
      </c>
    </row>
    <row r="35" spans="1:19" hidden="1" x14ac:dyDescent="0.35">
      <c r="A35" s="11">
        <f t="shared" si="4"/>
        <v>7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0"/>
        <v>3.598160239457688E-2</v>
      </c>
      <c r="I35" s="8">
        <f t="shared" si="1"/>
        <v>-0.11100185204519353</v>
      </c>
      <c r="J35" s="8">
        <f t="shared" si="2"/>
        <v>-7.6190475382247658E-2</v>
      </c>
      <c r="K35" s="8">
        <f t="shared" si="3"/>
        <v>-3.7682418004241769E-2</v>
      </c>
      <c r="L35" s="12">
        <f>VLOOKUP(B35,'Channel wise traffic'!$B$2:$K$368,7,FALSE)</f>
        <v>-7.6190490222222906E-2</v>
      </c>
      <c r="M35" s="12">
        <f>VLOOKUP(B35,'Channel wise traffic'!$B$2:$K$368,8,FALSE)</f>
        <v>-7.6190508369948007E-2</v>
      </c>
      <c r="N35" s="12">
        <f>VLOOKUP(B35,'Channel wise traffic'!$B$2:$K$368,9,FALSE)</f>
        <v>-7.6190516601906455E-2</v>
      </c>
      <c r="O35" s="12">
        <f>VLOOKUP(B35,'Channel wise traffic'!$B$2:$K$368,10,FALSE)</f>
        <v>-7.6190415573328618E-2</v>
      </c>
      <c r="P35" s="8">
        <f>VLOOKUP(B35,'Session Details'!B:S,15,FALSE)</f>
        <v>-1.980197603221534E-2</v>
      </c>
      <c r="Q35" s="8">
        <f>VLOOKUP(B35,'Session Details'!B:S,16,FALSE)</f>
        <v>-7.6190405171793207E-2</v>
      </c>
      <c r="R35" s="8">
        <f>VLOOKUP(B35,'Session Details'!B:S,17,FALSE)</f>
        <v>4.081625187988891E-2</v>
      </c>
      <c r="S35" s="8">
        <f>VLOOKUP(B35,'Session Details'!B:S,18,FALSE)</f>
        <v>2.1052479911884747E-2</v>
      </c>
    </row>
    <row r="36" spans="1:19" hidden="1" x14ac:dyDescent="0.35">
      <c r="A36" s="11">
        <f t="shared" si="4"/>
        <v>1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0"/>
        <v>4.2169337098112596E-2</v>
      </c>
      <c r="I36" s="8">
        <f t="shared" si="1"/>
        <v>6.0833246003320962E-2</v>
      </c>
      <c r="J36" s="8">
        <f t="shared" si="2"/>
        <v>-9.9010010179394481E-3</v>
      </c>
      <c r="K36" s="8">
        <f t="shared" si="3"/>
        <v>7.1441590279339273E-2</v>
      </c>
      <c r="L36" s="12">
        <f>VLOOKUP(B36,'Channel wise traffic'!$B$2:$K$368,7,FALSE)</f>
        <v>-9.9009840329378207E-3</v>
      </c>
      <c r="M36" s="12">
        <f>VLOOKUP(B36,'Channel wise traffic'!$B$2:$K$368,8,FALSE)</f>
        <v>-9.9010450980624443E-3</v>
      </c>
      <c r="N36" s="12">
        <f>VLOOKUP(B36,'Channel wise traffic'!$B$2:$K$368,9,FALSE)</f>
        <v>-9.9010456862909102E-3</v>
      </c>
      <c r="O36" s="12">
        <f>VLOOKUP(B36,'Channel wise traffic'!$B$2:$K$368,10,FALSE)</f>
        <v>-9.9009607018906154E-3</v>
      </c>
      <c r="P36" s="8">
        <f>VLOOKUP(B36,'Session Details'!B:S,15,FALSE)</f>
        <v>1.9802013611849967E-2</v>
      </c>
      <c r="Q36" s="8">
        <f>VLOOKUP(B36,'Session Details'!B:S,16,FALSE)</f>
        <v>-4.8076917666472041E-2</v>
      </c>
      <c r="R36" s="8">
        <f>VLOOKUP(B36,'Session Details'!B:S,17,FALSE)</f>
        <v>2.9411721972869787E-2</v>
      </c>
      <c r="S36" s="8">
        <f>VLOOKUP(B36,'Session Details'!B:S,18,FALSE)</f>
        <v>7.2165104465439001E-2</v>
      </c>
    </row>
    <row r="37" spans="1:19" hidden="1" x14ac:dyDescent="0.35">
      <c r="A37" s="11">
        <f t="shared" si="4"/>
        <v>2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0"/>
        <v>5.6292693419576843E-2</v>
      </c>
      <c r="I37" s="8">
        <f t="shared" si="1"/>
        <v>-8.5806571239552931E-2</v>
      </c>
      <c r="J37" s="8">
        <f t="shared" si="2"/>
        <v>0</v>
      </c>
      <c r="K37" s="8">
        <f t="shared" si="3"/>
        <v>-8.5806571239552931E-2</v>
      </c>
      <c r="L37" s="12">
        <f>VLOOKUP(B37,'Channel wise traffic'!$B$2:$K$368,7,FALSE)</f>
        <v>0</v>
      </c>
      <c r="M37" s="12">
        <f>VLOOKUP(B37,'Channel wise traffic'!$B$2:$K$368,8,FALSE)</f>
        <v>0</v>
      </c>
      <c r="N37" s="12">
        <f>VLOOKUP(B37,'Channel wise traffic'!$B$2:$K$368,9,FALSE)</f>
        <v>0</v>
      </c>
      <c r="O37" s="12">
        <f>VLOOKUP(B37,'Channel wise traffic'!$B$2:$K$368,10,FALSE)</f>
        <v>0</v>
      </c>
      <c r="P37" s="8">
        <f>VLOOKUP(B37,'Session Details'!B:S,15,FALSE)</f>
        <v>-4.0404059579993712E-2</v>
      </c>
      <c r="Q37" s="8">
        <f>VLOOKUP(B37,'Session Details'!B:S,16,FALSE)</f>
        <v>2.0618734792778426E-2</v>
      </c>
      <c r="R37" s="8">
        <f>VLOOKUP(B37,'Session Details'!B:S,17,FALSE)</f>
        <v>-1.9417226027450885E-2</v>
      </c>
      <c r="S37" s="8">
        <f>VLOOKUP(B37,'Session Details'!B:S,18,FALSE)</f>
        <v>-4.8076830678748905E-2</v>
      </c>
    </row>
    <row r="38" spans="1:19" x14ac:dyDescent="0.35">
      <c r="A38" s="11">
        <f t="shared" si="4"/>
        <v>3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0"/>
        <v>6.0345542866288224E-2</v>
      </c>
      <c r="I38" s="8">
        <f t="shared" si="1"/>
        <v>1.1476852728398028</v>
      </c>
      <c r="J38" s="8">
        <f t="shared" si="2"/>
        <v>0</v>
      </c>
      <c r="K38" s="8">
        <f t="shared" si="3"/>
        <v>1.1476852728398028</v>
      </c>
      <c r="L38" s="12">
        <f>VLOOKUP(B38,'Channel wise traffic'!$B$2:$K$368,7,FALSE)</f>
        <v>0</v>
      </c>
      <c r="M38" s="12">
        <f>VLOOKUP(B38,'Channel wise traffic'!$B$2:$K$368,8,FALSE)</f>
        <v>0</v>
      </c>
      <c r="N38" s="12">
        <f>VLOOKUP(B38,'Channel wise traffic'!$B$2:$K$368,9,FALSE)</f>
        <v>0</v>
      </c>
      <c r="O38" s="12">
        <f>VLOOKUP(B38,'Channel wise traffic'!$B$2:$K$368,10,FALSE)</f>
        <v>0</v>
      </c>
      <c r="P38" s="8">
        <f>VLOOKUP(B38,'Session Details'!B:S,15,FALSE)</f>
        <v>1.234042310339488</v>
      </c>
      <c r="Q38" s="8">
        <f>VLOOKUP(B38,'Session Details'!B:S,16,FALSE)</f>
        <v>-2.8845516358522727E-2</v>
      </c>
      <c r="R38" s="8">
        <f>VLOOKUP(B38,'Session Details'!B:S,17,FALSE)</f>
        <v>-2.0201651638942719E-2</v>
      </c>
      <c r="S38" s="8">
        <f>VLOOKUP(B38,'Session Details'!B:S,18,FALSE)</f>
        <v>1.030900185313155E-2</v>
      </c>
    </row>
    <row r="39" spans="1:19" hidden="1" x14ac:dyDescent="0.35">
      <c r="A39" s="11">
        <f t="shared" si="4"/>
        <v>4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0"/>
        <v>6.2098765318404553E-2</v>
      </c>
      <c r="I39" s="8">
        <f t="shared" si="1"/>
        <v>-2.0213680806117074E-3</v>
      </c>
      <c r="J39" s="8">
        <f t="shared" si="2"/>
        <v>-7.7669894666066996E-2</v>
      </c>
      <c r="K39" s="8">
        <f t="shared" si="3"/>
        <v>8.2018928090899168E-2</v>
      </c>
      <c r="L39" s="12">
        <f>VLOOKUP(B39,'Channel wise traffic'!$B$2:$K$368,7,FALSE)</f>
        <v>-7.7669860715337213E-2</v>
      </c>
      <c r="M39" s="12">
        <f>VLOOKUP(B39,'Channel wise traffic'!$B$2:$K$368,8,FALSE)</f>
        <v>-7.7669981680881794E-2</v>
      </c>
      <c r="N39" s="12">
        <f>VLOOKUP(B39,'Channel wise traffic'!$B$2:$K$368,9,FALSE)</f>
        <v>-7.7669681952259872E-2</v>
      </c>
      <c r="O39" s="12">
        <f>VLOOKUP(B39,'Channel wise traffic'!$B$2:$K$368,10,FALSE)</f>
        <v>-7.7669796074659403E-2</v>
      </c>
      <c r="P39" s="8">
        <f>VLOOKUP(B39,'Session Details'!B:S,15,FALSE)</f>
        <v>5.0505025959466154E-2</v>
      </c>
      <c r="Q39" s="8">
        <f>VLOOKUP(B39,'Session Details'!B:S,16,FALSE)</f>
        <v>-3.8461257349129085E-2</v>
      </c>
      <c r="R39" s="8">
        <f>VLOOKUP(B39,'Session Details'!B:S,17,FALSE)</f>
        <v>-1.0417198237503755E-2</v>
      </c>
      <c r="S39" s="8">
        <f>VLOOKUP(B39,'Session Details'!B:S,18,FALSE)</f>
        <v>8.2474805300750464E-2</v>
      </c>
    </row>
    <row r="40" spans="1:19" hidden="1" x14ac:dyDescent="0.35">
      <c r="A40" s="11">
        <f t="shared" si="4"/>
        <v>5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0"/>
        <v>6.2248170985803472E-2</v>
      </c>
      <c r="I40" s="8">
        <f t="shared" si="1"/>
        <v>8.3990469010527091E-2</v>
      </c>
      <c r="J40" s="8">
        <f t="shared" si="2"/>
        <v>6.2500029977965887E-2</v>
      </c>
      <c r="K40" s="8">
        <f t="shared" si="3"/>
        <v>2.0226294989381444E-2</v>
      </c>
      <c r="L40" s="12">
        <f>VLOOKUP(B40,'Channel wise traffic'!$B$2:$K$368,7,FALSE)</f>
        <v>6.2500066617707128E-2</v>
      </c>
      <c r="M40" s="12">
        <f>VLOOKUP(B40,'Channel wise traffic'!$B$2:$K$368,8,FALSE)</f>
        <v>6.250002220590245E-2</v>
      </c>
      <c r="N40" s="12">
        <f>VLOOKUP(B40,'Channel wise traffic'!$B$2:$K$368,9,FALSE)</f>
        <v>6.249980923112064E-2</v>
      </c>
      <c r="O40" s="12">
        <f>VLOOKUP(B40,'Channel wise traffic'!$B$2:$K$368,10,FALSE)</f>
        <v>6.2499907760105389E-2</v>
      </c>
      <c r="P40" s="8">
        <f>VLOOKUP(B40,'Session Details'!B:S,15,FALSE)</f>
        <v>-2.941172570339956E-2</v>
      </c>
      <c r="Q40" s="8">
        <f>VLOOKUP(B40,'Session Details'!B:S,16,FALSE)</f>
        <v>-9.9008002323367483E-3</v>
      </c>
      <c r="R40" s="8">
        <f>VLOOKUP(B40,'Session Details'!B:S,17,FALSE)</f>
        <v>4.1237038355001587E-2</v>
      </c>
      <c r="S40" s="8">
        <f>VLOOKUP(B40,'Session Details'!B:S,18,FALSE)</f>
        <v>1.9607813013118536E-2</v>
      </c>
    </row>
    <row r="41" spans="1:19" hidden="1" x14ac:dyDescent="0.35">
      <c r="A41" s="11">
        <f t="shared" si="4"/>
        <v>6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0"/>
        <v>5.6826837231353164E-2</v>
      </c>
      <c r="I41" s="8">
        <f t="shared" si="1"/>
        <v>-5.7509600938203898E-2</v>
      </c>
      <c r="J41" s="8">
        <f t="shared" si="2"/>
        <v>6.3157875348987425E-2</v>
      </c>
      <c r="K41" s="8">
        <f t="shared" si="3"/>
        <v>-0.11349911342902064</v>
      </c>
      <c r="L41" s="12">
        <f>VLOOKUP(B41,'Channel wise traffic'!$B$2:$K$368,7,FALSE)</f>
        <v>6.3157823874797625E-2</v>
      </c>
      <c r="M41" s="12">
        <f>VLOOKUP(B41,'Channel wise traffic'!$B$2:$K$368,8,FALSE)</f>
        <v>6.3157919302353038E-2</v>
      </c>
      <c r="N41" s="12">
        <f>VLOOKUP(B41,'Channel wise traffic'!$B$2:$K$368,9,FALSE)</f>
        <v>6.3157699930644462E-2</v>
      </c>
      <c r="O41" s="12">
        <f>VLOOKUP(B41,'Channel wise traffic'!$B$2:$K$368,10,FALSE)</f>
        <v>6.3157800544836107E-2</v>
      </c>
      <c r="P41" s="8">
        <f>VLOOKUP(B41,'Session Details'!B:S,15,FALSE)</f>
        <v>-3.0612044935013571E-2</v>
      </c>
      <c r="Q41" s="8">
        <f>VLOOKUP(B41,'Session Details'!B:S,16,FALSE)</f>
        <v>-1.9417504842426103E-2</v>
      </c>
      <c r="R41" s="8">
        <f>VLOOKUP(B41,'Session Details'!B:S,17,FALSE)</f>
        <v>-5.8252272489413892E-2</v>
      </c>
      <c r="S41" s="8">
        <f>VLOOKUP(B41,'Session Details'!B:S,18,FALSE)</f>
        <v>-9.7089865349359039E-3</v>
      </c>
    </row>
    <row r="42" spans="1:19" hidden="1" x14ac:dyDescent="0.35">
      <c r="A42" s="11">
        <f t="shared" si="4"/>
        <v>7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0"/>
        <v>4.2169323913883797E-2</v>
      </c>
      <c r="I42" s="8">
        <f t="shared" si="1"/>
        <v>0.1840511785869976</v>
      </c>
      <c r="J42" s="8">
        <f t="shared" si="2"/>
        <v>1.0309266749248591E-2</v>
      </c>
      <c r="K42" s="8">
        <f t="shared" si="3"/>
        <v>0.1719690371610445</v>
      </c>
      <c r="L42" s="12">
        <f>VLOOKUP(B42,'Channel wise traffic'!$B$2:$K$368,7,FALSE)</f>
        <v>1.030933622531971E-2</v>
      </c>
      <c r="M42" s="12">
        <f>VLOOKUP(B42,'Channel wise traffic'!$B$2:$K$368,8,FALSE)</f>
        <v>1.030933622531971E-2</v>
      </c>
      <c r="N42" s="12">
        <f>VLOOKUP(B42,'Channel wise traffic'!$B$2:$K$368,9,FALSE)</f>
        <v>1.0309336464473295E-2</v>
      </c>
      <c r="O42" s="12">
        <f>VLOOKUP(B42,'Channel wise traffic'!$B$2:$K$368,10,FALSE)</f>
        <v>1.0309247389520326E-2</v>
      </c>
      <c r="P42" s="8">
        <f>VLOOKUP(B42,'Session Details'!B:S,15,FALSE)</f>
        <v>3.5154063438014305E-8</v>
      </c>
      <c r="Q42" s="8">
        <f>VLOOKUP(B42,'Session Details'!B:S,16,FALSE)</f>
        <v>8.2474178066321402E-2</v>
      </c>
      <c r="R42" s="8">
        <f>VLOOKUP(B42,'Session Details'!B:S,17,FALSE)</f>
        <v>9.8038615529216777E-3</v>
      </c>
      <c r="S42" s="8">
        <f>VLOOKUP(B42,'Session Details'!B:S,18,FALSE)</f>
        <v>7.2164813432870289E-2</v>
      </c>
    </row>
    <row r="43" spans="1:19" hidden="1" x14ac:dyDescent="0.35">
      <c r="A43" s="11">
        <f t="shared" si="4"/>
        <v>1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0"/>
        <v>3.892552893828792E-2</v>
      </c>
      <c r="I43" s="8">
        <f t="shared" si="1"/>
        <v>-4.9231076440156785E-2</v>
      </c>
      <c r="J43" s="8">
        <f t="shared" si="2"/>
        <v>3.0000011138400229E-2</v>
      </c>
      <c r="K43" s="8">
        <f t="shared" si="3"/>
        <v>-7.6923385166750902E-2</v>
      </c>
      <c r="L43" s="12">
        <f>VLOOKUP(B43,'Channel wise traffic'!$B$2:$K$368,7,FALSE)</f>
        <v>2.999998143599969E-2</v>
      </c>
      <c r="M43" s="12">
        <f>VLOOKUP(B43,'Channel wise traffic'!$B$2:$K$368,8,FALSE)</f>
        <v>3.0000003300266753E-2</v>
      </c>
      <c r="N43" s="12">
        <f>VLOOKUP(B43,'Channel wise traffic'!$B$2:$K$368,9,FALSE)</f>
        <v>2.9999967597377886E-2</v>
      </c>
      <c r="O43" s="12">
        <f>VLOOKUP(B43,'Channel wise traffic'!$B$2:$K$368,10,FALSE)</f>
        <v>2.9999995715999983E-2</v>
      </c>
      <c r="P43" s="8">
        <f>VLOOKUP(B43,'Session Details'!B:S,15,FALSE)</f>
        <v>-6.9808419156380808E-8</v>
      </c>
      <c r="Q43" s="8">
        <f>VLOOKUP(B43,'Session Details'!B:S,16,FALSE)</f>
        <v>3.8200203000826605E-8</v>
      </c>
      <c r="R43" s="8">
        <f>VLOOKUP(B43,'Session Details'!B:S,17,FALSE)</f>
        <v>-8.571456673476896E-2</v>
      </c>
      <c r="S43" s="8">
        <f>VLOOKUP(B43,'Session Details'!B:S,18,FALSE)</f>
        <v>9.6153897075994532E-3</v>
      </c>
    </row>
    <row r="44" spans="1:19" hidden="1" x14ac:dyDescent="0.35">
      <c r="A44" s="11">
        <f t="shared" si="4"/>
        <v>2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0"/>
        <v>5.8004341750093655E-2</v>
      </c>
      <c r="I44" s="8">
        <f t="shared" si="1"/>
        <v>8.2977972200451333E-2</v>
      </c>
      <c r="J44" s="8">
        <f t="shared" si="2"/>
        <v>5.1020408642713067E-2</v>
      </c>
      <c r="K44" s="8">
        <f t="shared" si="3"/>
        <v>3.0406225507084272E-2</v>
      </c>
      <c r="L44" s="12">
        <f>VLOOKUP(B44,'Channel wise traffic'!$B$2:$K$368,7,FALSE)</f>
        <v>5.1020396177072547E-2</v>
      </c>
      <c r="M44" s="12">
        <f>VLOOKUP(B44,'Channel wise traffic'!$B$2:$K$368,8,FALSE)</f>
        <v>5.1020393957407872E-2</v>
      </c>
      <c r="N44" s="12">
        <f>VLOOKUP(B44,'Channel wise traffic'!$B$2:$K$368,9,FALSE)</f>
        <v>5.1020255611715637E-2</v>
      </c>
      <c r="O44" s="12">
        <f>VLOOKUP(B44,'Channel wise traffic'!$B$2:$K$368,10,FALSE)</f>
        <v>5.1020334402081202E-2</v>
      </c>
      <c r="P44" s="8">
        <f>VLOOKUP(B44,'Session Details'!B:S,15,FALSE)</f>
        <v>1.1862914450766482E-7</v>
      </c>
      <c r="Q44" s="8">
        <f>VLOOKUP(B44,'Session Details'!B:S,16,FALSE)</f>
        <v>1.0100805642443422E-2</v>
      </c>
      <c r="R44" s="8">
        <f>VLOOKUP(B44,'Session Details'!B:S,17,FALSE)</f>
        <v>9.9010203298601773E-3</v>
      </c>
      <c r="S44" s="8">
        <f>VLOOKUP(B44,'Session Details'!B:S,18,FALSE)</f>
        <v>1.0101216045851791E-2</v>
      </c>
    </row>
    <row r="45" spans="1:19" hidden="1" x14ac:dyDescent="0.35">
      <c r="A45" s="11">
        <f t="shared" si="4"/>
        <v>3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0"/>
        <v>6.1594494142863325E-2</v>
      </c>
      <c r="I45" s="8">
        <f t="shared" si="1"/>
        <v>4.0516023501679044E-2</v>
      </c>
      <c r="J45" s="8">
        <f t="shared" si="2"/>
        <v>1.9417484842767951E-2</v>
      </c>
      <c r="K45" s="8">
        <f t="shared" si="3"/>
        <v>2.0696661547025652E-2</v>
      </c>
      <c r="L45" s="12">
        <f>VLOOKUP(B45,'Channel wise traffic'!$B$2:$K$368,7,FALSE)</f>
        <v>1.9417496223979036E-2</v>
      </c>
      <c r="M45" s="12">
        <f>VLOOKUP(B45,'Channel wise traffic'!$B$2:$K$368,8,FALSE)</f>
        <v>1.9417536813745029E-2</v>
      </c>
      <c r="N45" s="12">
        <f>VLOOKUP(B45,'Channel wise traffic'!$B$2:$K$368,9,FALSE)</f>
        <v>1.9417420488065051E-2</v>
      </c>
      <c r="O45" s="12">
        <f>VLOOKUP(B45,'Channel wise traffic'!$B$2:$K$368,10,FALSE)</f>
        <v>1.9417449018664934E-2</v>
      </c>
      <c r="P45" s="8">
        <f>VLOOKUP(B45,'Session Details'!B:S,15,FALSE)</f>
        <v>-2.8571435635021847E-2</v>
      </c>
      <c r="Q45" s="8">
        <f>VLOOKUP(B45,'Session Details'!B:S,16,FALSE)</f>
        <v>-3.9603837237817907E-2</v>
      </c>
      <c r="R45" s="8">
        <f>VLOOKUP(B45,'Session Details'!B:S,17,FALSE)</f>
        <v>7.2164656822276463E-2</v>
      </c>
      <c r="S45" s="8">
        <f>VLOOKUP(B45,'Session Details'!B:S,18,FALSE)</f>
        <v>2.0408157108046332E-2</v>
      </c>
    </row>
    <row r="46" spans="1:19" hidden="1" x14ac:dyDescent="0.35">
      <c r="A46" s="11">
        <f t="shared" si="4"/>
        <v>4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0"/>
        <v>6.4152976377401652E-2</v>
      </c>
      <c r="I46" s="8">
        <f t="shared" si="1"/>
        <v>8.7452358707419409E-2</v>
      </c>
      <c r="J46" s="8">
        <f t="shared" si="2"/>
        <v>5.2631578947368363E-2</v>
      </c>
      <c r="K46" s="8">
        <f t="shared" si="3"/>
        <v>3.3079740772048449E-2</v>
      </c>
      <c r="L46" s="12">
        <f>VLOOKUP(B46,'Channel wise traffic'!$B$2:$K$368,7,FALSE)</f>
        <v>5.2631564774959561E-2</v>
      </c>
      <c r="M46" s="12">
        <f>VLOOKUP(B46,'Channel wise traffic'!$B$2:$K$368,8,FALSE)</f>
        <v>5.2631569499094866E-2</v>
      </c>
      <c r="N46" s="12">
        <f>VLOOKUP(B46,'Channel wise traffic'!$B$2:$K$368,9,FALSE)</f>
        <v>5.2631416608870385E-2</v>
      </c>
      <c r="O46" s="12">
        <f>VLOOKUP(B46,'Channel wise traffic'!$B$2:$K$368,10,FALSE)</f>
        <v>5.2631500454030089E-2</v>
      </c>
      <c r="P46" s="8">
        <f>VLOOKUP(B46,'Session Details'!B:S,15,FALSE)</f>
        <v>-2.8846219452244637E-2</v>
      </c>
      <c r="Q46" s="8">
        <f>VLOOKUP(B46,'Session Details'!B:S,16,FALSE)</f>
        <v>2.99997604628639E-2</v>
      </c>
      <c r="R46" s="8">
        <f>VLOOKUP(B46,'Session Details'!B:S,17,FALSE)</f>
        <v>7.3684674233033265E-2</v>
      </c>
      <c r="S46" s="8">
        <f>VLOOKUP(B46,'Session Details'!B:S,18,FALSE)</f>
        <v>-3.8095487737340172E-2</v>
      </c>
    </row>
    <row r="47" spans="1:19" hidden="1" x14ac:dyDescent="0.35">
      <c r="A47" s="11">
        <f t="shared" si="4"/>
        <v>5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0"/>
        <v>5.5111339367736073E-2</v>
      </c>
      <c r="I47" s="8">
        <f t="shared" si="1"/>
        <v>-0.14069092654880477</v>
      </c>
      <c r="J47" s="8">
        <f t="shared" si="2"/>
        <v>-2.9411755411675844E-2</v>
      </c>
      <c r="K47" s="8">
        <f t="shared" si="3"/>
        <v>-0.1146512661343102</v>
      </c>
      <c r="L47" s="12">
        <f>VLOOKUP(B47,'Channel wise traffic'!$B$2:$K$368,7,FALSE)</f>
        <v>-2.9411731512286488E-2</v>
      </c>
      <c r="M47" s="12">
        <f>VLOOKUP(B47,'Channel wise traffic'!$B$2:$K$368,8,FALSE)</f>
        <v>-2.9411690942332758E-2</v>
      </c>
      <c r="N47" s="12">
        <f>VLOOKUP(B47,'Channel wise traffic'!$B$2:$K$368,9,FALSE)</f>
        <v>-2.9411680213076385E-2</v>
      </c>
      <c r="O47" s="12">
        <f>VLOOKUP(B47,'Channel wise traffic'!$B$2:$K$368,10,FALSE)</f>
        <v>-2.9411723852223126E-2</v>
      </c>
      <c r="P47" s="8">
        <f>VLOOKUP(B47,'Session Details'!B:S,15,FALSE)</f>
        <v>-2.0202018530045551E-2</v>
      </c>
      <c r="Q47" s="8">
        <f>VLOOKUP(B47,'Session Details'!B:S,16,FALSE)</f>
        <v>-5.0000182538154636E-2</v>
      </c>
      <c r="R47" s="8">
        <f>VLOOKUP(B47,'Session Details'!B:S,17,FALSE)</f>
        <v>-3.9603732674964975E-2</v>
      </c>
      <c r="S47" s="8">
        <f>VLOOKUP(B47,'Session Details'!B:S,18,FALSE)</f>
        <v>-9.6154771468530686E-3</v>
      </c>
    </row>
    <row r="48" spans="1:19" hidden="1" x14ac:dyDescent="0.35">
      <c r="A48" s="11">
        <f t="shared" si="4"/>
        <v>6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0"/>
        <v>5.9793070444522596E-2</v>
      </c>
      <c r="I48" s="8">
        <f t="shared" si="1"/>
        <v>3.1362191919734883E-2</v>
      </c>
      <c r="J48" s="8">
        <f t="shared" si="2"/>
        <v>-1.9801944086928258E-2</v>
      </c>
      <c r="K48" s="8">
        <f t="shared" si="3"/>
        <v>5.2197752992891644E-2</v>
      </c>
      <c r="L48" s="12">
        <f>VLOOKUP(B48,'Channel wise traffic'!$B$2:$K$368,7,FALSE)</f>
        <v>-1.9801874873993541E-2</v>
      </c>
      <c r="M48" s="12">
        <f>VLOOKUP(B48,'Channel wise traffic'!$B$2:$K$368,8,FALSE)</f>
        <v>-1.9801874873993541E-2</v>
      </c>
      <c r="N48" s="12">
        <f>VLOOKUP(B48,'Channel wise traffic'!$B$2:$K$368,9,FALSE)</f>
        <v>-1.9801922748545642E-2</v>
      </c>
      <c r="O48" s="12">
        <f>VLOOKUP(B48,'Channel wise traffic'!$B$2:$K$368,10,FALSE)</f>
        <v>-1.9801952420255176E-2</v>
      </c>
      <c r="P48" s="8">
        <f>VLOOKUP(B48,'Session Details'!B:S,15,FALSE)</f>
        <v>7.3684062469939748E-2</v>
      </c>
      <c r="Q48" s="8">
        <f>VLOOKUP(B48,'Session Details'!B:S,16,FALSE)</f>
        <v>2.9383318578268813E-7</v>
      </c>
      <c r="R48" s="8">
        <f>VLOOKUP(B48,'Session Details'!B:S,17,FALSE)</f>
        <v>4.1236556896707688E-2</v>
      </c>
      <c r="S48" s="8">
        <f>VLOOKUP(B48,'Session Details'!B:S,18,FALSE)</f>
        <v>-5.8822950491126957E-2</v>
      </c>
    </row>
    <row r="49" spans="1:19" hidden="1" x14ac:dyDescent="0.35">
      <c r="A49" s="11">
        <f t="shared" si="4"/>
        <v>7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0"/>
        <v>3.8624106184334629E-2</v>
      </c>
      <c r="I49" s="8">
        <f t="shared" si="1"/>
        <v>-4.6686155168073507E-2</v>
      </c>
      <c r="J49" s="8">
        <f t="shared" si="2"/>
        <v>4.081632653061229E-2</v>
      </c>
      <c r="K49" s="8">
        <f t="shared" si="3"/>
        <v>-8.4071011828148912E-2</v>
      </c>
      <c r="L49" s="12">
        <f>VLOOKUP(B49,'Channel wise traffic'!$B$2:$K$368,7,FALSE)</f>
        <v>4.0816300758017343E-2</v>
      </c>
      <c r="M49" s="12">
        <f>VLOOKUP(B49,'Channel wise traffic'!$B$2:$K$368,8,FALSE)</f>
        <v>4.0816300758017343E-2</v>
      </c>
      <c r="N49" s="12">
        <f>VLOOKUP(B49,'Channel wise traffic'!$B$2:$K$368,9,FALSE)</f>
        <v>4.0816347617281368E-2</v>
      </c>
      <c r="O49" s="12">
        <f>VLOOKUP(B49,'Channel wise traffic'!$B$2:$K$368,10,FALSE)</f>
        <v>4.0816292629736184E-2</v>
      </c>
      <c r="P49" s="8">
        <f>VLOOKUP(B49,'Session Details'!B:S,15,FALSE)</f>
        <v>3.030306577463171E-2</v>
      </c>
      <c r="Q49" s="8">
        <f>VLOOKUP(B49,'Session Details'!B:S,16,FALSE)</f>
        <v>-4.7619145381102901E-2</v>
      </c>
      <c r="R49" s="8">
        <f>VLOOKUP(B49,'Session Details'!B:S,17,FALSE)</f>
        <v>-1.9417622695553138E-2</v>
      </c>
      <c r="S49" s="8">
        <f>VLOOKUP(B49,'Session Details'!B:S,18,FALSE)</f>
        <v>-4.8076448665551053E-2</v>
      </c>
    </row>
    <row r="50" spans="1:19" hidden="1" x14ac:dyDescent="0.35">
      <c r="A50" s="11">
        <f t="shared" si="4"/>
        <v>1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0"/>
        <v>3.4841863833257665E-2</v>
      </c>
      <c r="I50" s="8">
        <f t="shared" si="1"/>
        <v>-0.12229008244350137</v>
      </c>
      <c r="J50" s="8">
        <f t="shared" si="2"/>
        <v>-1.9417475518175187E-2</v>
      </c>
      <c r="K50" s="8">
        <f t="shared" si="3"/>
        <v>-0.10490968822811508</v>
      </c>
      <c r="L50" s="12">
        <f>VLOOKUP(B50,'Channel wise traffic'!$B$2:$K$368,7,FALSE)</f>
        <v>-1.941746406258793E-2</v>
      </c>
      <c r="M50" s="12">
        <f>VLOOKUP(B50,'Channel wise traffic'!$B$2:$K$368,8,FALSE)</f>
        <v>-1.9417424399657879E-2</v>
      </c>
      <c r="N50" s="12">
        <f>VLOOKUP(B50,'Channel wise traffic'!$B$2:$K$368,9,FALSE)</f>
        <v>-1.9417389827149356E-2</v>
      </c>
      <c r="O50" s="12">
        <f>VLOOKUP(B50,'Channel wise traffic'!$B$2:$K$368,10,FALSE)</f>
        <v>-1.9417500764257301E-2</v>
      </c>
      <c r="P50" s="8">
        <f>VLOOKUP(B50,'Session Details'!B:S,15,FALSE)</f>
        <v>9.7087268058555498E-3</v>
      </c>
      <c r="Q50" s="8">
        <f>VLOOKUP(B50,'Session Details'!B:S,16,FALSE)</f>
        <v>-3.030293125720851E-2</v>
      </c>
      <c r="R50" s="8">
        <f>VLOOKUP(B50,'Session Details'!B:S,17,FALSE)</f>
        <v>-1.0416334513597247E-2</v>
      </c>
      <c r="S50" s="8">
        <f>VLOOKUP(B50,'Session Details'!B:S,18,FALSE)</f>
        <v>-7.6191091772939035E-2</v>
      </c>
    </row>
    <row r="51" spans="1:19" hidden="1" x14ac:dyDescent="0.35">
      <c r="A51" s="11">
        <f t="shared" si="4"/>
        <v>2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0"/>
        <v>6.5936251861415815E-2</v>
      </c>
      <c r="I51" s="8">
        <f t="shared" si="1"/>
        <v>0.10363771309396363</v>
      </c>
      <c r="J51" s="8">
        <f t="shared" si="2"/>
        <v>-2.9126204911649523E-2</v>
      </c>
      <c r="K51" s="8">
        <f t="shared" si="3"/>
        <v>0.13674683432312817</v>
      </c>
      <c r="L51" s="12">
        <f>VLOOKUP(B51,'Channel wise traffic'!$B$2:$K$368,7,FALSE)</f>
        <v>-2.9126182245679089E-2</v>
      </c>
      <c r="M51" s="12">
        <f>VLOOKUP(B51,'Channel wise traffic'!$B$2:$K$368,8,FALSE)</f>
        <v>-2.9126305220617543E-2</v>
      </c>
      <c r="N51" s="12">
        <f>VLOOKUP(B51,'Channel wise traffic'!$B$2:$K$368,9,FALSE)</f>
        <v>-2.9126130732097466E-2</v>
      </c>
      <c r="O51" s="12">
        <f>VLOOKUP(B51,'Channel wise traffic'!$B$2:$K$368,10,FALSE)</f>
        <v>-2.912617352799729E-2</v>
      </c>
      <c r="P51" s="8">
        <f>VLOOKUP(B51,'Session Details'!B:S,15,FALSE)</f>
        <v>8.4210567642534651E-2</v>
      </c>
      <c r="Q51" s="8">
        <f>VLOOKUP(B51,'Session Details'!B:S,16,FALSE)</f>
        <v>5.0000162349815191E-2</v>
      </c>
      <c r="R51" s="8">
        <f>VLOOKUP(B51,'Session Details'!B:S,17,FALSE)</f>
        <v>2.9411146393214294E-2</v>
      </c>
      <c r="S51" s="8">
        <f>VLOOKUP(B51,'Session Details'!B:S,18,FALSE)</f>
        <v>-2.9999663803521148E-2</v>
      </c>
    </row>
    <row r="52" spans="1:19" x14ac:dyDescent="0.35">
      <c r="A52" s="11">
        <f t="shared" si="4"/>
        <v>3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0"/>
        <v>2.8277810407735061E-2</v>
      </c>
      <c r="I52" s="8">
        <f t="shared" si="1"/>
        <v>-0.55839299648571217</v>
      </c>
      <c r="J52" s="8">
        <f t="shared" si="2"/>
        <v>-3.809525563663041E-2</v>
      </c>
      <c r="K52" s="8">
        <f t="shared" si="3"/>
        <v>-0.54090360183579034</v>
      </c>
      <c r="L52" s="12">
        <f>VLOOKUP(B52,'Channel wise traffic'!$B$2:$K$368,7,FALSE)</f>
        <v>-3.8095277540170391E-2</v>
      </c>
      <c r="M52" s="12">
        <f>VLOOKUP(B52,'Channel wise traffic'!$B$2:$K$368,8,FALSE)</f>
        <v>-3.8095355656595387E-2</v>
      </c>
      <c r="N52" s="12">
        <f>VLOOKUP(B52,'Channel wise traffic'!$B$2:$K$368,9,FALSE)</f>
        <v>-3.8095131783736913E-2</v>
      </c>
      <c r="O52" s="12">
        <f>VLOOKUP(B52,'Channel wise traffic'!$B$2:$K$368,10,FALSE)</f>
        <v>-3.8095186691883498E-2</v>
      </c>
      <c r="P52" s="8">
        <f>VLOOKUP(B52,'Session Details'!B:S,15,FALSE)</f>
        <v>9.8040404605359566E-3</v>
      </c>
      <c r="Q52" s="8">
        <f>VLOOKUP(B52,'Session Details'!B:S,16,FALSE)</f>
        <v>-0.56701031734702356</v>
      </c>
      <c r="R52" s="8">
        <f>VLOOKUP(B52,'Session Details'!B:S,17,FALSE)</f>
        <v>9.6143445174754483E-3</v>
      </c>
      <c r="S52" s="8">
        <f>VLOOKUP(B52,'Session Details'!B:S,18,FALSE)</f>
        <v>4.0000914170649882E-2</v>
      </c>
    </row>
    <row r="53" spans="1:19" hidden="1" x14ac:dyDescent="0.35">
      <c r="A53" s="11">
        <f t="shared" si="4"/>
        <v>4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0"/>
        <v>5.5195796148618387E-2</v>
      </c>
      <c r="I53" s="8">
        <f t="shared" si="1"/>
        <v>-0.12241464451003137</v>
      </c>
      <c r="J53" s="8">
        <f t="shared" si="2"/>
        <v>2.0000009209230951E-2</v>
      </c>
      <c r="K53" s="8">
        <f t="shared" si="3"/>
        <v>-0.13962220826808736</v>
      </c>
      <c r="L53" s="12">
        <f>VLOOKUP(B53,'Channel wise traffic'!$B$2:$K$368,7,FALSE)</f>
        <v>2.0000020464958856E-2</v>
      </c>
      <c r="M53" s="12">
        <f>VLOOKUP(B53,'Channel wise traffic'!$B$2:$K$368,8,FALSE)</f>
        <v>2.0000064805708151E-2</v>
      </c>
      <c r="N53" s="12">
        <f>VLOOKUP(B53,'Channel wise traffic'!$B$2:$K$368,9,FALSE)</f>
        <v>1.9999941395793197E-2</v>
      </c>
      <c r="O53" s="12">
        <f>VLOOKUP(B53,'Channel wise traffic'!$B$2:$K$368,10,FALSE)</f>
        <v>1.9999971663902771E-2</v>
      </c>
      <c r="P53" s="8">
        <f>VLOOKUP(B53,'Session Details'!B:S,15,FALSE)</f>
        <v>-2.9702964683878341E-2</v>
      </c>
      <c r="Q53" s="8">
        <f>VLOOKUP(B53,'Session Details'!B:S,16,FALSE)</f>
        <v>-5.8252229514083709E-2</v>
      </c>
      <c r="R53" s="8">
        <f>VLOOKUP(B53,'Session Details'!B:S,17,FALSE)</f>
        <v>-1.960841773829014E-2</v>
      </c>
      <c r="S53" s="8">
        <f>VLOOKUP(B53,'Session Details'!B:S,18,FALSE)</f>
        <v>-3.9604065599740612E-2</v>
      </c>
    </row>
    <row r="54" spans="1:19" hidden="1" x14ac:dyDescent="0.35">
      <c r="A54" s="11">
        <f t="shared" si="4"/>
        <v>5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0"/>
        <v>5.5117296346247138E-2</v>
      </c>
      <c r="I54" s="8">
        <f t="shared" si="1"/>
        <v>-3.019825251518482E-2</v>
      </c>
      <c r="J54" s="8">
        <f t="shared" si="2"/>
        <v>-3.0303066948270674E-2</v>
      </c>
      <c r="K54" s="8">
        <f t="shared" si="3"/>
        <v>1.0808988820465437E-4</v>
      </c>
      <c r="L54" s="12">
        <f>VLOOKUP(B54,'Channel wise traffic'!$B$2:$K$368,7,FALSE)</f>
        <v>-3.0303124265186554E-2</v>
      </c>
      <c r="M54" s="12">
        <f>VLOOKUP(B54,'Channel wise traffic'!$B$2:$K$368,8,FALSE)</f>
        <v>-3.0303124265186554E-2</v>
      </c>
      <c r="N54" s="12">
        <f>VLOOKUP(B54,'Channel wise traffic'!$B$2:$K$368,9,FALSE)</f>
        <v>-3.0302940611868445E-2</v>
      </c>
      <c r="O54" s="12">
        <f>VLOOKUP(B54,'Channel wise traffic'!$B$2:$K$368,10,FALSE)</f>
        <v>-3.0302986935878629E-2</v>
      </c>
      <c r="P54" s="8">
        <f>VLOOKUP(B54,'Session Details'!B:S,15,FALSE)</f>
        <v>-1.0309191825908059E-2</v>
      </c>
      <c r="Q54" s="8">
        <f>VLOOKUP(B54,'Session Details'!B:S,16,FALSE)</f>
        <v>1.0526312613097444E-2</v>
      </c>
      <c r="R54" s="8">
        <f>VLOOKUP(B54,'Session Details'!B:S,17,FALSE)</f>
        <v>6.1855754194577228E-2</v>
      </c>
      <c r="S54" s="8">
        <f>VLOOKUP(B54,'Session Details'!B:S,18,FALSE)</f>
        <v>-5.8252984944091146E-2</v>
      </c>
    </row>
    <row r="55" spans="1:19" hidden="1" x14ac:dyDescent="0.35">
      <c r="A55" s="11">
        <f t="shared" si="4"/>
        <v>6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0"/>
        <v>6.2172691407205237E-2</v>
      </c>
      <c r="I55" s="8">
        <f t="shared" si="1"/>
        <v>7.1306612443905903E-2</v>
      </c>
      <c r="J55" s="8">
        <f t="shared" si="2"/>
        <v>3.0303020437004058E-2</v>
      </c>
      <c r="K55" s="8">
        <f t="shared" si="3"/>
        <v>3.9797604387794561E-2</v>
      </c>
      <c r="L55" s="12">
        <f>VLOOKUP(B55,'Channel wise traffic'!$B$2:$K$368,7,FALSE)</f>
        <v>3.0302995067221783E-2</v>
      </c>
      <c r="M55" s="12">
        <f>VLOOKUP(B55,'Channel wise traffic'!$B$2:$K$368,8,FALSE)</f>
        <v>3.0302952001233452E-2</v>
      </c>
      <c r="N55" s="12">
        <f>VLOOKUP(B55,'Channel wise traffic'!$B$2:$K$368,9,FALSE)</f>
        <v>3.0302940611868445E-2</v>
      </c>
      <c r="O55" s="12">
        <f>VLOOKUP(B55,'Channel wise traffic'!$B$2:$K$368,10,FALSE)</f>
        <v>3.0302986935878629E-2</v>
      </c>
      <c r="P55" s="8">
        <f>VLOOKUP(B55,'Session Details'!B:S,15,FALSE)</f>
        <v>9.8039580614668331E-3</v>
      </c>
      <c r="Q55" s="8">
        <f>VLOOKUP(B55,'Session Details'!B:S,16,FALSE)</f>
        <v>5.6719670293858826E-8</v>
      </c>
      <c r="R55" s="8">
        <f>VLOOKUP(B55,'Session Details'!B:S,17,FALSE)</f>
        <v>2.9702737974934834E-2</v>
      </c>
      <c r="S55" s="8">
        <f>VLOOKUP(B55,'Session Details'!B:S,18,FALSE)</f>
        <v>-3.4143461735691716E-7</v>
      </c>
    </row>
    <row r="56" spans="1:19" hidden="1" x14ac:dyDescent="0.35">
      <c r="A56" s="11">
        <f t="shared" si="4"/>
        <v>7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0"/>
        <v>3.3501801636230989E-2</v>
      </c>
      <c r="I56" s="8">
        <f t="shared" si="1"/>
        <v>-0.18364175802924843</v>
      </c>
      <c r="J56" s="8">
        <f t="shared" si="2"/>
        <v>-5.8823529411764719E-2</v>
      </c>
      <c r="K56" s="8">
        <f t="shared" si="3"/>
        <v>-0.13261936790607654</v>
      </c>
      <c r="L56" s="12">
        <f>VLOOKUP(B56,'Channel wise traffic'!$B$2:$K$368,7,FALSE)</f>
        <v>-5.8823554392157584E-2</v>
      </c>
      <c r="M56" s="12">
        <f>VLOOKUP(B56,'Channel wise traffic'!$B$2:$K$368,8,FALSE)</f>
        <v>-5.8823534169934799E-2</v>
      </c>
      <c r="N56" s="12">
        <f>VLOOKUP(B56,'Channel wise traffic'!$B$2:$K$368,9,FALSE)</f>
        <v>-5.8823657882353886E-2</v>
      </c>
      <c r="O56" s="12">
        <f>VLOOKUP(B56,'Channel wise traffic'!$B$2:$K$368,10,FALSE)</f>
        <v>-5.8823524470587807E-2</v>
      </c>
      <c r="P56" s="8">
        <f>VLOOKUP(B56,'Session Details'!B:S,15,FALSE)</f>
        <v>-1.9607894242600565E-2</v>
      </c>
      <c r="Q56" s="8">
        <f>VLOOKUP(B56,'Session Details'!B:S,16,FALSE)</f>
        <v>-5.0000140905708257E-2</v>
      </c>
      <c r="R56" s="8">
        <f>VLOOKUP(B56,'Session Details'!B:S,17,FALSE)</f>
        <v>-4.9504715326525561E-2</v>
      </c>
      <c r="S56" s="8">
        <f>VLOOKUP(B56,'Session Details'!B:S,18,FALSE)</f>
        <v>-2.020231884422008E-2</v>
      </c>
    </row>
    <row r="57" spans="1:19" hidden="1" x14ac:dyDescent="0.35">
      <c r="A57" s="11">
        <f t="shared" si="4"/>
        <v>1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0"/>
        <v>3.699703963828057E-2</v>
      </c>
      <c r="I57" s="8">
        <f t="shared" si="1"/>
        <v>4.0829077732684294E-2</v>
      </c>
      <c r="J57" s="8">
        <f t="shared" si="2"/>
        <v>-1.9801979979641171E-2</v>
      </c>
      <c r="K57" s="8">
        <f t="shared" si="3"/>
        <v>6.1855927551318857E-2</v>
      </c>
      <c r="L57" s="12">
        <f>VLOOKUP(B57,'Channel wise traffic'!$B$2:$K$368,7,FALSE)</f>
        <v>-1.9801968065875641E-2</v>
      </c>
      <c r="M57" s="12">
        <f>VLOOKUP(B57,'Channel wise traffic'!$B$2:$K$368,8,FALSE)</f>
        <v>-1.9802008506355717E-2</v>
      </c>
      <c r="N57" s="12">
        <f>VLOOKUP(B57,'Channel wise traffic'!$B$2:$K$368,9,FALSE)</f>
        <v>-1.980209137258182E-2</v>
      </c>
      <c r="O57" s="12">
        <f>VLOOKUP(B57,'Channel wise traffic'!$B$2:$K$368,10,FALSE)</f>
        <v>-1.980200623546835E-2</v>
      </c>
      <c r="P57" s="8">
        <f>VLOOKUP(B57,'Session Details'!B:S,15,FALSE)</f>
        <v>-7.6923005878521966E-2</v>
      </c>
      <c r="Q57" s="8">
        <f>VLOOKUP(B57,'Session Details'!B:S,16,FALSE)</f>
        <v>8.333324971330458E-2</v>
      </c>
      <c r="R57" s="8">
        <f>VLOOKUP(B57,'Session Details'!B:S,17,FALSE)</f>
        <v>0</v>
      </c>
      <c r="S57" s="8">
        <f>VLOOKUP(B57,'Session Details'!B:S,18,FALSE)</f>
        <v>6.1855927787890064E-2</v>
      </c>
    </row>
    <row r="58" spans="1:19" hidden="1" x14ac:dyDescent="0.35">
      <c r="A58" s="11">
        <f t="shared" si="4"/>
        <v>2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0"/>
        <v>6.0379277901358691E-2</v>
      </c>
      <c r="I58" s="8">
        <f t="shared" si="1"/>
        <v>-0.11174962987792958</v>
      </c>
      <c r="J58" s="8">
        <f t="shared" si="2"/>
        <v>-2.9999990790768982E-2</v>
      </c>
      <c r="K58" s="8">
        <f t="shared" si="3"/>
        <v>-8.427797764023226E-2</v>
      </c>
      <c r="L58" s="12">
        <f>VLOOKUP(B58,'Channel wise traffic'!$B$2:$K$368,7,FALSE)</f>
        <v>-2.9999966744442053E-2</v>
      </c>
      <c r="M58" s="12">
        <f>VLOOKUP(B58,'Channel wise traffic'!$B$2:$K$368,8,FALSE)</f>
        <v>-2.9999926667224952E-2</v>
      </c>
      <c r="N58" s="12">
        <f>VLOOKUP(B58,'Channel wise traffic'!$B$2:$K$368,9,FALSE)</f>
        <v>-2.9999912093689685E-2</v>
      </c>
      <c r="O58" s="12">
        <f>VLOOKUP(B58,'Channel wise traffic'!$B$2:$K$368,10,FALSE)</f>
        <v>-2.9999957495854046E-2</v>
      </c>
      <c r="P58" s="8">
        <f>VLOOKUP(B58,'Session Details'!B:S,15,FALSE)</f>
        <v>-6.7961304195611305E-2</v>
      </c>
      <c r="Q58" s="8">
        <f>VLOOKUP(B58,'Session Details'!B:S,16,FALSE)</f>
        <v>-3.8095390258688577E-2</v>
      </c>
      <c r="R58" s="8">
        <f>VLOOKUP(B58,'Session Details'!B:S,17,FALSE)</f>
        <v>-3.8094614313931019E-2</v>
      </c>
      <c r="S58" s="8">
        <f>VLOOKUP(B58,'Session Details'!B:S,18,FALSE)</f>
        <v>6.1855333773228383E-2</v>
      </c>
    </row>
    <row r="59" spans="1:19" x14ac:dyDescent="0.35">
      <c r="A59" s="11">
        <f t="shared" si="4"/>
        <v>3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0"/>
        <v>6.1014821497385206E-2</v>
      </c>
      <c r="I59" s="8">
        <f t="shared" si="1"/>
        <v>1.2004191790539451</v>
      </c>
      <c r="J59" s="8">
        <f t="shared" si="2"/>
        <v>1.9801989677181275E-2</v>
      </c>
      <c r="K59" s="8">
        <f t="shared" si="3"/>
        <v>1.157692572996929</v>
      </c>
      <c r="L59" s="12">
        <f>VLOOKUP(B59,'Channel wise traffic'!$B$2:$K$368,7,FALSE)</f>
        <v>1.9802001513596457E-2</v>
      </c>
      <c r="M59" s="12">
        <f>VLOOKUP(B59,'Channel wise traffic'!$B$2:$K$368,8,FALSE)</f>
        <v>1.9802043726797613E-2</v>
      </c>
      <c r="N59" s="12">
        <f>VLOOKUP(B59,'Channel wise traffic'!$B$2:$K$368,9,FALSE)</f>
        <v>1.9801922748545753E-2</v>
      </c>
      <c r="O59" s="12">
        <f>VLOOKUP(B59,'Channel wise traffic'!$B$2:$K$368,10,FALSE)</f>
        <v>1.9801952420255287E-2</v>
      </c>
      <c r="P59" s="8">
        <f>VLOOKUP(B59,'Session Details'!B:S,15,FALSE)</f>
        <v>-4.8543794424207753E-2</v>
      </c>
      <c r="Q59" s="8">
        <f>VLOOKUP(B59,'Session Details'!B:S,16,FALSE)</f>
        <v>1.4523805158365186</v>
      </c>
      <c r="R59" s="8">
        <f>VLOOKUP(B59,'Session Details'!B:S,17,FALSE)</f>
        <v>-2.8570404886888778E-2</v>
      </c>
      <c r="S59" s="8">
        <f>VLOOKUP(B59,'Session Details'!B:S,18,FALSE)</f>
        <v>-4.8077534554121337E-2</v>
      </c>
    </row>
    <row r="60" spans="1:19" hidden="1" x14ac:dyDescent="0.35">
      <c r="A60" s="11">
        <f t="shared" si="4"/>
        <v>4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0"/>
        <v>6.1545614971269758E-2</v>
      </c>
      <c r="I60" s="8">
        <f t="shared" si="1"/>
        <v>8.2246376811594191E-2</v>
      </c>
      <c r="J60" s="8">
        <f t="shared" si="2"/>
        <v>-2.9411755411675844E-2</v>
      </c>
      <c r="K60" s="8">
        <f t="shared" si="3"/>
        <v>0.11504171088598958</v>
      </c>
      <c r="L60" s="12">
        <f>VLOOKUP(B60,'Channel wise traffic'!$B$2:$K$368,7,FALSE)</f>
        <v>-2.9411731512286488E-2</v>
      </c>
      <c r="M60" s="12">
        <f>VLOOKUP(B60,'Channel wise traffic'!$B$2:$K$368,8,FALSE)</f>
        <v>-2.9411690942332758E-2</v>
      </c>
      <c r="N60" s="12">
        <f>VLOOKUP(B60,'Channel wise traffic'!$B$2:$K$368,9,FALSE)</f>
        <v>-2.9411680213076385E-2</v>
      </c>
      <c r="O60" s="12">
        <f>VLOOKUP(B60,'Channel wise traffic'!$B$2:$K$368,10,FALSE)</f>
        <v>-2.9411723852223126E-2</v>
      </c>
      <c r="P60" s="8">
        <f>VLOOKUP(B60,'Session Details'!B:S,15,FALSE)</f>
        <v>4.0816275883501785E-2</v>
      </c>
      <c r="Q60" s="8">
        <f>VLOOKUP(B60,'Session Details'!B:S,16,FALSE)</f>
        <v>-1.0309223843541604E-2</v>
      </c>
      <c r="R60" s="8">
        <f>VLOOKUP(B60,'Session Details'!B:S,17,FALSE)</f>
        <v>5.0000071181356409E-2</v>
      </c>
      <c r="S60" s="8">
        <f>VLOOKUP(B60,'Session Details'!B:S,18,FALSE)</f>
        <v>3.092764911433088E-2</v>
      </c>
    </row>
    <row r="61" spans="1:19" x14ac:dyDescent="0.35">
      <c r="A61" s="11">
        <f t="shared" si="4"/>
        <v>5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0"/>
        <v>6.2235804656984049E-2</v>
      </c>
      <c r="I61" s="8">
        <f t="shared" si="1"/>
        <v>0.22324803045110131</v>
      </c>
      <c r="J61" s="8">
        <f t="shared" si="2"/>
        <v>8.3333373303954517E-2</v>
      </c>
      <c r="K61" s="8">
        <f t="shared" si="3"/>
        <v>0.12915198644756454</v>
      </c>
      <c r="L61" s="12">
        <f>VLOOKUP(B61,'Channel wise traffic'!$B$2:$K$368,7,FALSE)</f>
        <v>8.3333422156942838E-2</v>
      </c>
      <c r="M61" s="12">
        <f>VLOOKUP(B61,'Channel wise traffic'!$B$2:$K$368,8,FALSE)</f>
        <v>8.3333422156942838E-2</v>
      </c>
      <c r="N61" s="12">
        <f>VLOOKUP(B61,'Channel wise traffic'!$B$2:$K$368,9,FALSE)</f>
        <v>8.3333078974827668E-2</v>
      </c>
      <c r="O61" s="12">
        <f>VLOOKUP(B61,'Channel wise traffic'!$B$2:$K$368,10,FALSE)</f>
        <v>8.3333210346807185E-2</v>
      </c>
      <c r="P61" s="8">
        <f>VLOOKUP(B61,'Session Details'!B:S,15,FALSE)</f>
        <v>6.2499884892301072E-2</v>
      </c>
      <c r="Q61" s="8">
        <f>VLOOKUP(B61,'Session Details'!B:S,16,FALSE)</f>
        <v>3.1249904776907478E-2</v>
      </c>
      <c r="R61" s="8">
        <f>VLOOKUP(B61,'Session Details'!B:S,17,FALSE)</f>
        <v>-3.8834781612481994E-2</v>
      </c>
      <c r="S61" s="8">
        <f>VLOOKUP(B61,'Session Details'!B:S,18,FALSE)</f>
        <v>7.2164795630487166E-2</v>
      </c>
    </row>
    <row r="62" spans="1:19" hidden="1" x14ac:dyDescent="0.35">
      <c r="A62" s="11">
        <f t="shared" si="4"/>
        <v>6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0"/>
        <v>6.5203680473658474E-2</v>
      </c>
      <c r="I62" s="8">
        <f t="shared" si="1"/>
        <v>5.9032986501891482E-2</v>
      </c>
      <c r="J62" s="8">
        <f t="shared" si="2"/>
        <v>9.80390342279569E-3</v>
      </c>
      <c r="K62" s="8">
        <f t="shared" si="3"/>
        <v>4.8751131692233107E-2</v>
      </c>
      <c r="L62" s="12">
        <f>VLOOKUP(B62,'Channel wise traffic'!$B$2:$K$368,7,FALSE)</f>
        <v>9.803868704752583E-3</v>
      </c>
      <c r="M62" s="12">
        <f>VLOOKUP(B62,'Channel wise traffic'!$B$2:$K$368,8,FALSE)</f>
        <v>9.8039527132371962E-3</v>
      </c>
      <c r="N62" s="12">
        <f>VLOOKUP(B62,'Channel wise traffic'!$B$2:$K$368,9,FALSE)</f>
        <v>9.8038934043587211E-3</v>
      </c>
      <c r="O62" s="12">
        <f>VLOOKUP(B62,'Channel wise traffic'!$B$2:$K$368,10,FALSE)</f>
        <v>9.803907950741042E-3</v>
      </c>
      <c r="P62" s="8">
        <f>VLOOKUP(B62,'Session Details'!B:S,15,FALSE)</f>
        <v>9.7087049459398944E-3</v>
      </c>
      <c r="Q62" s="8">
        <f>VLOOKUP(B62,'Session Details'!B:S,16,FALSE)</f>
        <v>3.9603775754624593E-2</v>
      </c>
      <c r="R62" s="8">
        <f>VLOOKUP(B62,'Session Details'!B:S,17,FALSE)</f>
        <v>9.6156294347693461E-3</v>
      </c>
      <c r="S62" s="8">
        <f>VLOOKUP(B62,'Session Details'!B:S,18,FALSE)</f>
        <v>-1.0416537793278002E-2</v>
      </c>
    </row>
    <row r="63" spans="1:19" x14ac:dyDescent="0.35">
      <c r="A63" s="11">
        <f t="shared" si="4"/>
        <v>7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0"/>
        <v>1.9298820571939712E-2</v>
      </c>
      <c r="I63" s="8">
        <f t="shared" si="1"/>
        <v>-0.37594234941110949</v>
      </c>
      <c r="J63" s="8">
        <f t="shared" si="2"/>
        <v>8.3333333333333259E-2</v>
      </c>
      <c r="K63" s="8">
        <f t="shared" si="3"/>
        <v>-0.42394678407179354</v>
      </c>
      <c r="L63" s="12">
        <f>VLOOKUP(B63,'Channel wise traffic'!$B$2:$K$368,7,FALSE)</f>
        <v>8.3333349447917593E-2</v>
      </c>
      <c r="M63" s="12">
        <f>VLOOKUP(B63,'Channel wise traffic'!$B$2:$K$368,8,FALSE)</f>
        <v>8.3333369143519853E-2</v>
      </c>
      <c r="N63" s="12">
        <f>VLOOKUP(B63,'Channel wise traffic'!$B$2:$K$368,9,FALSE)</f>
        <v>8.3333386071977378E-2</v>
      </c>
      <c r="O63" s="12">
        <f>VLOOKUP(B63,'Channel wise traffic'!$B$2:$K$368,10,FALSE)</f>
        <v>8.3333355645834883E-2</v>
      </c>
      <c r="P63" s="8">
        <f>VLOOKUP(B63,'Session Details'!B:S,15,FALSE)</f>
        <v>2.550000210987946E-8</v>
      </c>
      <c r="Q63" s="8">
        <f>VLOOKUP(B63,'Session Details'!B:S,16,FALSE)</f>
        <v>5.2631779252142019E-2</v>
      </c>
      <c r="R63" s="8">
        <f>VLOOKUP(B63,'Session Details'!B:S,17,FALSE)</f>
        <v>-0.48958358524039425</v>
      </c>
      <c r="S63" s="8">
        <f>VLOOKUP(B63,'Session Details'!B:S,18,FALSE)</f>
        <v>7.2164650697249533E-2</v>
      </c>
    </row>
    <row r="64" spans="1:19" hidden="1" x14ac:dyDescent="0.35">
      <c r="A64" s="11">
        <f t="shared" si="4"/>
        <v>1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0"/>
        <v>3.8509450193791116E-2</v>
      </c>
      <c r="I64" s="8">
        <f t="shared" si="1"/>
        <v>3.03652884720651E-2</v>
      </c>
      <c r="J64" s="8">
        <f t="shared" si="2"/>
        <v>-1.0101021238273722E-2</v>
      </c>
      <c r="K64" s="8">
        <f t="shared" si="3"/>
        <v>4.0879231697923846E-2</v>
      </c>
      <c r="L64" s="12">
        <f>VLOOKUP(B64,'Channel wise traffic'!$B$2:$K$368,7,FALSE)</f>
        <v>-1.0101003787368557E-2</v>
      </c>
      <c r="M64" s="12">
        <f>VLOOKUP(B64,'Channel wise traffic'!$B$2:$K$368,8,FALSE)</f>
        <v>-1.010098316280561E-2</v>
      </c>
      <c r="N64" s="12">
        <f>VLOOKUP(B64,'Channel wise traffic'!$B$2:$K$368,9,FALSE)</f>
        <v>-1.0100863394915338E-2</v>
      </c>
      <c r="O64" s="12">
        <f>VLOOKUP(B64,'Channel wise traffic'!$B$2:$K$368,10,FALSE)</f>
        <v>-1.0100980378326518E-2</v>
      </c>
      <c r="P64" s="8">
        <f>VLOOKUP(B64,'Session Details'!B:S,15,FALSE)</f>
        <v>1.0416636368535181E-2</v>
      </c>
      <c r="Q64" s="8">
        <f>VLOOKUP(B64,'Session Details'!B:S,16,FALSE)</f>
        <v>-7.6923063134606506E-2</v>
      </c>
      <c r="R64" s="8">
        <f>VLOOKUP(B64,'Session Details'!B:S,17,FALSE)</f>
        <v>0.10526314625144662</v>
      </c>
      <c r="S64" s="8">
        <f>VLOOKUP(B64,'Session Details'!B:S,18,FALSE)</f>
        <v>9.7090890785309636E-3</v>
      </c>
    </row>
    <row r="65" spans="1:19" hidden="1" x14ac:dyDescent="0.35">
      <c r="A65" s="11">
        <f t="shared" si="4"/>
        <v>2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0"/>
        <v>6.3340722206310721E-2</v>
      </c>
      <c r="I65" s="8">
        <f t="shared" si="1"/>
        <v>8.1492115581014435E-2</v>
      </c>
      <c r="J65" s="8">
        <f t="shared" si="2"/>
        <v>3.0927825263863395E-2</v>
      </c>
      <c r="K65" s="8">
        <f t="shared" si="3"/>
        <v>4.9047362073294742E-2</v>
      </c>
      <c r="L65" s="12">
        <f>VLOOKUP(B65,'Channel wise traffic'!$B$2:$K$368,7,FALSE)</f>
        <v>3.0927799707134884E-2</v>
      </c>
      <c r="M65" s="12">
        <f>VLOOKUP(B65,'Channel wise traffic'!$B$2:$K$368,8,FALSE)</f>
        <v>3.0927757112584109E-2</v>
      </c>
      <c r="N65" s="12">
        <f>VLOOKUP(B65,'Channel wise traffic'!$B$2:$K$368,9,FALSE)</f>
        <v>3.0927741623655747E-2</v>
      </c>
      <c r="O65" s="12">
        <f>VLOOKUP(B65,'Channel wise traffic'!$B$2:$K$368,10,FALSE)</f>
        <v>3.0927789877623457E-2</v>
      </c>
      <c r="P65" s="8">
        <f>VLOOKUP(B65,'Session Details'!B:S,15,FALSE)</f>
        <v>9.3750029174435312E-2</v>
      </c>
      <c r="Q65" s="8">
        <f>VLOOKUP(B65,'Session Details'!B:S,16,FALSE)</f>
        <v>2.9703170922326771E-2</v>
      </c>
      <c r="R65" s="8">
        <f>VLOOKUP(B65,'Session Details'!B:S,17,FALSE)</f>
        <v>9.900371091160709E-3</v>
      </c>
      <c r="S65" s="8">
        <f>VLOOKUP(B65,'Session Details'!B:S,18,FALSE)</f>
        <v>-7.7669784158003852E-2</v>
      </c>
    </row>
    <row r="66" spans="1:19" hidden="1" x14ac:dyDescent="0.35">
      <c r="A66" s="11">
        <f t="shared" si="4"/>
        <v>3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0"/>
        <v>5.7952124891906653E-2</v>
      </c>
      <c r="I66" s="8">
        <f t="shared" si="1"/>
        <v>-7.7860132236055479E-2</v>
      </c>
      <c r="J66" s="8">
        <f t="shared" si="2"/>
        <v>-2.9126204911649523E-2</v>
      </c>
      <c r="K66" s="8">
        <f t="shared" si="3"/>
        <v>-5.019594469533617E-2</v>
      </c>
      <c r="L66" s="12">
        <f>VLOOKUP(B66,'Channel wise traffic'!$B$2:$K$368,7,FALSE)</f>
        <v>-2.9126182245679089E-2</v>
      </c>
      <c r="M66" s="12">
        <f>VLOOKUP(B66,'Channel wise traffic'!$B$2:$K$368,8,FALSE)</f>
        <v>-2.9126305220617543E-2</v>
      </c>
      <c r="N66" s="12">
        <f>VLOOKUP(B66,'Channel wise traffic'!$B$2:$K$368,9,FALSE)</f>
        <v>-2.9126130732097466E-2</v>
      </c>
      <c r="O66" s="12">
        <f>VLOOKUP(B66,'Channel wise traffic'!$B$2:$K$368,10,FALSE)</f>
        <v>-2.912617352799729E-2</v>
      </c>
      <c r="P66" s="8">
        <f>VLOOKUP(B66,'Session Details'!B:S,15,FALSE)</f>
        <v>-1.0203945810228099E-2</v>
      </c>
      <c r="Q66" s="8">
        <f>VLOOKUP(B66,'Session Details'!B:S,16,FALSE)</f>
        <v>-7.7670137966654229E-2</v>
      </c>
      <c r="R66" s="8">
        <f>VLOOKUP(B66,'Session Details'!B:S,17,FALSE)</f>
        <v>3.16591619586859E-9</v>
      </c>
      <c r="S66" s="8">
        <f>VLOOKUP(B66,'Session Details'!B:S,18,FALSE)</f>
        <v>4.0404040326173618E-2</v>
      </c>
    </row>
    <row r="67" spans="1:19" hidden="1" x14ac:dyDescent="0.35">
      <c r="A67" s="11">
        <f t="shared" si="4"/>
        <v>4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ref="H67:H130" si="5">G67/C67</f>
        <v>5.2436031448099336E-2</v>
      </c>
      <c r="I67" s="8">
        <f t="shared" ref="I67:I130" si="6">IFERROR((G67/_xlfn.XLOOKUP(B67-7,B:B,G:G,0))-1,"")</f>
        <v>-0.16522538222440208</v>
      </c>
      <c r="J67" s="8">
        <f t="shared" ref="J67:J130" si="7">IFERROR((C67/_xlfn.XLOOKUP(B67-7,B:B,C:C,0))-1,"")</f>
        <v>-2.0202029128424948E-2</v>
      </c>
      <c r="K67" s="8">
        <f t="shared" ref="K67:K130" si="8">IFERROR((H67/_xlfn.XLOOKUP(B67-7,B:B,H:H,0))-1,"")</f>
        <v>-0.14801352667323064</v>
      </c>
      <c r="L67" s="12">
        <f>VLOOKUP(B67,'Channel wise traffic'!$B$2:$K$368,7,FALSE)</f>
        <v>-2.0202039777469372E-2</v>
      </c>
      <c r="M67" s="12">
        <f>VLOOKUP(B67,'Channel wise traffic'!$B$2:$K$368,8,FALSE)</f>
        <v>-2.0202082843457703E-2</v>
      </c>
      <c r="N67" s="12">
        <f>VLOOKUP(B67,'Channel wise traffic'!$B$2:$K$368,9,FALSE)</f>
        <v>-2.0201960407912334E-2</v>
      </c>
      <c r="O67" s="12">
        <f>VLOOKUP(B67,'Channel wise traffic'!$B$2:$K$368,10,FALSE)</f>
        <v>-2.0201991290585752E-2</v>
      </c>
      <c r="P67" s="8">
        <f>VLOOKUP(B67,'Session Details'!B:S,15,FALSE)</f>
        <v>-3.9215751298705914E-2</v>
      </c>
      <c r="Q67" s="8">
        <f>VLOOKUP(B67,'Session Details'!B:S,16,FALSE)</f>
        <v>1.041647581229932E-2</v>
      </c>
      <c r="R67" s="8">
        <f>VLOOKUP(B67,'Session Details'!B:S,17,FALSE)</f>
        <v>-7.6189982470685869E-2</v>
      </c>
      <c r="S67" s="8">
        <f>VLOOKUP(B67,'Session Details'!B:S,18,FALSE)</f>
        <v>-4.999970826424982E-2</v>
      </c>
    </row>
    <row r="68" spans="1:19" hidden="1" x14ac:dyDescent="0.35">
      <c r="A68" s="11">
        <f t="shared" ref="A68:A131" si="9">WEEKDAY(B68)</f>
        <v>5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si="5"/>
        <v>5.624763437879593E-2</v>
      </c>
      <c r="I68" s="8">
        <f t="shared" si="6"/>
        <v>-0.13097833046398133</v>
      </c>
      <c r="J68" s="8">
        <f t="shared" si="7"/>
        <v>-3.8461555490441612E-2</v>
      </c>
      <c r="K68" s="8">
        <f t="shared" si="8"/>
        <v>-9.6217447676498091E-2</v>
      </c>
      <c r="L68" s="12">
        <f>VLOOKUP(B68,'Channel wise traffic'!$B$2:$K$368,7,FALSE)</f>
        <v>-3.8461576303546519E-2</v>
      </c>
      <c r="M68" s="12">
        <f>VLOOKUP(B68,'Channel wise traffic'!$B$2:$K$368,8,FALSE)</f>
        <v>-3.8461658294563827E-2</v>
      </c>
      <c r="N68" s="12">
        <f>VLOOKUP(B68,'Channel wise traffic'!$B$2:$K$368,9,FALSE)</f>
        <v>-3.8461430095759086E-2</v>
      </c>
      <c r="O68" s="12">
        <f>VLOOKUP(B68,'Channel wise traffic'!$B$2:$K$368,10,FALSE)</f>
        <v>-3.8461486064905959E-2</v>
      </c>
      <c r="P68" s="8">
        <f>VLOOKUP(B68,'Session Details'!B:S,15,FALSE)</f>
        <v>-6.8627387776377669E-2</v>
      </c>
      <c r="Q68" s="8">
        <f>VLOOKUP(B68,'Session Details'!B:S,16,FALSE)</f>
        <v>-1.5999554037193775E-7</v>
      </c>
      <c r="R68" s="8">
        <f>VLOOKUP(B68,'Session Details'!B:S,17,FALSE)</f>
        <v>-2.0202153149615265E-2</v>
      </c>
      <c r="S68" s="8">
        <f>VLOOKUP(B68,'Session Details'!B:S,18,FALSE)</f>
        <v>-9.6149438342155724E-3</v>
      </c>
    </row>
    <row r="69" spans="1:19" hidden="1" x14ac:dyDescent="0.35">
      <c r="A69" s="11">
        <f t="shared" si="9"/>
        <v>6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5"/>
        <v>6.402897408246129E-2</v>
      </c>
      <c r="I69" s="8">
        <f t="shared" si="6"/>
        <v>-4.6617420803931608E-2</v>
      </c>
      <c r="J69" s="8">
        <f t="shared" si="7"/>
        <v>-2.9126204911649523E-2</v>
      </c>
      <c r="K69" s="8">
        <f t="shared" si="8"/>
        <v>-1.8015952207970032E-2</v>
      </c>
      <c r="L69" s="12">
        <f>VLOOKUP(B69,'Channel wise traffic'!$B$2:$K$368,7,FALSE)</f>
        <v>-2.9126182245679089E-2</v>
      </c>
      <c r="M69" s="12">
        <f>VLOOKUP(B69,'Channel wise traffic'!$B$2:$K$368,8,FALSE)</f>
        <v>-2.9126305220617543E-2</v>
      </c>
      <c r="N69" s="12">
        <f>VLOOKUP(B69,'Channel wise traffic'!$B$2:$K$368,9,FALSE)</f>
        <v>-2.9126130732097466E-2</v>
      </c>
      <c r="O69" s="12">
        <f>VLOOKUP(B69,'Channel wise traffic'!$B$2:$K$368,10,FALSE)</f>
        <v>-2.912617352799729E-2</v>
      </c>
      <c r="P69" s="8">
        <f>VLOOKUP(B69,'Session Details'!B:S,15,FALSE)</f>
        <v>9.6153559473064476E-3</v>
      </c>
      <c r="Q69" s="8">
        <f>VLOOKUP(B69,'Session Details'!B:S,16,FALSE)</f>
        <v>-6.8973454281362478E-8</v>
      </c>
      <c r="R69" s="8">
        <f>VLOOKUP(B69,'Session Details'!B:S,17,FALSE)</f>
        <v>-5.7142425637677463E-2</v>
      </c>
      <c r="S69" s="8">
        <f>VLOOKUP(B69,'Session Details'!B:S,18,FALSE)</f>
        <v>3.1578830054969309E-2</v>
      </c>
    </row>
    <row r="70" spans="1:19" x14ac:dyDescent="0.35">
      <c r="A70" s="11">
        <f t="shared" si="9"/>
        <v>7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5"/>
        <v>3.8987613670586958E-2</v>
      </c>
      <c r="I70" s="8">
        <f t="shared" si="6"/>
        <v>1.0202070652584099</v>
      </c>
      <c r="J70" s="8">
        <f t="shared" si="7"/>
        <v>0</v>
      </c>
      <c r="K70" s="8">
        <f t="shared" si="8"/>
        <v>1.0202070652584103</v>
      </c>
      <c r="L70" s="12">
        <f>VLOOKUP(B70,'Channel wise traffic'!$B$2:$K$368,7,FALSE)</f>
        <v>0</v>
      </c>
      <c r="M70" s="12">
        <f>VLOOKUP(B70,'Channel wise traffic'!$B$2:$K$368,8,FALSE)</f>
        <v>0</v>
      </c>
      <c r="N70" s="12">
        <f>VLOOKUP(B70,'Channel wise traffic'!$B$2:$K$368,9,FALSE)</f>
        <v>0</v>
      </c>
      <c r="O70" s="12">
        <f>VLOOKUP(B70,'Channel wise traffic'!$B$2:$K$368,10,FALSE)</f>
        <v>0</v>
      </c>
      <c r="P70" s="8">
        <f>VLOOKUP(B70,'Session Details'!B:S,15,FALSE)</f>
        <v>-9.9999785799986807E-3</v>
      </c>
      <c r="Q70" s="8">
        <f>VLOOKUP(B70,'Session Details'!B:S,16,FALSE)</f>
        <v>-9.9999224199929237E-3</v>
      </c>
      <c r="R70" s="8">
        <f>VLOOKUP(B70,'Session Details'!B:S,17,FALSE)</f>
        <v>1.1224496738699306</v>
      </c>
      <c r="S70" s="8">
        <f>VLOOKUP(B70,'Session Details'!B:S,18,FALSE)</f>
        <v>-2.8846115409956741E-2</v>
      </c>
    </row>
    <row r="71" spans="1:19" hidden="1" x14ac:dyDescent="0.35">
      <c r="A71" s="11">
        <f t="shared" si="9"/>
        <v>1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5"/>
        <v>3.7019499964562587E-2</v>
      </c>
      <c r="I71" s="8">
        <f t="shared" si="6"/>
        <v>1.0355904530176874E-2</v>
      </c>
      <c r="J71" s="8">
        <f t="shared" si="7"/>
        <v>5.1020419528979843E-2</v>
      </c>
      <c r="K71" s="8">
        <f t="shared" si="8"/>
        <v>-3.8690508997938244E-2</v>
      </c>
      <c r="L71" s="12">
        <f>VLOOKUP(B71,'Channel wise traffic'!$B$2:$K$368,7,FALSE)</f>
        <v>5.1020375947521623E-2</v>
      </c>
      <c r="M71" s="12">
        <f>VLOOKUP(B71,'Channel wise traffic'!$B$2:$K$368,8,FALSE)</f>
        <v>5.1020354899902642E-2</v>
      </c>
      <c r="N71" s="12">
        <f>VLOOKUP(B71,'Channel wise traffic'!$B$2:$K$368,9,FALSE)</f>
        <v>5.1020279534584212E-2</v>
      </c>
      <c r="O71" s="12">
        <f>VLOOKUP(B71,'Channel wise traffic'!$B$2:$K$368,10,FALSE)</f>
        <v>5.102043135860157E-2</v>
      </c>
      <c r="P71" s="8">
        <f>VLOOKUP(B71,'Session Details'!B:S,15,FALSE)</f>
        <v>7.2164960337149031E-2</v>
      </c>
      <c r="Q71" s="8">
        <f>VLOOKUP(B71,'Session Details'!B:S,16,FALSE)</f>
        <v>6.2500004676606657E-2</v>
      </c>
      <c r="R71" s="8">
        <f>VLOOKUP(B71,'Session Details'!B:S,17,FALSE)</f>
        <v>-9.5238085706966347E-2</v>
      </c>
      <c r="S71" s="8">
        <f>VLOOKUP(B71,'Session Details'!B:S,18,FALSE)</f>
        <v>-6.7307748406793322E-2</v>
      </c>
    </row>
    <row r="72" spans="1:19" hidden="1" x14ac:dyDescent="0.35">
      <c r="A72" s="11">
        <f t="shared" si="9"/>
        <v>2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5"/>
        <v>5.735466811458332E-2</v>
      </c>
      <c r="I72" s="8">
        <f t="shared" si="6"/>
        <v>-0.11261551390237801</v>
      </c>
      <c r="J72" s="8">
        <f t="shared" si="7"/>
        <v>-2.0000009209230951E-2</v>
      </c>
      <c r="K72" s="8">
        <f t="shared" si="8"/>
        <v>-9.4505617921909368E-2</v>
      </c>
      <c r="L72" s="12">
        <f>VLOOKUP(B72,'Channel wise traffic'!$B$2:$K$368,7,FALSE)</f>
        <v>-2.0000020464958745E-2</v>
      </c>
      <c r="M72" s="12">
        <f>VLOOKUP(B72,'Channel wise traffic'!$B$2:$K$368,8,FALSE)</f>
        <v>-1.9999894264370766E-2</v>
      </c>
      <c r="N72" s="12">
        <f>VLOOKUP(B72,'Channel wise traffic'!$B$2:$K$368,9,FALSE)</f>
        <v>-1.9999941395793086E-2</v>
      </c>
      <c r="O72" s="12">
        <f>VLOOKUP(B72,'Channel wise traffic'!$B$2:$K$368,10,FALSE)</f>
        <v>-1.9999971663902771E-2</v>
      </c>
      <c r="P72" s="8">
        <f>VLOOKUP(B72,'Session Details'!B:S,15,FALSE)</f>
        <v>-8.5714222708460741E-2</v>
      </c>
      <c r="Q72" s="8">
        <f>VLOOKUP(B72,'Session Details'!B:S,16,FALSE)</f>
        <v>-9.6153960629744573E-3</v>
      </c>
      <c r="R72" s="8">
        <f>VLOOKUP(B72,'Session Details'!B:S,17,FALSE)</f>
        <v>-6.8627455488447509E-2</v>
      </c>
      <c r="S72" s="8">
        <f>VLOOKUP(B72,'Session Details'!B:S,18,FALSE)</f>
        <v>7.3684007803028528E-2</v>
      </c>
    </row>
    <row r="73" spans="1:19" hidden="1" x14ac:dyDescent="0.35">
      <c r="A73" s="11">
        <f t="shared" si="9"/>
        <v>3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5"/>
        <v>6.04405537873264E-2</v>
      </c>
      <c r="I73" s="8">
        <f t="shared" si="6"/>
        <v>3.2510015366695066E-2</v>
      </c>
      <c r="J73" s="8">
        <f t="shared" si="7"/>
        <v>-9.9999815815380311E-3</v>
      </c>
      <c r="K73" s="8">
        <f t="shared" si="8"/>
        <v>4.2939390057935123E-2</v>
      </c>
      <c r="L73" s="12">
        <f>VLOOKUP(B73,'Channel wise traffic'!$B$2:$K$368,7,FALSE)</f>
        <v>-9.9999462794833072E-3</v>
      </c>
      <c r="M73" s="12">
        <f>VLOOKUP(B73,'Channel wise traffic'!$B$2:$K$368,8,FALSE)</f>
        <v>-9.9998618615166901E-3</v>
      </c>
      <c r="N73" s="12">
        <f>VLOOKUP(B73,'Channel wise traffic'!$B$2:$K$368,9,FALSE)</f>
        <v>-9.9999706978965985E-3</v>
      </c>
      <c r="O73" s="12">
        <f>VLOOKUP(B73,'Channel wise traffic'!$B$2:$K$368,10,FALSE)</f>
        <v>-9.9999858319513857E-3</v>
      </c>
      <c r="P73" s="8">
        <f>VLOOKUP(B73,'Session Details'!B:S,15,FALSE)</f>
        <v>4.1237071390163305E-2</v>
      </c>
      <c r="Q73" s="8">
        <f>VLOOKUP(B73,'Session Details'!B:S,16,FALSE)</f>
        <v>4.2105425453004663E-2</v>
      </c>
      <c r="R73" s="8">
        <f>VLOOKUP(B73,'Session Details'!B:S,17,FALSE)</f>
        <v>2.700969066182779E-7</v>
      </c>
      <c r="S73" s="8">
        <f>VLOOKUP(B73,'Session Details'!B:S,18,FALSE)</f>
        <v>-3.8835606101167874E-2</v>
      </c>
    </row>
    <row r="74" spans="1:19" hidden="1" x14ac:dyDescent="0.35">
      <c r="A74" s="11">
        <f t="shared" si="9"/>
        <v>4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5"/>
        <v>5.6760634589687317E-2</v>
      </c>
      <c r="I74" s="8">
        <f t="shared" si="6"/>
        <v>0.11595244647875091</v>
      </c>
      <c r="J74" s="8">
        <f t="shared" si="7"/>
        <v>3.0927825263863395E-2</v>
      </c>
      <c r="K74" s="8">
        <f t="shared" si="8"/>
        <v>8.2473883361452227E-2</v>
      </c>
      <c r="L74" s="12">
        <f>VLOOKUP(B74,'Channel wise traffic'!$B$2:$K$368,7,FALSE)</f>
        <v>3.0927799707134884E-2</v>
      </c>
      <c r="M74" s="12">
        <f>VLOOKUP(B74,'Channel wise traffic'!$B$2:$K$368,8,FALSE)</f>
        <v>3.0927757112584109E-2</v>
      </c>
      <c r="N74" s="12">
        <f>VLOOKUP(B74,'Channel wise traffic'!$B$2:$K$368,9,FALSE)</f>
        <v>3.0927741623655747E-2</v>
      </c>
      <c r="O74" s="12">
        <f>VLOOKUP(B74,'Channel wise traffic'!$B$2:$K$368,10,FALSE)</f>
        <v>3.0927789877623457E-2</v>
      </c>
      <c r="P74" s="8">
        <f>VLOOKUP(B74,'Session Details'!B:S,15,FALSE)</f>
        <v>7.1428617307271791E-2</v>
      </c>
      <c r="Q74" s="8">
        <f>VLOOKUP(B74,'Session Details'!B:S,16,FALSE)</f>
        <v>-2.0618483960505252E-2</v>
      </c>
      <c r="R74" s="8">
        <f>VLOOKUP(B74,'Session Details'!B:S,17,FALSE)</f>
        <v>-2.067752193912753E-7</v>
      </c>
      <c r="S74" s="8">
        <f>VLOOKUP(B74,'Session Details'!B:S,18,FALSE)</f>
        <v>3.1578712588876012E-2</v>
      </c>
    </row>
    <row r="75" spans="1:19" hidden="1" x14ac:dyDescent="0.35">
      <c r="A75" s="11">
        <f t="shared" si="9"/>
        <v>5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5"/>
        <v>5.5622746397030909E-2</v>
      </c>
      <c r="I75" s="8">
        <f t="shared" si="6"/>
        <v>3.8334933760332257E-2</v>
      </c>
      <c r="J75" s="8">
        <f t="shared" si="7"/>
        <v>5.0000000000000044E-2</v>
      </c>
      <c r="K75" s="8">
        <f t="shared" si="8"/>
        <v>-1.1109586894921697E-2</v>
      </c>
      <c r="L75" s="12">
        <f>VLOOKUP(B75,'Channel wise traffic'!$B$2:$K$368,7,FALSE)</f>
        <v>4.9999987209400798E-2</v>
      </c>
      <c r="M75" s="12">
        <f>VLOOKUP(B75,'Channel wise traffic'!$B$2:$K$368,8,FALSE)</f>
        <v>5.0000162014270488E-2</v>
      </c>
      <c r="N75" s="12">
        <f>VLOOKUP(B75,'Channel wise traffic'!$B$2:$K$368,9,FALSE)</f>
        <v>4.9999853489482771E-2</v>
      </c>
      <c r="O75" s="12">
        <f>VLOOKUP(B75,'Channel wise traffic'!$B$2:$K$368,10,FALSE)</f>
        <v>4.9999929159756817E-2</v>
      </c>
      <c r="P75" s="8">
        <f>VLOOKUP(B75,'Session Details'!B:S,15,FALSE)</f>
        <v>-7.3858497540157941E-8</v>
      </c>
      <c r="Q75" s="8">
        <f>VLOOKUP(B75,'Session Details'!B:S,16,FALSE)</f>
        <v>1.904281514697459E-7</v>
      </c>
      <c r="R75" s="8">
        <f>VLOOKUP(B75,'Session Details'!B:S,17,FALSE)</f>
        <v>7.2164558717066951E-2</v>
      </c>
      <c r="S75" s="8">
        <f>VLOOKUP(B75,'Session Details'!B:S,18,FALSE)</f>
        <v>-7.7669290790789991E-2</v>
      </c>
    </row>
    <row r="76" spans="1:19" hidden="1" x14ac:dyDescent="0.35">
      <c r="A76" s="11">
        <f t="shared" si="9"/>
        <v>6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5"/>
        <v>5.5060874643438819E-2</v>
      </c>
      <c r="I76" s="8">
        <f t="shared" si="6"/>
        <v>-0.14866249706049239</v>
      </c>
      <c r="J76" s="8">
        <f t="shared" si="7"/>
        <v>-9.9999815815380311E-3</v>
      </c>
      <c r="K76" s="8">
        <f t="shared" si="8"/>
        <v>-0.14006314434263278</v>
      </c>
      <c r="L76" s="12">
        <f>VLOOKUP(B76,'Channel wise traffic'!$B$2:$K$368,7,FALSE)</f>
        <v>-9.9999462794833072E-3</v>
      </c>
      <c r="M76" s="12">
        <f>VLOOKUP(B76,'Channel wise traffic'!$B$2:$K$368,8,FALSE)</f>
        <v>-9.9998618615166901E-3</v>
      </c>
      <c r="N76" s="12">
        <f>VLOOKUP(B76,'Channel wise traffic'!$B$2:$K$368,9,FALSE)</f>
        <v>-9.9999706978965985E-3</v>
      </c>
      <c r="O76" s="12">
        <f>VLOOKUP(B76,'Channel wise traffic'!$B$2:$K$368,10,FALSE)</f>
        <v>-9.9999858319513857E-3</v>
      </c>
      <c r="P76" s="8">
        <f>VLOOKUP(B76,'Session Details'!B:S,15,FALSE)</f>
        <v>-9.5238093592796336E-2</v>
      </c>
      <c r="Q76" s="8">
        <f>VLOOKUP(B76,'Session Details'!B:S,16,FALSE)</f>
        <v>-9.5237402268267823E-3</v>
      </c>
      <c r="R76" s="8">
        <f>VLOOKUP(B76,'Session Details'!B:S,17,FALSE)</f>
        <v>-1.0101305704043773E-2</v>
      </c>
      <c r="S76" s="8">
        <f>VLOOKUP(B76,'Session Details'!B:S,18,FALSE)</f>
        <v>-3.0612459267979064E-2</v>
      </c>
    </row>
    <row r="77" spans="1:19" hidden="1" x14ac:dyDescent="0.35">
      <c r="A77" s="11">
        <f t="shared" si="9"/>
        <v>7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5"/>
        <v>4.2578726739239479E-2</v>
      </c>
      <c r="I77" s="8">
        <f t="shared" si="6"/>
        <v>-2.4003516193720209E-3</v>
      </c>
      <c r="J77" s="8">
        <f t="shared" si="7"/>
        <v>-8.6538450828461344E-2</v>
      </c>
      <c r="K77" s="8">
        <f t="shared" si="8"/>
        <v>9.2109075948952679E-2</v>
      </c>
      <c r="L77" s="12">
        <f>VLOOKUP(B77,'Channel wise traffic'!$B$2:$K$368,7,FALSE)</f>
        <v>-8.6538469548077201E-2</v>
      </c>
      <c r="M77" s="12">
        <f>VLOOKUP(B77,'Channel wise traffic'!$B$2:$K$368,8,FALSE)</f>
        <v>-8.6538466115384627E-2</v>
      </c>
      <c r="N77" s="12">
        <f>VLOOKUP(B77,'Channel wise traffic'!$B$2:$K$368,9,FALSE)</f>
        <v>-8.6538560774484963E-2</v>
      </c>
      <c r="O77" s="12">
        <f>VLOOKUP(B77,'Channel wise traffic'!$B$2:$K$368,10,FALSE)</f>
        <v>-8.6538452032543955E-2</v>
      </c>
      <c r="P77" s="8">
        <f>VLOOKUP(B77,'Session Details'!B:S,15,FALSE)</f>
        <v>5.0505021098709468E-2</v>
      </c>
      <c r="Q77" s="8">
        <f>VLOOKUP(B77,'Session Details'!B:S,16,FALSE)</f>
        <v>5.0504961268183379E-2</v>
      </c>
      <c r="R77" s="8">
        <f>VLOOKUP(B77,'Session Details'!B:S,17,FALSE)</f>
        <v>-4.8076661923349362E-2</v>
      </c>
      <c r="S77" s="8">
        <f>VLOOKUP(B77,'Session Details'!B:S,18,FALSE)</f>
        <v>3.9603664116847348E-2</v>
      </c>
    </row>
    <row r="78" spans="1:19" hidden="1" x14ac:dyDescent="0.35">
      <c r="A78" s="11">
        <f t="shared" si="9"/>
        <v>1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5"/>
        <v>3.5279744903906445E-2</v>
      </c>
      <c r="I78" s="8">
        <f t="shared" si="6"/>
        <v>-0.12101539450238075</v>
      </c>
      <c r="J78" s="8">
        <f t="shared" si="7"/>
        <v>-7.7669902072700525E-2</v>
      </c>
      <c r="K78" s="8">
        <f t="shared" si="8"/>
        <v>-4.6995639117804022E-2</v>
      </c>
      <c r="L78" s="12">
        <f>VLOOKUP(B78,'Channel wise traffic'!$B$2:$K$368,7,FALSE)</f>
        <v>-7.7669916328023891E-2</v>
      </c>
      <c r="M78" s="12">
        <f>VLOOKUP(B78,'Channel wise traffic'!$B$2:$K$368,8,FALSE)</f>
        <v>-7.7669857805759857E-2</v>
      </c>
      <c r="N78" s="12">
        <f>VLOOKUP(B78,'Channel wise traffic'!$B$2:$K$368,9,FALSE)</f>
        <v>-7.7669952544313747E-2</v>
      </c>
      <c r="O78" s="12">
        <f>VLOOKUP(B78,'Channel wise traffic'!$B$2:$K$368,10,FALSE)</f>
        <v>-7.7669919872561444E-2</v>
      </c>
      <c r="P78" s="8">
        <f>VLOOKUP(B78,'Session Details'!B:S,15,FALSE)</f>
        <v>-6.7307686190931637E-2</v>
      </c>
      <c r="Q78" s="8">
        <f>VLOOKUP(B78,'Session Details'!B:S,16,FALSE)</f>
        <v>-3.9215736006802282E-2</v>
      </c>
      <c r="R78" s="8">
        <f>VLOOKUP(B78,'Session Details'!B:S,17,FALSE)</f>
        <v>5.2631365022796528E-2</v>
      </c>
      <c r="S78" s="8">
        <f>VLOOKUP(B78,'Session Details'!B:S,18,FALSE)</f>
        <v>1.0309187162886202E-2</v>
      </c>
    </row>
    <row r="79" spans="1:19" hidden="1" x14ac:dyDescent="0.35">
      <c r="A79" s="11">
        <f t="shared" si="9"/>
        <v>2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5"/>
        <v>5.8574911729967462E-2</v>
      </c>
      <c r="I79" s="8">
        <f t="shared" si="6"/>
        <v>7.3381290249115549E-2</v>
      </c>
      <c r="J79" s="8">
        <f t="shared" si="7"/>
        <v>5.1020408642713067E-2</v>
      </c>
      <c r="K79" s="8">
        <f t="shared" si="8"/>
        <v>2.1275401907066005E-2</v>
      </c>
      <c r="L79" s="12">
        <f>VLOOKUP(B79,'Channel wise traffic'!$B$2:$K$368,7,FALSE)</f>
        <v>5.1020396177072547E-2</v>
      </c>
      <c r="M79" s="12">
        <f>VLOOKUP(B79,'Channel wise traffic'!$B$2:$K$368,8,FALSE)</f>
        <v>5.1020393957407872E-2</v>
      </c>
      <c r="N79" s="12">
        <f>VLOOKUP(B79,'Channel wise traffic'!$B$2:$K$368,9,FALSE)</f>
        <v>5.1020255611715637E-2</v>
      </c>
      <c r="O79" s="12">
        <f>VLOOKUP(B79,'Channel wise traffic'!$B$2:$K$368,10,FALSE)</f>
        <v>5.1020334402081202E-2</v>
      </c>
      <c r="P79" s="8">
        <f>VLOOKUP(B79,'Session Details'!B:S,15,FALSE)</f>
        <v>-1.186051223900364E-8</v>
      </c>
      <c r="Q79" s="8">
        <f>VLOOKUP(B79,'Session Details'!B:S,16,FALSE)</f>
        <v>9.7089246885728731E-3</v>
      </c>
      <c r="R79" s="8">
        <f>VLOOKUP(B79,'Session Details'!B:S,17,FALSE)</f>
        <v>4.2105566712915321E-2</v>
      </c>
      <c r="S79" s="8">
        <f>VLOOKUP(B79,'Session Details'!B:S,18,FALSE)</f>
        <v>-2.9411891389631073E-2</v>
      </c>
    </row>
    <row r="80" spans="1:19" x14ac:dyDescent="0.35">
      <c r="A80" s="11">
        <f t="shared" si="9"/>
        <v>3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5"/>
        <v>3.2258660130726403E-2</v>
      </c>
      <c r="I80" s="8">
        <f t="shared" si="6"/>
        <v>-0.45549226537958976</v>
      </c>
      <c r="J80" s="8">
        <f t="shared" si="7"/>
        <v>2.0201982617158221E-2</v>
      </c>
      <c r="K80" s="8">
        <f t="shared" si="8"/>
        <v>-0.46627457709544307</v>
      </c>
      <c r="L80" s="12">
        <f>VLOOKUP(B80,'Channel wise traffic'!$B$2:$K$368,7,FALSE)</f>
        <v>2.0201910579504601E-2</v>
      </c>
      <c r="M80" s="12">
        <f>VLOOKUP(B80,'Channel wise traffic'!$B$2:$K$368,8,FALSE)</f>
        <v>2.0201910579504601E-2</v>
      </c>
      <c r="N80" s="12">
        <f>VLOOKUP(B80,'Channel wise traffic'!$B$2:$K$368,9,FALSE)</f>
        <v>2.0201960407912223E-2</v>
      </c>
      <c r="O80" s="12">
        <f>VLOOKUP(B80,'Channel wise traffic'!$B$2:$K$368,10,FALSE)</f>
        <v>2.0201991290585752E-2</v>
      </c>
      <c r="P80" s="8">
        <f>VLOOKUP(B80,'Session Details'!B:S,15,FALSE)</f>
        <v>3.9603872853995581E-2</v>
      </c>
      <c r="Q80" s="8">
        <f>VLOOKUP(B80,'Session Details'!B:S,16,FALSE)</f>
        <v>6.0606468891118981E-2</v>
      </c>
      <c r="R80" s="8">
        <f>VLOOKUP(B80,'Session Details'!B:S,17,FALSE)</f>
        <v>1.9607633672155123E-2</v>
      </c>
      <c r="S80" s="8">
        <f>VLOOKUP(B80,'Session Details'!B:S,18,FALSE)</f>
        <v>-0.52525253838500408</v>
      </c>
    </row>
    <row r="81" spans="1:19" hidden="1" x14ac:dyDescent="0.35">
      <c r="A81" s="11">
        <f t="shared" si="9"/>
        <v>4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5"/>
        <v>6.4738310067573676E-2</v>
      </c>
      <c r="I81" s="8">
        <f t="shared" si="6"/>
        <v>0.11773844194404104</v>
      </c>
      <c r="J81" s="8">
        <f t="shared" si="7"/>
        <v>-2.0000009209230951E-2</v>
      </c>
      <c r="K81" s="8">
        <f t="shared" si="8"/>
        <v>0.14054944127308611</v>
      </c>
      <c r="L81" s="12">
        <f>VLOOKUP(B81,'Channel wise traffic'!$B$2:$K$368,7,FALSE)</f>
        <v>-2.0000020464958745E-2</v>
      </c>
      <c r="M81" s="12">
        <f>VLOOKUP(B81,'Channel wise traffic'!$B$2:$K$368,8,FALSE)</f>
        <v>-1.9999894264370766E-2</v>
      </c>
      <c r="N81" s="12">
        <f>VLOOKUP(B81,'Channel wise traffic'!$B$2:$K$368,9,FALSE)</f>
        <v>-1.9999941395793086E-2</v>
      </c>
      <c r="O81" s="12">
        <f>VLOOKUP(B81,'Channel wise traffic'!$B$2:$K$368,10,FALSE)</f>
        <v>-1.9999971663902771E-2</v>
      </c>
      <c r="P81" s="8">
        <f>VLOOKUP(B81,'Session Details'!B:S,15,FALSE)</f>
        <v>-2.8571339253511518E-2</v>
      </c>
      <c r="Q81" s="8">
        <f>VLOOKUP(B81,'Session Details'!B:S,16,FALSE)</f>
        <v>4.2105180237766771E-2</v>
      </c>
      <c r="R81" s="8">
        <f>VLOOKUP(B81,'Session Details'!B:S,17,FALSE)</f>
        <v>5.1546588131297977E-2</v>
      </c>
      <c r="S81" s="8">
        <f>VLOOKUP(B81,'Session Details'!B:S,18,FALSE)</f>
        <v>7.1428341361902792E-2</v>
      </c>
    </row>
    <row r="82" spans="1:19" hidden="1" x14ac:dyDescent="0.35">
      <c r="A82" s="11">
        <f t="shared" si="9"/>
        <v>5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5"/>
        <v>5.6844254406847247E-2</v>
      </c>
      <c r="I82" s="8">
        <f t="shared" si="6"/>
        <v>-2.6704205453110585E-2</v>
      </c>
      <c r="J82" s="8">
        <f t="shared" si="7"/>
        <v>-4.7619047619047672E-2</v>
      </c>
      <c r="K82" s="8">
        <f t="shared" si="8"/>
        <v>2.1960584274233863E-2</v>
      </c>
      <c r="L82" s="12">
        <f>VLOOKUP(B82,'Channel wise traffic'!$B$2:$K$368,7,FALSE)</f>
        <v>-4.7619036017596983E-2</v>
      </c>
      <c r="M82" s="12">
        <f>VLOOKUP(B82,'Channel wise traffic'!$B$2:$K$368,8,FALSE)</f>
        <v>-4.7619194570744261E-2</v>
      </c>
      <c r="N82" s="12">
        <f>VLOOKUP(B82,'Channel wise traffic'!$B$2:$K$368,9,FALSE)</f>
        <v>-4.7618914729671169E-2</v>
      </c>
      <c r="O82" s="12">
        <f>VLOOKUP(B82,'Channel wise traffic'!$B$2:$K$368,10,FALSE)</f>
        <v>-4.7618983364854484E-2</v>
      </c>
      <c r="P82" s="8">
        <f>VLOOKUP(B82,'Session Details'!B:S,15,FALSE)</f>
        <v>5.2631707713837406E-2</v>
      </c>
      <c r="Q82" s="8">
        <f>VLOOKUP(B82,'Session Details'!B:S,16,FALSE)</f>
        <v>-1.0100994618661541E-2</v>
      </c>
      <c r="R82" s="8">
        <f>VLOOKUP(B82,'Session Details'!B:S,17,FALSE)</f>
        <v>-8.6538431282776718E-2</v>
      </c>
      <c r="S82" s="8">
        <f>VLOOKUP(B82,'Session Details'!B:S,18,FALSE)</f>
        <v>7.3684119944433801E-2</v>
      </c>
    </row>
    <row r="83" spans="1:19" hidden="1" x14ac:dyDescent="0.35">
      <c r="A83" s="11">
        <f t="shared" si="9"/>
        <v>6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5"/>
        <v>6.4634986912448691E-2</v>
      </c>
      <c r="I83" s="8">
        <f t="shared" si="6"/>
        <v>0.15016750885693586</v>
      </c>
      <c r="J83" s="8">
        <f t="shared" si="7"/>
        <v>-2.0202029128424948E-2</v>
      </c>
      <c r="K83" s="8">
        <f t="shared" si="8"/>
        <v>0.17388231354858696</v>
      </c>
      <c r="L83" s="12">
        <f>VLOOKUP(B83,'Channel wise traffic'!$B$2:$K$368,7,FALSE)</f>
        <v>-2.0202039777469372E-2</v>
      </c>
      <c r="M83" s="12">
        <f>VLOOKUP(B83,'Channel wise traffic'!$B$2:$K$368,8,FALSE)</f>
        <v>-2.0202082843457703E-2</v>
      </c>
      <c r="N83" s="12">
        <f>VLOOKUP(B83,'Channel wise traffic'!$B$2:$K$368,9,FALSE)</f>
        <v>-2.0201960407912334E-2</v>
      </c>
      <c r="O83" s="12">
        <f>VLOOKUP(B83,'Channel wise traffic'!$B$2:$K$368,10,FALSE)</f>
        <v>-2.0201991290585752E-2</v>
      </c>
      <c r="P83" s="8">
        <f>VLOOKUP(B83,'Session Details'!B:S,15,FALSE)</f>
        <v>0.10526315138764697</v>
      </c>
      <c r="Q83" s="8">
        <f>VLOOKUP(B83,'Session Details'!B:S,16,FALSE)</f>
        <v>-7.6923139557080633E-2</v>
      </c>
      <c r="R83" s="8">
        <f>VLOOKUP(B83,'Session Details'!B:S,17,FALSE)</f>
        <v>6.1224516976005505E-2</v>
      </c>
      <c r="S83" s="8">
        <f>VLOOKUP(B83,'Session Details'!B:S,18,FALSE)</f>
        <v>8.4210800112130224E-2</v>
      </c>
    </row>
    <row r="84" spans="1:19" hidden="1" x14ac:dyDescent="0.35">
      <c r="A84" s="11">
        <f t="shared" si="9"/>
        <v>7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5"/>
        <v>4.2185711421875723E-2</v>
      </c>
      <c r="I84" s="8">
        <f t="shared" si="6"/>
        <v>3.2486296530253478E-2</v>
      </c>
      <c r="J84" s="8">
        <f t="shared" si="7"/>
        <v>4.2105262664225984E-2</v>
      </c>
      <c r="K84" s="8">
        <f t="shared" si="8"/>
        <v>-9.2303210420231485E-3</v>
      </c>
      <c r="L84" s="12">
        <f>VLOOKUP(B84,'Channel wise traffic'!$B$2:$K$368,7,FALSE)</f>
        <v>4.2105303611303935E-2</v>
      </c>
      <c r="M84" s="12">
        <f>VLOOKUP(B84,'Channel wise traffic'!$B$2:$K$368,8,FALSE)</f>
        <v>4.2105236646057032E-2</v>
      </c>
      <c r="N84" s="12">
        <f>VLOOKUP(B84,'Channel wise traffic'!$B$2:$K$368,9,FALSE)</f>
        <v>4.210529232923288E-2</v>
      </c>
      <c r="O84" s="12">
        <f>VLOOKUP(B84,'Channel wise traffic'!$B$2:$K$368,10,FALSE)</f>
        <v>4.2105228031466657E-2</v>
      </c>
      <c r="P84" s="8">
        <f>VLOOKUP(B84,'Session Details'!B:S,15,FALSE)</f>
        <v>-9.6153898295691098E-3</v>
      </c>
      <c r="Q84" s="8">
        <f>VLOOKUP(B84,'Session Details'!B:S,16,FALSE)</f>
        <v>-3.8461503515282769E-2</v>
      </c>
      <c r="R84" s="8">
        <f>VLOOKUP(B84,'Session Details'!B:S,17,FALSE)</f>
        <v>4.0403658943138243E-2</v>
      </c>
      <c r="S84" s="8">
        <f>VLOOKUP(B84,'Session Details'!B:S,18,FALSE)</f>
        <v>6.3711681774769602E-7</v>
      </c>
    </row>
    <row r="85" spans="1:19" x14ac:dyDescent="0.35">
      <c r="A85" s="11">
        <f t="shared" si="9"/>
        <v>1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5"/>
        <v>4.05705966353474E-2</v>
      </c>
      <c r="I85" s="8">
        <f t="shared" si="6"/>
        <v>0.22259812803337153</v>
      </c>
      <c r="J85" s="8">
        <f t="shared" si="7"/>
        <v>6.3157893996339087E-2</v>
      </c>
      <c r="K85" s="8">
        <f t="shared" si="8"/>
        <v>0.14996853706998059</v>
      </c>
      <c r="L85" s="12">
        <f>VLOOKUP(B85,'Channel wise traffic'!$B$2:$K$368,7,FALSE)</f>
        <v>6.3157922848533277E-2</v>
      </c>
      <c r="M85" s="12">
        <f>VLOOKUP(B85,'Channel wise traffic'!$B$2:$K$368,8,FALSE)</f>
        <v>6.3157898393647383E-2</v>
      </c>
      <c r="N85" s="12">
        <f>VLOOKUP(B85,'Channel wise traffic'!$B$2:$K$368,9,FALSE)</f>
        <v>6.3158045081430858E-2</v>
      </c>
      <c r="O85" s="12">
        <f>VLOOKUP(B85,'Channel wise traffic'!$B$2:$K$368,10,FALSE)</f>
        <v>6.3157887141938707E-2</v>
      </c>
      <c r="P85" s="8">
        <f>VLOOKUP(B85,'Session Details'!B:S,15,FALSE)</f>
        <v>2.061846576038473E-2</v>
      </c>
      <c r="Q85" s="8">
        <f>VLOOKUP(B85,'Session Details'!B:S,16,FALSE)</f>
        <v>5.1020255191124297E-2</v>
      </c>
      <c r="R85" s="8">
        <f>VLOOKUP(B85,'Session Details'!B:S,17,FALSE)</f>
        <v>2.0000379435892279E-2</v>
      </c>
      <c r="S85" s="8">
        <f>VLOOKUP(B85,'Session Details'!B:S,18,FALSE)</f>
        <v>5.1020332005990321E-2</v>
      </c>
    </row>
    <row r="86" spans="1:19" hidden="1" x14ac:dyDescent="0.35">
      <c r="A86" s="11">
        <f t="shared" si="9"/>
        <v>2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5"/>
        <v>6.044054100208951E-2</v>
      </c>
      <c r="I86" s="8">
        <f t="shared" si="6"/>
        <v>3.1850312992747876E-2</v>
      </c>
      <c r="J86" s="8">
        <f t="shared" si="7"/>
        <v>0</v>
      </c>
      <c r="K86" s="8">
        <f t="shared" si="8"/>
        <v>3.1850312992747876E-2</v>
      </c>
      <c r="L86" s="12">
        <f>VLOOKUP(B86,'Channel wise traffic'!$B$2:$K$368,7,FALSE)</f>
        <v>0</v>
      </c>
      <c r="M86" s="12">
        <f>VLOOKUP(B86,'Channel wise traffic'!$B$2:$K$368,8,FALSE)</f>
        <v>0</v>
      </c>
      <c r="N86" s="12">
        <f>VLOOKUP(B86,'Channel wise traffic'!$B$2:$K$368,9,FALSE)</f>
        <v>0</v>
      </c>
      <c r="O86" s="12">
        <f>VLOOKUP(B86,'Channel wise traffic'!$B$2:$K$368,10,FALSE)</f>
        <v>0</v>
      </c>
      <c r="P86" s="8">
        <f>VLOOKUP(B86,'Session Details'!B:S,15,FALSE)</f>
        <v>3.1250104777363452E-2</v>
      </c>
      <c r="Q86" s="8">
        <f>VLOOKUP(B86,'Session Details'!B:S,16,FALSE)</f>
        <v>-1.9231086238971185E-2</v>
      </c>
      <c r="R86" s="8">
        <f>VLOOKUP(B86,'Session Details'!B:S,17,FALSE)</f>
        <v>9.1669471791178125E-8</v>
      </c>
      <c r="S86" s="8">
        <f>VLOOKUP(B86,'Session Details'!B:S,18,FALSE)</f>
        <v>2.0201511555547613E-2</v>
      </c>
    </row>
    <row r="87" spans="1:19" x14ac:dyDescent="0.35">
      <c r="A87" s="11">
        <f t="shared" si="9"/>
        <v>3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5"/>
        <v>6.0399174123825596E-2</v>
      </c>
      <c r="I87" s="8">
        <f t="shared" si="6"/>
        <v>0.77964973472889199</v>
      </c>
      <c r="J87" s="8">
        <f t="shared" si="7"/>
        <v>-4.9504951397826846E-2</v>
      </c>
      <c r="K87" s="8">
        <f t="shared" si="8"/>
        <v>0.87233982685769784</v>
      </c>
      <c r="L87" s="12">
        <f>VLOOKUP(B87,'Channel wise traffic'!$B$2:$K$368,7,FALSE)</f>
        <v>-4.9504940464189851E-2</v>
      </c>
      <c r="M87" s="12">
        <f>VLOOKUP(B87,'Channel wise traffic'!$B$2:$K$368,8,FALSE)</f>
        <v>-4.9504940464189851E-2</v>
      </c>
      <c r="N87" s="12">
        <f>VLOOKUP(B87,'Channel wise traffic'!$B$2:$K$368,9,FALSE)</f>
        <v>-4.950480687136416E-2</v>
      </c>
      <c r="O87" s="12">
        <f>VLOOKUP(B87,'Channel wise traffic'!$B$2:$K$368,10,FALSE)</f>
        <v>-4.9504881050637994E-2</v>
      </c>
      <c r="P87" s="8">
        <f>VLOOKUP(B87,'Session Details'!B:S,15,FALSE)</f>
        <v>-6.6666608611452793E-2</v>
      </c>
      <c r="Q87" s="8">
        <f>VLOOKUP(B87,'Session Details'!B:S,16,FALSE)</f>
        <v>-4.7619227486649485E-2</v>
      </c>
      <c r="R87" s="8">
        <f>VLOOKUP(B87,'Session Details'!B:S,17,FALSE)</f>
        <v>-4.8076697021672166E-2</v>
      </c>
      <c r="S87" s="8">
        <f>VLOOKUP(B87,'Session Details'!B:S,18,FALSE)</f>
        <v>1.2127650047192211</v>
      </c>
    </row>
    <row r="88" spans="1:19" hidden="1" x14ac:dyDescent="0.35">
      <c r="A88" s="11">
        <f t="shared" si="9"/>
        <v>4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5"/>
        <v>5.5160992229423438E-2</v>
      </c>
      <c r="I88" s="8">
        <f t="shared" si="6"/>
        <v>-0.16532796254967064</v>
      </c>
      <c r="J88" s="8">
        <f t="shared" si="7"/>
        <v>-2.0408172854259776E-2</v>
      </c>
      <c r="K88" s="8">
        <f t="shared" si="8"/>
        <v>-0.14793895342886554</v>
      </c>
      <c r="L88" s="12">
        <f>VLOOKUP(B88,'Channel wise traffic'!$B$2:$K$368,7,FALSE)</f>
        <v>-2.0408184574093213E-2</v>
      </c>
      <c r="M88" s="12">
        <f>VLOOKUP(B88,'Channel wise traffic'!$B$2:$K$368,8,FALSE)</f>
        <v>-2.0408227191664796E-2</v>
      </c>
      <c r="N88" s="12">
        <f>VLOOKUP(B88,'Channel wise traffic'!$B$2:$K$368,9,FALSE)</f>
        <v>-2.0408102244686255E-2</v>
      </c>
      <c r="O88" s="12">
        <f>VLOOKUP(B88,'Channel wise traffic'!$B$2:$K$368,10,FALSE)</f>
        <v>-2.0408133760832503E-2</v>
      </c>
      <c r="P88" s="8">
        <f>VLOOKUP(B88,'Session Details'!B:S,15,FALSE)</f>
        <v>-1.9607898347013153E-2</v>
      </c>
      <c r="Q88" s="8">
        <f>VLOOKUP(B88,'Session Details'!B:S,16,FALSE)</f>
        <v>1.0101073863401533E-2</v>
      </c>
      <c r="R88" s="8">
        <f>VLOOKUP(B88,'Session Details'!B:S,17,FALSE)</f>
        <v>-4.9019998549087895E-2</v>
      </c>
      <c r="S88" s="8">
        <f>VLOOKUP(B88,'Session Details'!B:S,18,FALSE)</f>
        <v>-9.5237294522805271E-2</v>
      </c>
    </row>
    <row r="89" spans="1:19" hidden="1" x14ac:dyDescent="0.35">
      <c r="A89" s="11">
        <f t="shared" si="9"/>
        <v>5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5"/>
        <v>6.0990642537799823E-2</v>
      </c>
      <c r="I89" s="8">
        <f t="shared" si="6"/>
        <v>6.221354938736634E-2</v>
      </c>
      <c r="J89" s="8">
        <f t="shared" si="7"/>
        <v>-9.9999815815380311E-3</v>
      </c>
      <c r="K89" s="8">
        <f t="shared" si="8"/>
        <v>7.2942959217582981E-2</v>
      </c>
      <c r="L89" s="12">
        <f>VLOOKUP(B89,'Channel wise traffic'!$B$2:$K$368,7,FALSE)</f>
        <v>-9.9999462794833072E-3</v>
      </c>
      <c r="M89" s="12">
        <f>VLOOKUP(B89,'Channel wise traffic'!$B$2:$K$368,8,FALSE)</f>
        <v>-9.9998618615166901E-3</v>
      </c>
      <c r="N89" s="12">
        <f>VLOOKUP(B89,'Channel wise traffic'!$B$2:$K$368,9,FALSE)</f>
        <v>-9.9999706978965985E-3</v>
      </c>
      <c r="O89" s="12">
        <f>VLOOKUP(B89,'Channel wise traffic'!$B$2:$K$368,10,FALSE)</f>
        <v>-9.9999858319513857E-3</v>
      </c>
      <c r="P89" s="8">
        <f>VLOOKUP(B89,'Session Details'!B:S,15,FALSE)</f>
        <v>-2.0000170231235903E-2</v>
      </c>
      <c r="Q89" s="8">
        <f>VLOOKUP(B89,'Session Details'!B:S,16,FALSE)</f>
        <v>3.0532784744963237E-7</v>
      </c>
      <c r="R89" s="8">
        <f>VLOOKUP(B89,'Session Details'!B:S,17,FALSE)</f>
        <v>8.4210603552845598E-2</v>
      </c>
      <c r="S89" s="8">
        <f>VLOOKUP(B89,'Session Details'!B:S,18,FALSE)</f>
        <v>9.8034520327570096E-3</v>
      </c>
    </row>
    <row r="90" spans="1:19" hidden="1" x14ac:dyDescent="0.35">
      <c r="A90" s="11">
        <f t="shared" si="9"/>
        <v>6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5"/>
        <v>6.0961293733815598E-2</v>
      </c>
      <c r="I90" s="8">
        <f t="shared" si="6"/>
        <v>2.0949052908036059E-2</v>
      </c>
      <c r="J90" s="8">
        <f t="shared" si="7"/>
        <v>8.2474216527056665E-2</v>
      </c>
      <c r="K90" s="8">
        <f t="shared" si="8"/>
        <v>-5.6837532644808841E-2</v>
      </c>
      <c r="L90" s="12">
        <f>VLOOKUP(B90,'Channel wise traffic'!$B$2:$K$368,7,FALSE)</f>
        <v>8.2474176506307284E-2</v>
      </c>
      <c r="M90" s="12">
        <f>VLOOKUP(B90,'Channel wise traffic'!$B$2:$K$368,8,FALSE)</f>
        <v>8.247431199322186E-2</v>
      </c>
      <c r="N90" s="12">
        <f>VLOOKUP(B90,'Channel wise traffic'!$B$2:$K$368,9,FALSE)</f>
        <v>8.2473977663081843E-2</v>
      </c>
      <c r="O90" s="12">
        <f>VLOOKUP(B90,'Channel wise traffic'!$B$2:$K$368,10,FALSE)</f>
        <v>8.2474106340329367E-2</v>
      </c>
      <c r="P90" s="8">
        <f>VLOOKUP(B90,'Session Details'!B:S,15,FALSE)</f>
        <v>-3.8095235851973275E-2</v>
      </c>
      <c r="Q90" s="8">
        <f>VLOOKUP(B90,'Session Details'!B:S,16,FALSE)</f>
        <v>1.0416890622818142E-2</v>
      </c>
      <c r="R90" s="8">
        <f>VLOOKUP(B90,'Session Details'!B:S,17,FALSE)</f>
        <v>9.6154456811436972E-3</v>
      </c>
      <c r="S90" s="8">
        <f>VLOOKUP(B90,'Session Details'!B:S,18,FALSE)</f>
        <v>-3.8835215329840023E-2</v>
      </c>
    </row>
    <row r="91" spans="1:19" hidden="1" x14ac:dyDescent="0.35">
      <c r="A91" s="11">
        <f t="shared" si="9"/>
        <v>7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5"/>
        <v>3.8956866545258102E-2</v>
      </c>
      <c r="I91" s="8">
        <f t="shared" si="6"/>
        <v>-6.7210947055343917E-2</v>
      </c>
      <c r="J91" s="8">
        <f t="shared" si="7"/>
        <v>1.0100998736455313E-2</v>
      </c>
      <c r="K91" s="8">
        <f t="shared" si="8"/>
        <v>-7.6538827195012704E-2</v>
      </c>
      <c r="L91" s="12">
        <f>VLOOKUP(B91,'Channel wise traffic'!$B$2:$K$368,7,FALSE)</f>
        <v>1.0101003787368557E-2</v>
      </c>
      <c r="M91" s="12">
        <f>VLOOKUP(B91,'Channel wise traffic'!$B$2:$K$368,8,FALSE)</f>
        <v>1.010098316280561E-2</v>
      </c>
      <c r="N91" s="12">
        <f>VLOOKUP(B91,'Channel wise traffic'!$B$2:$K$368,9,FALSE)</f>
        <v>1.0101067956934884E-2</v>
      </c>
      <c r="O91" s="12">
        <f>VLOOKUP(B91,'Channel wise traffic'!$B$2:$K$368,10,FALSE)</f>
        <v>1.0101066923787538E-2</v>
      </c>
      <c r="P91" s="8">
        <f>VLOOKUP(B91,'Session Details'!B:S,15,FALSE)</f>
        <v>1.9417542040847557E-2</v>
      </c>
      <c r="Q91" s="8">
        <f>VLOOKUP(B91,'Session Details'!B:S,16,FALSE)</f>
        <v>9.9998798355669383E-3</v>
      </c>
      <c r="R91" s="8">
        <f>VLOOKUP(B91,'Session Details'!B:S,17,FALSE)</f>
        <v>-2.9125888683334211E-2</v>
      </c>
      <c r="S91" s="8">
        <f>VLOOKUP(B91,'Session Details'!B:S,18,FALSE)</f>
        <v>-7.6190774920610105E-2</v>
      </c>
    </row>
    <row r="92" spans="1:19" hidden="1" x14ac:dyDescent="0.35">
      <c r="A92" s="11">
        <f t="shared" si="9"/>
        <v>1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5"/>
        <v>3.8478904444791441E-2</v>
      </c>
      <c r="I92" s="8">
        <f t="shared" si="6"/>
        <v>-0.10790000739365102</v>
      </c>
      <c r="J92" s="8">
        <f t="shared" si="7"/>
        <v>-5.9405939938923624E-2</v>
      </c>
      <c r="K92" s="8">
        <f t="shared" si="8"/>
        <v>-5.1556850626484518E-2</v>
      </c>
      <c r="L92" s="12">
        <f>VLOOKUP(B92,'Channel wise traffic'!$B$2:$K$368,7,FALSE)</f>
        <v>-5.9405965464955024E-2</v>
      </c>
      <c r="M92" s="12">
        <f>VLOOKUP(B92,'Channel wise traffic'!$B$2:$K$368,8,FALSE)</f>
        <v>-5.9405943829297758E-2</v>
      </c>
      <c r="N92" s="12">
        <f>VLOOKUP(B92,'Channel wise traffic'!$B$2:$K$368,9,FALSE)</f>
        <v>-5.9406073606481757E-2</v>
      </c>
      <c r="O92" s="12">
        <f>VLOOKUP(B92,'Channel wise traffic'!$B$2:$K$368,10,FALSE)</f>
        <v>-5.940593387471782E-2</v>
      </c>
      <c r="P92" s="8">
        <f>VLOOKUP(B92,'Session Details'!B:S,15,FALSE)</f>
        <v>-3.0302938085692843E-2</v>
      </c>
      <c r="Q92" s="8">
        <f>VLOOKUP(B92,'Session Details'!B:S,16,FALSE)</f>
        <v>-6.7961274741228928E-2</v>
      </c>
      <c r="R92" s="8">
        <f>VLOOKUP(B92,'Session Details'!B:S,17,FALSE)</f>
        <v>2.9411466639187145E-2</v>
      </c>
      <c r="S92" s="8">
        <f>VLOOKUP(B92,'Session Details'!B:S,18,FALSE)</f>
        <v>1.9417924235081818E-2</v>
      </c>
    </row>
    <row r="93" spans="1:19" hidden="1" x14ac:dyDescent="0.35">
      <c r="A93" s="11">
        <f t="shared" si="9"/>
        <v>2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5"/>
        <v>6.4712648261496586E-2</v>
      </c>
      <c r="I93" s="8">
        <f t="shared" si="6"/>
        <v>8.3129559033894296E-3</v>
      </c>
      <c r="J93" s="8">
        <f t="shared" si="7"/>
        <v>-5.8252409823299045E-2</v>
      </c>
      <c r="K93" s="8">
        <f t="shared" si="8"/>
        <v>7.068280972632901E-2</v>
      </c>
      <c r="L93" s="12">
        <f>VLOOKUP(B93,'Channel wise traffic'!$B$2:$K$368,7,FALSE)</f>
        <v>-5.8252364491358177E-2</v>
      </c>
      <c r="M93" s="12">
        <f>VLOOKUP(B93,'Channel wise traffic'!$B$2:$K$368,8,FALSE)</f>
        <v>-5.8252444867136766E-2</v>
      </c>
      <c r="N93" s="12">
        <f>VLOOKUP(B93,'Channel wise traffic'!$B$2:$K$368,9,FALSE)</f>
        <v>-5.8252261464194932E-2</v>
      </c>
      <c r="O93" s="12">
        <f>VLOOKUP(B93,'Channel wise traffic'!$B$2:$K$368,10,FALSE)</f>
        <v>-5.825234705599458E-2</v>
      </c>
      <c r="P93" s="8">
        <f>VLOOKUP(B93,'Session Details'!B:S,15,FALSE)</f>
        <v>4.0403887546021755E-2</v>
      </c>
      <c r="Q93" s="8">
        <f>VLOOKUP(B93,'Session Details'!B:S,16,FALSE)</f>
        <v>2.94119403300106E-2</v>
      </c>
      <c r="R93" s="8">
        <f>VLOOKUP(B93,'Session Details'!B:S,17,FALSE)</f>
        <v>-1.0101075703767615E-2</v>
      </c>
      <c r="S93" s="8">
        <f>VLOOKUP(B93,'Session Details'!B:S,18,FALSE)</f>
        <v>9.9010178921481451E-3</v>
      </c>
    </row>
    <row r="94" spans="1:19" hidden="1" x14ac:dyDescent="0.35">
      <c r="A94" s="11">
        <f t="shared" si="9"/>
        <v>3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5"/>
        <v>5.7424291241139895E-2</v>
      </c>
      <c r="I94" s="8">
        <f t="shared" si="6"/>
        <v>3.9878784124722788E-2</v>
      </c>
      <c r="J94" s="8">
        <f t="shared" si="7"/>
        <v>9.3750020984576077E-2</v>
      </c>
      <c r="K94" s="8">
        <f t="shared" si="8"/>
        <v>-4.9253701326889554E-2</v>
      </c>
      <c r="L94" s="12">
        <f>VLOOKUP(B94,'Channel wise traffic'!$B$2:$K$368,7,FALSE)</f>
        <v>9.3750033308853453E-2</v>
      </c>
      <c r="M94" s="12">
        <f>VLOOKUP(B94,'Channel wise traffic'!$B$2:$K$368,8,FALSE)</f>
        <v>9.3750122132463032E-2</v>
      </c>
      <c r="N94" s="12">
        <f>VLOOKUP(B94,'Channel wise traffic'!$B$2:$K$368,9,FALSE)</f>
        <v>9.3749713846681182E-2</v>
      </c>
      <c r="O94" s="12">
        <f>VLOOKUP(B94,'Channel wise traffic'!$B$2:$K$368,10,FALSE)</f>
        <v>9.3749861640158194E-2</v>
      </c>
      <c r="P94" s="8">
        <f>VLOOKUP(B94,'Session Details'!B:S,15,FALSE)</f>
        <v>2.0408082957817264E-2</v>
      </c>
      <c r="Q94" s="8">
        <f>VLOOKUP(B94,'Session Details'!B:S,16,FALSE)</f>
        <v>-9.999989044464086E-3</v>
      </c>
      <c r="R94" s="8">
        <f>VLOOKUP(B94,'Session Details'!B:S,17,FALSE)</f>
        <v>-4.0404200502572318E-2</v>
      </c>
      <c r="S94" s="8">
        <f>VLOOKUP(B94,'Session Details'!B:S,18,FALSE)</f>
        <v>-1.9229904034641865E-2</v>
      </c>
    </row>
    <row r="95" spans="1:19" hidden="1" x14ac:dyDescent="0.35">
      <c r="A95" s="11">
        <f t="shared" si="9"/>
        <v>4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5"/>
        <v>5.9721237470304701E-2</v>
      </c>
      <c r="I95" s="8">
        <f t="shared" si="6"/>
        <v>0.16161637241398497</v>
      </c>
      <c r="J95" s="8">
        <f t="shared" si="7"/>
        <v>7.2916677658587448E-2</v>
      </c>
      <c r="K95" s="8">
        <f t="shared" si="8"/>
        <v>8.267155931340886E-2</v>
      </c>
      <c r="L95" s="12">
        <f>VLOOKUP(B95,'Channel wise traffic'!$B$2:$K$368,7,FALSE)</f>
        <v>7.2916677769617744E-2</v>
      </c>
      <c r="M95" s="12">
        <f>VLOOKUP(B95,'Channel wise traffic'!$B$2:$K$368,8,FALSE)</f>
        <v>7.2916722181422644E-2</v>
      </c>
      <c r="N95" s="12">
        <f>VLOOKUP(B95,'Channel wise traffic'!$B$2:$K$368,9,FALSE)</f>
        <v>7.2916444102974154E-2</v>
      </c>
      <c r="O95" s="12">
        <f>VLOOKUP(B95,'Channel wise traffic'!$B$2:$K$368,10,FALSE)</f>
        <v>7.2916559053456398E-2</v>
      </c>
      <c r="P95" s="8">
        <f>VLOOKUP(B95,'Session Details'!B:S,15,FALSE)</f>
        <v>-9.999878206789159E-3</v>
      </c>
      <c r="Q95" s="8">
        <f>VLOOKUP(B95,'Session Details'!B:S,16,FALSE)</f>
        <v>3.9999798542984077E-2</v>
      </c>
      <c r="R95" s="8">
        <f>VLOOKUP(B95,'Session Details'!B:S,17,FALSE)</f>
        <v>-2.0618283741517418E-2</v>
      </c>
      <c r="S95" s="8">
        <f>VLOOKUP(B95,'Session Details'!B:S,18,FALSE)</f>
        <v>7.3683386570598586E-2</v>
      </c>
    </row>
    <row r="96" spans="1:19" x14ac:dyDescent="0.35">
      <c r="A96" s="11">
        <f t="shared" si="9"/>
        <v>5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5"/>
        <v>2.8362399667348135E-2</v>
      </c>
      <c r="I96" s="8">
        <f t="shared" si="6"/>
        <v>-0.52087951809985289</v>
      </c>
      <c r="J96" s="8">
        <f t="shared" si="7"/>
        <v>3.0303020437004058E-2</v>
      </c>
      <c r="K96" s="8">
        <f t="shared" si="8"/>
        <v>-0.53497129252622422</v>
      </c>
      <c r="L96" s="12">
        <f>VLOOKUP(B96,'Channel wise traffic'!$B$2:$K$368,7,FALSE)</f>
        <v>3.0302995067221783E-2</v>
      </c>
      <c r="M96" s="12">
        <f>VLOOKUP(B96,'Channel wise traffic'!$B$2:$K$368,8,FALSE)</f>
        <v>3.0302952001233452E-2</v>
      </c>
      <c r="N96" s="12">
        <f>VLOOKUP(B96,'Channel wise traffic'!$B$2:$K$368,9,FALSE)</f>
        <v>3.0302940611868445E-2</v>
      </c>
      <c r="O96" s="12">
        <f>VLOOKUP(B96,'Channel wise traffic'!$B$2:$K$368,10,FALSE)</f>
        <v>3.0302986935878629E-2</v>
      </c>
      <c r="P96" s="8">
        <f>VLOOKUP(B96,'Session Details'!B:S,15,FALSE)</f>
        <v>7.1428603225100362E-2</v>
      </c>
      <c r="Q96" s="8">
        <f>VLOOKUP(B96,'Session Details'!B:S,16,FALSE)</f>
        <v>-0.48979617291931032</v>
      </c>
      <c r="R96" s="8">
        <f>VLOOKUP(B96,'Session Details'!B:S,17,FALSE)</f>
        <v>-7.7669563438227507E-2</v>
      </c>
      <c r="S96" s="8">
        <f>VLOOKUP(B96,'Session Details'!B:S,18,FALSE)</f>
        <v>-7.7670126670266071E-2</v>
      </c>
    </row>
    <row r="97" spans="1:19" hidden="1" x14ac:dyDescent="0.35">
      <c r="A97" s="11">
        <f t="shared" si="9"/>
        <v>6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5"/>
        <v>6.9335014726357003E-2</v>
      </c>
      <c r="I97" s="8">
        <f t="shared" si="6"/>
        <v>0.12652928215188264</v>
      </c>
      <c r="J97" s="8">
        <f t="shared" si="7"/>
        <v>-9.5237919824172623E-3</v>
      </c>
      <c r="K97" s="8">
        <f t="shared" si="8"/>
        <v>0.13736127433753009</v>
      </c>
      <c r="L97" s="12">
        <f>VLOOKUP(B97,'Channel wise traffic'!$B$2:$K$368,7,FALSE)</f>
        <v>-9.5237584774265915E-3</v>
      </c>
      <c r="M97" s="12">
        <f>VLOOKUP(B97,'Channel wise traffic'!$B$2:$K$368,8,FALSE)</f>
        <v>-9.5238389141488744E-3</v>
      </c>
      <c r="N97" s="12">
        <f>VLOOKUP(B97,'Channel wise traffic'!$B$2:$K$368,9,FALSE)</f>
        <v>-9.523782945934256E-3</v>
      </c>
      <c r="O97" s="12">
        <f>VLOOKUP(B97,'Channel wise traffic'!$B$2:$K$368,10,FALSE)</f>
        <v>-9.5237966729708745E-3</v>
      </c>
      <c r="P97" s="8">
        <f>VLOOKUP(B97,'Session Details'!B:S,15,FALSE)</f>
        <v>3.960393677626084E-2</v>
      </c>
      <c r="Q97" s="8">
        <f>VLOOKUP(B97,'Session Details'!B:S,16,FALSE)</f>
        <v>5.1546400038013696E-2</v>
      </c>
      <c r="R97" s="8">
        <f>VLOOKUP(B97,'Session Details'!B:S,17,FALSE)</f>
        <v>4.7777564349260615E-8</v>
      </c>
      <c r="S97" s="8">
        <f>VLOOKUP(B97,'Session Details'!B:S,18,FALSE)</f>
        <v>4.0404111828026279E-2</v>
      </c>
    </row>
    <row r="98" spans="1:19" hidden="1" x14ac:dyDescent="0.35">
      <c r="A98" s="11">
        <f t="shared" si="9"/>
        <v>7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5"/>
        <v>3.9763317563929063E-2</v>
      </c>
      <c r="I98" s="8">
        <f t="shared" si="6"/>
        <v>6.1529171460528609E-2</v>
      </c>
      <c r="J98" s="8">
        <f t="shared" si="7"/>
        <v>4.0000000000000036E-2</v>
      </c>
      <c r="K98" s="8">
        <f t="shared" si="8"/>
        <v>2.0701126404354619E-2</v>
      </c>
      <c r="L98" s="12">
        <f>VLOOKUP(B98,'Channel wise traffic'!$B$2:$K$368,7,FALSE)</f>
        <v>3.9999975247999586E-2</v>
      </c>
      <c r="M98" s="12">
        <f>VLOOKUP(B98,'Channel wise traffic'!$B$2:$K$368,8,FALSE)</f>
        <v>4.0000059404803556E-2</v>
      </c>
      <c r="N98" s="12">
        <f>VLOOKUP(B98,'Channel wise traffic'!$B$2:$K$368,9,FALSE)</f>
        <v>4.0000024301966475E-2</v>
      </c>
      <c r="O98" s="12">
        <f>VLOOKUP(B98,'Channel wise traffic'!$B$2:$K$368,10,FALSE)</f>
        <v>3.9999965727999465E-2</v>
      </c>
      <c r="P98" s="8">
        <f>VLOOKUP(B98,'Session Details'!B:S,15,FALSE)</f>
        <v>-2.8571521273469846E-2</v>
      </c>
      <c r="Q98" s="8">
        <f>VLOOKUP(B98,'Session Details'!B:S,16,FALSE)</f>
        <v>2.3121361958367004E-7</v>
      </c>
      <c r="R98" s="8">
        <f>VLOOKUP(B98,'Session Details'!B:S,17,FALSE)</f>
        <v>-2.0000324785350965E-2</v>
      </c>
      <c r="S98" s="8">
        <f>VLOOKUP(B98,'Session Details'!B:S,18,FALSE)</f>
        <v>7.2165258490304529E-2</v>
      </c>
    </row>
    <row r="99" spans="1:19" hidden="1" x14ac:dyDescent="0.35">
      <c r="A99" s="11">
        <f t="shared" si="9"/>
        <v>1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5"/>
        <v>3.4898000100245602E-2</v>
      </c>
      <c r="I99" s="8">
        <f t="shared" si="6"/>
        <v>-8.3514783877319365E-2</v>
      </c>
      <c r="J99" s="8">
        <f t="shared" si="7"/>
        <v>1.0526303941424953E-2</v>
      </c>
      <c r="K99" s="8">
        <f t="shared" si="8"/>
        <v>-9.306149424507737E-2</v>
      </c>
      <c r="L99" s="12">
        <f>VLOOKUP(B99,'Channel wise traffic'!$B$2:$K$368,7,FALSE)</f>
        <v>1.052630961861456E-2</v>
      </c>
      <c r="M99" s="12">
        <f>VLOOKUP(B99,'Channel wise traffic'!$B$2:$K$368,8,FALSE)</f>
        <v>1.052628744923334E-2</v>
      </c>
      <c r="N99" s="12">
        <f>VLOOKUP(B99,'Channel wise traffic'!$B$2:$K$368,9,FALSE)</f>
        <v>1.0526376376098989E-2</v>
      </c>
      <c r="O99" s="12">
        <f>VLOOKUP(B99,'Channel wise traffic'!$B$2:$K$368,10,FALSE)</f>
        <v>1.0526284460497415E-2</v>
      </c>
      <c r="P99" s="8">
        <f>VLOOKUP(B99,'Session Details'!B:S,15,FALSE)</f>
        <v>-7.3088966434653457E-8</v>
      </c>
      <c r="Q99" s="8">
        <f>VLOOKUP(B99,'Session Details'!B:S,16,FALSE)</f>
        <v>5.2083522790502768E-2</v>
      </c>
      <c r="R99" s="8">
        <f>VLOOKUP(B99,'Session Details'!B:S,17,FALSE)</f>
        <v>-8.5714210587013562E-2</v>
      </c>
      <c r="S99" s="8">
        <f>VLOOKUP(B99,'Session Details'!B:S,18,FALSE)</f>
        <v>-5.7143315931895033E-2</v>
      </c>
    </row>
    <row r="100" spans="1:19" hidden="1" x14ac:dyDescent="0.35">
      <c r="A100" s="11">
        <f t="shared" si="9"/>
        <v>2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5"/>
        <v>5.8585824007785614E-2</v>
      </c>
      <c r="I100" s="8">
        <f t="shared" si="6"/>
        <v>-7.6010929963872487E-2</v>
      </c>
      <c r="J100" s="8">
        <f t="shared" si="7"/>
        <v>2.0618565999329652E-2</v>
      </c>
      <c r="K100" s="8">
        <f t="shared" si="8"/>
        <v>-9.46773840710885E-2</v>
      </c>
      <c r="L100" s="12">
        <f>VLOOKUP(B100,'Channel wise traffic'!$B$2:$K$368,7,FALSE)</f>
        <v>2.0618577092037516E-2</v>
      </c>
      <c r="M100" s="12">
        <f>VLOOKUP(B100,'Channel wise traffic'!$B$2:$K$368,8,FALSE)</f>
        <v>2.0618621952255056E-2</v>
      </c>
      <c r="N100" s="12">
        <f>VLOOKUP(B100,'Channel wise traffic'!$B$2:$K$368,9,FALSE)</f>
        <v>2.0618494415770572E-2</v>
      </c>
      <c r="O100" s="12">
        <f>VLOOKUP(B100,'Channel wise traffic'!$B$2:$K$368,10,FALSE)</f>
        <v>2.0618526585082231E-2</v>
      </c>
      <c r="P100" s="8">
        <f>VLOOKUP(B100,'Session Details'!B:S,15,FALSE)</f>
        <v>1.1937629507130509E-7</v>
      </c>
      <c r="Q100" s="8">
        <f>VLOOKUP(B100,'Session Details'!B:S,16,FALSE)</f>
        <v>-6.6666969253381447E-2</v>
      </c>
      <c r="R100" s="8">
        <f>VLOOKUP(B100,'Session Details'!B:S,17,FALSE)</f>
        <v>-2.0408452289015111E-2</v>
      </c>
      <c r="S100" s="8">
        <f>VLOOKUP(B100,'Session Details'!B:S,18,FALSE)</f>
        <v>-9.8028938591424586E-3</v>
      </c>
    </row>
    <row r="101" spans="1:19" hidden="1" x14ac:dyDescent="0.35">
      <c r="A101" s="11">
        <f t="shared" si="9"/>
        <v>3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5"/>
        <v>6.088660029266936E-2</v>
      </c>
      <c r="I101" s="8">
        <f t="shared" si="6"/>
        <v>9.8032926600166714E-3</v>
      </c>
      <c r="J101" s="8">
        <f t="shared" si="7"/>
        <v>-4.7619047619047672E-2</v>
      </c>
      <c r="K101" s="8">
        <f t="shared" si="8"/>
        <v>6.0293457293017383E-2</v>
      </c>
      <c r="L101" s="12">
        <f>VLOOKUP(B101,'Channel wise traffic'!$B$2:$K$368,7,FALSE)</f>
        <v>-4.7619036017596983E-2</v>
      </c>
      <c r="M101" s="12">
        <f>VLOOKUP(B101,'Channel wise traffic'!$B$2:$K$368,8,FALSE)</f>
        <v>-4.7619194570744261E-2</v>
      </c>
      <c r="N101" s="12">
        <f>VLOOKUP(B101,'Channel wise traffic'!$B$2:$K$368,9,FALSE)</f>
        <v>-4.7618914729671169E-2</v>
      </c>
      <c r="O101" s="12">
        <f>VLOOKUP(B101,'Channel wise traffic'!$B$2:$K$368,10,FALSE)</f>
        <v>-4.7618983364854484E-2</v>
      </c>
      <c r="P101" s="8">
        <f>VLOOKUP(B101,'Session Details'!B:S,15,FALSE)</f>
        <v>3.0000126298041385E-2</v>
      </c>
      <c r="Q101" s="8">
        <f>VLOOKUP(B101,'Session Details'!B:S,16,FALSE)</f>
        <v>2.3601847143339683E-8</v>
      </c>
      <c r="R101" s="8">
        <f>VLOOKUP(B101,'Session Details'!B:S,17,FALSE)</f>
        <v>-3.2606001565405052E-7</v>
      </c>
      <c r="S101" s="8">
        <f>VLOOKUP(B101,'Session Details'!B:S,18,FALSE)</f>
        <v>2.9411308713502837E-2</v>
      </c>
    </row>
    <row r="102" spans="1:19" hidden="1" x14ac:dyDescent="0.35">
      <c r="A102" s="11">
        <f t="shared" si="9"/>
        <v>4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5"/>
        <v>5.6299004561220382E-2</v>
      </c>
      <c r="I102" s="8">
        <f t="shared" si="6"/>
        <v>-9.3912999215507775E-2</v>
      </c>
      <c r="J102" s="8">
        <f t="shared" si="7"/>
        <v>-3.8834924980530983E-2</v>
      </c>
      <c r="K102" s="8">
        <f t="shared" si="8"/>
        <v>-5.7303449393291017E-2</v>
      </c>
      <c r="L102" s="12">
        <f>VLOOKUP(B102,'Channel wise traffic'!$B$2:$K$368,7,FALSE)</f>
        <v>-3.8834868267379141E-2</v>
      </c>
      <c r="M102" s="12">
        <f>VLOOKUP(B102,'Channel wise traffic'!$B$2:$K$368,8,FALSE)</f>
        <v>-3.8834908053391737E-2</v>
      </c>
      <c r="N102" s="12">
        <f>VLOOKUP(B102,'Channel wise traffic'!$B$2:$K$368,9,FALSE)</f>
        <v>-3.8834840976129992E-2</v>
      </c>
      <c r="O102" s="12">
        <f>VLOOKUP(B102,'Channel wise traffic'!$B$2:$K$368,10,FALSE)</f>
        <v>-3.8834898037329757E-2</v>
      </c>
      <c r="P102" s="8">
        <f>VLOOKUP(B102,'Session Details'!B:S,15,FALSE)</f>
        <v>1.0100841790163795E-2</v>
      </c>
      <c r="Q102" s="8">
        <f>VLOOKUP(B102,'Session Details'!B:S,16,FALSE)</f>
        <v>-7.6922606525024029E-2</v>
      </c>
      <c r="R102" s="8">
        <f>VLOOKUP(B102,'Session Details'!B:S,17,FALSE)</f>
        <v>6.3157743542544775E-2</v>
      </c>
      <c r="S102" s="8">
        <f>VLOOKUP(B102,'Session Details'!B:S,18,FALSE)</f>
        <v>-4.9020044382346528E-2</v>
      </c>
    </row>
    <row r="103" spans="1:19" x14ac:dyDescent="0.35">
      <c r="A103" s="11">
        <f t="shared" si="9"/>
        <v>5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5"/>
        <v>5.8587237081908793E-2</v>
      </c>
      <c r="I103" s="8">
        <f t="shared" si="6"/>
        <v>0.9239043412518404</v>
      </c>
      <c r="J103" s="8">
        <f t="shared" si="7"/>
        <v>-6.8627459389436152E-2</v>
      </c>
      <c r="K103" s="8">
        <f t="shared" si="8"/>
        <v>1.0656657324153227</v>
      </c>
      <c r="L103" s="12">
        <f>VLOOKUP(B103,'Channel wise traffic'!$B$2:$K$368,7,FALSE)</f>
        <v>-6.8627457127354408E-2</v>
      </c>
      <c r="M103" s="12">
        <f>VLOOKUP(B103,'Channel wise traffic'!$B$2:$K$368,8,FALSE)</f>
        <v>-6.8627501795281876E-2</v>
      </c>
      <c r="N103" s="12">
        <f>VLOOKUP(B103,'Channel wise traffic'!$B$2:$K$368,9,FALSE)</f>
        <v>-6.8627253830511492E-2</v>
      </c>
      <c r="O103" s="12">
        <f>VLOOKUP(B103,'Channel wise traffic'!$B$2:$K$368,10,FALSE)</f>
        <v>-6.8627355655187183E-2</v>
      </c>
      <c r="P103" s="8">
        <f>VLOOKUP(B103,'Session Details'!B:S,15,FALSE)</f>
        <v>-5.7142826131208468E-2</v>
      </c>
      <c r="Q103" s="8">
        <f>VLOOKUP(B103,'Session Details'!B:S,16,FALSE)</f>
        <v>0.94000053800870198</v>
      </c>
      <c r="R103" s="8">
        <f>VLOOKUP(B103,'Session Details'!B:S,17,FALSE)</f>
        <v>9.4736328659880575E-2</v>
      </c>
      <c r="S103" s="8">
        <f>VLOOKUP(B103,'Session Details'!B:S,18,FALSE)</f>
        <v>3.1579622196837187E-2</v>
      </c>
    </row>
    <row r="104" spans="1:19" x14ac:dyDescent="0.35">
      <c r="A104" s="11">
        <f t="shared" si="9"/>
        <v>6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5"/>
        <v>5.5172357300906243E-2</v>
      </c>
      <c r="I104" s="8">
        <f t="shared" si="6"/>
        <v>-0.27312591355188975</v>
      </c>
      <c r="J104" s="8">
        <f t="shared" si="7"/>
        <v>-8.6538477715919493E-2</v>
      </c>
      <c r="K104" s="8">
        <f t="shared" si="8"/>
        <v>-0.20426414390111858</v>
      </c>
      <c r="L104" s="12">
        <f>VLOOKUP(B104,'Channel wise traffic'!$B$2:$K$368,7,FALSE)</f>
        <v>-8.6538485189716519E-2</v>
      </c>
      <c r="M104" s="12">
        <f>VLOOKUP(B104,'Channel wise traffic'!$B$2:$K$368,8,FALSE)</f>
        <v>-8.6538567180733938E-2</v>
      </c>
      <c r="N104" s="12">
        <f>VLOOKUP(B104,'Channel wise traffic'!$B$2:$K$368,9,FALSE)</f>
        <v>-8.6538217715457999E-2</v>
      </c>
      <c r="O104" s="12">
        <f>VLOOKUP(B104,'Channel wise traffic'!$B$2:$K$368,10,FALSE)</f>
        <v>-8.6538343646038518E-2</v>
      </c>
      <c r="P104" s="8">
        <f>VLOOKUP(B104,'Session Details'!B:S,15,FALSE)</f>
        <v>-6.6666684462544645E-2</v>
      </c>
      <c r="Q104" s="8">
        <f>VLOOKUP(B104,'Session Details'!B:S,16,FALSE)</f>
        <v>-6.8627406366330912E-2</v>
      </c>
      <c r="R104" s="8">
        <f>VLOOKUP(B104,'Session Details'!B:S,17,FALSE)</f>
        <v>-4.7619571353577417E-2</v>
      </c>
      <c r="S104" s="8">
        <f>VLOOKUP(B104,'Session Details'!B:S,18,FALSE)</f>
        <v>-3.8834346650810314E-2</v>
      </c>
    </row>
    <row r="105" spans="1:19" hidden="1" x14ac:dyDescent="0.35">
      <c r="A105" s="11">
        <f t="shared" si="9"/>
        <v>7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5"/>
        <v>3.7101778988150598E-2</v>
      </c>
      <c r="I105" s="8">
        <f t="shared" si="6"/>
        <v>-0.13870878771620221</v>
      </c>
      <c r="J105" s="8">
        <f t="shared" si="7"/>
        <v>-7.6923076923076872E-2</v>
      </c>
      <c r="K105" s="8">
        <f t="shared" si="8"/>
        <v>-6.6934520025885735E-2</v>
      </c>
      <c r="L105" s="12">
        <f>VLOOKUP(B105,'Channel wise traffic'!$B$2:$K$368,7,FALSE)</f>
        <v>-7.6923090653846726E-2</v>
      </c>
      <c r="M105" s="12">
        <f>VLOOKUP(B105,'Channel wise traffic'!$B$2:$K$368,8,FALSE)</f>
        <v>-7.6923107435897475E-2</v>
      </c>
      <c r="N105" s="12">
        <f>VLOOKUP(B105,'Channel wise traffic'!$B$2:$K$368,9,FALSE)</f>
        <v>-7.6923121860144161E-2</v>
      </c>
      <c r="O105" s="12">
        <f>VLOOKUP(B105,'Channel wise traffic'!$B$2:$K$368,10,FALSE)</f>
        <v>-7.69230959349122E-2</v>
      </c>
      <c r="P105" s="8">
        <f>VLOOKUP(B105,'Session Details'!B:S,15,FALSE)</f>
        <v>-9.8038759803875664E-3</v>
      </c>
      <c r="Q105" s="8">
        <f>VLOOKUP(B105,'Session Details'!B:S,16,FALSE)</f>
        <v>-9.9011337123791066E-3</v>
      </c>
      <c r="R105" s="8">
        <f>VLOOKUP(B105,'Session Details'!B:S,17,FALSE)</f>
        <v>2.0408160400809283E-2</v>
      </c>
      <c r="S105" s="8">
        <f>VLOOKUP(B105,'Session Details'!B:S,18,FALSE)</f>
        <v>-6.7307651253838086E-2</v>
      </c>
    </row>
    <row r="106" spans="1:19" x14ac:dyDescent="0.35">
      <c r="A106" s="11">
        <f t="shared" si="9"/>
        <v>1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5"/>
        <v>4.1354652231300019E-2</v>
      </c>
      <c r="I106" s="8">
        <f t="shared" si="6"/>
        <v>0.28376620785956508</v>
      </c>
      <c r="J106" s="8">
        <f t="shared" si="7"/>
        <v>8.3333333333333259E-2</v>
      </c>
      <c r="K106" s="8">
        <f t="shared" si="8"/>
        <v>0.18501496110113713</v>
      </c>
      <c r="L106" s="12">
        <f>VLOOKUP(B106,'Channel wise traffic'!$B$2:$K$368,7,FALSE)</f>
        <v>8.3333349447917593E-2</v>
      </c>
      <c r="M106" s="12">
        <f>VLOOKUP(B106,'Channel wise traffic'!$B$2:$K$368,8,FALSE)</f>
        <v>8.3333369143519853E-2</v>
      </c>
      <c r="N106" s="12">
        <f>VLOOKUP(B106,'Channel wise traffic'!$B$2:$K$368,9,FALSE)</f>
        <v>8.3333386071977378E-2</v>
      </c>
      <c r="O106" s="12">
        <f>VLOOKUP(B106,'Channel wise traffic'!$B$2:$K$368,10,FALSE)</f>
        <v>8.3333355645834883E-2</v>
      </c>
      <c r="P106" s="8">
        <f>VLOOKUP(B106,'Session Details'!B:S,15,FALSE)</f>
        <v>4.1666702821183899E-2</v>
      </c>
      <c r="Q106" s="8">
        <f>VLOOKUP(B106,'Session Details'!B:S,16,FALSE)</f>
        <v>2.9702948935431461E-2</v>
      </c>
      <c r="R106" s="8">
        <f>VLOOKUP(B106,'Session Details'!B:S,17,FALSE)</f>
        <v>4.1666759914109841E-2</v>
      </c>
      <c r="S106" s="8">
        <f>VLOOKUP(B106,'Session Details'!B:S,18,FALSE)</f>
        <v>6.060651143284379E-2</v>
      </c>
    </row>
    <row r="107" spans="1:19" hidden="1" x14ac:dyDescent="0.35">
      <c r="A107" s="11">
        <f t="shared" si="9"/>
        <v>2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5"/>
        <v>6.732811730091684E-2</v>
      </c>
      <c r="I107" s="8">
        <f t="shared" si="6"/>
        <v>0.12600537470079898</v>
      </c>
      <c r="J107" s="8">
        <f t="shared" si="7"/>
        <v>-2.0202029128424948E-2</v>
      </c>
      <c r="K107" s="8">
        <f t="shared" si="8"/>
        <v>0.14922199083466747</v>
      </c>
      <c r="L107" s="12">
        <f>VLOOKUP(B107,'Channel wise traffic'!$B$2:$K$368,7,FALSE)</f>
        <v>-2.0202039777469372E-2</v>
      </c>
      <c r="M107" s="12">
        <f>VLOOKUP(B107,'Channel wise traffic'!$B$2:$K$368,8,FALSE)</f>
        <v>-2.0202082843457703E-2</v>
      </c>
      <c r="N107" s="12">
        <f>VLOOKUP(B107,'Channel wise traffic'!$B$2:$K$368,9,FALSE)</f>
        <v>-2.0201960407912334E-2</v>
      </c>
      <c r="O107" s="12">
        <f>VLOOKUP(B107,'Channel wise traffic'!$B$2:$K$368,10,FALSE)</f>
        <v>-2.0201991290585752E-2</v>
      </c>
      <c r="P107" s="8">
        <f>VLOOKUP(B107,'Session Details'!B:S,15,FALSE)</f>
        <v>9.7087014499208646E-3</v>
      </c>
      <c r="Q107" s="8">
        <f>VLOOKUP(B107,'Session Details'!B:S,16,FALSE)</f>
        <v>5.1020563753471304E-2</v>
      </c>
      <c r="R107" s="8">
        <f>VLOOKUP(B107,'Session Details'!B:S,17,FALSE)</f>
        <v>9.3750333925295637E-2</v>
      </c>
      <c r="S107" s="8">
        <f>VLOOKUP(B107,'Session Details'!B:S,18,FALSE)</f>
        <v>-9.9014671949028132E-3</v>
      </c>
    </row>
    <row r="108" spans="1:19" hidden="1" x14ac:dyDescent="0.35">
      <c r="A108" s="11">
        <f t="shared" si="9"/>
        <v>3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5"/>
        <v>5.7391572154721807E-2</v>
      </c>
      <c r="I108" s="8">
        <f t="shared" si="6"/>
        <v>-1.9698327529031001E-2</v>
      </c>
      <c r="J108" s="8">
        <f t="shared" si="7"/>
        <v>4.0000018418461902E-2</v>
      </c>
      <c r="K108" s="8">
        <f t="shared" si="8"/>
        <v>-5.7402254702145883E-2</v>
      </c>
      <c r="L108" s="12">
        <f>VLOOKUP(B108,'Channel wise traffic'!$B$2:$K$368,7,FALSE)</f>
        <v>4.0000040929917491E-2</v>
      </c>
      <c r="M108" s="12">
        <f>VLOOKUP(B108,'Channel wise traffic'!$B$2:$K$368,8,FALSE)</f>
        <v>4.0000129611416524E-2</v>
      </c>
      <c r="N108" s="12">
        <f>VLOOKUP(B108,'Channel wise traffic'!$B$2:$K$368,9,FALSE)</f>
        <v>3.9999882791586172E-2</v>
      </c>
      <c r="O108" s="12">
        <f>VLOOKUP(B108,'Channel wise traffic'!$B$2:$K$368,10,FALSE)</f>
        <v>3.9999943327805543E-2</v>
      </c>
      <c r="P108" s="8">
        <f>VLOOKUP(B108,'Session Details'!B:S,15,FALSE)</f>
        <v>9.7086024603321164E-3</v>
      </c>
      <c r="Q108" s="8">
        <f>VLOOKUP(B108,'Session Details'!B:S,16,FALSE)</f>
        <v>-3.0303103166703704E-2</v>
      </c>
      <c r="R108" s="8">
        <f>VLOOKUP(B108,'Session Details'!B:S,17,FALSE)</f>
        <v>2.1053175130929969E-2</v>
      </c>
      <c r="S108" s="8">
        <f>VLOOKUP(B108,'Session Details'!B:S,18,FALSE)</f>
        <v>-5.714268622689056E-2</v>
      </c>
    </row>
    <row r="109" spans="1:19" hidden="1" x14ac:dyDescent="0.35">
      <c r="A109" s="11">
        <f t="shared" si="9"/>
        <v>4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5"/>
        <v>6.0912498946295274E-2</v>
      </c>
      <c r="I109" s="8">
        <f t="shared" si="6"/>
        <v>0.10380374707337348</v>
      </c>
      <c r="J109" s="8">
        <f t="shared" si="7"/>
        <v>2.0201982617158221E-2</v>
      </c>
      <c r="K109" s="8">
        <f t="shared" si="8"/>
        <v>8.1946286990884687E-2</v>
      </c>
      <c r="L109" s="12">
        <f>VLOOKUP(B109,'Channel wise traffic'!$B$2:$K$368,7,FALSE)</f>
        <v>2.0201910579504601E-2</v>
      </c>
      <c r="M109" s="12">
        <f>VLOOKUP(B109,'Channel wise traffic'!$B$2:$K$368,8,FALSE)</f>
        <v>2.0201910579504601E-2</v>
      </c>
      <c r="N109" s="12">
        <f>VLOOKUP(B109,'Channel wise traffic'!$B$2:$K$368,9,FALSE)</f>
        <v>2.0201960407912223E-2</v>
      </c>
      <c r="O109" s="12">
        <f>VLOOKUP(B109,'Channel wise traffic'!$B$2:$K$368,10,FALSE)</f>
        <v>2.0201991290585752E-2</v>
      </c>
      <c r="P109" s="8">
        <f>VLOOKUP(B109,'Session Details'!B:S,15,FALSE)</f>
        <v>-2.9999938052512998E-2</v>
      </c>
      <c r="Q109" s="8">
        <f>VLOOKUP(B109,'Session Details'!B:S,16,FALSE)</f>
        <v>7.2916519884353992E-2</v>
      </c>
      <c r="R109" s="8">
        <f>VLOOKUP(B109,'Session Details'!B:S,17,FALSE)</f>
        <v>-3.9603878059783271E-2</v>
      </c>
      <c r="S109" s="8">
        <f>VLOOKUP(B109,'Session Details'!B:S,18,FALSE)</f>
        <v>8.2474336646192858E-2</v>
      </c>
    </row>
    <row r="110" spans="1:19" x14ac:dyDescent="0.35">
      <c r="A110" s="11">
        <f t="shared" si="9"/>
        <v>5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5"/>
        <v>9.1715082005789803E-2</v>
      </c>
      <c r="I110" s="8">
        <f t="shared" si="6"/>
        <v>0.7302283946685022</v>
      </c>
      <c r="J110" s="8">
        <f t="shared" si="7"/>
        <v>0.10526315789473695</v>
      </c>
      <c r="K110" s="8">
        <f t="shared" si="8"/>
        <v>0.56544473803340667</v>
      </c>
      <c r="L110" s="12">
        <f>VLOOKUP(B110,'Channel wise traffic'!$B$2:$K$368,7,FALSE)</f>
        <v>0.10526312954991912</v>
      </c>
      <c r="M110" s="12">
        <f>VLOOKUP(B110,'Channel wise traffic'!$B$2:$K$368,8,FALSE)</f>
        <v>0.10526331851538551</v>
      </c>
      <c r="N110" s="12">
        <f>VLOOKUP(B110,'Channel wise traffic'!$B$2:$K$368,9,FALSE)</f>
        <v>0.10526283321774055</v>
      </c>
      <c r="O110" s="12">
        <f>VLOOKUP(B110,'Channel wise traffic'!$B$2:$K$368,10,FALSE)</f>
        <v>0.10526300090805996</v>
      </c>
      <c r="P110" s="8">
        <f>VLOOKUP(B110,'Session Details'!B:S,15,FALSE)</f>
        <v>-4.0404051142573727E-2</v>
      </c>
      <c r="Q110" s="8">
        <f>VLOOKUP(B110,'Session Details'!B:S,16,FALSE)</f>
        <v>0.73195869172841044</v>
      </c>
      <c r="R110" s="8">
        <f>VLOOKUP(B110,'Session Details'!B:S,17,FALSE)</f>
        <v>-3.846107135024035E-2</v>
      </c>
      <c r="S110" s="8">
        <f>VLOOKUP(B110,'Session Details'!B:S,18,FALSE)</f>
        <v>-2.0408667021213023E-2</v>
      </c>
    </row>
    <row r="111" spans="1:19" x14ac:dyDescent="0.35">
      <c r="A111" s="11">
        <f t="shared" si="9"/>
        <v>6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5"/>
        <v>6.409119088762856E-2</v>
      </c>
      <c r="I111" s="8">
        <f t="shared" si="6"/>
        <v>0.2472495952251057</v>
      </c>
      <c r="J111" s="8">
        <f t="shared" si="7"/>
        <v>7.3684220220243013E-2</v>
      </c>
      <c r="K111" s="8">
        <f t="shared" si="8"/>
        <v>0.16165402428030418</v>
      </c>
      <c r="L111" s="12">
        <f>VLOOKUP(B111,'Channel wise traffic'!$B$2:$K$368,7,FALSE)</f>
        <v>7.3684217612520309E-2</v>
      </c>
      <c r="M111" s="12">
        <f>VLOOKUP(B111,'Channel wise traffic'!$B$2:$K$368,8,FALSE)</f>
        <v>7.3684269105611211E-2</v>
      </c>
      <c r="N111" s="12">
        <f>VLOOKUP(B111,'Channel wise traffic'!$B$2:$K$368,9,FALSE)</f>
        <v>7.3683983252418317E-2</v>
      </c>
      <c r="O111" s="12">
        <f>VLOOKUP(B111,'Channel wise traffic'!$B$2:$K$368,10,FALSE)</f>
        <v>7.3684100635641903E-2</v>
      </c>
      <c r="P111" s="8">
        <f>VLOOKUP(B111,'Session Details'!B:S,15,FALSE)</f>
        <v>2.0408203728917051E-2</v>
      </c>
      <c r="Q111" s="8">
        <f>VLOOKUP(B111,'Session Details'!B:S,16,FALSE)</f>
        <v>8.421019863662127E-2</v>
      </c>
      <c r="R111" s="8">
        <f>VLOOKUP(B111,'Session Details'!B:S,17,FALSE)</f>
        <v>5.0000506473760531E-2</v>
      </c>
      <c r="S111" s="8">
        <f>VLOOKUP(B111,'Session Details'!B:S,18,FALSE)</f>
        <v>-3.1538509692730088E-7</v>
      </c>
    </row>
    <row r="112" spans="1:19" hidden="1" x14ac:dyDescent="0.35">
      <c r="A112" s="11">
        <f t="shared" si="9"/>
        <v>7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5"/>
        <v>3.5929823399204329E-2</v>
      </c>
      <c r="I112" s="8">
        <f t="shared" si="6"/>
        <v>-1.3246855591761975E-3</v>
      </c>
      <c r="J112" s="8">
        <f t="shared" si="7"/>
        <v>3.1250011602500294E-2</v>
      </c>
      <c r="K112" s="8">
        <f t="shared" si="8"/>
        <v>-3.1587584771085031E-2</v>
      </c>
      <c r="L112" s="12">
        <f>VLOOKUP(B112,'Channel wise traffic'!$B$2:$K$368,7,FALSE)</f>
        <v>3.1250046329429626E-2</v>
      </c>
      <c r="M112" s="12">
        <f>VLOOKUP(B112,'Channel wise traffic'!$B$2:$K$368,8,FALSE)</f>
        <v>3.1250002685764056E-2</v>
      </c>
      <c r="N112" s="12">
        <f>VLOOKUP(B112,'Channel wise traffic'!$B$2:$K$368,9,FALSE)</f>
        <v>3.1249967038347481E-2</v>
      </c>
      <c r="O112" s="12">
        <f>VLOOKUP(B112,'Channel wise traffic'!$B$2:$K$368,10,FALSE)</f>
        <v>3.1249997210937241E-2</v>
      </c>
      <c r="P112" s="8">
        <f>VLOOKUP(B112,'Session Details'!B:S,15,FALSE)</f>
        <v>1.9801964227286417E-2</v>
      </c>
      <c r="Q112" s="8">
        <f>VLOOKUP(B112,'Session Details'!B:S,16,FALSE)</f>
        <v>9.9998220177808239E-3</v>
      </c>
      <c r="R112" s="8">
        <f>VLOOKUP(B112,'Session Details'!B:S,17,FALSE)</f>
        <v>-4.999990239724228E-2</v>
      </c>
      <c r="S112" s="8">
        <f>VLOOKUP(B112,'Session Details'!B:S,18,FALSE)</f>
        <v>-1.0309145064803404E-2</v>
      </c>
    </row>
    <row r="113" spans="1:19" hidden="1" x14ac:dyDescent="0.35">
      <c r="A113" s="11">
        <f t="shared" si="9"/>
        <v>1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5"/>
        <v>4.1341993011082281E-2</v>
      </c>
      <c r="I113" s="8">
        <f t="shared" si="6"/>
        <v>-3.0611356968823777E-4</v>
      </c>
      <c r="J113" s="8">
        <f t="shared" si="7"/>
        <v>0</v>
      </c>
      <c r="K113" s="8">
        <f t="shared" si="8"/>
        <v>-3.0611356968823777E-4</v>
      </c>
      <c r="L113" s="12">
        <f>VLOOKUP(B113,'Channel wise traffic'!$B$2:$K$368,7,FALSE)</f>
        <v>0</v>
      </c>
      <c r="M113" s="12">
        <f>VLOOKUP(B113,'Channel wise traffic'!$B$2:$K$368,8,FALSE)</f>
        <v>0</v>
      </c>
      <c r="N113" s="12">
        <f>VLOOKUP(B113,'Channel wise traffic'!$B$2:$K$368,9,FALSE)</f>
        <v>0</v>
      </c>
      <c r="O113" s="12">
        <f>VLOOKUP(B113,'Channel wise traffic'!$B$2:$K$368,10,FALSE)</f>
        <v>0</v>
      </c>
      <c r="P113" s="8">
        <f>VLOOKUP(B113,'Session Details'!B:S,15,FALSE)</f>
        <v>3.0000037740002261E-2</v>
      </c>
      <c r="Q113" s="8">
        <f>VLOOKUP(B113,'Session Details'!B:S,16,FALSE)</f>
        <v>-9.6153237985004969E-3</v>
      </c>
      <c r="R113" s="8">
        <f>VLOOKUP(B113,'Session Details'!B:S,17,FALSE)</f>
        <v>-2.0000179299764054E-2</v>
      </c>
      <c r="S113" s="8">
        <f>VLOOKUP(B113,'Session Details'!B:S,18,FALSE)</f>
        <v>-2.5953342086548759E-7</v>
      </c>
    </row>
    <row r="114" spans="1:19" hidden="1" x14ac:dyDescent="0.35">
      <c r="A114" s="11">
        <f t="shared" si="9"/>
        <v>2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5"/>
        <v>7.0014762589378707E-2</v>
      </c>
      <c r="I114" s="8">
        <f t="shared" si="6"/>
        <v>2.9183076903552152E-2</v>
      </c>
      <c r="J114" s="8">
        <f t="shared" si="7"/>
        <v>-1.030930673479602E-2</v>
      </c>
      <c r="K114" s="8">
        <f t="shared" si="8"/>
        <v>3.9903763779018941E-2</v>
      </c>
      <c r="L114" s="12">
        <f>VLOOKUP(B114,'Channel wise traffic'!$B$2:$K$368,7,FALSE)</f>
        <v>-1.0309354476940369E-2</v>
      </c>
      <c r="M114" s="12">
        <f>VLOOKUP(B114,'Channel wise traffic'!$B$2:$K$368,8,FALSE)</f>
        <v>-1.0309310976127528E-2</v>
      </c>
      <c r="N114" s="12">
        <f>VLOOKUP(B114,'Channel wise traffic'!$B$2:$K$368,9,FALSE)</f>
        <v>-1.0309247207885286E-2</v>
      </c>
      <c r="O114" s="12">
        <f>VLOOKUP(B114,'Channel wise traffic'!$B$2:$K$368,10,FALSE)</f>
        <v>-1.0309263292541115E-2</v>
      </c>
      <c r="P114" s="8">
        <f>VLOOKUP(B114,'Session Details'!B:S,15,FALSE)</f>
        <v>-9.6154120964384582E-3</v>
      </c>
      <c r="Q114" s="8">
        <f>VLOOKUP(B114,'Session Details'!B:S,16,FALSE)</f>
        <v>-7.5513427622020401E-8</v>
      </c>
      <c r="R114" s="8">
        <f>VLOOKUP(B114,'Session Details'!B:S,17,FALSE)</f>
        <v>-1.8940802914979571E-7</v>
      </c>
      <c r="S114" s="8">
        <f>VLOOKUP(B114,'Session Details'!B:S,18,FALSE)</f>
        <v>5.0000224128242898E-2</v>
      </c>
    </row>
    <row r="115" spans="1:19" hidden="1" x14ac:dyDescent="0.35">
      <c r="A115" s="11">
        <f t="shared" si="9"/>
        <v>3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5"/>
        <v>5.5667765457173127E-2</v>
      </c>
      <c r="I115" s="8">
        <f t="shared" si="6"/>
        <v>-0.11397510352957152</v>
      </c>
      <c r="J115" s="8">
        <f t="shared" si="7"/>
        <v>-8.6538477715919493E-2</v>
      </c>
      <c r="K115" s="8">
        <f t="shared" si="8"/>
        <v>-3.0035885633198478E-2</v>
      </c>
      <c r="L115" s="12">
        <f>VLOOKUP(B115,'Channel wise traffic'!$B$2:$K$368,7,FALSE)</f>
        <v>-8.6538485189716519E-2</v>
      </c>
      <c r="M115" s="12">
        <f>VLOOKUP(B115,'Channel wise traffic'!$B$2:$K$368,8,FALSE)</f>
        <v>-8.6538567180733938E-2</v>
      </c>
      <c r="N115" s="12">
        <f>VLOOKUP(B115,'Channel wise traffic'!$B$2:$K$368,9,FALSE)</f>
        <v>-8.6538217715457999E-2</v>
      </c>
      <c r="O115" s="12">
        <f>VLOOKUP(B115,'Channel wise traffic'!$B$2:$K$368,10,FALSE)</f>
        <v>-8.6538343646038518E-2</v>
      </c>
      <c r="P115" s="8">
        <f>VLOOKUP(B115,'Session Details'!B:S,15,FALSE)</f>
        <v>-8.6538487002538189E-2</v>
      </c>
      <c r="Q115" s="8">
        <f>VLOOKUP(B115,'Session Details'!B:S,16,FALSE)</f>
        <v>1.2985642894314253E-7</v>
      </c>
      <c r="R115" s="8">
        <f>VLOOKUP(B115,'Session Details'!B:S,17,FALSE)</f>
        <v>6.1855086812310889E-2</v>
      </c>
      <c r="S115" s="8">
        <f>VLOOKUP(B115,'Session Details'!B:S,18,FALSE)</f>
        <v>2.4148027799597571E-7</v>
      </c>
    </row>
    <row r="116" spans="1:19" hidden="1" x14ac:dyDescent="0.35">
      <c r="A116" s="11">
        <f t="shared" si="9"/>
        <v>4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5"/>
        <v>6.8007914413091106E-2</v>
      </c>
      <c r="I116" s="8">
        <f t="shared" si="6"/>
        <v>0.10543108751981545</v>
      </c>
      <c r="J116" s="8">
        <f t="shared" si="7"/>
        <v>-9.9009720434640736E-3</v>
      </c>
      <c r="K116" s="8">
        <f t="shared" si="8"/>
        <v>0.11648537803467307</v>
      </c>
      <c r="L116" s="12">
        <f>VLOOKUP(B116,'Channel wise traffic'!$B$2:$K$368,7,FALSE)</f>
        <v>-9.9009374369968262E-3</v>
      </c>
      <c r="M116" s="12">
        <f>VLOOKUP(B116,'Channel wise traffic'!$B$2:$K$368,8,FALSE)</f>
        <v>-9.9010218633988067E-3</v>
      </c>
      <c r="N116" s="12">
        <f>VLOOKUP(B116,'Channel wise traffic'!$B$2:$K$368,9,FALSE)</f>
        <v>-9.9009613742728764E-3</v>
      </c>
      <c r="O116" s="12">
        <f>VLOOKUP(B116,'Channel wise traffic'!$B$2:$K$368,10,FALSE)</f>
        <v>-9.9009762101276433E-3</v>
      </c>
      <c r="P116" s="8">
        <f>VLOOKUP(B116,'Session Details'!B:S,15,FALSE)</f>
        <v>8.2474166304610685E-2</v>
      </c>
      <c r="Q116" s="8">
        <f>VLOOKUP(B116,'Session Details'!B:S,16,FALSE)</f>
        <v>-9.7086434650468512E-3</v>
      </c>
      <c r="R116" s="8">
        <f>VLOOKUP(B116,'Session Details'!B:S,17,FALSE)</f>
        <v>7.2164381660695165E-2</v>
      </c>
      <c r="S116" s="8">
        <f>VLOOKUP(B116,'Session Details'!B:S,18,FALSE)</f>
        <v>-2.8570841152392057E-2</v>
      </c>
    </row>
    <row r="117" spans="1:19" x14ac:dyDescent="0.35">
      <c r="A117" s="11">
        <f t="shared" si="9"/>
        <v>5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5"/>
        <v>5.6230073252415767E-2</v>
      </c>
      <c r="I117" s="8">
        <f t="shared" si="6"/>
        <v>-0.38690483590402214</v>
      </c>
      <c r="J117" s="8">
        <f t="shared" si="7"/>
        <v>0</v>
      </c>
      <c r="K117" s="8">
        <f t="shared" si="8"/>
        <v>-0.38690483590402214</v>
      </c>
      <c r="L117" s="12">
        <f>VLOOKUP(B117,'Channel wise traffic'!$B$2:$K$368,7,FALSE)</f>
        <v>0</v>
      </c>
      <c r="M117" s="12">
        <f>VLOOKUP(B117,'Channel wise traffic'!$B$2:$K$368,8,FALSE)</f>
        <v>0</v>
      </c>
      <c r="N117" s="12">
        <f>VLOOKUP(B117,'Channel wise traffic'!$B$2:$K$368,9,FALSE)</f>
        <v>0</v>
      </c>
      <c r="O117" s="12">
        <f>VLOOKUP(B117,'Channel wise traffic'!$B$2:$K$368,10,FALSE)</f>
        <v>0</v>
      </c>
      <c r="P117" s="8">
        <f>VLOOKUP(B117,'Session Details'!B:S,15,FALSE)</f>
        <v>5.2631569229144359E-2</v>
      </c>
      <c r="Q117" s="8">
        <f>VLOOKUP(B117,'Session Details'!B:S,16,FALSE)</f>
        <v>-0.42857151946575822</v>
      </c>
      <c r="R117" s="8">
        <f>VLOOKUP(B117,'Session Details'!B:S,17,FALSE)</f>
        <v>-5.000001890695549E-2</v>
      </c>
      <c r="S117" s="8">
        <f>VLOOKUP(B117,'Session Details'!B:S,18,FALSE)</f>
        <v>7.291673909029428E-2</v>
      </c>
    </row>
    <row r="118" spans="1:19" hidden="1" x14ac:dyDescent="0.35">
      <c r="A118" s="11">
        <f t="shared" si="9"/>
        <v>6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5"/>
        <v>5.9047015245385151E-2</v>
      </c>
      <c r="I118" s="8">
        <f t="shared" si="6"/>
        <v>-7.8703103693101739E-2</v>
      </c>
      <c r="J118" s="8">
        <f t="shared" si="7"/>
        <v>0</v>
      </c>
      <c r="K118" s="8">
        <f t="shared" si="8"/>
        <v>-7.8703103693101739E-2</v>
      </c>
      <c r="L118" s="12">
        <f>VLOOKUP(B118,'Channel wise traffic'!$B$2:$K$368,7,FALSE)</f>
        <v>0</v>
      </c>
      <c r="M118" s="12">
        <f>VLOOKUP(B118,'Channel wise traffic'!$B$2:$K$368,8,FALSE)</f>
        <v>0</v>
      </c>
      <c r="N118" s="12">
        <f>VLOOKUP(B118,'Channel wise traffic'!$B$2:$K$368,9,FALSE)</f>
        <v>0</v>
      </c>
      <c r="O118" s="12">
        <f>VLOOKUP(B118,'Channel wise traffic'!$B$2:$K$368,10,FALSE)</f>
        <v>0</v>
      </c>
      <c r="P118" s="8">
        <f>VLOOKUP(B118,'Session Details'!B:S,15,FALSE)</f>
        <v>4.0000028891708617E-2</v>
      </c>
      <c r="Q118" s="8">
        <f>VLOOKUP(B118,'Session Details'!B:S,16,FALSE)</f>
        <v>-7.7669905622844593E-2</v>
      </c>
      <c r="R118" s="8">
        <f>VLOOKUP(B118,'Session Details'!B:S,17,FALSE)</f>
        <v>-8.5714311304192159E-2</v>
      </c>
      <c r="S118" s="8">
        <f>VLOOKUP(B118,'Session Details'!B:S,18,FALSE)</f>
        <v>5.0504593129482078E-2</v>
      </c>
    </row>
    <row r="119" spans="1:19" hidden="1" x14ac:dyDescent="0.35">
      <c r="A119" s="11">
        <f t="shared" si="9"/>
        <v>7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5"/>
        <v>3.7009020915963468E-2</v>
      </c>
      <c r="I119" s="8">
        <f t="shared" si="6"/>
        <v>9.246269927953743E-2</v>
      </c>
      <c r="J119" s="8">
        <f t="shared" si="7"/>
        <v>6.0606059924187328E-2</v>
      </c>
      <c r="K119" s="8">
        <f t="shared" si="8"/>
        <v>3.0036259982926472E-2</v>
      </c>
      <c r="L119" s="12">
        <f>VLOOKUP(B119,'Channel wise traffic'!$B$2:$K$368,7,FALSE)</f>
        <v>6.0606022724211339E-2</v>
      </c>
      <c r="M119" s="12">
        <f>VLOOKUP(B119,'Channel wise traffic'!$B$2:$K$368,8,FALSE)</f>
        <v>6.0606065656974017E-2</v>
      </c>
      <c r="N119" s="12">
        <f>VLOOKUP(B119,'Channel wise traffic'!$B$2:$K$368,9,FALSE)</f>
        <v>6.0606203179589313E-2</v>
      </c>
      <c r="O119" s="12">
        <f>VLOOKUP(B119,'Channel wise traffic'!$B$2:$K$368,10,FALSE)</f>
        <v>6.060605536088115E-2</v>
      </c>
      <c r="P119" s="8">
        <f>VLOOKUP(B119,'Session Details'!B:S,15,FALSE)</f>
        <v>-1.9417510621078882E-2</v>
      </c>
      <c r="Q119" s="8">
        <f>VLOOKUP(B119,'Session Details'!B:S,16,FALSE)</f>
        <v>-3.9603746666213469E-2</v>
      </c>
      <c r="R119" s="8">
        <f>VLOOKUP(B119,'Session Details'!B:S,17,FALSE)</f>
        <v>0.10526341329162103</v>
      </c>
      <c r="S119" s="8">
        <f>VLOOKUP(B119,'Session Details'!B:S,18,FALSE)</f>
        <v>-1.0417222324961006E-2</v>
      </c>
    </row>
    <row r="120" spans="1:19" hidden="1" x14ac:dyDescent="0.35">
      <c r="A120" s="11">
        <f t="shared" si="9"/>
        <v>1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5"/>
        <v>3.5567744690048933E-2</v>
      </c>
      <c r="I120" s="8">
        <f t="shared" si="6"/>
        <v>-0.14794268586809256</v>
      </c>
      <c r="J120" s="8">
        <f t="shared" si="7"/>
        <v>-9.6153739053844722E-3</v>
      </c>
      <c r="K120" s="8">
        <f t="shared" si="8"/>
        <v>-0.13967029406360465</v>
      </c>
      <c r="L120" s="12">
        <f>VLOOKUP(B120,'Channel wise traffic'!$B$2:$K$368,7,FALSE)</f>
        <v>-9.6153788942305862E-3</v>
      </c>
      <c r="M120" s="12">
        <f>VLOOKUP(B120,'Channel wise traffic'!$B$2:$K$368,8,FALSE)</f>
        <v>-9.6154380128206096E-3</v>
      </c>
      <c r="N120" s="12">
        <f>VLOOKUP(B120,'Channel wise traffic'!$B$2:$K$368,9,FALSE)</f>
        <v>-9.6154389143408014E-3</v>
      </c>
      <c r="O120" s="12">
        <f>VLOOKUP(B120,'Channel wise traffic'!$B$2:$K$368,10,FALSE)</f>
        <v>-9.6153560976317554E-3</v>
      </c>
      <c r="P120" s="8">
        <f>VLOOKUP(B120,'Session Details'!B:S,15,FALSE)</f>
        <v>-7.7669936922877159E-2</v>
      </c>
      <c r="Q120" s="8">
        <f>VLOOKUP(B120,'Session Details'!B:S,16,FALSE)</f>
        <v>9.7086529732131055E-3</v>
      </c>
      <c r="R120" s="8">
        <f>VLOOKUP(B120,'Session Details'!B:S,17,FALSE)</f>
        <v>-1.0203901974524143E-2</v>
      </c>
      <c r="S120" s="8">
        <f>VLOOKUP(B120,'Session Details'!B:S,18,FALSE)</f>
        <v>-6.6666748239620044E-2</v>
      </c>
    </row>
    <row r="121" spans="1:19" hidden="1" x14ac:dyDescent="0.35">
      <c r="A121" s="11">
        <f t="shared" si="9"/>
        <v>2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5"/>
        <v>5.8656887949784291E-2</v>
      </c>
      <c r="I121" s="8">
        <f t="shared" si="6"/>
        <v>-0.17094798772087394</v>
      </c>
      <c r="J121" s="8">
        <f t="shared" si="7"/>
        <v>-1.041664768062156E-2</v>
      </c>
      <c r="K121" s="8">
        <f t="shared" si="8"/>
        <v>-0.16222114050726522</v>
      </c>
      <c r="L121" s="12">
        <f>VLOOKUP(B121,'Channel wise traffic'!$B$2:$K$368,7,FALSE)</f>
        <v>-1.0416611151910726E-2</v>
      </c>
      <c r="M121" s="12">
        <f>VLOOKUP(B121,'Channel wise traffic'!$B$2:$K$368,8,FALSE)</f>
        <v>-1.0416699975520194E-2</v>
      </c>
      <c r="N121" s="12">
        <f>VLOOKUP(B121,'Channel wise traffic'!$B$2:$K$368,9,FALSE)</f>
        <v>-1.0416634871853403E-2</v>
      </c>
      <c r="O121" s="12">
        <f>VLOOKUP(B121,'Channel wise traffic'!$B$2:$K$368,10,FALSE)</f>
        <v>-1.0416651293350898E-2</v>
      </c>
      <c r="P121" s="8">
        <f>VLOOKUP(B121,'Session Details'!B:S,15,FALSE)</f>
        <v>-1.941740000690606E-2</v>
      </c>
      <c r="Q121" s="8">
        <f>VLOOKUP(B121,'Session Details'!B:S,16,FALSE)</f>
        <v>-3.8834647643419484E-2</v>
      </c>
      <c r="R121" s="8">
        <f>VLOOKUP(B121,'Session Details'!B:S,17,FALSE)</f>
        <v>-6.6666535709513641E-2</v>
      </c>
      <c r="S121" s="8">
        <f>VLOOKUP(B121,'Session Details'!B:S,18,FALSE)</f>
        <v>-4.761999297638364E-2</v>
      </c>
    </row>
    <row r="122" spans="1:19" hidden="1" x14ac:dyDescent="0.35">
      <c r="A122" s="11">
        <f t="shared" si="9"/>
        <v>3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5"/>
        <v>5.9170210321743945E-2</v>
      </c>
      <c r="I122" s="8">
        <f t="shared" si="6"/>
        <v>8.5294138133996444E-2</v>
      </c>
      <c r="J122" s="8">
        <f t="shared" si="7"/>
        <v>2.105264127287465E-2</v>
      </c>
      <c r="K122" s="8">
        <f t="shared" si="8"/>
        <v>6.2916929318195036E-2</v>
      </c>
      <c r="L122" s="12">
        <f>VLOOKUP(B122,'Channel wise traffic'!$B$2:$K$368,7,FALSE)</f>
        <v>2.1052652837560748E-2</v>
      </c>
      <c r="M122" s="12">
        <f>VLOOKUP(B122,'Channel wise traffic'!$B$2:$K$368,8,FALSE)</f>
        <v>2.1052699606516345E-2</v>
      </c>
      <c r="N122" s="12">
        <f>VLOOKUP(B122,'Channel wise traffic'!$B$2:$K$368,9,FALSE)</f>
        <v>2.1052566643548154E-2</v>
      </c>
      <c r="O122" s="12">
        <f>VLOOKUP(B122,'Channel wise traffic'!$B$2:$K$368,10,FALSE)</f>
        <v>2.1052600181612036E-2</v>
      </c>
      <c r="P122" s="8">
        <f>VLOOKUP(B122,'Session Details'!B:S,15,FALSE)</f>
        <v>6.3157966519865383E-2</v>
      </c>
      <c r="Q122" s="8">
        <f>VLOOKUP(B122,'Session Details'!B:S,16,FALSE)</f>
        <v>5.2083305071124686E-2</v>
      </c>
      <c r="R122" s="8">
        <f>VLOOKUP(B122,'Session Details'!B:S,17,FALSE)</f>
        <v>-7.7669435763735639E-2</v>
      </c>
      <c r="S122" s="8">
        <f>VLOOKUP(B122,'Session Details'!B:S,18,FALSE)</f>
        <v>3.0302602348566854E-2</v>
      </c>
    </row>
    <row r="123" spans="1:19" hidden="1" x14ac:dyDescent="0.35">
      <c r="A123" s="11">
        <f t="shared" si="9"/>
        <v>4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5"/>
        <v>6.4052350180393486E-2</v>
      </c>
      <c r="I123" s="8">
        <f t="shared" si="6"/>
        <v>-1.1071457346926161E-2</v>
      </c>
      <c r="J123" s="8">
        <f t="shared" si="7"/>
        <v>5.0000000000000044E-2</v>
      </c>
      <c r="K123" s="8">
        <f t="shared" si="8"/>
        <v>-5.8163292711358228E-2</v>
      </c>
      <c r="L123" s="12">
        <f>VLOOKUP(B123,'Channel wise traffic'!$B$2:$K$368,7,FALSE)</f>
        <v>4.9999987209400798E-2</v>
      </c>
      <c r="M123" s="12">
        <f>VLOOKUP(B123,'Channel wise traffic'!$B$2:$K$368,8,FALSE)</f>
        <v>5.0000162014270488E-2</v>
      </c>
      <c r="N123" s="12">
        <f>VLOOKUP(B123,'Channel wise traffic'!$B$2:$K$368,9,FALSE)</f>
        <v>4.9999853489482771E-2</v>
      </c>
      <c r="O123" s="12">
        <f>VLOOKUP(B123,'Channel wise traffic'!$B$2:$K$368,10,FALSE)</f>
        <v>4.9999929159756817E-2</v>
      </c>
      <c r="P123" s="8">
        <f>VLOOKUP(B123,'Session Details'!B:S,15,FALSE)</f>
        <v>-7.6190471178649188E-2</v>
      </c>
      <c r="Q123" s="8">
        <f>VLOOKUP(B123,'Session Details'!B:S,16,FALSE)</f>
        <v>9.803783250699194E-3</v>
      </c>
      <c r="R123" s="8">
        <f>VLOOKUP(B123,'Session Details'!B:S,17,FALSE)</f>
        <v>-1.9230540869267343E-2</v>
      </c>
      <c r="S123" s="8">
        <f>VLOOKUP(B123,'Session Details'!B:S,18,FALSE)</f>
        <v>2.9412051030555331E-2</v>
      </c>
    </row>
    <row r="124" spans="1:19" hidden="1" x14ac:dyDescent="0.35">
      <c r="A124" s="11">
        <f t="shared" si="9"/>
        <v>5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5"/>
        <v>6.0362609713774752E-2</v>
      </c>
      <c r="I124" s="8">
        <f t="shared" si="6"/>
        <v>1.9271173724444424E-3</v>
      </c>
      <c r="J124" s="8">
        <f t="shared" si="7"/>
        <v>-6.6666675437362821E-2</v>
      </c>
      <c r="K124" s="8">
        <f t="shared" si="8"/>
        <v>7.3493350129709034E-2</v>
      </c>
      <c r="L124" s="12">
        <f>VLOOKUP(B124,'Channel wise traffic'!$B$2:$K$368,7,FALSE)</f>
        <v>-6.6666674787682179E-2</v>
      </c>
      <c r="M124" s="12">
        <f>VLOOKUP(B124,'Channel wise traffic'!$B$2:$K$368,8,FALSE)</f>
        <v>-6.6666709978745686E-2</v>
      </c>
      <c r="N124" s="12">
        <f>VLOOKUP(B124,'Channel wise traffic'!$B$2:$K$368,9,FALSE)</f>
        <v>-6.666648062153957E-2</v>
      </c>
      <c r="O124" s="12">
        <f>VLOOKUP(B124,'Channel wise traffic'!$B$2:$K$368,10,FALSE)</f>
        <v>-6.6666576710796233E-2</v>
      </c>
      <c r="P124" s="8">
        <f>VLOOKUP(B124,'Session Details'!B:S,15,FALSE)</f>
        <v>4.0000102993045017E-2</v>
      </c>
      <c r="Q124" s="8">
        <f>VLOOKUP(B124,'Session Details'!B:S,16,FALSE)</f>
        <v>2.0833334594179131E-2</v>
      </c>
      <c r="R124" s="8">
        <f>VLOOKUP(B124,'Session Details'!B:S,17,FALSE)</f>
        <v>7.368398478689886E-2</v>
      </c>
      <c r="S124" s="8">
        <f>VLOOKUP(B124,'Session Details'!B:S,18,FALSE)</f>
        <v>-5.825210565746064E-2</v>
      </c>
    </row>
    <row r="125" spans="1:19" hidden="1" x14ac:dyDescent="0.35">
      <c r="A125" s="11">
        <f t="shared" si="9"/>
        <v>6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5"/>
        <v>6.0440567699216532E-2</v>
      </c>
      <c r="I125" s="8">
        <f t="shared" si="6"/>
        <v>-3.6611108180407914E-2</v>
      </c>
      <c r="J125" s="8">
        <f t="shared" si="7"/>
        <v>-5.8823555966640351E-2</v>
      </c>
      <c r="K125" s="8">
        <f t="shared" si="8"/>
        <v>2.3600726438755881E-2</v>
      </c>
      <c r="L125" s="12">
        <f>VLOOKUP(B125,'Channel wise traffic'!$B$2:$K$368,7,FALSE)</f>
        <v>-5.8823588422601936E-2</v>
      </c>
      <c r="M125" s="12">
        <f>VLOOKUP(B125,'Channel wise traffic'!$B$2:$K$368,8,FALSE)</f>
        <v>-5.8823549082044568E-2</v>
      </c>
      <c r="N125" s="12">
        <f>VLOOKUP(B125,'Channel wise traffic'!$B$2:$K$368,9,FALSE)</f>
        <v>-5.8823360426152771E-2</v>
      </c>
      <c r="O125" s="12">
        <f>VLOOKUP(B125,'Channel wise traffic'!$B$2:$K$368,10,FALSE)</f>
        <v>-5.8823447704446141E-2</v>
      </c>
      <c r="P125" s="8">
        <f>VLOOKUP(B125,'Session Details'!B:S,15,FALSE)</f>
        <v>-2.8846070517210776E-2</v>
      </c>
      <c r="Q125" s="8">
        <f>VLOOKUP(B125,'Session Details'!B:S,16,FALSE)</f>
        <v>7.3684194432599437E-2</v>
      </c>
      <c r="R125" s="8">
        <f>VLOOKUP(B125,'Session Details'!B:S,17,FALSE)</f>
        <v>3.1250330009052751E-2</v>
      </c>
      <c r="S125" s="8">
        <f>VLOOKUP(B125,'Session Details'!B:S,18,FALSE)</f>
        <v>-4.8076927716415807E-2</v>
      </c>
    </row>
    <row r="126" spans="1:19" hidden="1" x14ac:dyDescent="0.35">
      <c r="A126" s="11">
        <f t="shared" si="9"/>
        <v>7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5"/>
        <v>3.4510592618582192E-2</v>
      </c>
      <c r="I126" s="8">
        <f t="shared" si="6"/>
        <v>-0.14743647070153953</v>
      </c>
      <c r="J126" s="8">
        <f t="shared" si="7"/>
        <v>-8.5714295413028663E-2</v>
      </c>
      <c r="K126" s="8">
        <f t="shared" si="8"/>
        <v>-6.750862993794049E-2</v>
      </c>
      <c r="L126" s="12">
        <f>VLOOKUP(B126,'Channel wise traffic'!$B$2:$K$368,7,FALSE)</f>
        <v>-8.5714294133333757E-2</v>
      </c>
      <c r="M126" s="12">
        <f>VLOOKUP(B126,'Channel wise traffic'!$B$2:$K$368,8,FALSE)</f>
        <v>-8.5714292449523999E-2</v>
      </c>
      <c r="N126" s="12">
        <f>VLOOKUP(B126,'Channel wise traffic'!$B$2:$K$368,9,FALSE)</f>
        <v>-8.5714379395328555E-2</v>
      </c>
      <c r="O126" s="12">
        <f>VLOOKUP(B126,'Channel wise traffic'!$B$2:$K$368,10,FALSE)</f>
        <v>-8.5714278719999482E-2</v>
      </c>
      <c r="P126" s="8">
        <f>VLOOKUP(B126,'Session Details'!B:S,15,FALSE)</f>
        <v>1.9801981545578329E-2</v>
      </c>
      <c r="Q126" s="8">
        <f>VLOOKUP(B126,'Session Details'!B:S,16,FALSE)</f>
        <v>-1.0309351956360513E-2</v>
      </c>
      <c r="R126" s="8">
        <f>VLOOKUP(B126,'Session Details'!B:S,17,FALSE)</f>
        <v>-8.5714597582449814E-2</v>
      </c>
      <c r="S126" s="8">
        <f>VLOOKUP(B126,'Session Details'!B:S,18,FALSE)</f>
        <v>1.0526524457600939E-2</v>
      </c>
    </row>
    <row r="127" spans="1:19" hidden="1" x14ac:dyDescent="0.35">
      <c r="A127" s="11">
        <f t="shared" si="9"/>
        <v>1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5"/>
        <v>3.4841870519280171E-2</v>
      </c>
      <c r="I127" s="8">
        <f t="shared" si="6"/>
        <v>-6.796122408523797E-2</v>
      </c>
      <c r="J127" s="8">
        <f t="shared" si="7"/>
        <v>-4.8543699609418511E-2</v>
      </c>
      <c r="K127" s="8">
        <f t="shared" si="8"/>
        <v>-2.040821472079013E-2</v>
      </c>
      <c r="L127" s="12">
        <f>VLOOKUP(B127,'Channel wise traffic'!$B$2:$K$368,7,FALSE)</f>
        <v>-4.8543660156469937E-2</v>
      </c>
      <c r="M127" s="12">
        <f>VLOOKUP(B127,'Channel wise traffic'!$B$2:$K$368,8,FALSE)</f>
        <v>-4.8543641102708923E-2</v>
      </c>
      <c r="N127" s="12">
        <f>VLOOKUP(B127,'Channel wise traffic'!$B$2:$K$368,9,FALSE)</f>
        <v>-4.8543572876802443E-2</v>
      </c>
      <c r="O127" s="12">
        <f>VLOOKUP(B127,'Channel wise traffic'!$B$2:$K$368,10,FALSE)</f>
        <v>-4.8543710318409317E-2</v>
      </c>
      <c r="P127" s="8">
        <f>VLOOKUP(B127,'Session Details'!B:S,15,FALSE)</f>
        <v>1.0526342670331035E-2</v>
      </c>
      <c r="Q127" s="8">
        <f>VLOOKUP(B127,'Session Details'!B:S,16,FALSE)</f>
        <v>1.8860765282902037E-7</v>
      </c>
      <c r="R127" s="8">
        <f>VLOOKUP(B127,'Session Details'!B:S,17,FALSE)</f>
        <v>-3.3952074818266453E-7</v>
      </c>
      <c r="S127" s="8">
        <f>VLOOKUP(B127,'Session Details'!B:S,18,FALSE)</f>
        <v>-3.0612175310603784E-2</v>
      </c>
    </row>
    <row r="128" spans="1:19" hidden="1" x14ac:dyDescent="0.35">
      <c r="A128" s="11">
        <f t="shared" si="9"/>
        <v>2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5"/>
        <v>5.3483391612416623E-2</v>
      </c>
      <c r="I128" s="8">
        <f t="shared" si="6"/>
        <v>-4.0209787320542922E-2</v>
      </c>
      <c r="J128" s="8">
        <f t="shared" si="7"/>
        <v>5.2631578947368363E-2</v>
      </c>
      <c r="K128" s="8">
        <f t="shared" si="8"/>
        <v>-8.8199297954515754E-2</v>
      </c>
      <c r="L128" s="12">
        <f>VLOOKUP(B128,'Channel wise traffic'!$B$2:$K$368,7,FALSE)</f>
        <v>5.2631564774959561E-2</v>
      </c>
      <c r="M128" s="12">
        <f>VLOOKUP(B128,'Channel wise traffic'!$B$2:$K$368,8,FALSE)</f>
        <v>5.2631569499094866E-2</v>
      </c>
      <c r="N128" s="12">
        <f>VLOOKUP(B128,'Channel wise traffic'!$B$2:$K$368,9,FALSE)</f>
        <v>5.2631416608870385E-2</v>
      </c>
      <c r="O128" s="12">
        <f>VLOOKUP(B128,'Channel wise traffic'!$B$2:$K$368,10,FALSE)</f>
        <v>5.2631500454030089E-2</v>
      </c>
      <c r="P128" s="8">
        <f>VLOOKUP(B128,'Session Details'!B:S,15,FALSE)</f>
        <v>-5.9405998371804158E-2</v>
      </c>
      <c r="Q128" s="8">
        <f>VLOOKUP(B128,'Session Details'!B:S,16,FALSE)</f>
        <v>-4.0404446079675527E-2</v>
      </c>
      <c r="R128" s="8">
        <f>VLOOKUP(B128,'Session Details'!B:S,17,FALSE)</f>
        <v>2.0408178714460545E-2</v>
      </c>
      <c r="S128" s="8">
        <f>VLOOKUP(B128,'Session Details'!B:S,18,FALSE)</f>
        <v>-9.9991682939953863E-3</v>
      </c>
    </row>
    <row r="129" spans="1:19" hidden="1" x14ac:dyDescent="0.35">
      <c r="A129" s="11">
        <f t="shared" si="9"/>
        <v>3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5"/>
        <v>5.9077396678636714E-2</v>
      </c>
      <c r="I129" s="8">
        <f t="shared" si="6"/>
        <v>4.9896948901256177E-2</v>
      </c>
      <c r="J129" s="8">
        <f t="shared" si="7"/>
        <v>5.154639126319327E-2</v>
      </c>
      <c r="K129" s="8">
        <f t="shared" si="8"/>
        <v>-1.5685873449249321E-3</v>
      </c>
      <c r="L129" s="12">
        <f>VLOOKUP(B129,'Channel wise traffic'!$B$2:$K$368,7,FALSE)</f>
        <v>5.15463767991724E-2</v>
      </c>
      <c r="M129" s="12">
        <f>VLOOKUP(B129,'Channel wise traffic'!$B$2:$K$368,8,FALSE)</f>
        <v>5.1546379064839387E-2</v>
      </c>
      <c r="N129" s="12">
        <f>VLOOKUP(B129,'Channel wise traffic'!$B$2:$K$368,9,FALSE)</f>
        <v>5.1546236039426319E-2</v>
      </c>
      <c r="O129" s="12">
        <f>VLOOKUP(B129,'Channel wise traffic'!$B$2:$K$368,10,FALSE)</f>
        <v>5.154631646270591E-2</v>
      </c>
      <c r="P129" s="8">
        <f>VLOOKUP(B129,'Session Details'!B:S,15,FALSE)</f>
        <v>3.9603918158988671E-2</v>
      </c>
      <c r="Q129" s="8">
        <f>VLOOKUP(B129,'Session Details'!B:S,16,FALSE)</f>
        <v>9.9008827874436101E-3</v>
      </c>
      <c r="R129" s="8">
        <f>VLOOKUP(B129,'Session Details'!B:S,17,FALSE)</f>
        <v>2.105230536604763E-2</v>
      </c>
      <c r="S129" s="8">
        <f>VLOOKUP(B129,'Session Details'!B:S,18,FALSE)</f>
        <v>-6.8627122643580507E-2</v>
      </c>
    </row>
    <row r="130" spans="1:19" hidden="1" x14ac:dyDescent="0.35">
      <c r="A130" s="11">
        <f t="shared" si="9"/>
        <v>4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5"/>
        <v>5.8538432773951488E-2</v>
      </c>
      <c r="I130" s="8">
        <f t="shared" si="6"/>
        <v>-8.6084544765537951E-2</v>
      </c>
      <c r="J130" s="8">
        <f t="shared" si="7"/>
        <v>0</v>
      </c>
      <c r="K130" s="8">
        <f t="shared" si="8"/>
        <v>-8.6084544765537951E-2</v>
      </c>
      <c r="L130" s="12">
        <f>VLOOKUP(B130,'Channel wise traffic'!$B$2:$K$368,7,FALSE)</f>
        <v>0</v>
      </c>
      <c r="M130" s="12">
        <f>VLOOKUP(B130,'Channel wise traffic'!$B$2:$K$368,8,FALSE)</f>
        <v>0</v>
      </c>
      <c r="N130" s="12">
        <f>VLOOKUP(B130,'Channel wise traffic'!$B$2:$K$368,9,FALSE)</f>
        <v>0</v>
      </c>
      <c r="O130" s="12">
        <f>VLOOKUP(B130,'Channel wise traffic'!$B$2:$K$368,10,FALSE)</f>
        <v>0</v>
      </c>
      <c r="P130" s="8">
        <f>VLOOKUP(B130,'Session Details'!B:S,15,FALSE)</f>
        <v>4.1237105944778474E-2</v>
      </c>
      <c r="Q130" s="8">
        <f>VLOOKUP(B130,'Session Details'!B:S,16,FALSE)</f>
        <v>-7.7670029762231363E-2</v>
      </c>
      <c r="R130" s="8">
        <f>VLOOKUP(B130,'Session Details'!B:S,17,FALSE)</f>
        <v>-3.9215235901547851E-2</v>
      </c>
      <c r="S130" s="8">
        <f>VLOOKUP(B130,'Session Details'!B:S,18,FALSE)</f>
        <v>-9.5239993887127339E-3</v>
      </c>
    </row>
    <row r="131" spans="1:19" hidden="1" x14ac:dyDescent="0.35">
      <c r="A131" s="11">
        <f t="shared" si="9"/>
        <v>5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ref="H131:H194" si="10">G131/C131</f>
        <v>5.7471914219337297E-2</v>
      </c>
      <c r="I131" s="8">
        <f t="shared" ref="I131:I194" si="11">IFERROR((G131/_xlfn.XLOOKUP(B131-7,B:B,G:G,0))-1,"")</f>
        <v>-5.7604244424950046E-2</v>
      </c>
      <c r="J131" s="8">
        <f t="shared" ref="J131:J194" si="12">IFERROR((C131/_xlfn.XLOOKUP(B131-7,B:B,C:C,0))-1,"")</f>
        <v>-1.0204062934193514E-2</v>
      </c>
      <c r="K131" s="8">
        <f t="shared" ref="K131:K194" si="13">IFERROR((H131/_xlfn.XLOOKUP(B131-7,B:B,H:H,0))-1,"")</f>
        <v>-4.7888842250930708E-2</v>
      </c>
      <c r="L131" s="12">
        <f>VLOOKUP(B131,'Channel wise traffic'!$B$2:$K$368,7,FALSE)</f>
        <v>-1.0204027028886009E-2</v>
      </c>
      <c r="M131" s="12">
        <f>VLOOKUP(B131,'Channel wise traffic'!$B$2:$K$368,8,FALSE)</f>
        <v>-1.0204113595832398E-2</v>
      </c>
      <c r="N131" s="12">
        <f>VLOOKUP(B131,'Channel wise traffic'!$B$2:$K$368,9,FALSE)</f>
        <v>-1.0204051122343127E-2</v>
      </c>
      <c r="O131" s="12">
        <f>VLOOKUP(B131,'Channel wise traffic'!$B$2:$K$368,10,FALSE)</f>
        <v>-1.0204066880416196E-2</v>
      </c>
      <c r="P131" s="8">
        <f>VLOOKUP(B131,'Session Details'!B:S,15,FALSE)</f>
        <v>-6.730772587071876E-2</v>
      </c>
      <c r="Q131" s="8">
        <f>VLOOKUP(B131,'Session Details'!B:S,16,FALSE)</f>
        <v>3.0612396720372193E-2</v>
      </c>
      <c r="R131" s="8">
        <f>VLOOKUP(B131,'Session Details'!B:S,17,FALSE)</f>
        <v>-1.9607918944187785E-2</v>
      </c>
      <c r="S131" s="8">
        <f>VLOOKUP(B131,'Session Details'!B:S,18,FALSE)</f>
        <v>1.0308759987366578E-2</v>
      </c>
    </row>
    <row r="132" spans="1:19" hidden="1" x14ac:dyDescent="0.35">
      <c r="A132" s="11">
        <f t="shared" ref="A132:A195" si="14">WEEKDAY(B132)</f>
        <v>6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si="10"/>
        <v>6.3480794955999814E-2</v>
      </c>
      <c r="I132" s="8">
        <f t="shared" si="11"/>
        <v>6.1241770520528371E-2</v>
      </c>
      <c r="J132" s="8">
        <f t="shared" si="12"/>
        <v>1.0416695645367069E-2</v>
      </c>
      <c r="K132" s="8">
        <f t="shared" si="13"/>
        <v>5.030110358845441E-2</v>
      </c>
      <c r="L132" s="12">
        <f>VLOOKUP(B132,'Channel wise traffic'!$B$2:$K$368,7,FALSE)</f>
        <v>1.0416744387324872E-2</v>
      </c>
      <c r="M132" s="12">
        <f>VLOOKUP(B132,'Channel wise traffic'!$B$2:$K$368,8,FALSE)</f>
        <v>1.0416699975520194E-2</v>
      </c>
      <c r="N132" s="12">
        <f>VLOOKUP(B132,'Channel wise traffic'!$B$2:$K$368,9,FALSE)</f>
        <v>1.0416634871853514E-2</v>
      </c>
      <c r="O132" s="12">
        <f>VLOOKUP(B132,'Channel wise traffic'!$B$2:$K$368,10,FALSE)</f>
        <v>1.0416651293351009E-2</v>
      </c>
      <c r="P132" s="8">
        <f>VLOOKUP(B132,'Session Details'!B:S,15,FALSE)</f>
        <v>-1.9802043385739543E-2</v>
      </c>
      <c r="Q132" s="8">
        <f>VLOOKUP(B132,'Session Details'!B:S,16,FALSE)</f>
        <v>1.9607762544149754E-2</v>
      </c>
      <c r="R132" s="8">
        <f>VLOOKUP(B132,'Session Details'!B:S,17,FALSE)</f>
        <v>1.0100553540590251E-2</v>
      </c>
      <c r="S132" s="8">
        <f>VLOOKUP(B132,'Session Details'!B:S,18,FALSE)</f>
        <v>4.0404655060232608E-2</v>
      </c>
    </row>
    <row r="133" spans="1:19" hidden="1" x14ac:dyDescent="0.35">
      <c r="A133" s="11">
        <f t="shared" si="14"/>
        <v>7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0"/>
        <v>3.6658025670518041E-2</v>
      </c>
      <c r="I133" s="8">
        <f t="shared" si="11"/>
        <v>0.12861441428720322</v>
      </c>
      <c r="J133" s="8">
        <f t="shared" si="12"/>
        <v>6.25E-2</v>
      </c>
      <c r="K133" s="8">
        <f t="shared" si="13"/>
        <v>6.2225331093838321E-2</v>
      </c>
      <c r="L133" s="12">
        <f>VLOOKUP(B133,'Channel wise traffic'!$B$2:$K$368,7,FALSE)</f>
        <v>6.2500028200522362E-2</v>
      </c>
      <c r="M133" s="12">
        <f>VLOOKUP(B133,'Channel wise traffic'!$B$2:$K$368,8,FALSE)</f>
        <v>6.2500005371527889E-2</v>
      </c>
      <c r="N133" s="12">
        <f>VLOOKUP(B133,'Channel wise traffic'!$B$2:$K$368,9,FALSE)</f>
        <v>6.2500145031270771E-2</v>
      </c>
      <c r="O133" s="12">
        <f>VLOOKUP(B133,'Channel wise traffic'!$B$2:$K$368,10,FALSE)</f>
        <v>6.2499994421874705E-2</v>
      </c>
      <c r="P133" s="8">
        <f>VLOOKUP(B133,'Session Details'!B:S,15,FALSE)</f>
        <v>1.9417496191914685E-2</v>
      </c>
      <c r="Q133" s="8">
        <f>VLOOKUP(B133,'Session Details'!B:S,16,FALSE)</f>
        <v>3.1250045098268009E-2</v>
      </c>
      <c r="R133" s="8">
        <f>VLOOKUP(B133,'Session Details'!B:S,17,FALSE)</f>
        <v>-3.062394970942961E-8</v>
      </c>
      <c r="S133" s="8">
        <f>VLOOKUP(B133,'Session Details'!B:S,18,FALSE)</f>
        <v>1.04169047945466E-2</v>
      </c>
    </row>
    <row r="134" spans="1:19" hidden="1" x14ac:dyDescent="0.35">
      <c r="A134" s="11">
        <f t="shared" si="14"/>
        <v>1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0"/>
        <v>3.6675656098075889E-2</v>
      </c>
      <c r="I134" s="8">
        <f t="shared" si="11"/>
        <v>2.0408256467735919E-2</v>
      </c>
      <c r="J134" s="8">
        <f t="shared" si="12"/>
        <v>-3.0612233532244737E-2</v>
      </c>
      <c r="K134" s="8">
        <f t="shared" si="13"/>
        <v>5.2631662751314368E-2</v>
      </c>
      <c r="L134" s="12">
        <f>VLOOKUP(B134,'Channel wise traffic'!$B$2:$K$368,7,FALSE)</f>
        <v>-3.061228871137045E-2</v>
      </c>
      <c r="M134" s="12">
        <f>VLOOKUP(B134,'Channel wise traffic'!$B$2:$K$368,8,FALSE)</f>
        <v>-3.0612246616132155E-2</v>
      </c>
      <c r="N134" s="12">
        <f>VLOOKUP(B134,'Channel wise traffic'!$B$2:$K$368,9,FALSE)</f>
        <v>-3.061241569997819E-2</v>
      </c>
      <c r="O134" s="12">
        <f>VLOOKUP(B134,'Channel wise traffic'!$B$2:$K$368,10,FALSE)</f>
        <v>-3.0612241329445955E-2</v>
      </c>
      <c r="P134" s="8">
        <f>VLOOKUP(B134,'Session Details'!B:S,15,FALSE)</f>
        <v>4.1666654948048443E-2</v>
      </c>
      <c r="Q134" s="8">
        <f>VLOOKUP(B134,'Session Details'!B:S,16,FALSE)</f>
        <v>-2.1100107405747082E-7</v>
      </c>
      <c r="R134" s="8">
        <f>VLOOKUP(B134,'Session Details'!B:S,17,FALSE)</f>
        <v>3.4100455281738107E-7</v>
      </c>
      <c r="S134" s="8">
        <f>VLOOKUP(B134,'Session Details'!B:S,18,FALSE)</f>
        <v>1.0526276237697418E-2</v>
      </c>
    </row>
    <row r="135" spans="1:19" hidden="1" x14ac:dyDescent="0.35">
      <c r="A135" s="11">
        <f t="shared" si="14"/>
        <v>2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0"/>
        <v>5.8993807079845854E-2</v>
      </c>
      <c r="I135" s="8">
        <f t="shared" si="11"/>
        <v>5.8909167924360961E-2</v>
      </c>
      <c r="J135" s="8">
        <f t="shared" si="12"/>
        <v>-4.0000018418461902E-2</v>
      </c>
      <c r="K135" s="8">
        <f t="shared" si="13"/>
        <v>0.10303040441717126</v>
      </c>
      <c r="L135" s="12">
        <f>VLOOKUP(B135,'Channel wise traffic'!$B$2:$K$368,7,FALSE)</f>
        <v>-4.0000040929917491E-2</v>
      </c>
      <c r="M135" s="12">
        <f>VLOOKUP(B135,'Channel wise traffic'!$B$2:$K$368,8,FALSE)</f>
        <v>-3.9999959070079028E-2</v>
      </c>
      <c r="N135" s="12">
        <f>VLOOKUP(B135,'Channel wise traffic'!$B$2:$K$368,9,FALSE)</f>
        <v>-3.9999882791586283E-2</v>
      </c>
      <c r="O135" s="12">
        <f>VLOOKUP(B135,'Channel wise traffic'!$B$2:$K$368,10,FALSE)</f>
        <v>-3.9999943327805432E-2</v>
      </c>
      <c r="P135" s="8">
        <f>VLOOKUP(B135,'Session Details'!B:S,15,FALSE)</f>
        <v>9.4736903245035808E-2</v>
      </c>
      <c r="Q135" s="8">
        <f>VLOOKUP(B135,'Session Details'!B:S,16,FALSE)</f>
        <v>3.1206023276553196E-7</v>
      </c>
      <c r="R135" s="8">
        <f>VLOOKUP(B135,'Session Details'!B:S,17,FALSE)</f>
        <v>-5.0000153590419094E-2</v>
      </c>
      <c r="S135" s="8">
        <f>VLOOKUP(B135,'Session Details'!B:S,18,FALSE)</f>
        <v>6.0605939359478E-2</v>
      </c>
    </row>
    <row r="136" spans="1:19" hidden="1" x14ac:dyDescent="0.35">
      <c r="A136" s="11">
        <f t="shared" si="14"/>
        <v>3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0"/>
        <v>6.287694533492591E-2</v>
      </c>
      <c r="I136" s="8">
        <f t="shared" si="11"/>
        <v>9.5618126577945217E-2</v>
      </c>
      <c r="J136" s="8">
        <f t="shared" si="12"/>
        <v>2.9411755411675955E-2</v>
      </c>
      <c r="K136" s="8">
        <f t="shared" si="13"/>
        <v>6.4314761142194588E-2</v>
      </c>
      <c r="L136" s="12">
        <f>VLOOKUP(B136,'Channel wise traffic'!$B$2:$K$368,7,FALSE)</f>
        <v>2.9411731512286376E-2</v>
      </c>
      <c r="M136" s="12">
        <f>VLOOKUP(B136,'Channel wise traffic'!$B$2:$K$368,8,FALSE)</f>
        <v>2.9411858139711811E-2</v>
      </c>
      <c r="N136" s="12">
        <f>VLOOKUP(B136,'Channel wise traffic'!$B$2:$K$368,9,FALSE)</f>
        <v>2.9411680213076385E-2</v>
      </c>
      <c r="O136" s="12">
        <f>VLOOKUP(B136,'Channel wise traffic'!$B$2:$K$368,10,FALSE)</f>
        <v>2.9411723852223126E-2</v>
      </c>
      <c r="P136" s="8">
        <f>VLOOKUP(B136,'Session Details'!B:S,15,FALSE)</f>
        <v>-4.7619035744621896E-2</v>
      </c>
      <c r="Q136" s="8">
        <f>VLOOKUP(B136,'Session Details'!B:S,16,FALSE)</f>
        <v>-1.9607876262673574E-2</v>
      </c>
      <c r="R136" s="8">
        <f>VLOOKUP(B136,'Session Details'!B:S,17,FALSE)</f>
        <v>7.2165177473321185E-2</v>
      </c>
      <c r="S136" s="8">
        <f>VLOOKUP(B136,'Session Details'!B:S,18,FALSE)</f>
        <v>6.3158137789519619E-2</v>
      </c>
    </row>
    <row r="137" spans="1:19" hidden="1" x14ac:dyDescent="0.35">
      <c r="A137" s="11">
        <f t="shared" si="14"/>
        <v>4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0"/>
        <v>5.8516138470911118E-2</v>
      </c>
      <c r="I137" s="8">
        <f t="shared" si="11"/>
        <v>-3.8461596087691285E-2</v>
      </c>
      <c r="J137" s="8">
        <f t="shared" si="12"/>
        <v>-3.809525563663041E-2</v>
      </c>
      <c r="K137" s="8">
        <f t="shared" si="13"/>
        <v>-3.808489907213275E-4</v>
      </c>
      <c r="L137" s="12">
        <f>VLOOKUP(B137,'Channel wise traffic'!$B$2:$K$368,7,FALSE)</f>
        <v>-3.8095277540170391E-2</v>
      </c>
      <c r="M137" s="12">
        <f>VLOOKUP(B137,'Channel wise traffic'!$B$2:$K$368,8,FALSE)</f>
        <v>-3.8095355656595387E-2</v>
      </c>
      <c r="N137" s="12">
        <f>VLOOKUP(B137,'Channel wise traffic'!$B$2:$K$368,9,FALSE)</f>
        <v>-3.8095131783736913E-2</v>
      </c>
      <c r="O137" s="12">
        <f>VLOOKUP(B137,'Channel wise traffic'!$B$2:$K$368,10,FALSE)</f>
        <v>-3.8095186691883498E-2</v>
      </c>
      <c r="P137" s="8">
        <f>VLOOKUP(B137,'Session Details'!B:S,15,FALSE)</f>
        <v>-9.900903260423255E-3</v>
      </c>
      <c r="Q137" s="8">
        <f>VLOOKUP(B137,'Session Details'!B:S,16,FALSE)</f>
        <v>0.10526300533785715</v>
      </c>
      <c r="R137" s="8">
        <f>VLOOKUP(B137,'Session Details'!B:S,17,FALSE)</f>
        <v>-3.7864985280577912E-7</v>
      </c>
      <c r="S137" s="8">
        <f>VLOOKUP(B137,'Session Details'!B:S,18,FALSE)</f>
        <v>-8.6538107777101692E-2</v>
      </c>
    </row>
    <row r="138" spans="1:19" hidden="1" x14ac:dyDescent="0.35">
      <c r="A138" s="11">
        <f t="shared" si="14"/>
        <v>5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0"/>
        <v>6.5404432393327203E-2</v>
      </c>
      <c r="I138" s="8">
        <f t="shared" si="11"/>
        <v>0.13802425552968423</v>
      </c>
      <c r="J138" s="8">
        <f t="shared" si="12"/>
        <v>0</v>
      </c>
      <c r="K138" s="8">
        <f t="shared" si="13"/>
        <v>0.13802425552968423</v>
      </c>
      <c r="L138" s="12">
        <f>VLOOKUP(B138,'Channel wise traffic'!$B$2:$K$368,7,FALSE)</f>
        <v>0</v>
      </c>
      <c r="M138" s="12">
        <f>VLOOKUP(B138,'Channel wise traffic'!$B$2:$K$368,8,FALSE)</f>
        <v>0</v>
      </c>
      <c r="N138" s="12">
        <f>VLOOKUP(B138,'Channel wise traffic'!$B$2:$K$368,9,FALSE)</f>
        <v>0</v>
      </c>
      <c r="O138" s="12">
        <f>VLOOKUP(B138,'Channel wise traffic'!$B$2:$K$368,10,FALSE)</f>
        <v>0</v>
      </c>
      <c r="P138" s="8">
        <f>VLOOKUP(B138,'Session Details'!B:S,15,FALSE)</f>
        <v>6.1855615614957227E-2</v>
      </c>
      <c r="Q138" s="8">
        <f>VLOOKUP(B138,'Session Details'!B:S,16,FALSE)</f>
        <v>2.9702924112918749E-2</v>
      </c>
      <c r="R138" s="8">
        <f>VLOOKUP(B138,'Session Details'!B:S,17,FALSE)</f>
        <v>2.0000081428552807E-2</v>
      </c>
      <c r="S138" s="8">
        <f>VLOOKUP(B138,'Session Details'!B:S,18,FALSE)</f>
        <v>2.040810137212401E-2</v>
      </c>
    </row>
    <row r="139" spans="1:19" hidden="1" x14ac:dyDescent="0.35">
      <c r="A139" s="11">
        <f t="shared" si="14"/>
        <v>6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0"/>
        <v>5.7437779648598045E-2</v>
      </c>
      <c r="I139" s="8">
        <f t="shared" si="11"/>
        <v>-0.11385018040418016</v>
      </c>
      <c r="J139" s="8">
        <f t="shared" si="12"/>
        <v>-2.0618565999329763E-2</v>
      </c>
      <c r="K139" s="8">
        <f t="shared" si="13"/>
        <v>-9.5194386138206633E-2</v>
      </c>
      <c r="L139" s="12">
        <f>VLOOKUP(B139,'Channel wise traffic'!$B$2:$K$368,7,FALSE)</f>
        <v>-2.0618577092037627E-2</v>
      </c>
      <c r="M139" s="12">
        <f>VLOOKUP(B139,'Channel wise traffic'!$B$2:$K$368,8,FALSE)</f>
        <v>-2.0618621952255056E-2</v>
      </c>
      <c r="N139" s="12">
        <f>VLOOKUP(B139,'Channel wise traffic'!$B$2:$K$368,9,FALSE)</f>
        <v>-2.0618494415770461E-2</v>
      </c>
      <c r="O139" s="12">
        <f>VLOOKUP(B139,'Channel wise traffic'!$B$2:$K$368,10,FALSE)</f>
        <v>-2.0618526585082342E-2</v>
      </c>
      <c r="P139" s="8">
        <f>VLOOKUP(B139,'Session Details'!B:S,15,FALSE)</f>
        <v>4.0404071939383668E-2</v>
      </c>
      <c r="Q139" s="8">
        <f>VLOOKUP(B139,'Session Details'!B:S,16,FALSE)</f>
        <v>-5.7692377144951457E-2</v>
      </c>
      <c r="R139" s="8">
        <f>VLOOKUP(B139,'Session Details'!B:S,17,FALSE)</f>
        <v>-1.9999902996648222E-2</v>
      </c>
      <c r="S139" s="8">
        <f>VLOOKUP(B139,'Session Details'!B:S,18,FALSE)</f>
        <v>-5.8252621029438401E-2</v>
      </c>
    </row>
    <row r="140" spans="1:19" hidden="1" x14ac:dyDescent="0.35">
      <c r="A140" s="11">
        <f t="shared" si="14"/>
        <v>7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0"/>
        <v>3.8894045968177589E-2</v>
      </c>
      <c r="I140" s="8">
        <f t="shared" si="11"/>
        <v>4.0192888689237538E-2</v>
      </c>
      <c r="J140" s="8">
        <f t="shared" si="12"/>
        <v>-1.9607843137254943E-2</v>
      </c>
      <c r="K140" s="8">
        <f t="shared" si="13"/>
        <v>6.0996746463022111E-2</v>
      </c>
      <c r="L140" s="12">
        <f>VLOOKUP(B140,'Channel wise traffic'!$B$2:$K$368,7,FALSE)</f>
        <v>-1.9607831241829743E-2</v>
      </c>
      <c r="M140" s="12">
        <f>VLOOKUP(B140,'Channel wise traffic'!$B$2:$K$368,8,FALSE)</f>
        <v>-1.9607871686275313E-2</v>
      </c>
      <c r="N140" s="12">
        <f>VLOOKUP(B140,'Channel wise traffic'!$B$2:$K$368,9,FALSE)</f>
        <v>-1.9607952142603247E-2</v>
      </c>
      <c r="O140" s="12">
        <f>VLOOKUP(B140,'Channel wise traffic'!$B$2:$K$368,10,FALSE)</f>
        <v>-1.9607785490191709E-2</v>
      </c>
      <c r="P140" s="8">
        <f>VLOOKUP(B140,'Session Details'!B:S,15,FALSE)</f>
        <v>-5.7142796865301104E-2</v>
      </c>
      <c r="Q140" s="8">
        <f>VLOOKUP(B140,'Session Details'!B:S,16,FALSE)</f>
        <v>6.0605867963525739E-2</v>
      </c>
      <c r="R140" s="8">
        <f>VLOOKUP(B140,'Session Details'!B:S,17,FALSE)</f>
        <v>-1.0416173800447237E-2</v>
      </c>
      <c r="S140" s="8">
        <f>VLOOKUP(B140,'Session Details'!B:S,18,FALSE)</f>
        <v>7.2164725469435975E-2</v>
      </c>
    </row>
    <row r="141" spans="1:19" hidden="1" x14ac:dyDescent="0.35">
      <c r="A141" s="11">
        <f t="shared" si="14"/>
        <v>1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0"/>
        <v>3.2824865016381509E-2</v>
      </c>
      <c r="I141" s="8">
        <f t="shared" si="11"/>
        <v>-1.0784869725448676E-2</v>
      </c>
      <c r="J141" s="8">
        <f t="shared" si="12"/>
        <v>0.10526315666056507</v>
      </c>
      <c r="K141" s="8">
        <f t="shared" si="13"/>
        <v>-0.10499583351411135</v>
      </c>
      <c r="L141" s="12">
        <f>VLOOKUP(B141,'Channel wise traffic'!$B$2:$K$368,7,FALSE)</f>
        <v>0.10526316132299196</v>
      </c>
      <c r="M141" s="12">
        <f>VLOOKUP(B141,'Channel wise traffic'!$B$2:$K$368,8,FALSE)</f>
        <v>0.10526313503970441</v>
      </c>
      <c r="N141" s="12">
        <f>VLOOKUP(B141,'Channel wise traffic'!$B$2:$K$368,9,FALSE)</f>
        <v>0.10526333741066352</v>
      </c>
      <c r="O141" s="12">
        <f>VLOOKUP(B141,'Channel wise traffic'!$B$2:$K$368,10,FALSE)</f>
        <v>0.10526311517340559</v>
      </c>
      <c r="P141" s="8">
        <f>VLOOKUP(B141,'Session Details'!B:S,15,FALSE)</f>
        <v>-5.0000024196343529E-2</v>
      </c>
      <c r="Q141" s="8">
        <f>VLOOKUP(B141,'Session Details'!B:S,16,FALSE)</f>
        <v>-7.6923089397346822E-2</v>
      </c>
      <c r="R141" s="8">
        <f>VLOOKUP(B141,'Session Details'!B:S,17,FALSE)</f>
        <v>2.0618684511409802E-2</v>
      </c>
      <c r="S141" s="8">
        <f>VLOOKUP(B141,'Session Details'!B:S,18,FALSE)</f>
        <v>1.3875855287004413E-7</v>
      </c>
    </row>
    <row r="142" spans="1:19" hidden="1" x14ac:dyDescent="0.35">
      <c r="A142" s="11">
        <f t="shared" si="14"/>
        <v>2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0"/>
        <v>5.8593330192061643E-2</v>
      </c>
      <c r="I142" s="8">
        <f t="shared" si="11"/>
        <v>6.5633229561417927E-2</v>
      </c>
      <c r="J142" s="8">
        <f t="shared" si="12"/>
        <v>7.2916677658587448E-2</v>
      </c>
      <c r="K142" s="8">
        <f t="shared" si="13"/>
        <v>-6.7884564093682043E-3</v>
      </c>
      <c r="L142" s="12">
        <f>VLOOKUP(B142,'Channel wise traffic'!$B$2:$K$368,7,FALSE)</f>
        <v>7.2916677769617744E-2</v>
      </c>
      <c r="M142" s="12">
        <f>VLOOKUP(B142,'Channel wise traffic'!$B$2:$K$368,8,FALSE)</f>
        <v>7.2916722181422644E-2</v>
      </c>
      <c r="N142" s="12">
        <f>VLOOKUP(B142,'Channel wise traffic'!$B$2:$K$368,9,FALSE)</f>
        <v>7.2916444102974154E-2</v>
      </c>
      <c r="O142" s="12">
        <f>VLOOKUP(B142,'Channel wise traffic'!$B$2:$K$368,10,FALSE)</f>
        <v>7.2916559053456398E-2</v>
      </c>
      <c r="P142" s="8">
        <f>VLOOKUP(B142,'Session Details'!B:S,15,FALSE)</f>
        <v>-5.7692435005404774E-2</v>
      </c>
      <c r="Q142" s="8">
        <f>VLOOKUP(B142,'Session Details'!B:S,16,FALSE)</f>
        <v>3.1579048354050343E-2</v>
      </c>
      <c r="R142" s="8">
        <f>VLOOKUP(B142,'Session Details'!B:S,17,FALSE)</f>
        <v>3.1578826048628938E-2</v>
      </c>
      <c r="S142" s="8">
        <f>VLOOKUP(B142,'Session Details'!B:S,18,FALSE)</f>
        <v>-9.5235625235950971E-3</v>
      </c>
    </row>
    <row r="143" spans="1:19" hidden="1" x14ac:dyDescent="0.35">
      <c r="A143" s="11">
        <f t="shared" si="14"/>
        <v>3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0"/>
        <v>5.5201427341402286E-2</v>
      </c>
      <c r="I143" s="8">
        <f t="shared" si="11"/>
        <v>-0.13879450075185029</v>
      </c>
      <c r="J143" s="8">
        <f t="shared" si="12"/>
        <v>-1.9047627818315149E-2</v>
      </c>
      <c r="K143" s="8">
        <f t="shared" si="13"/>
        <v>-0.12207205602369087</v>
      </c>
      <c r="L143" s="12">
        <f>VLOOKUP(B143,'Channel wise traffic'!$B$2:$K$368,7,FALSE)</f>
        <v>-1.9047638770085196E-2</v>
      </c>
      <c r="M143" s="12">
        <f>VLOOKUP(B143,'Channel wise traffic'!$B$2:$K$368,8,FALSE)</f>
        <v>-1.9047677828297749E-2</v>
      </c>
      <c r="N143" s="12">
        <f>VLOOKUP(B143,'Channel wise traffic'!$B$2:$K$368,9,FALSE)</f>
        <v>-1.9047565891868401E-2</v>
      </c>
      <c r="O143" s="12">
        <f>VLOOKUP(B143,'Channel wise traffic'!$B$2:$K$368,10,FALSE)</f>
        <v>-1.9047593345941749E-2</v>
      </c>
      <c r="P143" s="8">
        <f>VLOOKUP(B143,'Session Details'!B:S,15,FALSE)</f>
        <v>-2.9999970737378256E-2</v>
      </c>
      <c r="Q143" s="8">
        <f>VLOOKUP(B143,'Session Details'!B:S,16,FALSE)</f>
        <v>-1.0000014377761879E-2</v>
      </c>
      <c r="R143" s="8">
        <f>VLOOKUP(B143,'Session Details'!B:S,17,FALSE)</f>
        <v>-6.7307818196163272E-2</v>
      </c>
      <c r="S143" s="8">
        <f>VLOOKUP(B143,'Session Details'!B:S,18,FALSE)</f>
        <v>-1.9802477224453052E-2</v>
      </c>
    </row>
    <row r="144" spans="1:19" hidden="1" x14ac:dyDescent="0.35">
      <c r="A144" s="11">
        <f t="shared" si="14"/>
        <v>4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0"/>
        <v>6.7295727058084218E-2</v>
      </c>
      <c r="I144" s="8">
        <f t="shared" si="11"/>
        <v>0.15003704647287197</v>
      </c>
      <c r="J144" s="8">
        <f t="shared" si="12"/>
        <v>0</v>
      </c>
      <c r="K144" s="8">
        <f t="shared" si="13"/>
        <v>0.15003704647287197</v>
      </c>
      <c r="L144" s="12">
        <f>VLOOKUP(B144,'Channel wise traffic'!$B$2:$K$368,7,FALSE)</f>
        <v>0</v>
      </c>
      <c r="M144" s="12">
        <f>VLOOKUP(B144,'Channel wise traffic'!$B$2:$K$368,8,FALSE)</f>
        <v>0</v>
      </c>
      <c r="N144" s="12">
        <f>VLOOKUP(B144,'Channel wise traffic'!$B$2:$K$368,9,FALSE)</f>
        <v>0</v>
      </c>
      <c r="O144" s="12">
        <f>VLOOKUP(B144,'Channel wise traffic'!$B$2:$K$368,10,FALSE)</f>
        <v>0</v>
      </c>
      <c r="P144" s="8">
        <f>VLOOKUP(B144,'Session Details'!B:S,15,FALSE)</f>
        <v>3.0000029177763343E-2</v>
      </c>
      <c r="Q144" s="8">
        <f>VLOOKUP(B144,'Session Details'!B:S,16,FALSE)</f>
        <v>1.0235153324877899E-7</v>
      </c>
      <c r="R144" s="8">
        <f>VLOOKUP(B144,'Session Details'!B:S,17,FALSE)</f>
        <v>7.1428502966190299E-2</v>
      </c>
      <c r="S144" s="8">
        <f>VLOOKUP(B144,'Session Details'!B:S,18,FALSE)</f>
        <v>4.210469743739953E-2</v>
      </c>
    </row>
    <row r="145" spans="1:19" hidden="1" x14ac:dyDescent="0.35">
      <c r="A145" s="11">
        <f t="shared" si="14"/>
        <v>5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0"/>
        <v>6.2218228390824568E-2</v>
      </c>
      <c r="I145" s="8">
        <f t="shared" si="11"/>
        <v>-4.8715414015697567E-2</v>
      </c>
      <c r="J145" s="8">
        <f t="shared" si="12"/>
        <v>0</v>
      </c>
      <c r="K145" s="8">
        <f t="shared" si="13"/>
        <v>-4.8715414015697567E-2</v>
      </c>
      <c r="L145" s="12">
        <f>VLOOKUP(B145,'Channel wise traffic'!$B$2:$K$368,7,FALSE)</f>
        <v>0</v>
      </c>
      <c r="M145" s="12">
        <f>VLOOKUP(B145,'Channel wise traffic'!$B$2:$K$368,8,FALSE)</f>
        <v>0</v>
      </c>
      <c r="N145" s="12">
        <f>VLOOKUP(B145,'Channel wise traffic'!$B$2:$K$368,9,FALSE)</f>
        <v>0</v>
      </c>
      <c r="O145" s="12">
        <f>VLOOKUP(B145,'Channel wise traffic'!$B$2:$K$368,10,FALSE)</f>
        <v>0</v>
      </c>
      <c r="P145" s="8">
        <f>VLOOKUP(B145,'Session Details'!B:S,15,FALSE)</f>
        <v>-1.9417459619854416E-2</v>
      </c>
      <c r="Q145" s="8">
        <f>VLOOKUP(B145,'Session Details'!B:S,16,FALSE)</f>
        <v>9.6155583013330936E-3</v>
      </c>
      <c r="R145" s="8">
        <f>VLOOKUP(B145,'Session Details'!B:S,17,FALSE)</f>
        <v>-2.9412041154188939E-2</v>
      </c>
      <c r="S145" s="8">
        <f>VLOOKUP(B145,'Session Details'!B:S,18,FALSE)</f>
        <v>-9.9996003033470116E-3</v>
      </c>
    </row>
    <row r="146" spans="1:19" hidden="1" x14ac:dyDescent="0.35">
      <c r="A146" s="11">
        <f t="shared" si="14"/>
        <v>6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0"/>
        <v>5.7930980836752521E-2</v>
      </c>
      <c r="I146" s="8">
        <f t="shared" si="11"/>
        <v>9.352031094676394E-2</v>
      </c>
      <c r="J146" s="8">
        <f t="shared" si="12"/>
        <v>8.4210516621862075E-2</v>
      </c>
      <c r="K146" s="8">
        <f t="shared" si="13"/>
        <v>8.5867035803239844E-3</v>
      </c>
      <c r="L146" s="12">
        <f>VLOOKUP(B146,'Channel wise traffic'!$B$2:$K$368,7,FALSE)</f>
        <v>8.4210476712358373E-2</v>
      </c>
      <c r="M146" s="12">
        <f>VLOOKUP(B146,'Channel wise traffic'!$B$2:$K$368,8,FALSE)</f>
        <v>8.4210618908869384E-2</v>
      </c>
      <c r="N146" s="12">
        <f>VLOOKUP(B146,'Channel wise traffic'!$B$2:$K$368,9,FALSE)</f>
        <v>8.4210266574192394E-2</v>
      </c>
      <c r="O146" s="12">
        <f>VLOOKUP(B146,'Channel wise traffic'!$B$2:$K$368,10,FALSE)</f>
        <v>8.421040072644792E-2</v>
      </c>
      <c r="P146" s="8">
        <f>VLOOKUP(B146,'Session Details'!B:S,15,FALSE)</f>
        <v>-7.7669894666066996E-2</v>
      </c>
      <c r="Q146" s="8">
        <f>VLOOKUP(B146,'Session Details'!B:S,16,FALSE)</f>
        <v>0</v>
      </c>
      <c r="R146" s="8">
        <f>VLOOKUP(B146,'Session Details'!B:S,17,FALSE)</f>
        <v>1.0204389840849704E-2</v>
      </c>
      <c r="S146" s="8">
        <f>VLOOKUP(B146,'Session Details'!B:S,18,FALSE)</f>
        <v>8.2474320982746985E-2</v>
      </c>
    </row>
    <row r="147" spans="1:19" hidden="1" x14ac:dyDescent="0.35">
      <c r="A147" s="11">
        <f t="shared" si="14"/>
        <v>7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0"/>
        <v>3.9322349923212929E-2</v>
      </c>
      <c r="I147" s="8">
        <f t="shared" si="11"/>
        <v>6.1562684713828197E-2</v>
      </c>
      <c r="J147" s="8">
        <f t="shared" si="12"/>
        <v>5.0000011138400247E-2</v>
      </c>
      <c r="K147" s="8">
        <f t="shared" si="13"/>
        <v>1.1012069955020243E-2</v>
      </c>
      <c r="L147" s="12">
        <f>VLOOKUP(B147,'Channel wise traffic'!$B$2:$K$368,7,FALSE)</f>
        <v>4.9999969059999483E-2</v>
      </c>
      <c r="M147" s="12">
        <f>VLOOKUP(B147,'Channel wise traffic'!$B$2:$K$368,8,FALSE)</f>
        <v>5.0000033002668642E-2</v>
      </c>
      <c r="N147" s="12">
        <f>VLOOKUP(B147,'Channel wise traffic'!$B$2:$K$368,9,FALSE)</f>
        <v>5.0000081006555064E-2</v>
      </c>
      <c r="O147" s="12">
        <f>VLOOKUP(B147,'Channel wise traffic'!$B$2:$K$368,10,FALSE)</f>
        <v>4.9999935739998946E-2</v>
      </c>
      <c r="P147" s="8">
        <f>VLOOKUP(B147,'Session Details'!B:S,15,FALSE)</f>
        <v>1.0101014847837764E-2</v>
      </c>
      <c r="Q147" s="8">
        <f>VLOOKUP(B147,'Session Details'!B:S,16,FALSE)</f>
        <v>-9.5235960039636858E-3</v>
      </c>
      <c r="R147" s="8">
        <f>VLOOKUP(B147,'Session Details'!B:S,17,FALSE)</f>
        <v>9.4736628478026885E-2</v>
      </c>
      <c r="S147" s="8">
        <f>VLOOKUP(B147,'Session Details'!B:S,18,FALSE)</f>
        <v>-7.6923382682529406E-2</v>
      </c>
    </row>
    <row r="148" spans="1:19" hidden="1" x14ac:dyDescent="0.35">
      <c r="A148" s="11">
        <f t="shared" si="14"/>
        <v>1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0"/>
        <v>3.5973425517136823E-2</v>
      </c>
      <c r="I148" s="8">
        <f t="shared" si="11"/>
        <v>9.5919983195178249E-2</v>
      </c>
      <c r="J148" s="8">
        <f t="shared" si="12"/>
        <v>0</v>
      </c>
      <c r="K148" s="8">
        <f t="shared" si="13"/>
        <v>9.5919983195178471E-2</v>
      </c>
      <c r="L148" s="12">
        <f>VLOOKUP(B148,'Channel wise traffic'!$B$2:$K$368,7,FALSE)</f>
        <v>0</v>
      </c>
      <c r="M148" s="12">
        <f>VLOOKUP(B148,'Channel wise traffic'!$B$2:$K$368,8,FALSE)</f>
        <v>0</v>
      </c>
      <c r="N148" s="12">
        <f>VLOOKUP(B148,'Channel wise traffic'!$B$2:$K$368,9,FALSE)</f>
        <v>0</v>
      </c>
      <c r="O148" s="12">
        <f>VLOOKUP(B148,'Channel wise traffic'!$B$2:$K$368,10,FALSE)</f>
        <v>0</v>
      </c>
      <c r="P148" s="8">
        <f>VLOOKUP(B148,'Session Details'!B:S,15,FALSE)</f>
        <v>4.2105307935103475E-2</v>
      </c>
      <c r="Q148" s="8">
        <f>VLOOKUP(B148,'Session Details'!B:S,16,FALSE)</f>
        <v>5.2083527757447623E-2</v>
      </c>
      <c r="R148" s="8">
        <f>VLOOKUP(B148,'Session Details'!B:S,17,FALSE)</f>
        <v>1.0100549636270051E-2</v>
      </c>
      <c r="S148" s="8">
        <f>VLOOKUP(B148,'Session Details'!B:S,18,FALSE)</f>
        <v>-1.0416581536410341E-2</v>
      </c>
    </row>
    <row r="149" spans="1:19" hidden="1" x14ac:dyDescent="0.35">
      <c r="A149" s="11">
        <f t="shared" si="14"/>
        <v>2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0"/>
        <v>5.3456784497351632E-2</v>
      </c>
      <c r="I149" s="8">
        <f t="shared" si="11"/>
        <v>-0.14081009196851069</v>
      </c>
      <c r="J149" s="8">
        <f t="shared" si="12"/>
        <v>-5.8252409823299045E-2</v>
      </c>
      <c r="K149" s="8">
        <f t="shared" si="13"/>
        <v>-8.7664341280365043E-2</v>
      </c>
      <c r="L149" s="12">
        <f>VLOOKUP(B149,'Channel wise traffic'!$B$2:$K$368,7,FALSE)</f>
        <v>-5.8252364491358177E-2</v>
      </c>
      <c r="M149" s="12">
        <f>VLOOKUP(B149,'Channel wise traffic'!$B$2:$K$368,8,FALSE)</f>
        <v>-5.8252444867136766E-2</v>
      </c>
      <c r="N149" s="12">
        <f>VLOOKUP(B149,'Channel wise traffic'!$B$2:$K$368,9,FALSE)</f>
        <v>-5.8252261464194932E-2</v>
      </c>
      <c r="O149" s="12">
        <f>VLOOKUP(B149,'Channel wise traffic'!$B$2:$K$368,10,FALSE)</f>
        <v>-5.825234705599458E-2</v>
      </c>
      <c r="P149" s="8">
        <f>VLOOKUP(B149,'Session Details'!B:S,15,FALSE)</f>
        <v>-2.0408193148367726E-2</v>
      </c>
      <c r="Q149" s="8">
        <f>VLOOKUP(B149,'Session Details'!B:S,16,FALSE)</f>
        <v>-2.0408480062736434E-2</v>
      </c>
      <c r="R149" s="8">
        <f>VLOOKUP(B149,'Session Details'!B:S,17,FALSE)</f>
        <v>4.0816555786855169E-2</v>
      </c>
      <c r="S149" s="8">
        <f>VLOOKUP(B149,'Session Details'!B:S,18,FALSE)</f>
        <v>-8.6538396508076709E-2</v>
      </c>
    </row>
    <row r="150" spans="1:19" hidden="1" x14ac:dyDescent="0.35">
      <c r="A150" s="11">
        <f t="shared" si="14"/>
        <v>3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0"/>
        <v>5.457624831344892E-2</v>
      </c>
      <c r="I150" s="8">
        <f t="shared" si="11"/>
        <v>-1.7266051880761024E-3</v>
      </c>
      <c r="J150" s="8">
        <f t="shared" si="12"/>
        <v>9.7087647738864913E-3</v>
      </c>
      <c r="K150" s="8">
        <f t="shared" si="13"/>
        <v>-1.1325414179724769E-2</v>
      </c>
      <c r="L150" s="12">
        <f>VLOOKUP(B150,'Channel wise traffic'!$B$2:$K$368,7,FALSE)</f>
        <v>9.7088102022790945E-3</v>
      </c>
      <c r="M150" s="12">
        <f>VLOOKUP(B150,'Channel wise traffic'!$B$2:$K$368,8,FALSE)</f>
        <v>9.7087684068726254E-3</v>
      </c>
      <c r="N150" s="12">
        <f>VLOOKUP(B150,'Channel wise traffic'!$B$2:$K$368,9,FALSE)</f>
        <v>9.7087102440325257E-3</v>
      </c>
      <c r="O150" s="12">
        <f>VLOOKUP(B150,'Channel wise traffic'!$B$2:$K$368,10,FALSE)</f>
        <v>9.708724509332356E-3</v>
      </c>
      <c r="P150" s="8">
        <f>VLOOKUP(B150,'Session Details'!B:S,15,FALSE)</f>
        <v>5.6661207725738905E-8</v>
      </c>
      <c r="Q150" s="8">
        <f>VLOOKUP(B150,'Session Details'!B:S,16,FALSE)</f>
        <v>-2.0202223232990701E-2</v>
      </c>
      <c r="R150" s="8">
        <f>VLOOKUP(B150,'Session Details'!B:S,17,FALSE)</f>
        <v>5.1546760567697358E-2</v>
      </c>
      <c r="S150" s="8">
        <f>VLOOKUP(B150,'Session Details'!B:S,18,FALSE)</f>
        <v>-4.0404270560347788E-2</v>
      </c>
    </row>
    <row r="151" spans="1:19" hidden="1" x14ac:dyDescent="0.35">
      <c r="A151" s="11">
        <f t="shared" si="14"/>
        <v>4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0"/>
        <v>6.1643102264196066E-2</v>
      </c>
      <c r="I151" s="8">
        <f t="shared" si="11"/>
        <v>-0.13841280293530445</v>
      </c>
      <c r="J151" s="8">
        <f t="shared" si="12"/>
        <v>-5.940592344129092E-2</v>
      </c>
      <c r="K151" s="8">
        <f t="shared" si="13"/>
        <v>-8.3996786140808966E-2</v>
      </c>
      <c r="L151" s="12">
        <f>VLOOKUP(B151,'Channel wise traffic'!$B$2:$K$368,7,FALSE)</f>
        <v>-5.9405877901186677E-2</v>
      </c>
      <c r="M151" s="12">
        <f>VLOOKUP(B151,'Channel wise traffic'!$B$2:$K$368,8,FALSE)</f>
        <v>-5.9405962327588657E-2</v>
      </c>
      <c r="N151" s="12">
        <f>VLOOKUP(B151,'Channel wise traffic'!$B$2:$K$368,9,FALSE)</f>
        <v>-5.9405768245637036E-2</v>
      </c>
      <c r="O151" s="12">
        <f>VLOOKUP(B151,'Channel wise traffic'!$B$2:$K$368,10,FALSE)</f>
        <v>-5.9405857260765527E-2</v>
      </c>
      <c r="P151" s="8">
        <f>VLOOKUP(B151,'Session Details'!B:S,15,FALSE)</f>
        <v>-9.7088365317793413E-3</v>
      </c>
      <c r="Q151" s="8">
        <f>VLOOKUP(B151,'Session Details'!B:S,16,FALSE)</f>
        <v>-2.8571297953020158E-2</v>
      </c>
      <c r="R151" s="8">
        <f>VLOOKUP(B151,'Session Details'!B:S,17,FALSE)</f>
        <v>-6.6666295962671374E-2</v>
      </c>
      <c r="S151" s="8">
        <f>VLOOKUP(B151,'Session Details'!B:S,18,FALSE)</f>
        <v>2.0202100651875998E-2</v>
      </c>
    </row>
    <row r="152" spans="1:19" hidden="1" x14ac:dyDescent="0.35">
      <c r="A152" s="11">
        <f t="shared" si="14"/>
        <v>5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0"/>
        <v>5.8645079361476588E-2</v>
      </c>
      <c r="I152" s="8">
        <f t="shared" si="11"/>
        <v>-3.7994839312172735E-2</v>
      </c>
      <c r="J152" s="8">
        <f t="shared" si="12"/>
        <v>2.0618565999329652E-2</v>
      </c>
      <c r="K152" s="8">
        <f t="shared" si="13"/>
        <v>-5.7429295590083362E-2</v>
      </c>
      <c r="L152" s="12">
        <f>VLOOKUP(B152,'Channel wise traffic'!$B$2:$K$368,7,FALSE)</f>
        <v>2.0618577092037516E-2</v>
      </c>
      <c r="M152" s="12">
        <f>VLOOKUP(B152,'Channel wise traffic'!$B$2:$K$368,8,FALSE)</f>
        <v>2.0618621952255056E-2</v>
      </c>
      <c r="N152" s="12">
        <f>VLOOKUP(B152,'Channel wise traffic'!$B$2:$K$368,9,FALSE)</f>
        <v>2.0618494415770572E-2</v>
      </c>
      <c r="O152" s="12">
        <f>VLOOKUP(B152,'Channel wise traffic'!$B$2:$K$368,10,FALSE)</f>
        <v>2.0618526585082231E-2</v>
      </c>
      <c r="P152" s="8">
        <f>VLOOKUP(B152,'Session Details'!B:S,15,FALSE)</f>
        <v>7.2546570084597306E-8</v>
      </c>
      <c r="Q152" s="8">
        <f>VLOOKUP(B152,'Session Details'!B:S,16,FALSE)</f>
        <v>-6.6666878522770645E-2</v>
      </c>
      <c r="R152" s="8">
        <f>VLOOKUP(B152,'Session Details'!B:S,17,FALSE)</f>
        <v>2.0202449109697707E-2</v>
      </c>
      <c r="S152" s="8">
        <f>VLOOKUP(B152,'Session Details'!B:S,18,FALSE)</f>
        <v>-1.0101044014995231E-2</v>
      </c>
    </row>
    <row r="153" spans="1:19" hidden="1" x14ac:dyDescent="0.35">
      <c r="A153" s="11">
        <f t="shared" si="14"/>
        <v>6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0"/>
        <v>5.8011673370927261E-2</v>
      </c>
      <c r="I153" s="8">
        <f t="shared" si="11"/>
        <v>1.3929081297989754E-3</v>
      </c>
      <c r="J153" s="8">
        <f t="shared" si="12"/>
        <v>0</v>
      </c>
      <c r="K153" s="8">
        <f t="shared" si="13"/>
        <v>1.3929081297989754E-3</v>
      </c>
      <c r="L153" s="12">
        <f>VLOOKUP(B153,'Channel wise traffic'!$B$2:$K$368,7,FALSE)</f>
        <v>0</v>
      </c>
      <c r="M153" s="12">
        <f>VLOOKUP(B153,'Channel wise traffic'!$B$2:$K$368,8,FALSE)</f>
        <v>0</v>
      </c>
      <c r="N153" s="12">
        <f>VLOOKUP(B153,'Channel wise traffic'!$B$2:$K$368,9,FALSE)</f>
        <v>0</v>
      </c>
      <c r="O153" s="12">
        <f>VLOOKUP(B153,'Channel wise traffic'!$B$2:$K$368,10,FALSE)</f>
        <v>0</v>
      </c>
      <c r="P153" s="8">
        <f>VLOOKUP(B153,'Session Details'!B:S,15,FALSE)</f>
        <v>1.0526288050078714E-2</v>
      </c>
      <c r="Q153" s="8">
        <f>VLOOKUP(B153,'Session Details'!B:S,16,FALSE)</f>
        <v>5.1020457430180022E-2</v>
      </c>
      <c r="R153" s="8">
        <f>VLOOKUP(B153,'Session Details'!B:S,17,FALSE)</f>
        <v>-2.1872665134647917E-7</v>
      </c>
      <c r="S153" s="8">
        <f>VLOOKUP(B153,'Session Details'!B:S,18,FALSE)</f>
        <v>-5.7143018530244949E-2</v>
      </c>
    </row>
    <row r="154" spans="1:19" hidden="1" x14ac:dyDescent="0.35">
      <c r="A154" s="11">
        <f t="shared" si="14"/>
        <v>7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0"/>
        <v>3.8169433916514263E-2</v>
      </c>
      <c r="I154" s="8">
        <f t="shared" si="11"/>
        <v>-3.8564196416479901E-2</v>
      </c>
      <c r="J154" s="8">
        <f t="shared" si="12"/>
        <v>-9.523820030781005E-3</v>
      </c>
      <c r="K154" s="8">
        <f t="shared" si="13"/>
        <v>-2.9319611085045327E-2</v>
      </c>
      <c r="L154" s="12">
        <f>VLOOKUP(B154,'Channel wise traffic'!$B$2:$K$368,7,FALSE)</f>
        <v>-9.5238039111108508E-3</v>
      </c>
      <c r="M154" s="12">
        <f>VLOOKUP(B154,'Channel wise traffic'!$B$2:$K$368,8,FALSE)</f>
        <v>-9.523784079575992E-3</v>
      </c>
      <c r="N154" s="12">
        <f>VLOOKUP(B154,'Channel wise traffic'!$B$2:$K$368,9,FALSE)</f>
        <v>-9.5238627934220998E-3</v>
      </c>
      <c r="O154" s="12">
        <f>VLOOKUP(B154,'Channel wise traffic'!$B$2:$K$368,10,FALSE)</f>
        <v>-9.5237815466644449E-3</v>
      </c>
      <c r="P154" s="8">
        <f>VLOOKUP(B154,'Session Details'!B:S,15,FALSE)</f>
        <v>3.9999971786605304E-2</v>
      </c>
      <c r="Q154" s="8">
        <f>VLOOKUP(B154,'Session Details'!B:S,16,FALSE)</f>
        <v>-9.615532153217643E-3</v>
      </c>
      <c r="R154" s="8">
        <f>VLOOKUP(B154,'Session Details'!B:S,17,FALSE)</f>
        <v>-6.7307808576862138E-2</v>
      </c>
      <c r="S154" s="8">
        <f>VLOOKUP(B154,'Session Details'!B:S,18,FALSE)</f>
        <v>1.0417283644619912E-2</v>
      </c>
    </row>
    <row r="155" spans="1:19" hidden="1" x14ac:dyDescent="0.35">
      <c r="A155" s="11">
        <f t="shared" si="14"/>
        <v>1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0"/>
        <v>3.935848970460458E-2</v>
      </c>
      <c r="I155" s="8">
        <f t="shared" si="11"/>
        <v>1.0739098125715163E-2</v>
      </c>
      <c r="J155" s="8">
        <f t="shared" si="12"/>
        <v>-7.6190475382247658E-2</v>
      </c>
      <c r="K155" s="8">
        <f t="shared" si="13"/>
        <v>9.4099022787118125E-2</v>
      </c>
      <c r="L155" s="12">
        <f>VLOOKUP(B155,'Channel wise traffic'!$B$2:$K$368,7,FALSE)</f>
        <v>-7.6190490222222906E-2</v>
      </c>
      <c r="M155" s="12">
        <f>VLOOKUP(B155,'Channel wise traffic'!$B$2:$K$368,8,FALSE)</f>
        <v>-7.6190508369948007E-2</v>
      </c>
      <c r="N155" s="12">
        <f>VLOOKUP(B155,'Channel wise traffic'!$B$2:$K$368,9,FALSE)</f>
        <v>-7.6190516601906455E-2</v>
      </c>
      <c r="O155" s="12">
        <f>VLOOKUP(B155,'Channel wise traffic'!$B$2:$K$368,10,FALSE)</f>
        <v>-7.6190415573328618E-2</v>
      </c>
      <c r="P155" s="8">
        <f>VLOOKUP(B155,'Session Details'!B:S,15,FALSE)</f>
        <v>1.0100998484228407E-2</v>
      </c>
      <c r="Q155" s="8">
        <f>VLOOKUP(B155,'Session Details'!B:S,16,FALSE)</f>
        <v>-2.9703215442501651E-2</v>
      </c>
      <c r="R155" s="8">
        <f>VLOOKUP(B155,'Session Details'!B:S,17,FALSE)</f>
        <v>5.0000334220591025E-2</v>
      </c>
      <c r="S155" s="8">
        <f>VLOOKUP(B155,'Session Details'!B:S,18,FALSE)</f>
        <v>6.3157972439415566E-2</v>
      </c>
    </row>
    <row r="156" spans="1:19" hidden="1" x14ac:dyDescent="0.35">
      <c r="A156" s="11">
        <f t="shared" si="14"/>
        <v>2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0"/>
        <v>5.5166966842629638E-2</v>
      </c>
      <c r="I156" s="8">
        <f t="shared" si="11"/>
        <v>5.3270059523439439E-2</v>
      </c>
      <c r="J156" s="8">
        <f t="shared" si="12"/>
        <v>2.0618565999329652E-2</v>
      </c>
      <c r="K156" s="8">
        <f t="shared" si="13"/>
        <v>3.1991867100849225E-2</v>
      </c>
      <c r="L156" s="12">
        <f>VLOOKUP(B156,'Channel wise traffic'!$B$2:$K$368,7,FALSE)</f>
        <v>2.0618577092037516E-2</v>
      </c>
      <c r="M156" s="12">
        <f>VLOOKUP(B156,'Channel wise traffic'!$B$2:$K$368,8,FALSE)</f>
        <v>2.0618621952255056E-2</v>
      </c>
      <c r="N156" s="12">
        <f>VLOOKUP(B156,'Channel wise traffic'!$B$2:$K$368,9,FALSE)</f>
        <v>2.0618494415770572E-2</v>
      </c>
      <c r="O156" s="12">
        <f>VLOOKUP(B156,'Channel wise traffic'!$B$2:$K$368,10,FALSE)</f>
        <v>2.0618526585082231E-2</v>
      </c>
      <c r="P156" s="8">
        <f>VLOOKUP(B156,'Session Details'!B:S,15,FALSE)</f>
        <v>4.1666686146261123E-2</v>
      </c>
      <c r="Q156" s="8">
        <f>VLOOKUP(B156,'Session Details'!B:S,16,FALSE)</f>
        <v>4.1666829137147365E-2</v>
      </c>
      <c r="R156" s="8">
        <f>VLOOKUP(B156,'Session Details'!B:S,17,FALSE)</f>
        <v>-5.8823626528011541E-2</v>
      </c>
      <c r="S156" s="8">
        <f>VLOOKUP(B156,'Session Details'!B:S,18,FALSE)</f>
        <v>1.0526364026618662E-2</v>
      </c>
    </row>
    <row r="157" spans="1:19" hidden="1" x14ac:dyDescent="0.35">
      <c r="A157" s="11">
        <f t="shared" si="14"/>
        <v>3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0"/>
        <v>6.2241705656881932E-2</v>
      </c>
      <c r="I157" s="8">
        <f t="shared" si="11"/>
        <v>0.12948815611104747</v>
      </c>
      <c r="J157" s="8">
        <f t="shared" si="12"/>
        <v>-9.6154110101844825E-3</v>
      </c>
      <c r="K157" s="8">
        <f t="shared" si="13"/>
        <v>0.14045409093362049</v>
      </c>
      <c r="L157" s="12">
        <f>VLOOKUP(B157,'Channel wise traffic'!$B$2:$K$368,7,FALSE)</f>
        <v>-9.6154555691496668E-3</v>
      </c>
      <c r="M157" s="12">
        <f>VLOOKUP(B157,'Channel wise traffic'!$B$2:$K$368,8,FALSE)</f>
        <v>-9.6154145736410124E-3</v>
      </c>
      <c r="N157" s="12">
        <f>VLOOKUP(B157,'Channel wise traffic'!$B$2:$K$368,9,FALSE)</f>
        <v>-9.615357523939827E-3</v>
      </c>
      <c r="O157" s="12">
        <f>VLOOKUP(B157,'Channel wise traffic'!$B$2:$K$368,10,FALSE)</f>
        <v>-9.6153715162264897E-3</v>
      </c>
      <c r="P157" s="8">
        <f>VLOOKUP(B157,'Session Details'!B:S,15,FALSE)</f>
        <v>6.1855634643845248E-2</v>
      </c>
      <c r="Q157" s="8">
        <f>VLOOKUP(B157,'Session Details'!B:S,16,FALSE)</f>
        <v>2.0618749056393604E-2</v>
      </c>
      <c r="R157" s="8">
        <f>VLOOKUP(B157,'Session Details'!B:S,17,FALSE)</f>
        <v>9.8037836031112935E-3</v>
      </c>
      <c r="S157" s="8">
        <f>VLOOKUP(B157,'Session Details'!B:S,18,FALSE)</f>
        <v>4.2105758355743816E-2</v>
      </c>
    </row>
    <row r="158" spans="1:19" hidden="1" x14ac:dyDescent="0.35">
      <c r="A158" s="11">
        <f t="shared" si="14"/>
        <v>4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0"/>
        <v>5.5770522056108357E-2</v>
      </c>
      <c r="I158" s="8">
        <f t="shared" si="11"/>
        <v>-1.9079437767929863E-2</v>
      </c>
      <c r="J158" s="8">
        <f t="shared" si="12"/>
        <v>8.4210516621862075E-2</v>
      </c>
      <c r="K158" s="8">
        <f t="shared" si="13"/>
        <v>-9.5267434512274041E-2</v>
      </c>
      <c r="L158" s="12">
        <f>VLOOKUP(B158,'Channel wise traffic'!$B$2:$K$368,7,FALSE)</f>
        <v>8.4210476712358373E-2</v>
      </c>
      <c r="M158" s="12">
        <f>VLOOKUP(B158,'Channel wise traffic'!$B$2:$K$368,8,FALSE)</f>
        <v>8.4210618908869384E-2</v>
      </c>
      <c r="N158" s="12">
        <f>VLOOKUP(B158,'Channel wise traffic'!$B$2:$K$368,9,FALSE)</f>
        <v>8.4210266574192394E-2</v>
      </c>
      <c r="O158" s="12">
        <f>VLOOKUP(B158,'Channel wise traffic'!$B$2:$K$368,10,FALSE)</f>
        <v>8.421040072644792E-2</v>
      </c>
      <c r="P158" s="8">
        <f>VLOOKUP(B158,'Session Details'!B:S,15,FALSE)</f>
        <v>-2.9411624949602699E-2</v>
      </c>
      <c r="Q158" s="8">
        <f>VLOOKUP(B158,'Session Details'!B:S,16,FALSE)</f>
        <v>-3.9215975714460005E-2</v>
      </c>
      <c r="R158" s="8">
        <f>VLOOKUP(B158,'Session Details'!B:S,17,FALSE)</f>
        <v>-1.0204314563600159E-2</v>
      </c>
      <c r="S158" s="8">
        <f>VLOOKUP(B158,'Session Details'!B:S,18,FALSE)</f>
        <v>-1.9802009083936811E-2</v>
      </c>
    </row>
    <row r="159" spans="1:19" hidden="1" x14ac:dyDescent="0.35">
      <c r="A159" s="11">
        <f t="shared" si="14"/>
        <v>5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0"/>
        <v>6.6039440543684394E-2</v>
      </c>
      <c r="I159" s="8">
        <f t="shared" si="11"/>
        <v>0.17158506089799253</v>
      </c>
      <c r="J159" s="8">
        <f t="shared" si="12"/>
        <v>4.0404011745583279E-2</v>
      </c>
      <c r="K159" s="8">
        <f t="shared" si="13"/>
        <v>0.12608664294970828</v>
      </c>
      <c r="L159" s="12">
        <f>VLOOKUP(B159,'Channel wise traffic'!$B$2:$K$368,7,FALSE)</f>
        <v>4.0403950356973972E-2</v>
      </c>
      <c r="M159" s="12">
        <f>VLOOKUP(B159,'Channel wise traffic'!$B$2:$K$368,8,FALSE)</f>
        <v>4.0403993422962303E-2</v>
      </c>
      <c r="N159" s="12">
        <f>VLOOKUP(B159,'Channel wise traffic'!$B$2:$K$368,9,FALSE)</f>
        <v>4.0403920815824668E-2</v>
      </c>
      <c r="O159" s="12">
        <f>VLOOKUP(B159,'Channel wise traffic'!$B$2:$K$368,10,FALSE)</f>
        <v>4.0403982581171505E-2</v>
      </c>
      <c r="P159" s="8">
        <f>VLOOKUP(B159,'Session Details'!B:S,15,FALSE)</f>
        <v>2.9702895837776744E-2</v>
      </c>
      <c r="Q159" s="8">
        <f>VLOOKUP(B159,'Session Details'!B:S,16,FALSE)</f>
        <v>2.0408298025622384E-2</v>
      </c>
      <c r="R159" s="8">
        <f>VLOOKUP(B159,'Session Details'!B:S,17,FALSE)</f>
        <v>2.97026860498526E-2</v>
      </c>
      <c r="S159" s="8">
        <f>VLOOKUP(B159,'Session Details'!B:S,18,FALSE)</f>
        <v>4.0816205876357925E-2</v>
      </c>
    </row>
    <row r="160" spans="1:19" hidden="1" x14ac:dyDescent="0.35">
      <c r="A160" s="11">
        <f t="shared" si="14"/>
        <v>6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0"/>
        <v>6.4019392551536089E-2</v>
      </c>
      <c r="I160" s="8">
        <f t="shared" si="11"/>
        <v>3.9275462276182838E-2</v>
      </c>
      <c r="J160" s="8">
        <f t="shared" si="12"/>
        <v>-5.8252409823299045E-2</v>
      </c>
      <c r="K160" s="8">
        <f t="shared" si="13"/>
        <v>0.10356052207278021</v>
      </c>
      <c r="L160" s="12">
        <f>VLOOKUP(B160,'Channel wise traffic'!$B$2:$K$368,7,FALSE)</f>
        <v>-5.8252364491358177E-2</v>
      </c>
      <c r="M160" s="12">
        <f>VLOOKUP(B160,'Channel wise traffic'!$B$2:$K$368,8,FALSE)</f>
        <v>-5.8252444867136766E-2</v>
      </c>
      <c r="N160" s="12">
        <f>VLOOKUP(B160,'Channel wise traffic'!$B$2:$K$368,9,FALSE)</f>
        <v>-5.8252261464194932E-2</v>
      </c>
      <c r="O160" s="12">
        <f>VLOOKUP(B160,'Channel wise traffic'!$B$2:$K$368,10,FALSE)</f>
        <v>-5.825234705599458E-2</v>
      </c>
      <c r="P160" s="8">
        <f>VLOOKUP(B160,'Session Details'!B:S,15,FALSE)</f>
        <v>8.3333374492154944E-2</v>
      </c>
      <c r="Q160" s="8">
        <f>VLOOKUP(B160,'Session Details'!B:S,16,FALSE)</f>
        <v>9.7090593492654698E-3</v>
      </c>
      <c r="R160" s="8">
        <f>VLOOKUP(B160,'Session Details'!B:S,17,FALSE)</f>
        <v>-3.0303089079854462E-2</v>
      </c>
      <c r="S160" s="8">
        <f>VLOOKUP(B160,'Session Details'!B:S,18,FALSE)</f>
        <v>4.0403413021458334E-2</v>
      </c>
    </row>
    <row r="161" spans="1:19" hidden="1" x14ac:dyDescent="0.35">
      <c r="A161" s="11">
        <f t="shared" si="14"/>
        <v>7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0"/>
        <v>3.3467257547456095E-2</v>
      </c>
      <c r="I161" s="8">
        <f t="shared" si="11"/>
        <v>-0.19906978466884373</v>
      </c>
      <c r="J161" s="8">
        <f t="shared" si="12"/>
        <v>-8.6538450828461344E-2</v>
      </c>
      <c r="K161" s="8">
        <f t="shared" si="13"/>
        <v>-0.12319219560193007</v>
      </c>
      <c r="L161" s="12">
        <f>VLOOKUP(B161,'Channel wise traffic'!$B$2:$K$368,7,FALSE)</f>
        <v>-8.6538469548077201E-2</v>
      </c>
      <c r="M161" s="12">
        <f>VLOOKUP(B161,'Channel wise traffic'!$B$2:$K$368,8,FALSE)</f>
        <v>-8.6538466115384627E-2</v>
      </c>
      <c r="N161" s="12">
        <f>VLOOKUP(B161,'Channel wise traffic'!$B$2:$K$368,9,FALSE)</f>
        <v>-8.6538560774484963E-2</v>
      </c>
      <c r="O161" s="12">
        <f>VLOOKUP(B161,'Channel wise traffic'!$B$2:$K$368,10,FALSE)</f>
        <v>-8.6538452032543955E-2</v>
      </c>
      <c r="P161" s="8">
        <f>VLOOKUP(B161,'Session Details'!B:S,15,FALSE)</f>
        <v>-7.6923055980007815E-2</v>
      </c>
      <c r="Q161" s="8">
        <f>VLOOKUP(B161,'Session Details'!B:S,16,FALSE)</f>
        <v>-7.766978799699209E-2</v>
      </c>
      <c r="R161" s="8">
        <f>VLOOKUP(B161,'Session Details'!B:S,17,FALSE)</f>
        <v>5.1546090006231227E-2</v>
      </c>
      <c r="S161" s="8">
        <f>VLOOKUP(B161,'Session Details'!B:S,18,FALSE)</f>
        <v>-2.0618816950184193E-2</v>
      </c>
    </row>
    <row r="162" spans="1:19" hidden="1" x14ac:dyDescent="0.35">
      <c r="A162" s="11">
        <f t="shared" si="14"/>
        <v>1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0"/>
        <v>3.6667791645086018E-2</v>
      </c>
      <c r="I162" s="8">
        <f t="shared" si="11"/>
        <v>-3.9550376388225117E-2</v>
      </c>
      <c r="J162" s="8">
        <f t="shared" si="12"/>
        <v>3.0927823213518835E-2</v>
      </c>
      <c r="K162" s="8">
        <f t="shared" si="13"/>
        <v>-6.8363854398706181E-2</v>
      </c>
      <c r="L162" s="12">
        <f>VLOOKUP(B162,'Channel wise traffic'!$B$2:$K$368,7,FALSE)</f>
        <v>3.0927881088322451E-2</v>
      </c>
      <c r="M162" s="12">
        <f>VLOOKUP(B162,'Channel wise traffic'!$B$2:$K$368,8,FALSE)</f>
        <v>3.0927838559110299E-2</v>
      </c>
      <c r="N162" s="12">
        <f>VLOOKUP(B162,'Channel wise traffic'!$B$2:$K$368,9,FALSE)</f>
        <v>3.0927800613645529E-2</v>
      </c>
      <c r="O162" s="12">
        <f>VLOOKUP(B162,'Channel wise traffic'!$B$2:$K$368,10,FALSE)</f>
        <v>3.0927830498458819E-2</v>
      </c>
      <c r="P162" s="8">
        <f>VLOOKUP(B162,'Session Details'!B:S,15,FALSE)</f>
        <v>3.9999978040345274E-2</v>
      </c>
      <c r="Q162" s="8">
        <f>VLOOKUP(B162,'Session Details'!B:S,16,FALSE)</f>
        <v>2.0408386462318351E-2</v>
      </c>
      <c r="R162" s="8">
        <f>VLOOKUP(B162,'Session Details'!B:S,17,FALSE)</f>
        <v>-9.5238179753857288E-2</v>
      </c>
      <c r="S162" s="8">
        <f>VLOOKUP(B162,'Session Details'!B:S,18,FALSE)</f>
        <v>-2.9702941369999625E-2</v>
      </c>
    </row>
    <row r="163" spans="1:19" hidden="1" x14ac:dyDescent="0.35">
      <c r="A163" s="11">
        <f t="shared" si="14"/>
        <v>2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0"/>
        <v>5.9746664993200443E-2</v>
      </c>
      <c r="I163" s="8">
        <f t="shared" si="11"/>
        <v>0.10489427948257268</v>
      </c>
      <c r="J163" s="8">
        <f t="shared" si="12"/>
        <v>2.0201982617158221E-2</v>
      </c>
      <c r="K163" s="8">
        <f t="shared" si="13"/>
        <v>8.3015224738292037E-2</v>
      </c>
      <c r="L163" s="12">
        <f>VLOOKUP(B163,'Channel wise traffic'!$B$2:$K$368,7,FALSE)</f>
        <v>2.0201910579504601E-2</v>
      </c>
      <c r="M163" s="12">
        <f>VLOOKUP(B163,'Channel wise traffic'!$B$2:$K$368,8,FALSE)</f>
        <v>2.0201910579504601E-2</v>
      </c>
      <c r="N163" s="12">
        <f>VLOOKUP(B163,'Channel wise traffic'!$B$2:$K$368,9,FALSE)</f>
        <v>2.0201960407912223E-2</v>
      </c>
      <c r="O163" s="12">
        <f>VLOOKUP(B163,'Channel wise traffic'!$B$2:$K$368,10,FALSE)</f>
        <v>2.0201991290585752E-2</v>
      </c>
      <c r="P163" s="8">
        <f>VLOOKUP(B163,'Session Details'!B:S,15,FALSE)</f>
        <v>-2.9999938052512998E-2</v>
      </c>
      <c r="Q163" s="8">
        <f>VLOOKUP(B163,'Session Details'!B:S,16,FALSE)</f>
        <v>3.9999956605554887E-2</v>
      </c>
      <c r="R163" s="8">
        <f>VLOOKUP(B163,'Session Details'!B:S,17,FALSE)</f>
        <v>6.2500224994006093E-2</v>
      </c>
      <c r="S163" s="8">
        <f>VLOOKUP(B163,'Session Details'!B:S,18,FALSE)</f>
        <v>1.0416542822512254E-2</v>
      </c>
    </row>
    <row r="164" spans="1:19" hidden="1" x14ac:dyDescent="0.35">
      <c r="A164" s="11">
        <f t="shared" si="14"/>
        <v>3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0"/>
        <v>5.8549563992085427E-2</v>
      </c>
      <c r="I164" s="8">
        <f t="shared" si="11"/>
        <v>-5.9319416552465198E-2</v>
      </c>
      <c r="J164" s="8">
        <f t="shared" si="12"/>
        <v>0</v>
      </c>
      <c r="K164" s="8">
        <f t="shared" si="13"/>
        <v>-5.9319416552465198E-2</v>
      </c>
      <c r="L164" s="12">
        <f>VLOOKUP(B164,'Channel wise traffic'!$B$2:$K$368,7,FALSE)</f>
        <v>0</v>
      </c>
      <c r="M164" s="12">
        <f>VLOOKUP(B164,'Channel wise traffic'!$B$2:$K$368,8,FALSE)</f>
        <v>0</v>
      </c>
      <c r="N164" s="12">
        <f>VLOOKUP(B164,'Channel wise traffic'!$B$2:$K$368,9,FALSE)</f>
        <v>0</v>
      </c>
      <c r="O164" s="12">
        <f>VLOOKUP(B164,'Channel wise traffic'!$B$2:$K$368,10,FALSE)</f>
        <v>0</v>
      </c>
      <c r="P164" s="8">
        <f>VLOOKUP(B164,'Session Details'!B:S,15,FALSE)</f>
        <v>0</v>
      </c>
      <c r="Q164" s="8">
        <f>VLOOKUP(B164,'Session Details'!B:S,16,FALSE)</f>
        <v>3.0303136585074997E-2</v>
      </c>
      <c r="R164" s="8">
        <f>VLOOKUP(B164,'Session Details'!B:S,17,FALSE)</f>
        <v>-4.854408333483573E-2</v>
      </c>
      <c r="S164" s="8">
        <f>VLOOKUP(B164,'Session Details'!B:S,18,FALSE)</f>
        <v>-4.0403872329709101E-2</v>
      </c>
    </row>
    <row r="165" spans="1:19" hidden="1" x14ac:dyDescent="0.35">
      <c r="A165" s="11">
        <f t="shared" si="14"/>
        <v>4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0"/>
        <v>6.5830638683430087E-2</v>
      </c>
      <c r="I165" s="8">
        <f t="shared" si="11"/>
        <v>0.1574640307232813</v>
      </c>
      <c r="J165" s="8">
        <f t="shared" si="12"/>
        <v>-1.9417484842768062E-2</v>
      </c>
      <c r="K165" s="8">
        <f t="shared" si="13"/>
        <v>0.1803841215113724</v>
      </c>
      <c r="L165" s="12">
        <f>VLOOKUP(B165,'Channel wise traffic'!$B$2:$K$368,7,FALSE)</f>
        <v>-1.9417496223979036E-2</v>
      </c>
      <c r="M165" s="12">
        <f>VLOOKUP(B165,'Channel wise traffic'!$B$2:$K$368,8,FALSE)</f>
        <v>-1.9417536813745029E-2</v>
      </c>
      <c r="N165" s="12">
        <f>VLOOKUP(B165,'Channel wise traffic'!$B$2:$K$368,9,FALSE)</f>
        <v>-1.941742048806494E-2</v>
      </c>
      <c r="O165" s="12">
        <f>VLOOKUP(B165,'Channel wise traffic'!$B$2:$K$368,10,FALSE)</f>
        <v>-1.9417449018664823E-2</v>
      </c>
      <c r="P165" s="8">
        <f>VLOOKUP(B165,'Session Details'!B:S,15,FALSE)</f>
        <v>6.0605909835549143E-2</v>
      </c>
      <c r="Q165" s="8">
        <f>VLOOKUP(B165,'Session Details'!B:S,16,FALSE)</f>
        <v>7.142909150295873E-2</v>
      </c>
      <c r="R165" s="8">
        <f>VLOOKUP(B165,'Session Details'!B:S,17,FALSE)</f>
        <v>8.2473886290383769E-2</v>
      </c>
      <c r="S165" s="8">
        <f>VLOOKUP(B165,'Session Details'!B:S,18,FALSE)</f>
        <v>-4.0403945497948013E-2</v>
      </c>
    </row>
    <row r="166" spans="1:19" hidden="1" x14ac:dyDescent="0.35">
      <c r="A166" s="11">
        <f t="shared" si="14"/>
        <v>5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0"/>
        <v>6.2172715443051495E-2</v>
      </c>
      <c r="I166" s="8">
        <f t="shared" si="11"/>
        <v>-8.5972568873978084E-2</v>
      </c>
      <c r="J166" s="8">
        <f t="shared" si="12"/>
        <v>-2.9126204911649523E-2</v>
      </c>
      <c r="K166" s="8">
        <f t="shared" si="13"/>
        <v>-5.8551754357687225E-2</v>
      </c>
      <c r="L166" s="12">
        <f>VLOOKUP(B166,'Channel wise traffic'!$B$2:$K$368,7,FALSE)</f>
        <v>-2.9126182245679089E-2</v>
      </c>
      <c r="M166" s="12">
        <f>VLOOKUP(B166,'Channel wise traffic'!$B$2:$K$368,8,FALSE)</f>
        <v>-2.9126305220617543E-2</v>
      </c>
      <c r="N166" s="12">
        <f>VLOOKUP(B166,'Channel wise traffic'!$B$2:$K$368,9,FALSE)</f>
        <v>-2.9126130732097466E-2</v>
      </c>
      <c r="O166" s="12">
        <f>VLOOKUP(B166,'Channel wise traffic'!$B$2:$K$368,10,FALSE)</f>
        <v>-2.912617352799729E-2</v>
      </c>
      <c r="P166" s="8">
        <f>VLOOKUP(B166,'Session Details'!B:S,15,FALSE)</f>
        <v>-2.8846115641886882E-2</v>
      </c>
      <c r="Q166" s="8">
        <f>VLOOKUP(B166,'Session Details'!B:S,16,FALSE)</f>
        <v>-3.9999986764861273E-2</v>
      </c>
      <c r="R166" s="8">
        <f>VLOOKUP(B166,'Session Details'!B:S,17,FALSE)</f>
        <v>-9.6156107944904701E-3</v>
      </c>
      <c r="S166" s="8">
        <f>VLOOKUP(B166,'Session Details'!B:S,18,FALSE)</f>
        <v>1.9608327063124875E-2</v>
      </c>
    </row>
    <row r="167" spans="1:19" hidden="1" x14ac:dyDescent="0.35">
      <c r="A167" s="11">
        <f t="shared" si="14"/>
        <v>6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0"/>
        <v>5.7379231664018641E-2</v>
      </c>
      <c r="I167" s="8">
        <f t="shared" si="11"/>
        <v>-4.8281170173087862E-2</v>
      </c>
      <c r="J167" s="8">
        <f t="shared" si="12"/>
        <v>6.1855650527727013E-2</v>
      </c>
      <c r="K167" s="8">
        <f t="shared" si="13"/>
        <v>-0.1037210854847157</v>
      </c>
      <c r="L167" s="12">
        <f>VLOOKUP(B167,'Channel wise traffic'!$B$2:$K$368,7,FALSE)</f>
        <v>6.1855599414269768E-2</v>
      </c>
      <c r="M167" s="12">
        <f>VLOOKUP(B167,'Channel wise traffic'!$B$2:$K$368,8,FALSE)</f>
        <v>6.1855690040966804E-2</v>
      </c>
      <c r="N167" s="12">
        <f>VLOOKUP(B167,'Channel wise traffic'!$B$2:$K$368,9,FALSE)</f>
        <v>6.1855483247311493E-2</v>
      </c>
      <c r="O167" s="12">
        <f>VLOOKUP(B167,'Channel wise traffic'!$B$2:$K$368,10,FALSE)</f>
        <v>6.1855579755246914E-2</v>
      </c>
      <c r="P167" s="8">
        <f>VLOOKUP(B167,'Session Details'!B:S,15,FALSE)</f>
        <v>-6.6649812446861745E-8</v>
      </c>
      <c r="Q167" s="8">
        <f>VLOOKUP(B167,'Session Details'!B:S,16,FALSE)</f>
        <v>-5.7692294464007032E-2</v>
      </c>
      <c r="R167" s="8">
        <f>VLOOKUP(B167,'Session Details'!B:S,17,FALSE)</f>
        <v>3.1250033830361179E-2</v>
      </c>
      <c r="S167" s="8">
        <f>VLOOKUP(B167,'Session Details'!B:S,18,FALSE)</f>
        <v>-7.7669670196110929E-2</v>
      </c>
    </row>
    <row r="168" spans="1:19" hidden="1" x14ac:dyDescent="0.35">
      <c r="A168" s="11">
        <f t="shared" si="14"/>
        <v>7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0"/>
        <v>3.6301103401413112E-2</v>
      </c>
      <c r="I168" s="8">
        <f t="shared" si="11"/>
        <v>0.13034570703885873</v>
      </c>
      <c r="J168" s="8">
        <f t="shared" si="12"/>
        <v>4.2105262664225984E-2</v>
      </c>
      <c r="K168" s="8">
        <f t="shared" si="13"/>
        <v>8.4675173934962045E-2</v>
      </c>
      <c r="L168" s="12">
        <f>VLOOKUP(B168,'Channel wise traffic'!$B$2:$K$368,7,FALSE)</f>
        <v>4.2105303611303935E-2</v>
      </c>
      <c r="M168" s="12">
        <f>VLOOKUP(B168,'Channel wise traffic'!$B$2:$K$368,8,FALSE)</f>
        <v>4.2105236646057032E-2</v>
      </c>
      <c r="N168" s="12">
        <f>VLOOKUP(B168,'Channel wise traffic'!$B$2:$K$368,9,FALSE)</f>
        <v>4.210529232923288E-2</v>
      </c>
      <c r="O168" s="12">
        <f>VLOOKUP(B168,'Channel wise traffic'!$B$2:$K$368,10,FALSE)</f>
        <v>4.2105228031466657E-2</v>
      </c>
      <c r="P168" s="8">
        <f>VLOOKUP(B168,'Session Details'!B:S,15,FALSE)</f>
        <v>-1.0416683637904156E-2</v>
      </c>
      <c r="Q168" s="8">
        <f>VLOOKUP(B168,'Session Details'!B:S,16,FALSE)</f>
        <v>9.473689172359423E-2</v>
      </c>
      <c r="R168" s="8">
        <f>VLOOKUP(B168,'Session Details'!B:S,17,FALSE)</f>
        <v>-2.9411365197477002E-2</v>
      </c>
      <c r="S168" s="8">
        <f>VLOOKUP(B168,'Session Details'!B:S,18,FALSE)</f>
        <v>3.1578732722409297E-2</v>
      </c>
    </row>
    <row r="169" spans="1:19" hidden="1" x14ac:dyDescent="0.35">
      <c r="A169" s="11">
        <f t="shared" si="14"/>
        <v>1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0"/>
        <v>3.7068006157569708E-2</v>
      </c>
      <c r="I169" s="8">
        <f t="shared" si="11"/>
        <v>3.113289850353107E-2</v>
      </c>
      <c r="J169" s="8">
        <f t="shared" si="12"/>
        <v>2.0000000000000018E-2</v>
      </c>
      <c r="K169" s="8">
        <f t="shared" si="13"/>
        <v>1.0914606376010827E-2</v>
      </c>
      <c r="L169" s="12">
        <f>VLOOKUP(B169,'Channel wise traffic'!$B$2:$K$368,7,FALSE)</f>
        <v>1.9999987623999793E-2</v>
      </c>
      <c r="M169" s="12">
        <f>VLOOKUP(B169,'Channel wise traffic'!$B$2:$K$368,8,FALSE)</f>
        <v>2.0000029702401667E-2</v>
      </c>
      <c r="N169" s="12">
        <f>VLOOKUP(B169,'Channel wise traffic'!$B$2:$K$368,9,FALSE)</f>
        <v>2.0000113409177178E-2</v>
      </c>
      <c r="O169" s="12">
        <f>VLOOKUP(B169,'Channel wise traffic'!$B$2:$K$368,10,FALSE)</f>
        <v>1.9999940023998963E-2</v>
      </c>
      <c r="P169" s="8">
        <f>VLOOKUP(B169,'Session Details'!B:S,15,FALSE)</f>
        <v>-7.6923046461536693E-2</v>
      </c>
      <c r="Q169" s="8">
        <f>VLOOKUP(B169,'Session Details'!B:S,16,FALSE)</f>
        <v>1.9999823241950487E-2</v>
      </c>
      <c r="R169" s="8">
        <f>VLOOKUP(B169,'Session Details'!B:S,17,FALSE)</f>
        <v>3.1579162505453118E-2</v>
      </c>
      <c r="S169" s="8">
        <f>VLOOKUP(B169,'Session Details'!B:S,18,FALSE)</f>
        <v>4.0815871060471576E-2</v>
      </c>
    </row>
    <row r="170" spans="1:19" hidden="1" x14ac:dyDescent="0.35">
      <c r="A170" s="11">
        <f t="shared" si="14"/>
        <v>2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0"/>
        <v>6.0271626262494778E-2</v>
      </c>
      <c r="I170" s="8">
        <f t="shared" si="11"/>
        <v>3.8750444482088753E-2</v>
      </c>
      <c r="J170" s="8">
        <f t="shared" si="12"/>
        <v>2.9703007310898588E-2</v>
      </c>
      <c r="K170" s="8">
        <f t="shared" si="13"/>
        <v>8.786453090797286E-3</v>
      </c>
      <c r="L170" s="12">
        <f>VLOOKUP(B170,'Channel wise traffic'!$B$2:$K$368,7,FALSE)</f>
        <v>2.9703065590196198E-2</v>
      </c>
      <c r="M170" s="12">
        <f>VLOOKUP(B170,'Channel wise traffic'!$B$2:$K$368,8,FALSE)</f>
        <v>2.9703065590196198E-2</v>
      </c>
      <c r="N170" s="12">
        <f>VLOOKUP(B170,'Channel wise traffic'!$B$2:$K$368,9,FALSE)</f>
        <v>2.9702884122818407E-2</v>
      </c>
      <c r="O170" s="12">
        <f>VLOOKUP(B170,'Channel wise traffic'!$B$2:$K$368,10,FALSE)</f>
        <v>2.9702928630382708E-2</v>
      </c>
      <c r="P170" s="8">
        <f>VLOOKUP(B170,'Session Details'!B:S,15,FALSE)</f>
        <v>8.2474139830811088E-2</v>
      </c>
      <c r="Q170" s="8">
        <f>VLOOKUP(B170,'Session Details'!B:S,16,FALSE)</f>
        <v>-8.6538472421935242E-2</v>
      </c>
      <c r="R170" s="8">
        <f>VLOOKUP(B170,'Session Details'!B:S,17,FALSE)</f>
        <v>-3.9215588555615355E-2</v>
      </c>
      <c r="S170" s="8">
        <f>VLOOKUP(B170,'Session Details'!B:S,18,FALSE)</f>
        <v>6.1855700015697845E-2</v>
      </c>
    </row>
    <row r="171" spans="1:19" hidden="1" x14ac:dyDescent="0.35">
      <c r="A171" s="11">
        <f t="shared" si="14"/>
        <v>3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0"/>
        <v>5.965659062880059E-2</v>
      </c>
      <c r="I171" s="8">
        <f t="shared" si="11"/>
        <v>-4.0446305109541392E-2</v>
      </c>
      <c r="J171" s="8">
        <f t="shared" si="12"/>
        <v>-5.8252409823299045E-2</v>
      </c>
      <c r="K171" s="8">
        <f t="shared" si="13"/>
        <v>1.8907512904191792E-2</v>
      </c>
      <c r="L171" s="12">
        <f>VLOOKUP(B171,'Channel wise traffic'!$B$2:$K$368,7,FALSE)</f>
        <v>-5.8252364491358177E-2</v>
      </c>
      <c r="M171" s="12">
        <f>VLOOKUP(B171,'Channel wise traffic'!$B$2:$K$368,8,FALSE)</f>
        <v>-5.8252444867136766E-2</v>
      </c>
      <c r="N171" s="12">
        <f>VLOOKUP(B171,'Channel wise traffic'!$B$2:$K$368,9,FALSE)</f>
        <v>-5.8252261464194932E-2</v>
      </c>
      <c r="O171" s="12">
        <f>VLOOKUP(B171,'Channel wise traffic'!$B$2:$K$368,10,FALSE)</f>
        <v>-5.825234705599458E-2</v>
      </c>
      <c r="P171" s="8">
        <f>VLOOKUP(B171,'Session Details'!B:S,15,FALSE)</f>
        <v>1.9417417107497892E-2</v>
      </c>
      <c r="Q171" s="8">
        <f>VLOOKUP(B171,'Session Details'!B:S,16,FALSE)</f>
        <v>-6.8627467934502029E-2</v>
      </c>
      <c r="R171" s="8">
        <f>VLOOKUP(B171,'Session Details'!B:S,17,FALSE)</f>
        <v>5.1020893538147538E-2</v>
      </c>
      <c r="S171" s="8">
        <f>VLOOKUP(B171,'Session Details'!B:S,18,FALSE)</f>
        <v>2.1052187118518528E-2</v>
      </c>
    </row>
    <row r="172" spans="1:19" hidden="1" x14ac:dyDescent="0.35">
      <c r="A172" s="11">
        <f t="shared" si="14"/>
        <v>4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0"/>
        <v>5.8514775872374865E-2</v>
      </c>
      <c r="I172" s="8">
        <f t="shared" si="11"/>
        <v>-0.10233087689920028</v>
      </c>
      <c r="J172" s="8">
        <f t="shared" si="12"/>
        <v>9.9010176337173128E-3</v>
      </c>
      <c r="K172" s="8">
        <f t="shared" si="13"/>
        <v>-0.11113157881144275</v>
      </c>
      <c r="L172" s="12">
        <f>VLOOKUP(B172,'Channel wise traffic'!$B$2:$K$368,7,FALSE)</f>
        <v>9.9010640765997415E-3</v>
      </c>
      <c r="M172" s="12">
        <f>VLOOKUP(B172,'Channel wise traffic'!$B$2:$K$368,8,FALSE)</f>
        <v>9.9010218633988067E-3</v>
      </c>
      <c r="N172" s="12">
        <f>VLOOKUP(B172,'Channel wise traffic'!$B$2:$K$368,9,FALSE)</f>
        <v>9.9009613742728764E-3</v>
      </c>
      <c r="O172" s="12">
        <f>VLOOKUP(B172,'Channel wise traffic'!$B$2:$K$368,10,FALSE)</f>
        <v>9.9009762101276433E-3</v>
      </c>
      <c r="P172" s="8">
        <f>VLOOKUP(B172,'Session Details'!B:S,15,FALSE)</f>
        <v>-9.5238105068244483E-2</v>
      </c>
      <c r="Q172" s="8">
        <f>VLOOKUP(B172,'Session Details'!B:S,16,FALSE)</f>
        <v>-2.8571607458791171E-2</v>
      </c>
      <c r="R172" s="8">
        <f>VLOOKUP(B172,'Session Details'!B:S,17,FALSE)</f>
        <v>-7.6190309295170677E-2</v>
      </c>
      <c r="S172" s="8">
        <f>VLOOKUP(B172,'Session Details'!B:S,18,FALSE)</f>
        <v>9.4737183458500906E-2</v>
      </c>
    </row>
    <row r="173" spans="1:19" x14ac:dyDescent="0.35">
      <c r="A173" s="11">
        <f t="shared" si="14"/>
        <v>5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0"/>
        <v>6.035553509059826E-2</v>
      </c>
      <c r="I173" s="8">
        <f t="shared" si="11"/>
        <v>-0.54373712252615491</v>
      </c>
      <c r="J173" s="8">
        <f t="shared" si="12"/>
        <v>-0.52999999079076909</v>
      </c>
      <c r="K173" s="8">
        <f t="shared" si="13"/>
        <v>-2.9227939289827587E-2</v>
      </c>
      <c r="L173" s="12">
        <f>VLOOKUP(B173,'Channel wise traffic'!$B$2:$K$368,7,FALSE)</f>
        <v>-0.52999996674444205</v>
      </c>
      <c r="M173" s="12">
        <f>VLOOKUP(B173,'Channel wise traffic'!$B$2:$K$368,8,FALSE)</f>
        <v>-0.53000001193789359</v>
      </c>
      <c r="N173" s="12">
        <f>VLOOKUP(B173,'Channel wise traffic'!$B$2:$K$368,9,FALSE)</f>
        <v>-0.53000012139442854</v>
      </c>
      <c r="O173" s="12">
        <f>VLOOKUP(B173,'Channel wise traffic'!$B$2:$K$368,10,FALSE)</f>
        <v>-0.52999995749585405</v>
      </c>
      <c r="P173" s="8">
        <f>VLOOKUP(B173,'Session Details'!B:S,15,FALSE)</f>
        <v>-1.9802160136903502E-2</v>
      </c>
      <c r="Q173" s="8">
        <f>VLOOKUP(B173,'Session Details'!B:S,16,FALSE)</f>
        <v>7.291692141834516E-2</v>
      </c>
      <c r="R173" s="8">
        <f>VLOOKUP(B173,'Session Details'!B:S,17,FALSE)</f>
        <v>-6.796177816155613E-2</v>
      </c>
      <c r="S173" s="8">
        <f>VLOOKUP(B173,'Session Details'!B:S,18,FALSE)</f>
        <v>-9.6157843604993687E-3</v>
      </c>
    </row>
    <row r="174" spans="1:19" hidden="1" x14ac:dyDescent="0.35">
      <c r="A174" s="11">
        <f t="shared" si="14"/>
        <v>6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0"/>
        <v>6.342435281417956E-2</v>
      </c>
      <c r="I174" s="8">
        <f t="shared" si="11"/>
        <v>4.0964294729756157E-2</v>
      </c>
      <c r="J174" s="8">
        <f t="shared" si="12"/>
        <v>-5.8252409823299045E-2</v>
      </c>
      <c r="K174" s="8">
        <f t="shared" si="13"/>
        <v>0.10535381835640178</v>
      </c>
      <c r="L174" s="12">
        <f>VLOOKUP(B174,'Channel wise traffic'!$B$2:$K$368,7,FALSE)</f>
        <v>-5.8252364491358177E-2</v>
      </c>
      <c r="M174" s="12">
        <f>VLOOKUP(B174,'Channel wise traffic'!$B$2:$K$368,8,FALSE)</f>
        <v>-5.8252444867136766E-2</v>
      </c>
      <c r="N174" s="12">
        <f>VLOOKUP(B174,'Channel wise traffic'!$B$2:$K$368,9,FALSE)</f>
        <v>-5.8252261464194932E-2</v>
      </c>
      <c r="O174" s="12">
        <f>VLOOKUP(B174,'Channel wise traffic'!$B$2:$K$368,10,FALSE)</f>
        <v>-5.825234705599458E-2</v>
      </c>
      <c r="P174" s="8">
        <f>VLOOKUP(B174,'Session Details'!B:S,15,FALSE)</f>
        <v>-6.7307659988393609E-2</v>
      </c>
      <c r="Q174" s="8">
        <f>VLOOKUP(B174,'Session Details'!B:S,16,FALSE)</f>
        <v>5.102043105635623E-2</v>
      </c>
      <c r="R174" s="8">
        <f>VLOOKUP(B174,'Session Details'!B:S,17,FALSE)</f>
        <v>6.0605542634638132E-2</v>
      </c>
      <c r="S174" s="8">
        <f>VLOOKUP(B174,'Session Details'!B:S,18,FALSE)</f>
        <v>6.3158106390400981E-2</v>
      </c>
    </row>
    <row r="175" spans="1:19" hidden="1" x14ac:dyDescent="0.35">
      <c r="A175" s="11">
        <f t="shared" si="14"/>
        <v>7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0"/>
        <v>3.51898373236652E-2</v>
      </c>
      <c r="I175" s="8">
        <f t="shared" si="11"/>
        <v>-2.0820677736646198E-2</v>
      </c>
      <c r="J175" s="8">
        <f t="shared" si="12"/>
        <v>1.0100998736455313E-2</v>
      </c>
      <c r="K175" s="8">
        <f t="shared" si="13"/>
        <v>-3.0612460052788726E-2</v>
      </c>
      <c r="L175" s="12">
        <f>VLOOKUP(B175,'Channel wise traffic'!$B$2:$K$368,7,FALSE)</f>
        <v>1.0101003787368557E-2</v>
      </c>
      <c r="M175" s="12">
        <f>VLOOKUP(B175,'Channel wise traffic'!$B$2:$K$368,8,FALSE)</f>
        <v>1.010098316280561E-2</v>
      </c>
      <c r="N175" s="12">
        <f>VLOOKUP(B175,'Channel wise traffic'!$B$2:$K$368,9,FALSE)</f>
        <v>1.0101067956934884E-2</v>
      </c>
      <c r="O175" s="12">
        <f>VLOOKUP(B175,'Channel wise traffic'!$B$2:$K$368,10,FALSE)</f>
        <v>1.0101066923787538E-2</v>
      </c>
      <c r="P175" s="8">
        <f>VLOOKUP(B175,'Session Details'!B:S,15,FALSE)</f>
        <v>4.2105280759535013E-2</v>
      </c>
      <c r="Q175" s="8">
        <f>VLOOKUP(B175,'Session Details'!B:S,16,FALSE)</f>
        <v>-8.6538489999999912E-2</v>
      </c>
      <c r="R175" s="8">
        <f>VLOOKUP(B175,'Session Details'!B:S,17,FALSE)</f>
        <v>5.0505077312197555E-2</v>
      </c>
      <c r="S175" s="8">
        <f>VLOOKUP(B175,'Session Details'!B:S,18,FALSE)</f>
        <v>-3.0612470959279658E-2</v>
      </c>
    </row>
    <row r="176" spans="1:19" hidden="1" x14ac:dyDescent="0.35">
      <c r="A176" s="11">
        <f t="shared" si="14"/>
        <v>1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0"/>
        <v>3.8169436790590136E-2</v>
      </c>
      <c r="I176" s="8">
        <f t="shared" si="11"/>
        <v>-2.0762373081679608E-2</v>
      </c>
      <c r="J176" s="8">
        <f t="shared" si="12"/>
        <v>-4.9019596923137065E-2</v>
      </c>
      <c r="K176" s="8">
        <f t="shared" si="13"/>
        <v>2.9713781430229513E-2</v>
      </c>
      <c r="L176" s="12">
        <f>VLOOKUP(B176,'Channel wise traffic'!$B$2:$K$368,7,FALSE)</f>
        <v>-4.9019638771242713E-2</v>
      </c>
      <c r="M176" s="12">
        <f>VLOOKUP(B176,'Channel wise traffic'!$B$2:$K$368,8,FALSE)</f>
        <v>-4.9019638771242713E-2</v>
      </c>
      <c r="N176" s="12">
        <f>VLOOKUP(B176,'Channel wise traffic'!$B$2:$K$368,9,FALSE)</f>
        <v>-4.9019681811052207E-2</v>
      </c>
      <c r="O176" s="12">
        <f>VLOOKUP(B176,'Channel wise traffic'!$B$2:$K$368,10,FALSE)</f>
        <v>-4.9019547725485668E-2</v>
      </c>
      <c r="P176" s="8">
        <f>VLOOKUP(B176,'Session Details'!B:S,15,FALSE)</f>
        <v>1.0416570358946498E-2</v>
      </c>
      <c r="Q176" s="8">
        <f>VLOOKUP(B176,'Session Details'!B:S,16,FALSE)</f>
        <v>1.9608065251683238E-2</v>
      </c>
      <c r="R176" s="8">
        <f>VLOOKUP(B176,'Session Details'!B:S,17,FALSE)</f>
        <v>-1.0204351899304021E-2</v>
      </c>
      <c r="S176" s="8">
        <f>VLOOKUP(B176,'Session Details'!B:S,18,FALSE)</f>
        <v>9.8044106900883055E-3</v>
      </c>
    </row>
    <row r="177" spans="1:19" hidden="1" x14ac:dyDescent="0.35">
      <c r="A177" s="11">
        <f t="shared" si="14"/>
        <v>2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0"/>
        <v>5.7975539436582062E-2</v>
      </c>
      <c r="I177" s="8">
        <f t="shared" si="11"/>
        <v>-9.3590157034063814E-2</v>
      </c>
      <c r="J177" s="8">
        <f t="shared" si="12"/>
        <v>-5.7692333235662363E-2</v>
      </c>
      <c r="K177" s="8">
        <f t="shared" si="13"/>
        <v>-3.8095650777910106E-2</v>
      </c>
      <c r="L177" s="12">
        <f>VLOOKUP(B177,'Channel wise traffic'!$B$2:$K$368,7,FALSE)</f>
        <v>-5.7692364455319778E-2</v>
      </c>
      <c r="M177" s="12">
        <f>VLOOKUP(B177,'Channel wise traffic'!$B$2:$K$368,8,FALSE)</f>
        <v>-5.7692323459811012E-2</v>
      </c>
      <c r="N177" s="12">
        <f>VLOOKUP(B177,'Channel wise traffic'!$B$2:$K$368,9,FALSE)</f>
        <v>-5.769214514363874E-2</v>
      </c>
      <c r="O177" s="12">
        <f>VLOOKUP(B177,'Channel wise traffic'!$B$2:$K$368,10,FALSE)</f>
        <v>-5.7692229097359049E-2</v>
      </c>
      <c r="P177" s="8">
        <f>VLOOKUP(B177,'Session Details'!B:S,15,FALSE)</f>
        <v>-9.523810398699617E-2</v>
      </c>
      <c r="Q177" s="8">
        <f>VLOOKUP(B177,'Session Details'!B:S,16,FALSE)</f>
        <v>6.315823285904365E-2</v>
      </c>
      <c r="R177" s="8">
        <f>VLOOKUP(B177,'Session Details'!B:S,17,FALSE)</f>
        <v>-5.0503736370721697E-7</v>
      </c>
      <c r="S177" s="8">
        <f>VLOOKUP(B177,'Session Details'!B:S,18,FALSE)</f>
        <v>-2.3235495982820709E-7</v>
      </c>
    </row>
    <row r="178" spans="1:19" hidden="1" x14ac:dyDescent="0.35">
      <c r="A178" s="11">
        <f t="shared" si="14"/>
        <v>3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0"/>
        <v>5.6298330198210095E-2</v>
      </c>
      <c r="I178" s="8">
        <f t="shared" si="11"/>
        <v>1.1809360117449152E-2</v>
      </c>
      <c r="J178" s="8">
        <f t="shared" si="12"/>
        <v>7.2164957262522922E-2</v>
      </c>
      <c r="K178" s="8">
        <f t="shared" si="13"/>
        <v>-5.6293200720880954E-2</v>
      </c>
      <c r="L178" s="12">
        <f>VLOOKUP(B178,'Channel wise traffic'!$B$2:$K$368,7,FALSE)</f>
        <v>7.2164953891209915E-2</v>
      </c>
      <c r="M178" s="12">
        <f>VLOOKUP(B178,'Channel wise traffic'!$B$2:$K$368,8,FALSE)</f>
        <v>7.2165001017094443E-2</v>
      </c>
      <c r="N178" s="12">
        <f>VLOOKUP(B178,'Channel wise traffic'!$B$2:$K$368,9,FALSE)</f>
        <v>7.2164730455196668E-2</v>
      </c>
      <c r="O178" s="12">
        <f>VLOOKUP(B178,'Channel wise traffic'!$B$2:$K$368,10,FALSE)</f>
        <v>7.2164843047788141E-2</v>
      </c>
      <c r="P178" s="8">
        <f>VLOOKUP(B178,'Session Details'!B:S,15,FALSE)</f>
        <v>-4.7619002781875364E-2</v>
      </c>
      <c r="Q178" s="8">
        <f>VLOOKUP(B178,'Session Details'!B:S,16,FALSE)</f>
        <v>4.2105313802588418E-2</v>
      </c>
      <c r="R178" s="8">
        <f>VLOOKUP(B178,'Session Details'!B:S,17,FALSE)</f>
        <v>-2.9126611999782837E-2</v>
      </c>
      <c r="S178" s="8">
        <f>VLOOKUP(B178,'Session Details'!B:S,18,FALSE)</f>
        <v>-2.0617915796311559E-2</v>
      </c>
    </row>
    <row r="179" spans="1:19" hidden="1" x14ac:dyDescent="0.35">
      <c r="A179" s="11">
        <f t="shared" si="14"/>
        <v>4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0"/>
        <v>5.9208024011952333E-2</v>
      </c>
      <c r="I179" s="8">
        <f t="shared" si="11"/>
        <v>2.1767457361936859E-2</v>
      </c>
      <c r="J179" s="8">
        <f t="shared" si="12"/>
        <v>9.80390342279569E-3</v>
      </c>
      <c r="K179" s="8">
        <f t="shared" si="13"/>
        <v>1.1847403142917212E-2</v>
      </c>
      <c r="L179" s="12">
        <f>VLOOKUP(B179,'Channel wise traffic'!$B$2:$K$368,7,FALSE)</f>
        <v>9.803868704752583E-3</v>
      </c>
      <c r="M179" s="12">
        <f>VLOOKUP(B179,'Channel wise traffic'!$B$2:$K$368,8,FALSE)</f>
        <v>9.8039527132371962E-3</v>
      </c>
      <c r="N179" s="12">
        <f>VLOOKUP(B179,'Channel wise traffic'!$B$2:$K$368,9,FALSE)</f>
        <v>9.8038934043587211E-3</v>
      </c>
      <c r="O179" s="12">
        <f>VLOOKUP(B179,'Channel wise traffic'!$B$2:$K$368,10,FALSE)</f>
        <v>9.803907950741042E-3</v>
      </c>
      <c r="P179" s="8">
        <f>VLOOKUP(B179,'Session Details'!B:S,15,FALSE)</f>
        <v>8.4210578141887371E-2</v>
      </c>
      <c r="Q179" s="8">
        <f>VLOOKUP(B179,'Session Details'!B:S,16,FALSE)</f>
        <v>-4.9019786461369397E-2</v>
      </c>
      <c r="R179" s="8">
        <f>VLOOKUP(B179,'Session Details'!B:S,17,FALSE)</f>
        <v>2.0618717233669814E-2</v>
      </c>
      <c r="S179" s="8">
        <f>VLOOKUP(B179,'Session Details'!B:S,18,FALSE)</f>
        <v>-3.846217836857968E-2</v>
      </c>
    </row>
    <row r="180" spans="1:19" x14ac:dyDescent="0.35">
      <c r="A180" s="11">
        <f t="shared" si="14"/>
        <v>5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0"/>
        <v>5.9136272478794182E-2</v>
      </c>
      <c r="I180" s="8">
        <f t="shared" si="11"/>
        <v>1.1472182813955829</v>
      </c>
      <c r="J180" s="8">
        <f t="shared" si="12"/>
        <v>1.1914892991677402</v>
      </c>
      <c r="K180" s="8">
        <f t="shared" si="13"/>
        <v>-2.0201338783159994E-2</v>
      </c>
      <c r="L180" s="12">
        <f>VLOOKUP(B180,'Channel wise traffic'!$B$2:$K$368,7,FALSE)</f>
        <v>1.1914891358835065</v>
      </c>
      <c r="M180" s="12">
        <f>VLOOKUP(B180,'Channel wise traffic'!$B$2:$K$368,8,FALSE)</f>
        <v>1.1914896241921964</v>
      </c>
      <c r="N180" s="12">
        <f>VLOOKUP(B180,'Channel wise traffic'!$B$2:$K$368,9,FALSE)</f>
        <v>1.1914897406985836</v>
      </c>
      <c r="O180" s="12">
        <f>VLOOKUP(B180,'Channel wise traffic'!$B$2:$K$368,10,FALSE)</f>
        <v>1.1914890730818781</v>
      </c>
      <c r="P180" s="8">
        <f>VLOOKUP(B180,'Session Details'!B:S,15,FALSE)</f>
        <v>4.0404216518584501E-2</v>
      </c>
      <c r="Q180" s="8">
        <f>VLOOKUP(B180,'Session Details'!B:S,16,FALSE)</f>
        <v>-5.8252847443228783E-2</v>
      </c>
      <c r="R180" s="8">
        <f>VLOOKUP(B180,'Session Details'!B:S,17,FALSE)</f>
        <v>7.2917618264793482E-2</v>
      </c>
      <c r="S180" s="8">
        <f>VLOOKUP(B180,'Session Details'!B:S,18,FALSE)</f>
        <v>-6.7961085339092397E-2</v>
      </c>
    </row>
    <row r="181" spans="1:19" hidden="1" x14ac:dyDescent="0.35">
      <c r="A181" s="11">
        <f t="shared" si="14"/>
        <v>6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0"/>
        <v>5.7987990692850391E-2</v>
      </c>
      <c r="I181" s="8">
        <f t="shared" si="11"/>
        <v>-7.6288502386822388E-2</v>
      </c>
      <c r="J181" s="8">
        <f t="shared" si="12"/>
        <v>1.0309259264533743E-2</v>
      </c>
      <c r="K181" s="8">
        <f t="shared" si="13"/>
        <v>-8.5714112641505413E-2</v>
      </c>
      <c r="L181" s="12">
        <f>VLOOKUP(B181,'Channel wise traffic'!$B$2:$K$368,7,FALSE)</f>
        <v>1.0309222615097369E-2</v>
      </c>
      <c r="M181" s="12">
        <f>VLOOKUP(B181,'Channel wise traffic'!$B$2:$K$368,8,FALSE)</f>
        <v>1.0309310976127639E-2</v>
      </c>
      <c r="N181" s="12">
        <f>VLOOKUP(B181,'Channel wise traffic'!$B$2:$K$368,9,FALSE)</f>
        <v>1.0309247207885175E-2</v>
      </c>
      <c r="O181" s="12">
        <f>VLOOKUP(B181,'Channel wise traffic'!$B$2:$K$368,10,FALSE)</f>
        <v>1.0309263292541226E-2</v>
      </c>
      <c r="P181" s="8">
        <f>VLOOKUP(B181,'Session Details'!B:S,15,FALSE)</f>
        <v>4.123704281474927E-2</v>
      </c>
      <c r="Q181" s="8">
        <f>VLOOKUP(B181,'Session Details'!B:S,16,FALSE)</f>
        <v>-6.7961068697693805E-2</v>
      </c>
      <c r="R181" s="8">
        <f>VLOOKUP(B181,'Session Details'!B:S,17,FALSE)</f>
        <v>-7.6190292893307254E-2</v>
      </c>
      <c r="S181" s="8">
        <f>VLOOKUP(B181,'Session Details'!B:S,18,FALSE)</f>
        <v>1.980193461210189E-2</v>
      </c>
    </row>
    <row r="182" spans="1:19" hidden="1" x14ac:dyDescent="0.35">
      <c r="A182" s="11">
        <f t="shared" si="14"/>
        <v>7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0"/>
        <v>3.7049467777250843E-2</v>
      </c>
      <c r="I182" s="8">
        <f t="shared" si="11"/>
        <v>9.4959494525097998E-2</v>
      </c>
      <c r="J182" s="8">
        <f t="shared" si="12"/>
        <v>4.0000000000000036E-2</v>
      </c>
      <c r="K182" s="8">
        <f t="shared" si="13"/>
        <v>5.2845667812594366E-2</v>
      </c>
      <c r="L182" s="12">
        <f>VLOOKUP(B182,'Channel wise traffic'!$B$2:$K$368,7,FALSE)</f>
        <v>3.9999975247999586E-2</v>
      </c>
      <c r="M182" s="12">
        <f>VLOOKUP(B182,'Channel wise traffic'!$B$2:$K$368,8,FALSE)</f>
        <v>4.0000059404803556E-2</v>
      </c>
      <c r="N182" s="12">
        <f>VLOOKUP(B182,'Channel wise traffic'!$B$2:$K$368,9,FALSE)</f>
        <v>4.0000024301966475E-2</v>
      </c>
      <c r="O182" s="12">
        <f>VLOOKUP(B182,'Channel wise traffic'!$B$2:$K$368,10,FALSE)</f>
        <v>3.9999965727999465E-2</v>
      </c>
      <c r="P182" s="8">
        <f>VLOOKUP(B182,'Session Details'!B:S,15,FALSE)</f>
        <v>3.0302947753900966E-2</v>
      </c>
      <c r="Q182" s="8">
        <f>VLOOKUP(B182,'Session Details'!B:S,16,FALSE)</f>
        <v>8.4210640851316798E-2</v>
      </c>
      <c r="R182" s="8">
        <f>VLOOKUP(B182,'Session Details'!B:S,17,FALSE)</f>
        <v>-7.6923342744678935E-2</v>
      </c>
      <c r="S182" s="8">
        <f>VLOOKUP(B182,'Session Details'!B:S,18,FALSE)</f>
        <v>2.1053123294251241E-2</v>
      </c>
    </row>
    <row r="183" spans="1:19" hidden="1" x14ac:dyDescent="0.35">
      <c r="A183" s="11">
        <f t="shared" si="14"/>
        <v>1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0"/>
        <v>3.8474716570336555E-2</v>
      </c>
      <c r="I183" s="8">
        <f t="shared" si="11"/>
        <v>1.8389736789220734E-2</v>
      </c>
      <c r="J183" s="8">
        <f t="shared" si="12"/>
        <v>1.0309266749248591E-2</v>
      </c>
      <c r="K183" s="8">
        <f t="shared" si="13"/>
        <v>7.9980163558943662E-3</v>
      </c>
      <c r="L183" s="12">
        <f>VLOOKUP(B183,'Channel wise traffic'!$B$2:$K$368,7,FALSE)</f>
        <v>1.030933622531971E-2</v>
      </c>
      <c r="M183" s="12">
        <f>VLOOKUP(B183,'Channel wise traffic'!$B$2:$K$368,8,FALSE)</f>
        <v>1.030933622531971E-2</v>
      </c>
      <c r="N183" s="12">
        <f>VLOOKUP(B183,'Channel wise traffic'!$B$2:$K$368,9,FALSE)</f>
        <v>1.0309336464473295E-2</v>
      </c>
      <c r="O183" s="12">
        <f>VLOOKUP(B183,'Channel wise traffic'!$B$2:$K$368,10,FALSE)</f>
        <v>1.0309247389520326E-2</v>
      </c>
      <c r="P183" s="8">
        <f>VLOOKUP(B183,'Session Details'!B:S,15,FALSE)</f>
        <v>-2.061845822307895E-2</v>
      </c>
      <c r="Q183" s="8">
        <f>VLOOKUP(B183,'Session Details'!B:S,16,FALSE)</f>
        <v>9.6153772065961096E-3</v>
      </c>
      <c r="R183" s="8">
        <f>VLOOKUP(B183,'Session Details'!B:S,17,FALSE)</f>
        <v>-3.2141468697677311E-7</v>
      </c>
      <c r="S183" s="8">
        <f>VLOOKUP(B183,'Session Details'!B:S,18,FALSE)</f>
        <v>1.941717388576647E-2</v>
      </c>
    </row>
    <row r="184" spans="1:19" hidden="1" x14ac:dyDescent="0.35">
      <c r="A184" s="11">
        <f t="shared" si="14"/>
        <v>2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0"/>
        <v>6.0357717221452278E-2</v>
      </c>
      <c r="I184" s="8">
        <f t="shared" si="11"/>
        <v>5.171274980893803E-2</v>
      </c>
      <c r="J184" s="8">
        <f t="shared" si="12"/>
        <v>1.0204109920066262E-2</v>
      </c>
      <c r="K184" s="8">
        <f t="shared" si="13"/>
        <v>4.1089359547503923E-2</v>
      </c>
      <c r="L184" s="12">
        <f>VLOOKUP(B184,'Channel wise traffic'!$B$2:$K$368,7,FALSE)</f>
        <v>1.0204157545207204E-2</v>
      </c>
      <c r="M184" s="12">
        <f>VLOOKUP(B184,'Channel wise traffic'!$B$2:$K$368,8,FALSE)</f>
        <v>1.0204113595832398E-2</v>
      </c>
      <c r="N184" s="12">
        <f>VLOOKUP(B184,'Channel wise traffic'!$B$2:$K$368,9,FALSE)</f>
        <v>1.0204051122343127E-2</v>
      </c>
      <c r="O184" s="12">
        <f>VLOOKUP(B184,'Channel wise traffic'!$B$2:$K$368,10,FALSE)</f>
        <v>1.0204066880416196E-2</v>
      </c>
      <c r="P184" s="8">
        <f>VLOOKUP(B184,'Session Details'!B:S,15,FALSE)</f>
        <v>2.1052703325268096E-2</v>
      </c>
      <c r="Q184" s="8">
        <f>VLOOKUP(B184,'Session Details'!B:S,16,FALSE)</f>
        <v>3.9603973892463396E-2</v>
      </c>
      <c r="R184" s="8">
        <f>VLOOKUP(B184,'Session Details'!B:S,17,FALSE)</f>
        <v>1.020398478644724E-2</v>
      </c>
      <c r="S184" s="8">
        <f>VLOOKUP(B184,'Session Details'!B:S,18,FALSE)</f>
        <v>-2.9126068709552144E-2</v>
      </c>
    </row>
    <row r="185" spans="1:19" hidden="1" x14ac:dyDescent="0.35">
      <c r="A185" s="11">
        <f t="shared" si="14"/>
        <v>3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0"/>
        <v>5.9781450356340256E-2</v>
      </c>
      <c r="I185" s="8">
        <f t="shared" si="11"/>
        <v>3.1238105124744786E-2</v>
      </c>
      <c r="J185" s="8">
        <f t="shared" si="12"/>
        <v>-2.8846188755405233E-2</v>
      </c>
      <c r="K185" s="8">
        <f t="shared" si="13"/>
        <v>6.1868978100542371E-2</v>
      </c>
      <c r="L185" s="12">
        <f>VLOOKUP(B185,'Channel wise traffic'!$B$2:$K$368,7,FALSE)</f>
        <v>-2.8846243720922926E-2</v>
      </c>
      <c r="M185" s="12">
        <f>VLOOKUP(B185,'Channel wise traffic'!$B$2:$K$368,8,FALSE)</f>
        <v>-2.8846243720922926E-2</v>
      </c>
      <c r="N185" s="12">
        <f>VLOOKUP(B185,'Channel wise traffic'!$B$2:$K$368,9,FALSE)</f>
        <v>-2.884607257181937E-2</v>
      </c>
      <c r="O185" s="12">
        <f>VLOOKUP(B185,'Channel wise traffic'!$B$2:$K$368,10,FALSE)</f>
        <v>-2.8846114548679469E-2</v>
      </c>
      <c r="P185" s="8">
        <f>VLOOKUP(B185,'Session Details'!B:S,15,FALSE)</f>
        <v>-3.9999936875031561E-2</v>
      </c>
      <c r="Q185" s="8">
        <f>VLOOKUP(B185,'Session Details'!B:S,16,FALSE)</f>
        <v>1.0100990054437986E-2</v>
      </c>
      <c r="R185" s="8">
        <f>VLOOKUP(B185,'Session Details'!B:S,17,FALSE)</f>
        <v>2.9999865330744502E-2</v>
      </c>
      <c r="S185" s="8">
        <f>VLOOKUP(B185,'Session Details'!B:S,18,FALSE)</f>
        <v>6.3157744240790459E-2</v>
      </c>
    </row>
    <row r="186" spans="1:19" hidden="1" x14ac:dyDescent="0.35">
      <c r="A186" s="11">
        <f t="shared" si="14"/>
        <v>4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0"/>
        <v>6.6013933837183597E-2</v>
      </c>
      <c r="I186" s="8">
        <f t="shared" si="11"/>
        <v>0.10412438387938527</v>
      </c>
      <c r="J186" s="8">
        <f t="shared" si="12"/>
        <v>-9.7087200688814601E-3</v>
      </c>
      <c r="K186" s="8">
        <f t="shared" si="13"/>
        <v>0.11494911270569252</v>
      </c>
      <c r="L186" s="12">
        <f>VLOOKUP(B186,'Channel wise traffic'!$B$2:$K$368,7,FALSE)</f>
        <v>-9.7086860217000526E-3</v>
      </c>
      <c r="M186" s="12">
        <f>VLOOKUP(B186,'Channel wise traffic'!$B$2:$K$368,8,FALSE)</f>
        <v>-9.7087684068725144E-3</v>
      </c>
      <c r="N186" s="12">
        <f>VLOOKUP(B186,'Channel wise traffic'!$B$2:$K$368,9,FALSE)</f>
        <v>-9.7087102440325257E-3</v>
      </c>
      <c r="O186" s="12">
        <f>VLOOKUP(B186,'Channel wise traffic'!$B$2:$K$368,10,FALSE)</f>
        <v>-9.708724509332467E-3</v>
      </c>
      <c r="P186" s="8">
        <f>VLOOKUP(B186,'Session Details'!B:S,15,FALSE)</f>
        <v>1.9417408545137738E-2</v>
      </c>
      <c r="Q186" s="8">
        <f>VLOOKUP(B186,'Session Details'!B:S,16,FALSE)</f>
        <v>2.0618607695191526E-2</v>
      </c>
      <c r="R186" s="8">
        <f>VLOOKUP(B186,'Session Details'!B:S,17,FALSE)</f>
        <v>4.0403846127417875E-2</v>
      </c>
      <c r="S186" s="8">
        <f>VLOOKUP(B186,'Session Details'!B:S,18,FALSE)</f>
        <v>3.0000817632066079E-2</v>
      </c>
    </row>
    <row r="187" spans="1:19" hidden="1" x14ac:dyDescent="0.35">
      <c r="A187" s="11">
        <f t="shared" si="14"/>
        <v>5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0"/>
        <v>6.0330164344539687E-2</v>
      </c>
      <c r="I187" s="8">
        <f t="shared" si="11"/>
        <v>2.0188825160964097E-2</v>
      </c>
      <c r="J187" s="8">
        <f t="shared" si="12"/>
        <v>0</v>
      </c>
      <c r="K187" s="8">
        <f t="shared" si="13"/>
        <v>2.0188825160964097E-2</v>
      </c>
      <c r="L187" s="12">
        <f>VLOOKUP(B187,'Channel wise traffic'!$B$2:$K$368,7,FALSE)</f>
        <v>0</v>
      </c>
      <c r="M187" s="12">
        <f>VLOOKUP(B187,'Channel wise traffic'!$B$2:$K$368,8,FALSE)</f>
        <v>0</v>
      </c>
      <c r="N187" s="12">
        <f>VLOOKUP(B187,'Channel wise traffic'!$B$2:$K$368,9,FALSE)</f>
        <v>0</v>
      </c>
      <c r="O187" s="12">
        <f>VLOOKUP(B187,'Channel wise traffic'!$B$2:$K$368,10,FALSE)</f>
        <v>0</v>
      </c>
      <c r="P187" s="8">
        <f>VLOOKUP(B187,'Session Details'!B:S,15,FALSE)</f>
        <v>0</v>
      </c>
      <c r="Q187" s="8">
        <f>VLOOKUP(B187,'Session Details'!B:S,16,FALSE)</f>
        <v>6.1855891523093787E-2</v>
      </c>
      <c r="R187" s="8">
        <f>VLOOKUP(B187,'Session Details'!B:S,17,FALSE)</f>
        <v>-7.7669858355480237E-2</v>
      </c>
      <c r="S187" s="8">
        <f>VLOOKUP(B187,'Session Details'!B:S,18,FALSE)</f>
        <v>4.1666217105777115E-2</v>
      </c>
    </row>
    <row r="188" spans="1:19" hidden="1" x14ac:dyDescent="0.35">
      <c r="A188" s="11">
        <f t="shared" si="14"/>
        <v>6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0"/>
        <v>6.0856779348716403E-2</v>
      </c>
      <c r="I188" s="8">
        <f t="shared" si="11"/>
        <v>1.7345429029346215E-2</v>
      </c>
      <c r="J188" s="8">
        <f t="shared" si="12"/>
        <v>-3.061223578845329E-2</v>
      </c>
      <c r="K188" s="8">
        <f t="shared" si="13"/>
        <v>4.9472116926095211E-2</v>
      </c>
      <c r="L188" s="12">
        <f>VLOOKUP(B188,'Channel wise traffic'!$B$2:$K$368,7,FALSE)</f>
        <v>-3.0612211602979222E-2</v>
      </c>
      <c r="M188" s="12">
        <f>VLOOKUP(B188,'Channel wise traffic'!$B$2:$K$368,8,FALSE)</f>
        <v>-3.0612340787497194E-2</v>
      </c>
      <c r="N188" s="12">
        <f>VLOOKUP(B188,'Channel wise traffic'!$B$2:$K$368,9,FALSE)</f>
        <v>-3.0612153367029271E-2</v>
      </c>
      <c r="O188" s="12">
        <f>VLOOKUP(B188,'Channel wise traffic'!$B$2:$K$368,10,FALSE)</f>
        <v>-3.0612200641248699E-2</v>
      </c>
      <c r="P188" s="8">
        <f>VLOOKUP(B188,'Session Details'!B:S,15,FALSE)</f>
        <v>-5.9405973151498426E-2</v>
      </c>
      <c r="Q188" s="8">
        <f>VLOOKUP(B188,'Session Details'!B:S,16,FALSE)</f>
        <v>8.3333088551329704E-2</v>
      </c>
      <c r="R188" s="8">
        <f>VLOOKUP(B188,'Session Details'!B:S,17,FALSE)</f>
        <v>8.2474444829546689E-2</v>
      </c>
      <c r="S188" s="8">
        <f>VLOOKUP(B188,'Session Details'!B:S,18,FALSE)</f>
        <v>-4.8543302467467075E-2</v>
      </c>
    </row>
    <row r="189" spans="1:19" hidden="1" x14ac:dyDescent="0.35">
      <c r="A189" s="11">
        <f t="shared" si="14"/>
        <v>7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0"/>
        <v>3.9002756754047414E-2</v>
      </c>
      <c r="I189" s="8">
        <f t="shared" si="11"/>
        <v>1.2231834220112869E-2</v>
      </c>
      <c r="J189" s="8">
        <f t="shared" si="12"/>
        <v>-3.8461538461538436E-2</v>
      </c>
      <c r="K189" s="8">
        <f t="shared" si="13"/>
        <v>5.2721107588917349E-2</v>
      </c>
      <c r="L189" s="12">
        <f>VLOOKUP(B189,'Channel wise traffic'!$B$2:$K$368,7,FALSE)</f>
        <v>-3.8461515576922123E-2</v>
      </c>
      <c r="M189" s="12">
        <f>VLOOKUP(B189,'Channel wise traffic'!$B$2:$K$368,8,FALSE)</f>
        <v>-3.8461593384615411E-2</v>
      </c>
      <c r="N189" s="12">
        <f>VLOOKUP(B189,'Channel wise traffic'!$B$2:$K$368,9,FALSE)</f>
        <v>-3.8461560930072025E-2</v>
      </c>
      <c r="O189" s="12">
        <f>VLOOKUP(B189,'Channel wise traffic'!$B$2:$K$368,10,FALSE)</f>
        <v>-3.846150677514637E-2</v>
      </c>
      <c r="P189" s="8">
        <f>VLOOKUP(B189,'Session Details'!B:S,15,FALSE)</f>
        <v>-2.9411686941168691E-2</v>
      </c>
      <c r="Q189" s="8">
        <f>VLOOKUP(B189,'Session Details'!B:S,16,FALSE)</f>
        <v>-1.9417766120608304E-2</v>
      </c>
      <c r="R189" s="8">
        <f>VLOOKUP(B189,'Session Details'!B:S,17,FALSE)</f>
        <v>4.1667054774842782E-2</v>
      </c>
      <c r="S189" s="8">
        <f>VLOOKUP(B189,'Session Details'!B:S,18,FALSE)</f>
        <v>6.1855263104174441E-2</v>
      </c>
    </row>
    <row r="190" spans="1:19" hidden="1" x14ac:dyDescent="0.35">
      <c r="A190" s="11">
        <f t="shared" si="14"/>
        <v>1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0"/>
        <v>3.748427590914722E-2</v>
      </c>
      <c r="I190" s="8">
        <f t="shared" si="11"/>
        <v>-3.5684027560325182E-2</v>
      </c>
      <c r="J190" s="8">
        <f t="shared" si="12"/>
        <v>-1.0204070266938592E-2</v>
      </c>
      <c r="K190" s="8">
        <f t="shared" si="13"/>
        <v>-2.5742636969883437E-2</v>
      </c>
      <c r="L190" s="12">
        <f>VLOOKUP(B190,'Channel wise traffic'!$B$2:$K$368,7,FALSE)</f>
        <v>-1.0204138332361778E-2</v>
      </c>
      <c r="M190" s="12">
        <f>VLOOKUP(B190,'Channel wise traffic'!$B$2:$K$368,8,FALSE)</f>
        <v>-1.0204138332361778E-2</v>
      </c>
      <c r="N190" s="12">
        <f>VLOOKUP(B190,'Channel wise traffic'!$B$2:$K$368,9,FALSE)</f>
        <v>-1.020413856665936E-2</v>
      </c>
      <c r="O190" s="12">
        <f>VLOOKUP(B190,'Channel wise traffic'!$B$2:$K$368,10,FALSE)</f>
        <v>-1.0204051300290229E-2</v>
      </c>
      <c r="P190" s="8">
        <f>VLOOKUP(B190,'Session Details'!B:S,15,FALSE)</f>
        <v>5.2631560924996101E-2</v>
      </c>
      <c r="Q190" s="8">
        <f>VLOOKUP(B190,'Session Details'!B:S,16,FALSE)</f>
        <v>-3.8095240474528169E-2</v>
      </c>
      <c r="R190" s="8">
        <f>VLOOKUP(B190,'Session Details'!B:S,17,FALSE)</f>
        <v>3.0928038333314589E-2</v>
      </c>
      <c r="S190" s="8">
        <f>VLOOKUP(B190,'Session Details'!B:S,18,FALSE)</f>
        <v>-6.6666435022744497E-2</v>
      </c>
    </row>
    <row r="191" spans="1:19" hidden="1" x14ac:dyDescent="0.35">
      <c r="A191" s="11">
        <f t="shared" si="14"/>
        <v>2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0"/>
        <v>6.0349876542270156E-2</v>
      </c>
      <c r="I191" s="8">
        <f t="shared" si="11"/>
        <v>-1.0229629167273546E-2</v>
      </c>
      <c r="J191" s="8">
        <f t="shared" si="12"/>
        <v>-1.0101037819845726E-2</v>
      </c>
      <c r="K191" s="8">
        <f t="shared" si="13"/>
        <v>-1.2990350767172476E-4</v>
      </c>
      <c r="L191" s="12">
        <f>VLOOKUP(B191,'Channel wise traffic'!$B$2:$K$368,7,FALSE)</f>
        <v>-1.0101084487717182E-2</v>
      </c>
      <c r="M191" s="12">
        <f>VLOOKUP(B191,'Channel wise traffic'!$B$2:$K$368,8,FALSE)</f>
        <v>-1.0101041421728851E-2</v>
      </c>
      <c r="N191" s="12">
        <f>VLOOKUP(B191,'Channel wise traffic'!$B$2:$K$368,9,FALSE)</f>
        <v>-1.0100980203956111E-2</v>
      </c>
      <c r="O191" s="12">
        <f>VLOOKUP(B191,'Channel wise traffic'!$B$2:$K$368,10,FALSE)</f>
        <v>-1.0100995645292876E-2</v>
      </c>
      <c r="P191" s="8">
        <f>VLOOKUP(B191,'Session Details'!B:S,15,FALSE)</f>
        <v>2.0618505380605168E-2</v>
      </c>
      <c r="Q191" s="8">
        <f>VLOOKUP(B191,'Session Details'!B:S,16,FALSE)</f>
        <v>-8.5714531940275007E-2</v>
      </c>
      <c r="R191" s="8">
        <f>VLOOKUP(B191,'Session Details'!B:S,17,FALSE)</f>
        <v>5.0505218988614153E-2</v>
      </c>
      <c r="S191" s="8">
        <f>VLOOKUP(B191,'Session Details'!B:S,18,FALSE)</f>
        <v>1.999985518004066E-2</v>
      </c>
    </row>
    <row r="192" spans="1:19" hidden="1" x14ac:dyDescent="0.35">
      <c r="A192" s="11">
        <f t="shared" si="14"/>
        <v>3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0"/>
        <v>5.9255437184778437E-2</v>
      </c>
      <c r="I192" s="8">
        <f t="shared" si="11"/>
        <v>3.0456570198363897E-2</v>
      </c>
      <c r="J192" s="8">
        <f t="shared" si="12"/>
        <v>3.9603979354362773E-2</v>
      </c>
      <c r="K192" s="8">
        <f t="shared" si="13"/>
        <v>-8.7989362657882042E-3</v>
      </c>
      <c r="L192" s="12">
        <f>VLOOKUP(B192,'Channel wise traffic'!$B$2:$K$368,7,FALSE)</f>
        <v>3.9604003027193135E-2</v>
      </c>
      <c r="M192" s="12">
        <f>VLOOKUP(B192,'Channel wise traffic'!$B$2:$K$368,8,FALSE)</f>
        <v>3.9604087453595005E-2</v>
      </c>
      <c r="N192" s="12">
        <f>VLOOKUP(B192,'Channel wise traffic'!$B$2:$K$368,9,FALSE)</f>
        <v>3.9603845497091283E-2</v>
      </c>
      <c r="O192" s="12">
        <f>VLOOKUP(B192,'Channel wise traffic'!$B$2:$K$368,10,FALSE)</f>
        <v>3.9603904840510351E-2</v>
      </c>
      <c r="P192" s="8">
        <f>VLOOKUP(B192,'Session Details'!B:S,15,FALSE)</f>
        <v>3.1249889662994024E-2</v>
      </c>
      <c r="Q192" s="8">
        <f>VLOOKUP(B192,'Session Details'!B:S,16,FALSE)</f>
        <v>-9.9999183730993257E-3</v>
      </c>
      <c r="R192" s="8">
        <f>VLOOKUP(B192,'Session Details'!B:S,17,FALSE)</f>
        <v>-1.9416944473254372E-2</v>
      </c>
      <c r="S192" s="8">
        <f>VLOOKUP(B192,'Session Details'!B:S,18,FALSE)</f>
        <v>-9.9018943499898926E-3</v>
      </c>
    </row>
    <row r="193" spans="1:19" hidden="1" x14ac:dyDescent="0.35">
      <c r="A193" s="11">
        <f t="shared" si="14"/>
        <v>4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0"/>
        <v>6.6058515365843062E-2</v>
      </c>
      <c r="I193" s="8">
        <f t="shared" si="11"/>
        <v>3.0106953334427589E-2</v>
      </c>
      <c r="J193" s="8">
        <f t="shared" si="12"/>
        <v>2.9411755411675955E-2</v>
      </c>
      <c r="K193" s="8">
        <f t="shared" si="13"/>
        <v>6.7533513105622056E-4</v>
      </c>
      <c r="L193" s="12">
        <f>VLOOKUP(B193,'Channel wise traffic'!$B$2:$K$368,7,FALSE)</f>
        <v>2.9411731512286376E-2</v>
      </c>
      <c r="M193" s="12">
        <f>VLOOKUP(B193,'Channel wise traffic'!$B$2:$K$368,8,FALSE)</f>
        <v>2.9411858139711811E-2</v>
      </c>
      <c r="N193" s="12">
        <f>VLOOKUP(B193,'Channel wise traffic'!$B$2:$K$368,9,FALSE)</f>
        <v>2.9411680213076385E-2</v>
      </c>
      <c r="O193" s="12">
        <f>VLOOKUP(B193,'Channel wise traffic'!$B$2:$K$368,10,FALSE)</f>
        <v>2.9411723852223126E-2</v>
      </c>
      <c r="P193" s="8">
        <f>VLOOKUP(B193,'Session Details'!B:S,15,FALSE)</f>
        <v>-2.8571419800732412E-2</v>
      </c>
      <c r="Q193" s="8">
        <f>VLOOKUP(B193,'Session Details'!B:S,16,FALSE)</f>
        <v>4.0404018470755698E-2</v>
      </c>
      <c r="R193" s="8">
        <f>VLOOKUP(B193,'Session Details'!B:S,17,FALSE)</f>
        <v>9.7092133602276753E-3</v>
      </c>
      <c r="S193" s="8">
        <f>VLOOKUP(B193,'Session Details'!B:S,18,FALSE)</f>
        <v>-1.9417860529610587E-2</v>
      </c>
    </row>
    <row r="194" spans="1:19" hidden="1" x14ac:dyDescent="0.35">
      <c r="A194" s="11">
        <f t="shared" si="14"/>
        <v>5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0"/>
        <v>6.2272074444817103E-2</v>
      </c>
      <c r="I194" s="8">
        <f t="shared" si="11"/>
        <v>-7.8968994091960232E-3</v>
      </c>
      <c r="J194" s="8">
        <f t="shared" si="12"/>
        <v>-3.8834924980530983E-2</v>
      </c>
      <c r="K194" s="8">
        <f t="shared" si="13"/>
        <v>3.2188045919904207E-2</v>
      </c>
      <c r="L194" s="12">
        <f>VLOOKUP(B194,'Channel wise traffic'!$B$2:$K$368,7,FALSE)</f>
        <v>-3.8834868267379141E-2</v>
      </c>
      <c r="M194" s="12">
        <f>VLOOKUP(B194,'Channel wise traffic'!$B$2:$K$368,8,FALSE)</f>
        <v>-3.8834908053391737E-2</v>
      </c>
      <c r="N194" s="12">
        <f>VLOOKUP(B194,'Channel wise traffic'!$B$2:$K$368,9,FALSE)</f>
        <v>-3.8834840976129992E-2</v>
      </c>
      <c r="O194" s="12">
        <f>VLOOKUP(B194,'Channel wise traffic'!$B$2:$K$368,10,FALSE)</f>
        <v>-3.8834898037329757E-2</v>
      </c>
      <c r="P194" s="8">
        <f>VLOOKUP(B194,'Session Details'!B:S,15,FALSE)</f>
        <v>-3.8834936423285615E-2</v>
      </c>
      <c r="Q194" s="8">
        <f>VLOOKUP(B194,'Session Details'!B:S,16,FALSE)</f>
        <v>-1.9417661912481732E-2</v>
      </c>
      <c r="R194" s="8">
        <f>VLOOKUP(B194,'Session Details'!B:S,17,FALSE)</f>
        <v>7.3684440386685868E-2</v>
      </c>
      <c r="S194" s="8">
        <f>VLOOKUP(B194,'Session Details'!B:S,18,FALSE)</f>
        <v>1.9999883870490898E-2</v>
      </c>
    </row>
    <row r="195" spans="1:19" hidden="1" x14ac:dyDescent="0.35">
      <c r="A195" s="11">
        <f t="shared" si="14"/>
        <v>6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ref="H195:H258" si="15">G195/C195</f>
        <v>6.6013927235370584E-2</v>
      </c>
      <c r="I195" s="8">
        <f t="shared" ref="I195:I258" si="16">IFERROR((G195/_xlfn.XLOOKUP(B195-7,B:B,G:G,0))-1,"")</f>
        <v>9.6160692596560127E-2</v>
      </c>
      <c r="J195" s="8">
        <f t="shared" ref="J195:J258" si="17">IFERROR((C195/_xlfn.XLOOKUP(B195-7,B:B,C:C,0))-1,"")</f>
        <v>1.0526296401619062E-2</v>
      </c>
      <c r="K195" s="8">
        <f t="shared" ref="K195:K258" si="18">IFERROR((H195/_xlfn.XLOOKUP(B195-7,B:B,H:H,0))-1,"")</f>
        <v>8.4742372860435511E-2</v>
      </c>
      <c r="L195" s="12">
        <f>VLOOKUP(B195,'Channel wise traffic'!$B$2:$K$368,7,FALSE)</f>
        <v>1.0526259099838065E-2</v>
      </c>
      <c r="M195" s="12">
        <f>VLOOKUP(B195,'Channel wise traffic'!$B$2:$K$368,8,FALSE)</f>
        <v>1.0526349803258173E-2</v>
      </c>
      <c r="N195" s="12">
        <f>VLOOKUP(B195,'Channel wise traffic'!$B$2:$K$368,9,FALSE)</f>
        <v>1.0526283321774077E-2</v>
      </c>
      <c r="O195" s="12">
        <f>VLOOKUP(B195,'Channel wise traffic'!$B$2:$K$368,10,FALSE)</f>
        <v>1.0526300090806018E-2</v>
      </c>
      <c r="P195" s="8">
        <f>VLOOKUP(B195,'Session Details'!B:S,15,FALSE)</f>
        <v>4.2105464498808587E-2</v>
      </c>
      <c r="Q195" s="8">
        <f>VLOOKUP(B195,'Session Details'!B:S,16,FALSE)</f>
        <v>-9.6155188278593817E-3</v>
      </c>
      <c r="R195" s="8">
        <f>VLOOKUP(B195,'Session Details'!B:S,17,FALSE)</f>
        <v>-1.9047684103469131E-2</v>
      </c>
      <c r="S195" s="8">
        <f>VLOOKUP(B195,'Session Details'!B:S,18,FALSE)</f>
        <v>7.1428534868310356E-2</v>
      </c>
    </row>
    <row r="196" spans="1:19" hidden="1" x14ac:dyDescent="0.35">
      <c r="A196" s="11">
        <f t="shared" ref="A196:A259" si="19">WEEKDAY(B196)</f>
        <v>7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si="15"/>
        <v>4.2611665246520644E-2</v>
      </c>
      <c r="I196" s="8">
        <f t="shared" si="16"/>
        <v>9.2529574645995316E-2</v>
      </c>
      <c r="J196" s="8">
        <f t="shared" si="17"/>
        <v>0</v>
      </c>
      <c r="K196" s="8">
        <f t="shared" si="18"/>
        <v>9.2529574645995316E-2</v>
      </c>
      <c r="L196" s="12">
        <f>VLOOKUP(B196,'Channel wise traffic'!$B$2:$K$368,7,FALSE)</f>
        <v>0</v>
      </c>
      <c r="M196" s="12">
        <f>VLOOKUP(B196,'Channel wise traffic'!$B$2:$K$368,8,FALSE)</f>
        <v>0</v>
      </c>
      <c r="N196" s="12">
        <f>VLOOKUP(B196,'Channel wise traffic'!$B$2:$K$368,9,FALSE)</f>
        <v>0</v>
      </c>
      <c r="O196" s="12">
        <f>VLOOKUP(B196,'Channel wise traffic'!$B$2:$K$368,10,FALSE)</f>
        <v>0</v>
      </c>
      <c r="P196" s="8">
        <f>VLOOKUP(B196,'Session Details'!B:S,15,FALSE)</f>
        <v>6.0606076841138945E-2</v>
      </c>
      <c r="Q196" s="8">
        <f>VLOOKUP(B196,'Session Details'!B:S,16,FALSE)</f>
        <v>1.9802139625167969E-2</v>
      </c>
      <c r="R196" s="8">
        <f>VLOOKUP(B196,'Session Details'!B:S,17,FALSE)</f>
        <v>1.9999639229512312E-2</v>
      </c>
      <c r="S196" s="8">
        <f>VLOOKUP(B196,'Session Details'!B:S,18,FALSE)</f>
        <v>-9.7082659594197596E-3</v>
      </c>
    </row>
    <row r="197" spans="1:19" hidden="1" x14ac:dyDescent="0.35">
      <c r="A197" s="11">
        <f t="shared" si="19"/>
        <v>1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15"/>
        <v>4.1800002598960044E-2</v>
      </c>
      <c r="I197" s="8">
        <f t="shared" si="16"/>
        <v>0.10363807913342882</v>
      </c>
      <c r="J197" s="8">
        <f t="shared" si="17"/>
        <v>-1.0309289715021874E-2</v>
      </c>
      <c r="K197" s="8">
        <f t="shared" si="18"/>
        <v>0.11513432192936301</v>
      </c>
      <c r="L197" s="12">
        <f>VLOOKUP(B197,'Channel wise traffic'!$B$2:$K$368,7,FALSE)</f>
        <v>-1.0309272431501371E-2</v>
      </c>
      <c r="M197" s="12">
        <f>VLOOKUP(B197,'Channel wise traffic'!$B$2:$K$368,8,FALSE)</f>
        <v>-1.0309251166895295E-2</v>
      </c>
      <c r="N197" s="12">
        <f>VLOOKUP(B197,'Channel wise traffic'!$B$2:$K$368,9,FALSE)</f>
        <v>-1.0309336464473184E-2</v>
      </c>
      <c r="O197" s="12">
        <f>VLOOKUP(B197,'Channel wise traffic'!$B$2:$K$368,10,FALSE)</f>
        <v>-1.0309335719418278E-2</v>
      </c>
      <c r="P197" s="8">
        <f>VLOOKUP(B197,'Session Details'!B:S,15,FALSE)</f>
        <v>2.000001212264757E-2</v>
      </c>
      <c r="Q197" s="8">
        <f>VLOOKUP(B197,'Session Details'!B:S,16,FALSE)</f>
        <v>1.9801891762183832E-2</v>
      </c>
      <c r="R197" s="8">
        <f>VLOOKUP(B197,'Session Details'!B:S,17,FALSE)</f>
        <v>3.0000002450394581E-2</v>
      </c>
      <c r="S197" s="8">
        <f>VLOOKUP(B197,'Session Details'!B:S,18,FALSE)</f>
        <v>4.0816017064046362E-2</v>
      </c>
    </row>
    <row r="198" spans="1:19" hidden="1" x14ac:dyDescent="0.35">
      <c r="A198" s="11">
        <f t="shared" si="19"/>
        <v>2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15"/>
        <v>6.0399205271289287E-2</v>
      </c>
      <c r="I198" s="8">
        <f t="shared" si="16"/>
        <v>1.1029829667104307E-2</v>
      </c>
      <c r="J198" s="8">
        <f t="shared" si="17"/>
        <v>1.0204109920066262E-2</v>
      </c>
      <c r="K198" s="8">
        <f t="shared" si="18"/>
        <v>8.1737912064450136E-4</v>
      </c>
      <c r="L198" s="12">
        <f>VLOOKUP(B198,'Channel wise traffic'!$B$2:$K$368,7,FALSE)</f>
        <v>1.0204157545207204E-2</v>
      </c>
      <c r="M198" s="12">
        <f>VLOOKUP(B198,'Channel wise traffic'!$B$2:$K$368,8,FALSE)</f>
        <v>1.0204113595832398E-2</v>
      </c>
      <c r="N198" s="12">
        <f>VLOOKUP(B198,'Channel wise traffic'!$B$2:$K$368,9,FALSE)</f>
        <v>1.0204051122343127E-2</v>
      </c>
      <c r="O198" s="12">
        <f>VLOOKUP(B198,'Channel wise traffic'!$B$2:$K$368,10,FALSE)</f>
        <v>1.0204066880416196E-2</v>
      </c>
      <c r="P198" s="8">
        <f>VLOOKUP(B198,'Session Details'!B:S,15,FALSE)</f>
        <v>5.0505124639288024E-2</v>
      </c>
      <c r="Q198" s="8">
        <f>VLOOKUP(B198,'Session Details'!B:S,16,FALSE)</f>
        <v>4.166675888758542E-2</v>
      </c>
      <c r="R198" s="8">
        <f>VLOOKUP(B198,'Session Details'!B:S,17,FALSE)</f>
        <v>-5.7692385822921688E-2</v>
      </c>
      <c r="S198" s="8">
        <f>VLOOKUP(B198,'Session Details'!B:S,18,FALSE)</f>
        <v>-2.9411464644936935E-2</v>
      </c>
    </row>
    <row r="199" spans="1:19" x14ac:dyDescent="0.35">
      <c r="A199" s="11">
        <f t="shared" si="19"/>
        <v>3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15"/>
        <v>2.4178642019404045E-2</v>
      </c>
      <c r="I199" s="8">
        <f t="shared" si="16"/>
        <v>-0.63082013655867986</v>
      </c>
      <c r="J199" s="8">
        <f t="shared" si="17"/>
        <v>-9.5238095238095233E-2</v>
      </c>
      <c r="K199" s="8">
        <f t="shared" si="18"/>
        <v>-0.59195909830169868</v>
      </c>
      <c r="L199" s="12">
        <f>VLOOKUP(B199,'Channel wise traffic'!$B$2:$K$368,7,FALSE)</f>
        <v>-9.5238072035193855E-2</v>
      </c>
      <c r="M199" s="12">
        <f>VLOOKUP(B199,'Channel wise traffic'!$B$2:$K$368,8,FALSE)</f>
        <v>-9.5238226721192198E-2</v>
      </c>
      <c r="N199" s="12">
        <f>VLOOKUP(B199,'Channel wise traffic'!$B$2:$K$368,9,FALSE)</f>
        <v>-9.5237829459342227E-2</v>
      </c>
      <c r="O199" s="12">
        <f>VLOOKUP(B199,'Channel wise traffic'!$B$2:$K$368,10,FALSE)</f>
        <v>-9.5237966729708856E-2</v>
      </c>
      <c r="P199" s="8">
        <f>VLOOKUP(B199,'Session Details'!B:S,15,FALSE)</f>
        <v>-0.59595960227083933</v>
      </c>
      <c r="Q199" s="8">
        <f>VLOOKUP(B199,'Session Details'!B:S,16,FALSE)</f>
        <v>-2.4695566513965872E-7</v>
      </c>
      <c r="R199" s="8">
        <f>VLOOKUP(B199,'Session Details'!B:S,17,FALSE)</f>
        <v>-9.9017791961107937E-3</v>
      </c>
      <c r="S199" s="8">
        <f>VLOOKUP(B199,'Session Details'!B:S,18,FALSE)</f>
        <v>2.0001324776860452E-2</v>
      </c>
    </row>
    <row r="200" spans="1:19" hidden="1" x14ac:dyDescent="0.35">
      <c r="A200" s="11">
        <f t="shared" si="19"/>
        <v>4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15"/>
        <v>5.9806372666779753E-2</v>
      </c>
      <c r="I200" s="8">
        <f t="shared" si="16"/>
        <v>-0.14638004814298977</v>
      </c>
      <c r="J200" s="8">
        <f t="shared" si="17"/>
        <v>-5.7142839601464823E-2</v>
      </c>
      <c r="K200" s="8">
        <f t="shared" si="18"/>
        <v>-9.4645522449875008E-2</v>
      </c>
      <c r="L200" s="12">
        <f>VLOOKUP(B200,'Channel wise traffic'!$B$2:$K$368,7,FALSE)</f>
        <v>-5.7142794495023463E-2</v>
      </c>
      <c r="M200" s="12">
        <f>VLOOKUP(B200,'Channel wise traffic'!$B$2:$K$368,8,FALSE)</f>
        <v>-5.7142871064596812E-2</v>
      </c>
      <c r="N200" s="12">
        <f>VLOOKUP(B200,'Channel wise traffic'!$B$2:$K$368,9,FALSE)</f>
        <v>-5.7142697675605314E-2</v>
      </c>
      <c r="O200" s="12">
        <f>VLOOKUP(B200,'Channel wise traffic'!$B$2:$K$368,10,FALSE)</f>
        <v>-5.7142780037825358E-2</v>
      </c>
      <c r="P200" s="8">
        <f>VLOOKUP(B200,'Session Details'!B:S,15,FALSE)</f>
        <v>-3.9215723462067253E-2</v>
      </c>
      <c r="Q200" s="8">
        <f>VLOOKUP(B200,'Session Details'!B:S,16,FALSE)</f>
        <v>-4.854330199108059E-2</v>
      </c>
      <c r="R200" s="8">
        <f>VLOOKUP(B200,'Session Details'!B:S,17,FALSE)</f>
        <v>-9.6158381682532879E-3</v>
      </c>
      <c r="S200" s="8">
        <f>VLOOKUP(B200,'Session Details'!B:S,18,FALSE)</f>
        <v>1.2058419884830585E-7</v>
      </c>
    </row>
    <row r="201" spans="1:19" hidden="1" x14ac:dyDescent="0.35">
      <c r="A201" s="11">
        <f t="shared" si="19"/>
        <v>5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15"/>
        <v>6.5262523797848901E-2</v>
      </c>
      <c r="I201" s="8">
        <f t="shared" si="16"/>
        <v>7.9780559580538757E-2</v>
      </c>
      <c r="J201" s="8">
        <f t="shared" si="17"/>
        <v>3.0303020437004058E-2</v>
      </c>
      <c r="K201" s="8">
        <f t="shared" si="18"/>
        <v>4.8022317863873454E-2</v>
      </c>
      <c r="L201" s="12">
        <f>VLOOKUP(B201,'Channel wise traffic'!$B$2:$K$368,7,FALSE)</f>
        <v>3.0302995067221783E-2</v>
      </c>
      <c r="M201" s="12">
        <f>VLOOKUP(B201,'Channel wise traffic'!$B$2:$K$368,8,FALSE)</f>
        <v>3.0302952001233452E-2</v>
      </c>
      <c r="N201" s="12">
        <f>VLOOKUP(B201,'Channel wise traffic'!$B$2:$K$368,9,FALSE)</f>
        <v>3.0302940611868445E-2</v>
      </c>
      <c r="O201" s="12">
        <f>VLOOKUP(B201,'Channel wise traffic'!$B$2:$K$368,10,FALSE)</f>
        <v>3.0302986935878629E-2</v>
      </c>
      <c r="P201" s="8">
        <f>VLOOKUP(B201,'Session Details'!B:S,15,FALSE)</f>
        <v>5.0505003059462039E-2</v>
      </c>
      <c r="Q201" s="8">
        <f>VLOOKUP(B201,'Session Details'!B:S,16,FALSE)</f>
        <v>-4.9504783649126138E-2</v>
      </c>
      <c r="R201" s="8">
        <f>VLOOKUP(B201,'Session Details'!B:S,17,FALSE)</f>
        <v>2.9411775787385963E-2</v>
      </c>
      <c r="S201" s="8">
        <f>VLOOKUP(B201,'Session Details'!B:S,18,FALSE)</f>
        <v>1.9608244703647637E-2</v>
      </c>
    </row>
    <row r="202" spans="1:19" hidden="1" x14ac:dyDescent="0.35">
      <c r="A202" s="11">
        <f t="shared" si="19"/>
        <v>6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15"/>
        <v>6.6039438353807489E-2</v>
      </c>
      <c r="I202" s="8">
        <f t="shared" si="16"/>
        <v>8.3752028081066632E-2</v>
      </c>
      <c r="J202" s="8">
        <f t="shared" si="17"/>
        <v>8.3333373303954517E-2</v>
      </c>
      <c r="K202" s="8">
        <f t="shared" si="18"/>
        <v>3.8645054922947786E-4</v>
      </c>
      <c r="L202" s="12">
        <f>VLOOKUP(B202,'Channel wise traffic'!$B$2:$K$368,7,FALSE)</f>
        <v>8.3333422156942838E-2</v>
      </c>
      <c r="M202" s="12">
        <f>VLOOKUP(B202,'Channel wise traffic'!$B$2:$K$368,8,FALSE)</f>
        <v>8.3333422156942838E-2</v>
      </c>
      <c r="N202" s="12">
        <f>VLOOKUP(B202,'Channel wise traffic'!$B$2:$K$368,9,FALSE)</f>
        <v>8.3333078974827668E-2</v>
      </c>
      <c r="O202" s="12">
        <f>VLOOKUP(B202,'Channel wise traffic'!$B$2:$K$368,10,FALSE)</f>
        <v>8.3333210346807185E-2</v>
      </c>
      <c r="P202" s="8">
        <f>VLOOKUP(B202,'Session Details'!B:S,15,FALSE)</f>
        <v>5.0504876825647305E-2</v>
      </c>
      <c r="Q202" s="8">
        <f>VLOOKUP(B202,'Session Details'!B:S,16,FALSE)</f>
        <v>9.708929466619054E-3</v>
      </c>
      <c r="R202" s="8">
        <f>VLOOKUP(B202,'Session Details'!B:S,17,FALSE)</f>
        <v>-2.9126398373182982E-2</v>
      </c>
      <c r="S202" s="8">
        <f>VLOOKUP(B202,'Session Details'!B:S,18,FALSE)</f>
        <v>-2.8571505327517066E-2</v>
      </c>
    </row>
    <row r="203" spans="1:19" hidden="1" x14ac:dyDescent="0.35">
      <c r="A203" s="11">
        <f t="shared" si="19"/>
        <v>7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15"/>
        <v>3.8909154151474099E-2</v>
      </c>
      <c r="I203" s="8">
        <f t="shared" si="16"/>
        <v>-9.6020706524949762E-2</v>
      </c>
      <c r="J203" s="8">
        <f t="shared" si="17"/>
        <v>-9.9999888615998067E-3</v>
      </c>
      <c r="K203" s="8">
        <f t="shared" si="18"/>
        <v>-8.6889612823776385E-2</v>
      </c>
      <c r="L203" s="12">
        <f>VLOOKUP(B203,'Channel wise traffic'!$B$2:$K$368,7,FALSE)</f>
        <v>-9.9999938119998966E-3</v>
      </c>
      <c r="M203" s="12">
        <f>VLOOKUP(B203,'Channel wise traffic'!$B$2:$K$368,8,FALSE)</f>
        <v>-9.9999735978650861E-3</v>
      </c>
      <c r="N203" s="12">
        <f>VLOOKUP(B203,'Channel wise traffic'!$B$2:$K$368,9,FALSE)</f>
        <v>-1.0000056704588589E-2</v>
      </c>
      <c r="O203" s="12">
        <f>VLOOKUP(B203,'Channel wise traffic'!$B$2:$K$368,10,FALSE)</f>
        <v>-1.0000055692000909E-2</v>
      </c>
      <c r="P203" s="8">
        <f>VLOOKUP(B203,'Session Details'!B:S,15,FALSE)</f>
        <v>-4.7619072912636562E-2</v>
      </c>
      <c r="Q203" s="8">
        <f>VLOOKUP(B203,'Session Details'!B:S,16,FALSE)</f>
        <v>1.9417301213995319E-2</v>
      </c>
      <c r="R203" s="8">
        <f>VLOOKUP(B203,'Session Details'!B:S,17,FALSE)</f>
        <v>-6.862704237950501E-2</v>
      </c>
      <c r="S203" s="8">
        <f>VLOOKUP(B203,'Session Details'!B:S,18,FALSE)</f>
        <v>9.803728011847701E-3</v>
      </c>
    </row>
    <row r="204" spans="1:19" hidden="1" x14ac:dyDescent="0.35">
      <c r="A204" s="11">
        <f t="shared" si="19"/>
        <v>1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15"/>
        <v>3.6285554154045198E-2</v>
      </c>
      <c r="I204" s="8">
        <f t="shared" si="16"/>
        <v>-0.14096703779861175</v>
      </c>
      <c r="J204" s="8">
        <f t="shared" si="17"/>
        <v>-1.0416655064166447E-2</v>
      </c>
      <c r="K204" s="8">
        <f t="shared" si="18"/>
        <v>-0.13192459574277737</v>
      </c>
      <c r="L204" s="12">
        <f>VLOOKUP(B204,'Channel wise traffic'!$B$2:$K$368,7,FALSE)</f>
        <v>-1.0416660623697616E-2</v>
      </c>
      <c r="M204" s="12">
        <f>VLOOKUP(B204,'Channel wise traffic'!$B$2:$K$368,8,FALSE)</f>
        <v>-1.0416638913772203E-2</v>
      </c>
      <c r="N204" s="12">
        <f>VLOOKUP(B204,'Channel wise traffic'!$B$2:$K$368,9,FALSE)</f>
        <v>-1.0416725997641096E-2</v>
      </c>
      <c r="O204" s="12">
        <f>VLOOKUP(B204,'Channel wise traffic'!$B$2:$K$368,10,FALSE)</f>
        <v>-1.0416635986976952E-2</v>
      </c>
      <c r="P204" s="8">
        <f>VLOOKUP(B204,'Session Details'!B:S,15,FALSE)</f>
        <v>-2.8829895026838415E-8</v>
      </c>
      <c r="Q204" s="8">
        <f>VLOOKUP(B204,'Session Details'!B:S,16,FALSE)</f>
        <v>-7.7670017861540819E-2</v>
      </c>
      <c r="R204" s="8">
        <f>VLOOKUP(B204,'Session Details'!B:S,17,FALSE)</f>
        <v>-6.7961106748378075E-2</v>
      </c>
      <c r="S204" s="8">
        <f>VLOOKUP(B204,'Session Details'!B:S,18,FALSE)</f>
        <v>9.8040351940418269E-3</v>
      </c>
    </row>
    <row r="205" spans="1:19" hidden="1" x14ac:dyDescent="0.35">
      <c r="A205" s="11">
        <f t="shared" si="19"/>
        <v>2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15"/>
        <v>5.9854000203812367E-2</v>
      </c>
      <c r="I205" s="8">
        <f t="shared" si="16"/>
        <v>-9.0266927359072824E-3</v>
      </c>
      <c r="J205" s="8">
        <f t="shared" si="17"/>
        <v>0</v>
      </c>
      <c r="K205" s="8">
        <f t="shared" si="18"/>
        <v>-9.0266927359072824E-3</v>
      </c>
      <c r="L205" s="12">
        <f>VLOOKUP(B205,'Channel wise traffic'!$B$2:$K$368,7,FALSE)</f>
        <v>0</v>
      </c>
      <c r="M205" s="12">
        <f>VLOOKUP(B205,'Channel wise traffic'!$B$2:$K$368,8,FALSE)</f>
        <v>0</v>
      </c>
      <c r="N205" s="12">
        <f>VLOOKUP(B205,'Channel wise traffic'!$B$2:$K$368,9,FALSE)</f>
        <v>0</v>
      </c>
      <c r="O205" s="12">
        <f>VLOOKUP(B205,'Channel wise traffic'!$B$2:$K$368,10,FALSE)</f>
        <v>0</v>
      </c>
      <c r="P205" s="8">
        <f>VLOOKUP(B205,'Session Details'!B:S,15,FALSE)</f>
        <v>-4.8076911036283532E-2</v>
      </c>
      <c r="Q205" s="8">
        <f>VLOOKUP(B205,'Session Details'!B:S,16,FALSE)</f>
        <v>-9.8479579824228836E-8</v>
      </c>
      <c r="R205" s="8">
        <f>VLOOKUP(B205,'Session Details'!B:S,17,FALSE)</f>
        <v>2.0408731782935341E-2</v>
      </c>
      <c r="S205" s="8">
        <f>VLOOKUP(B205,'Session Details'!B:S,18,FALSE)</f>
        <v>2.0201534074975935E-2</v>
      </c>
    </row>
    <row r="206" spans="1:19" x14ac:dyDescent="0.35">
      <c r="A206" s="11">
        <f t="shared" si="19"/>
        <v>3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15"/>
        <v>5.5087881671529941E-2</v>
      </c>
      <c r="I206" s="8">
        <f t="shared" si="16"/>
        <v>1.3503180372102532</v>
      </c>
      <c r="J206" s="8">
        <f t="shared" si="17"/>
        <v>3.1578937674493712E-2</v>
      </c>
      <c r="K206" s="8">
        <f t="shared" si="18"/>
        <v>1.2783695472773182</v>
      </c>
      <c r="L206" s="12">
        <f>VLOOKUP(B206,'Channel wise traffic'!$B$2:$K$368,7,FALSE)</f>
        <v>3.1578911937398813E-2</v>
      </c>
      <c r="M206" s="12">
        <f>VLOOKUP(B206,'Channel wise traffic'!$B$2:$K$368,8,FALSE)</f>
        <v>3.1579049409774296E-2</v>
      </c>
      <c r="N206" s="12">
        <f>VLOOKUP(B206,'Channel wise traffic'!$B$2:$K$368,9,FALSE)</f>
        <v>3.1578849965322231E-2</v>
      </c>
      <c r="O206" s="12">
        <f>VLOOKUP(B206,'Channel wise traffic'!$B$2:$K$368,10,FALSE)</f>
        <v>3.1578900272418053E-2</v>
      </c>
      <c r="P206" s="8">
        <f>VLOOKUP(B206,'Session Details'!B:S,15,FALSE)</f>
        <v>1.3749999518394702</v>
      </c>
      <c r="Q206" s="8">
        <f>VLOOKUP(B206,'Session Details'!B:S,16,FALSE)</f>
        <v>1.7955054865126385E-7</v>
      </c>
      <c r="R206" s="8">
        <f>VLOOKUP(B206,'Session Details'!B:S,17,FALSE)</f>
        <v>3.0000715452885407E-2</v>
      </c>
      <c r="S206" s="8">
        <f>VLOOKUP(B206,'Session Details'!B:S,18,FALSE)</f>
        <v>-6.8628471411807612E-2</v>
      </c>
    </row>
    <row r="207" spans="1:19" hidden="1" x14ac:dyDescent="0.35">
      <c r="A207" s="11">
        <f t="shared" si="19"/>
        <v>4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15"/>
        <v>5.9165890758550235E-2</v>
      </c>
      <c r="I207" s="8">
        <f t="shared" si="16"/>
        <v>9.2763758052085699E-3</v>
      </c>
      <c r="J207" s="8">
        <f t="shared" si="17"/>
        <v>2.0201982617158221E-2</v>
      </c>
      <c r="K207" s="8">
        <f t="shared" si="18"/>
        <v>-1.0709258556743761E-2</v>
      </c>
      <c r="L207" s="12">
        <f>VLOOKUP(B207,'Channel wise traffic'!$B$2:$K$368,7,FALSE)</f>
        <v>2.0201910579504601E-2</v>
      </c>
      <c r="M207" s="12">
        <f>VLOOKUP(B207,'Channel wise traffic'!$B$2:$K$368,8,FALSE)</f>
        <v>2.0201910579504601E-2</v>
      </c>
      <c r="N207" s="12">
        <f>VLOOKUP(B207,'Channel wise traffic'!$B$2:$K$368,9,FALSE)</f>
        <v>2.0201960407912223E-2</v>
      </c>
      <c r="O207" s="12">
        <f>VLOOKUP(B207,'Channel wise traffic'!$B$2:$K$368,10,FALSE)</f>
        <v>2.0201991290585752E-2</v>
      </c>
      <c r="P207" s="8">
        <f>VLOOKUP(B207,'Session Details'!B:S,15,FALSE)</f>
        <v>4.0816541751299562E-2</v>
      </c>
      <c r="Q207" s="8">
        <f>VLOOKUP(B207,'Session Details'!B:S,16,FALSE)</f>
        <v>-1.513243071959991E-7</v>
      </c>
      <c r="R207" s="8">
        <f>VLOOKUP(B207,'Session Details'!B:S,17,FALSE)</f>
        <v>-6.7961527495662866E-2</v>
      </c>
      <c r="S207" s="8">
        <f>VLOOKUP(B207,'Session Details'!B:S,18,FALSE)</f>
        <v>1.9802295100175726E-2</v>
      </c>
    </row>
    <row r="208" spans="1:19" hidden="1" x14ac:dyDescent="0.35">
      <c r="A208" s="11">
        <f t="shared" si="19"/>
        <v>5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15"/>
        <v>6.2827845592992801E-2</v>
      </c>
      <c r="I208" s="8">
        <f t="shared" si="16"/>
        <v>-0.10337316478461622</v>
      </c>
      <c r="J208" s="8">
        <f t="shared" si="17"/>
        <v>-6.8627459389436152E-2</v>
      </c>
      <c r="K208" s="8">
        <f t="shared" si="18"/>
        <v>-3.730591560322627E-2</v>
      </c>
      <c r="L208" s="12">
        <f>VLOOKUP(B208,'Channel wise traffic'!$B$2:$K$368,7,FALSE)</f>
        <v>-6.8627457127354408E-2</v>
      </c>
      <c r="M208" s="12">
        <f>VLOOKUP(B208,'Channel wise traffic'!$B$2:$K$368,8,FALSE)</f>
        <v>-6.8627501795281876E-2</v>
      </c>
      <c r="N208" s="12">
        <f>VLOOKUP(B208,'Channel wise traffic'!$B$2:$K$368,9,FALSE)</f>
        <v>-6.8627253830511492E-2</v>
      </c>
      <c r="O208" s="12">
        <f>VLOOKUP(B208,'Channel wise traffic'!$B$2:$K$368,10,FALSE)</f>
        <v>-6.8627355655187183E-2</v>
      </c>
      <c r="P208" s="8">
        <f>VLOOKUP(B208,'Session Details'!B:S,15,FALSE)</f>
        <v>9.6153697954910466E-3</v>
      </c>
      <c r="Q208" s="8">
        <f>VLOOKUP(B208,'Session Details'!B:S,16,FALSE)</f>
        <v>2.0833271930895458E-2</v>
      </c>
      <c r="R208" s="8">
        <f>VLOOKUP(B208,'Session Details'!B:S,17,FALSE)</f>
        <v>-2.8571802836935722E-2</v>
      </c>
      <c r="S208" s="8">
        <f>VLOOKUP(B208,'Session Details'!B:S,18,FALSE)</f>
        <v>-3.8461168377245114E-2</v>
      </c>
    </row>
    <row r="209" spans="1:19" hidden="1" x14ac:dyDescent="0.35">
      <c r="A209" s="11">
        <f t="shared" si="19"/>
        <v>6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15"/>
        <v>5.916090615034212E-2</v>
      </c>
      <c r="I209" s="8">
        <f t="shared" si="16"/>
        <v>-0.16445501347909486</v>
      </c>
      <c r="J209" s="8">
        <f t="shared" si="17"/>
        <v>-6.7307699970698742E-2</v>
      </c>
      <c r="K209" s="8">
        <f t="shared" si="18"/>
        <v>-0.10415794523589839</v>
      </c>
      <c r="L209" s="12">
        <f>VLOOKUP(B209,'Channel wise traffic'!$B$2:$K$368,7,FALSE)</f>
        <v>-6.7307697037943259E-2</v>
      </c>
      <c r="M209" s="12">
        <f>VLOOKUP(B209,'Channel wise traffic'!$B$2:$K$368,8,FALSE)</f>
        <v>-6.7307738033452025E-2</v>
      </c>
      <c r="N209" s="12">
        <f>VLOOKUP(B209,'Channel wise traffic'!$B$2:$K$368,9,FALSE)</f>
        <v>-6.7307502667578456E-2</v>
      </c>
      <c r="O209" s="12">
        <f>VLOOKUP(B209,'Channel wise traffic'!$B$2:$K$368,10,FALSE)</f>
        <v>-6.7307600613585539E-2</v>
      </c>
      <c r="P209" s="8">
        <f>VLOOKUP(B209,'Session Details'!B:S,15,FALSE)</f>
        <v>-2.8846115347458956E-2</v>
      </c>
      <c r="Q209" s="8">
        <f>VLOOKUP(B209,'Session Details'!B:S,16,FALSE)</f>
        <v>-6.7307736440819665E-2</v>
      </c>
      <c r="R209" s="8">
        <f>VLOOKUP(B209,'Session Details'!B:S,17,FALSE)</f>
        <v>3.9999963824946638E-2</v>
      </c>
      <c r="S209" s="8">
        <f>VLOOKUP(B209,'Session Details'!B:S,18,FALSE)</f>
        <v>-4.9019315593413104E-2</v>
      </c>
    </row>
    <row r="210" spans="1:19" hidden="1" x14ac:dyDescent="0.35">
      <c r="A210" s="11">
        <f t="shared" si="19"/>
        <v>7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15"/>
        <v>3.7843806214113464E-2</v>
      </c>
      <c r="I210" s="8">
        <f t="shared" si="16"/>
        <v>-1.7555963718715928E-2</v>
      </c>
      <c r="J210" s="8">
        <f t="shared" si="17"/>
        <v>1.0100998736455313E-2</v>
      </c>
      <c r="K210" s="8">
        <f t="shared" si="18"/>
        <v>-2.7380393138674131E-2</v>
      </c>
      <c r="L210" s="12">
        <f>VLOOKUP(B210,'Channel wise traffic'!$B$2:$K$368,7,FALSE)</f>
        <v>1.0101003787368557E-2</v>
      </c>
      <c r="M210" s="12">
        <f>VLOOKUP(B210,'Channel wise traffic'!$B$2:$K$368,8,FALSE)</f>
        <v>1.010098316280561E-2</v>
      </c>
      <c r="N210" s="12">
        <f>VLOOKUP(B210,'Channel wise traffic'!$B$2:$K$368,9,FALSE)</f>
        <v>1.0101067956934884E-2</v>
      </c>
      <c r="O210" s="12">
        <f>VLOOKUP(B210,'Channel wise traffic'!$B$2:$K$368,10,FALSE)</f>
        <v>1.0101066923787538E-2</v>
      </c>
      <c r="P210" s="8">
        <f>VLOOKUP(B210,'Session Details'!B:S,15,FALSE)</f>
        <v>1.9999966472289632E-2</v>
      </c>
      <c r="Q210" s="8">
        <f>VLOOKUP(B210,'Session Details'!B:S,16,FALSE)</f>
        <v>-7.6190468640130016E-2</v>
      </c>
      <c r="R210" s="8">
        <f>VLOOKUP(B210,'Session Details'!B:S,17,FALSE)</f>
        <v>5.2631354010703069E-2</v>
      </c>
      <c r="S210" s="8">
        <f>VLOOKUP(B210,'Session Details'!B:S,18,FALSE)</f>
        <v>-1.941753676518887E-2</v>
      </c>
    </row>
    <row r="211" spans="1:19" hidden="1" x14ac:dyDescent="0.35">
      <c r="A211" s="11">
        <f t="shared" si="19"/>
        <v>1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15"/>
        <v>3.8139167901344917E-2</v>
      </c>
      <c r="I211" s="8">
        <f t="shared" si="16"/>
        <v>7.3212154268398777E-2</v>
      </c>
      <c r="J211" s="8">
        <f t="shared" si="17"/>
        <v>2.1052631332113103E-2</v>
      </c>
      <c r="K211" s="8">
        <f t="shared" si="18"/>
        <v>5.1084068867474519E-2</v>
      </c>
      <c r="L211" s="12">
        <f>VLOOKUP(B211,'Channel wise traffic'!$B$2:$K$368,7,FALSE)</f>
        <v>2.1052619237229342E-2</v>
      </c>
      <c r="M211" s="12">
        <f>VLOOKUP(B211,'Channel wise traffic'!$B$2:$K$368,8,FALSE)</f>
        <v>2.1052574898466903E-2</v>
      </c>
      <c r="N211" s="12">
        <f>VLOOKUP(B211,'Channel wise traffic'!$B$2:$K$368,9,FALSE)</f>
        <v>2.1052752752197978E-2</v>
      </c>
      <c r="O211" s="12">
        <f>VLOOKUP(B211,'Channel wise traffic'!$B$2:$K$368,10,FALSE)</f>
        <v>2.105265911047205E-2</v>
      </c>
      <c r="P211" s="8">
        <f>VLOOKUP(B211,'Session Details'!B:S,15,FALSE)</f>
        <v>-5.8823547772859142E-2</v>
      </c>
      <c r="Q211" s="8">
        <f>VLOOKUP(B211,'Session Details'!B:S,16,FALSE)</f>
        <v>8.421053197144901E-2</v>
      </c>
      <c r="R211" s="8">
        <f>VLOOKUP(B211,'Session Details'!B:S,17,FALSE)</f>
        <v>1.0416688269502927E-2</v>
      </c>
      <c r="S211" s="8">
        <f>VLOOKUP(B211,'Session Details'!B:S,18,FALSE)</f>
        <v>1.9417931652093046E-2</v>
      </c>
    </row>
    <row r="212" spans="1:19" hidden="1" x14ac:dyDescent="0.35">
      <c r="A212" s="11">
        <f t="shared" si="19"/>
        <v>2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15"/>
        <v>6.0373345007041106E-2</v>
      </c>
      <c r="I212" s="8">
        <f t="shared" si="16"/>
        <v>8.6768603846072434E-3</v>
      </c>
      <c r="J212" s="8">
        <f t="shared" si="17"/>
        <v>0</v>
      </c>
      <c r="K212" s="8">
        <f t="shared" si="18"/>
        <v>8.6768603846072434E-3</v>
      </c>
      <c r="L212" s="12">
        <f>VLOOKUP(B212,'Channel wise traffic'!$B$2:$K$368,7,FALSE)</f>
        <v>0</v>
      </c>
      <c r="M212" s="12">
        <f>VLOOKUP(B212,'Channel wise traffic'!$B$2:$K$368,8,FALSE)</f>
        <v>0</v>
      </c>
      <c r="N212" s="12">
        <f>VLOOKUP(B212,'Channel wise traffic'!$B$2:$K$368,9,FALSE)</f>
        <v>0</v>
      </c>
      <c r="O212" s="12">
        <f>VLOOKUP(B212,'Channel wise traffic'!$B$2:$K$368,10,FALSE)</f>
        <v>0</v>
      </c>
      <c r="P212" s="8">
        <f>VLOOKUP(B212,'Session Details'!B:S,15,FALSE)</f>
        <v>4.0404104943706276E-2</v>
      </c>
      <c r="Q212" s="8">
        <f>VLOOKUP(B212,'Session Details'!B:S,16,FALSE)</f>
        <v>9.7611200455816061E-8</v>
      </c>
      <c r="R212" s="8">
        <f>VLOOKUP(B212,'Session Details'!B:S,17,FALSE)</f>
        <v>-4.000051541094618E-2</v>
      </c>
      <c r="S212" s="8">
        <f>VLOOKUP(B212,'Session Details'!B:S,18,FALSE)</f>
        <v>9.9013637652074493E-3</v>
      </c>
    </row>
    <row r="213" spans="1:19" hidden="1" x14ac:dyDescent="0.35">
      <c r="A213" s="11">
        <f t="shared" si="19"/>
        <v>3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15"/>
        <v>5.7958823800835793E-2</v>
      </c>
      <c r="I213" s="8">
        <f t="shared" si="16"/>
        <v>3.064391629386698E-2</v>
      </c>
      <c r="J213" s="8">
        <f t="shared" si="17"/>
        <v>-2.0408172854259776E-2</v>
      </c>
      <c r="K213" s="8">
        <f t="shared" si="18"/>
        <v>5.2115674848858706E-2</v>
      </c>
      <c r="L213" s="12">
        <f>VLOOKUP(B213,'Channel wise traffic'!$B$2:$K$368,7,FALSE)</f>
        <v>-2.0408184574093213E-2</v>
      </c>
      <c r="M213" s="12">
        <f>VLOOKUP(B213,'Channel wise traffic'!$B$2:$K$368,8,FALSE)</f>
        <v>-2.0408227191664796E-2</v>
      </c>
      <c r="N213" s="12">
        <f>VLOOKUP(B213,'Channel wise traffic'!$B$2:$K$368,9,FALSE)</f>
        <v>-2.0408102244686255E-2</v>
      </c>
      <c r="O213" s="12">
        <f>VLOOKUP(B213,'Channel wise traffic'!$B$2:$K$368,10,FALSE)</f>
        <v>-2.0408133760832503E-2</v>
      </c>
      <c r="P213" s="8">
        <f>VLOOKUP(B213,'Session Details'!B:S,15,FALSE)</f>
        <v>5.2631652376363469E-2</v>
      </c>
      <c r="Q213" s="8">
        <f>VLOOKUP(B213,'Session Details'!B:S,16,FALSE)</f>
        <v>-1.0100985238119309E-2</v>
      </c>
      <c r="R213" s="8">
        <f>VLOOKUP(B213,'Session Details'!B:S,17,FALSE)</f>
        <v>-7.7670160640092578E-2</v>
      </c>
      <c r="S213" s="8">
        <f>VLOOKUP(B213,'Session Details'!B:S,18,FALSE)</f>
        <v>9.4737297595598458E-2</v>
      </c>
    </row>
    <row r="214" spans="1:19" hidden="1" x14ac:dyDescent="0.35">
      <c r="A214" s="11">
        <f t="shared" si="19"/>
        <v>4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15"/>
        <v>5.9113204696171373E-2</v>
      </c>
      <c r="I214" s="8">
        <f t="shared" si="16"/>
        <v>1.8893876057097803E-2</v>
      </c>
      <c r="J214" s="8">
        <f t="shared" si="17"/>
        <v>1.9801989677181275E-2</v>
      </c>
      <c r="K214" s="8">
        <f t="shared" si="18"/>
        <v>-8.9048033763017287E-4</v>
      </c>
      <c r="L214" s="12">
        <f>VLOOKUP(B214,'Channel wise traffic'!$B$2:$K$368,7,FALSE)</f>
        <v>1.9802001513596457E-2</v>
      </c>
      <c r="M214" s="12">
        <f>VLOOKUP(B214,'Channel wise traffic'!$B$2:$K$368,8,FALSE)</f>
        <v>1.9802043726797613E-2</v>
      </c>
      <c r="N214" s="12">
        <f>VLOOKUP(B214,'Channel wise traffic'!$B$2:$K$368,9,FALSE)</f>
        <v>1.9801922748545753E-2</v>
      </c>
      <c r="O214" s="12">
        <f>VLOOKUP(B214,'Channel wise traffic'!$B$2:$K$368,10,FALSE)</f>
        <v>1.9801952420255287E-2</v>
      </c>
      <c r="P214" s="8">
        <f>VLOOKUP(B214,'Session Details'!B:S,15,FALSE)</f>
        <v>-1.9607875564000676E-2</v>
      </c>
      <c r="Q214" s="8">
        <f>VLOOKUP(B214,'Session Details'!B:S,16,FALSE)</f>
        <v>1.0204014082449309E-2</v>
      </c>
      <c r="R214" s="8">
        <f>VLOOKUP(B214,'Session Details'!B:S,17,FALSE)</f>
        <v>-1.0416460949495887E-2</v>
      </c>
      <c r="S214" s="8">
        <f>VLOOKUP(B214,'Session Details'!B:S,18,FALSE)</f>
        <v>1.9416669146370413E-2</v>
      </c>
    </row>
    <row r="215" spans="1:19" hidden="1" x14ac:dyDescent="0.35">
      <c r="A215" s="11">
        <f t="shared" si="19"/>
        <v>5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15"/>
        <v>6.8014323243191371E-2</v>
      </c>
      <c r="I215" s="8">
        <f t="shared" si="16"/>
        <v>0.16231751902245817</v>
      </c>
      <c r="J215" s="8">
        <f t="shared" si="17"/>
        <v>7.3684220220243013E-2</v>
      </c>
      <c r="K215" s="8">
        <f t="shared" si="18"/>
        <v>8.2550620688114362E-2</v>
      </c>
      <c r="L215" s="12">
        <f>VLOOKUP(B215,'Channel wise traffic'!$B$2:$K$368,7,FALSE)</f>
        <v>7.3684217612520309E-2</v>
      </c>
      <c r="M215" s="12">
        <f>VLOOKUP(B215,'Channel wise traffic'!$B$2:$K$368,8,FALSE)</f>
        <v>7.3684269105611211E-2</v>
      </c>
      <c r="N215" s="12">
        <f>VLOOKUP(B215,'Channel wise traffic'!$B$2:$K$368,9,FALSE)</f>
        <v>7.3683983252418317E-2</v>
      </c>
      <c r="O215" s="12">
        <f>VLOOKUP(B215,'Channel wise traffic'!$B$2:$K$368,10,FALSE)</f>
        <v>7.3684100635641903E-2</v>
      </c>
      <c r="P215" s="8">
        <f>VLOOKUP(B215,'Session Details'!B:S,15,FALSE)</f>
        <v>-1.9047568269251136E-2</v>
      </c>
      <c r="Q215" s="8">
        <f>VLOOKUP(B215,'Session Details'!B:S,16,FALSE)</f>
        <v>4.0816447291996294E-2</v>
      </c>
      <c r="R215" s="8">
        <f>VLOOKUP(B215,'Session Details'!B:S,17,FALSE)</f>
        <v>9.8037352878941331E-3</v>
      </c>
      <c r="S215" s="8">
        <f>VLOOKUP(B215,'Session Details'!B:S,18,FALSE)</f>
        <v>4.9999629815369762E-2</v>
      </c>
    </row>
    <row r="216" spans="1:19" hidden="1" x14ac:dyDescent="0.35">
      <c r="A216" s="11">
        <f t="shared" si="19"/>
        <v>6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15"/>
        <v>5.7993553275203794E-2</v>
      </c>
      <c r="I216" s="8">
        <f t="shared" si="16"/>
        <v>6.1115020545257748E-2</v>
      </c>
      <c r="J216" s="8">
        <f t="shared" si="17"/>
        <v>8.2474216527056665E-2</v>
      </c>
      <c r="K216" s="8">
        <f t="shared" si="18"/>
        <v>-1.9731828856234923E-2</v>
      </c>
      <c r="L216" s="12">
        <f>VLOOKUP(B216,'Channel wise traffic'!$B$2:$K$368,7,FALSE)</f>
        <v>8.2474176506307284E-2</v>
      </c>
      <c r="M216" s="12">
        <f>VLOOKUP(B216,'Channel wise traffic'!$B$2:$K$368,8,FALSE)</f>
        <v>8.247431199322186E-2</v>
      </c>
      <c r="N216" s="12">
        <f>VLOOKUP(B216,'Channel wise traffic'!$B$2:$K$368,9,FALSE)</f>
        <v>8.2473977663081843E-2</v>
      </c>
      <c r="O216" s="12">
        <f>VLOOKUP(B216,'Channel wise traffic'!$B$2:$K$368,10,FALSE)</f>
        <v>8.2474106340329367E-2</v>
      </c>
      <c r="P216" s="8">
        <f>VLOOKUP(B216,'Session Details'!B:S,15,FALSE)</f>
        <v>9.9009581867819385E-3</v>
      </c>
      <c r="Q216" s="8">
        <f>VLOOKUP(B216,'Session Details'!B:S,16,FALSE)</f>
        <v>8.5113614822773798E-8</v>
      </c>
      <c r="R216" s="8">
        <f>VLOOKUP(B216,'Session Details'!B:S,17,FALSE)</f>
        <v>-7.6922836336441924E-2</v>
      </c>
      <c r="S216" s="8">
        <f>VLOOKUP(B216,'Session Details'!B:S,18,FALSE)</f>
        <v>5.1545510107991799E-2</v>
      </c>
    </row>
    <row r="217" spans="1:19" hidden="1" x14ac:dyDescent="0.35">
      <c r="A217" s="11">
        <f t="shared" si="19"/>
        <v>7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15"/>
        <v>3.930935479152356E-2</v>
      </c>
      <c r="I217" s="8">
        <f t="shared" si="16"/>
        <v>4.9113520787332776E-2</v>
      </c>
      <c r="J217" s="8">
        <f t="shared" si="17"/>
        <v>1.0000011138400211E-2</v>
      </c>
      <c r="K217" s="8">
        <f t="shared" si="18"/>
        <v>3.8726246750083293E-2</v>
      </c>
      <c r="L217" s="12">
        <f>VLOOKUP(B217,'Channel wise traffic'!$B$2:$K$368,7,FALSE)</f>
        <v>9.9999938119998966E-3</v>
      </c>
      <c r="M217" s="12">
        <f>VLOOKUP(B217,'Channel wise traffic'!$B$2:$K$368,8,FALSE)</f>
        <v>1.0000056104536581E-2</v>
      </c>
      <c r="N217" s="12">
        <f>VLOOKUP(B217,'Channel wise traffic'!$B$2:$K$368,9,FALSE)</f>
        <v>1.0000056704588589E-2</v>
      </c>
      <c r="O217" s="12">
        <f>VLOOKUP(B217,'Channel wise traffic'!$B$2:$K$368,10,FALSE)</f>
        <v>9.9999700119994817E-3</v>
      </c>
      <c r="P217" s="8">
        <f>VLOOKUP(B217,'Session Details'!B:S,15,FALSE)</f>
        <v>-6.8627435811957516E-2</v>
      </c>
      <c r="Q217" s="8">
        <f>VLOOKUP(B217,'Session Details'!B:S,16,FALSE)</f>
        <v>6.1855881454901729E-2</v>
      </c>
      <c r="R217" s="8">
        <f>VLOOKUP(B217,'Session Details'!B:S,17,FALSE)</f>
        <v>3.9999751876417911E-2</v>
      </c>
      <c r="S217" s="8">
        <f>VLOOKUP(B217,'Session Details'!B:S,18,FALSE)</f>
        <v>9.9011167341060968E-3</v>
      </c>
    </row>
    <row r="218" spans="1:19" hidden="1" x14ac:dyDescent="0.35">
      <c r="A218" s="11">
        <f t="shared" si="19"/>
        <v>1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15"/>
        <v>3.8134495273056179E-2</v>
      </c>
      <c r="I218" s="8">
        <f t="shared" si="16"/>
        <v>1.0185488493980932E-2</v>
      </c>
      <c r="J218" s="8">
        <f t="shared" si="17"/>
        <v>1.0309266749248591E-2</v>
      </c>
      <c r="K218" s="8">
        <f t="shared" si="18"/>
        <v>-1.2251521325334913E-4</v>
      </c>
      <c r="L218" s="12">
        <f>VLOOKUP(B218,'Channel wise traffic'!$B$2:$K$368,7,FALSE)</f>
        <v>1.030933622531971E-2</v>
      </c>
      <c r="M218" s="12">
        <f>VLOOKUP(B218,'Channel wise traffic'!$B$2:$K$368,8,FALSE)</f>
        <v>1.030933622531971E-2</v>
      </c>
      <c r="N218" s="12">
        <f>VLOOKUP(B218,'Channel wise traffic'!$B$2:$K$368,9,FALSE)</f>
        <v>1.0309336464473295E-2</v>
      </c>
      <c r="O218" s="12">
        <f>VLOOKUP(B218,'Channel wise traffic'!$B$2:$K$368,10,FALSE)</f>
        <v>1.0309247389520326E-2</v>
      </c>
      <c r="P218" s="8">
        <f>VLOOKUP(B218,'Session Details'!B:S,15,FALSE)</f>
        <v>2.0833352417464424E-2</v>
      </c>
      <c r="Q218" s="8">
        <f>VLOOKUP(B218,'Session Details'!B:S,16,FALSE)</f>
        <v>-7.7669930661339315E-2</v>
      </c>
      <c r="R218" s="8">
        <f>VLOOKUP(B218,'Session Details'!B:S,17,FALSE)</f>
        <v>7.2165263843283256E-2</v>
      </c>
      <c r="S218" s="8">
        <f>VLOOKUP(B218,'Session Details'!B:S,18,FALSE)</f>
        <v>-9.524270773628829E-3</v>
      </c>
    </row>
    <row r="219" spans="1:19" hidden="1" x14ac:dyDescent="0.35">
      <c r="A219" s="11">
        <f t="shared" si="19"/>
        <v>2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15"/>
        <v>5.4046384125073878E-2</v>
      </c>
      <c r="I219" s="8">
        <f t="shared" si="16"/>
        <v>-6.8627473639041092E-2</v>
      </c>
      <c r="J219" s="8">
        <f t="shared" si="17"/>
        <v>4.0404011745583279E-2</v>
      </c>
      <c r="K219" s="8">
        <f t="shared" si="18"/>
        <v>-0.10479725582919641</v>
      </c>
      <c r="L219" s="12">
        <f>VLOOKUP(B219,'Channel wise traffic'!$B$2:$K$368,7,FALSE)</f>
        <v>4.0403950356973972E-2</v>
      </c>
      <c r="M219" s="12">
        <f>VLOOKUP(B219,'Channel wise traffic'!$B$2:$K$368,8,FALSE)</f>
        <v>4.0403993422962303E-2</v>
      </c>
      <c r="N219" s="12">
        <f>VLOOKUP(B219,'Channel wise traffic'!$B$2:$K$368,9,FALSE)</f>
        <v>4.0403920815824668E-2</v>
      </c>
      <c r="O219" s="12">
        <f>VLOOKUP(B219,'Channel wise traffic'!$B$2:$K$368,10,FALSE)</f>
        <v>4.0403982581171505E-2</v>
      </c>
      <c r="P219" s="8">
        <f>VLOOKUP(B219,'Session Details'!B:S,15,FALSE)</f>
        <v>-2.9126213153819802E-2</v>
      </c>
      <c r="Q219" s="8">
        <f>VLOOKUP(B219,'Session Details'!B:S,16,FALSE)</f>
        <v>-9.9999731769968569E-3</v>
      </c>
      <c r="R219" s="8">
        <f>VLOOKUP(B219,'Session Details'!B:S,17,FALSE)</f>
        <v>0</v>
      </c>
      <c r="S219" s="8">
        <f>VLOOKUP(B219,'Session Details'!B:S,18,FALSE)</f>
        <v>-6.8627473639041092E-2</v>
      </c>
    </row>
    <row r="220" spans="1:19" hidden="1" x14ac:dyDescent="0.35">
      <c r="A220" s="11">
        <f t="shared" si="19"/>
        <v>3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15"/>
        <v>5.4080499480342589E-2</v>
      </c>
      <c r="I220" s="8">
        <f t="shared" si="16"/>
        <v>1.0841940708214315E-2</v>
      </c>
      <c r="J220" s="8">
        <f t="shared" si="17"/>
        <v>8.3333373303954517E-2</v>
      </c>
      <c r="K220" s="8">
        <f t="shared" si="18"/>
        <v>-6.6915166081014887E-2</v>
      </c>
      <c r="L220" s="12">
        <f>VLOOKUP(B220,'Channel wise traffic'!$B$2:$K$368,7,FALSE)</f>
        <v>8.3333422156942838E-2</v>
      </c>
      <c r="M220" s="12">
        <f>VLOOKUP(B220,'Channel wise traffic'!$B$2:$K$368,8,FALSE)</f>
        <v>8.3333422156942838E-2</v>
      </c>
      <c r="N220" s="12">
        <f>VLOOKUP(B220,'Channel wise traffic'!$B$2:$K$368,9,FALSE)</f>
        <v>8.3333078974827668E-2</v>
      </c>
      <c r="O220" s="12">
        <f>VLOOKUP(B220,'Channel wise traffic'!$B$2:$K$368,10,FALSE)</f>
        <v>8.3333210346807185E-2</v>
      </c>
      <c r="P220" s="8">
        <f>VLOOKUP(B220,'Session Details'!B:S,15,FALSE)</f>
        <v>-3.999993624377729E-2</v>
      </c>
      <c r="Q220" s="8">
        <f>VLOOKUP(B220,'Session Details'!B:S,16,FALSE)</f>
        <v>4.7287072479917924E-8</v>
      </c>
      <c r="R220" s="8">
        <f>VLOOKUP(B220,'Session Details'!B:S,17,FALSE)</f>
        <v>4.2104887925109136E-2</v>
      </c>
      <c r="S220" s="8">
        <f>VLOOKUP(B220,'Session Details'!B:S,18,FALSE)</f>
        <v>-6.7307648763831551E-2</v>
      </c>
    </row>
    <row r="221" spans="1:19" hidden="1" x14ac:dyDescent="0.35">
      <c r="A221" s="11">
        <f t="shared" si="19"/>
        <v>4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15"/>
        <v>5.2424963143152974E-2</v>
      </c>
      <c r="I221" s="8">
        <f t="shared" si="16"/>
        <v>-0.10453264967348441</v>
      </c>
      <c r="J221" s="8">
        <f t="shared" si="17"/>
        <v>9.7087647738864913E-3</v>
      </c>
      <c r="K221" s="8">
        <f t="shared" si="18"/>
        <v>-0.1131429362930747</v>
      </c>
      <c r="L221" s="12">
        <f>VLOOKUP(B221,'Channel wise traffic'!$B$2:$K$368,7,FALSE)</f>
        <v>9.7088102022790945E-3</v>
      </c>
      <c r="M221" s="12">
        <f>VLOOKUP(B221,'Channel wise traffic'!$B$2:$K$368,8,FALSE)</f>
        <v>9.7087684068726254E-3</v>
      </c>
      <c r="N221" s="12">
        <f>VLOOKUP(B221,'Channel wise traffic'!$B$2:$K$368,9,FALSE)</f>
        <v>9.7087102440325257E-3</v>
      </c>
      <c r="O221" s="12">
        <f>VLOOKUP(B221,'Channel wise traffic'!$B$2:$K$368,10,FALSE)</f>
        <v>9.708724509332356E-3</v>
      </c>
      <c r="P221" s="8">
        <f>VLOOKUP(B221,'Session Details'!B:S,15,FALSE)</f>
        <v>-5.0000013282544442E-2</v>
      </c>
      <c r="Q221" s="8">
        <f>VLOOKUP(B221,'Session Details'!B:S,16,FALSE)</f>
        <v>-1.570973403586251E-7</v>
      </c>
      <c r="R221" s="8">
        <f>VLOOKUP(B221,'Session Details'!B:S,17,FALSE)</f>
        <v>1.0526281949095218E-2</v>
      </c>
      <c r="S221" s="8">
        <f>VLOOKUP(B221,'Session Details'!B:S,18,FALSE)</f>
        <v>-7.6190369657809454E-2</v>
      </c>
    </row>
    <row r="222" spans="1:19" hidden="1" x14ac:dyDescent="0.35">
      <c r="A222" s="11">
        <f t="shared" si="19"/>
        <v>5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15"/>
        <v>5.9183603577901416E-2</v>
      </c>
      <c r="I222" s="8">
        <f t="shared" si="16"/>
        <v>-0.18102230670794195</v>
      </c>
      <c r="J222" s="8">
        <f t="shared" si="17"/>
        <v>-5.8823555966640351E-2</v>
      </c>
      <c r="K222" s="8">
        <f t="shared" si="18"/>
        <v>-0.12983617632590294</v>
      </c>
      <c r="L222" s="12">
        <f>VLOOKUP(B222,'Channel wise traffic'!$B$2:$K$368,7,FALSE)</f>
        <v>-5.8823588422601936E-2</v>
      </c>
      <c r="M222" s="12">
        <f>VLOOKUP(B222,'Channel wise traffic'!$B$2:$K$368,8,FALSE)</f>
        <v>-5.8823549082044568E-2</v>
      </c>
      <c r="N222" s="12">
        <f>VLOOKUP(B222,'Channel wise traffic'!$B$2:$K$368,9,FALSE)</f>
        <v>-5.8823360426152771E-2</v>
      </c>
      <c r="O222" s="12">
        <f>VLOOKUP(B222,'Channel wise traffic'!$B$2:$K$368,10,FALSE)</f>
        <v>-5.8823447704446141E-2</v>
      </c>
      <c r="P222" s="8">
        <f>VLOOKUP(B222,'Session Details'!B:S,15,FALSE)</f>
        <v>-1.9417427955689681E-2</v>
      </c>
      <c r="Q222" s="8">
        <f>VLOOKUP(B222,'Session Details'!B:S,16,FALSE)</f>
        <v>9.8036753199515214E-3</v>
      </c>
      <c r="R222" s="8">
        <f>VLOOKUP(B222,'Session Details'!B:S,17,FALSE)</f>
        <v>-6.7960689278955044E-2</v>
      </c>
      <c r="S222" s="8">
        <f>VLOOKUP(B222,'Session Details'!B:S,18,FALSE)</f>
        <v>-5.714333241853331E-2</v>
      </c>
    </row>
    <row r="223" spans="1:19" hidden="1" x14ac:dyDescent="0.35">
      <c r="A223" s="11">
        <f t="shared" si="19"/>
        <v>6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15"/>
        <v>5.8567121611523297E-2</v>
      </c>
      <c r="I223" s="8">
        <f t="shared" si="16"/>
        <v>2.7222427650719361E-4</v>
      </c>
      <c r="J223" s="8">
        <f t="shared" si="17"/>
        <v>-9.5237919824172623E-3</v>
      </c>
      <c r="K223" s="8">
        <f t="shared" si="18"/>
        <v>9.8902085477963197E-3</v>
      </c>
      <c r="L223" s="12">
        <f>VLOOKUP(B223,'Channel wise traffic'!$B$2:$K$368,7,FALSE)</f>
        <v>-9.5237584774265915E-3</v>
      </c>
      <c r="M223" s="12">
        <f>VLOOKUP(B223,'Channel wise traffic'!$B$2:$K$368,8,FALSE)</f>
        <v>-9.5238389141488744E-3</v>
      </c>
      <c r="N223" s="12">
        <f>VLOOKUP(B223,'Channel wise traffic'!$B$2:$K$368,9,FALSE)</f>
        <v>-9.523782945934256E-3</v>
      </c>
      <c r="O223" s="12">
        <f>VLOOKUP(B223,'Channel wise traffic'!$B$2:$K$368,10,FALSE)</f>
        <v>-9.5237966729708745E-3</v>
      </c>
      <c r="P223" s="8">
        <f>VLOOKUP(B223,'Session Details'!B:S,15,FALSE)</f>
        <v>-2.9411705732162674E-2</v>
      </c>
      <c r="Q223" s="8">
        <f>VLOOKUP(B223,'Session Details'!B:S,16,FALSE)</f>
        <v>-2.0618715196248361E-2</v>
      </c>
      <c r="R223" s="8">
        <f>VLOOKUP(B223,'Session Details'!B:S,17,FALSE)</f>
        <v>5.2083172335742889E-2</v>
      </c>
      <c r="S223" s="8">
        <f>VLOOKUP(B223,'Session Details'!B:S,18,FALSE)</f>
        <v>9.8043500978199916E-3</v>
      </c>
    </row>
    <row r="224" spans="1:19" hidden="1" x14ac:dyDescent="0.35">
      <c r="A224" s="11">
        <f t="shared" si="19"/>
        <v>7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15"/>
        <v>4.0502029116634898E-2</v>
      </c>
      <c r="I224" s="8">
        <f t="shared" si="16"/>
        <v>6.0944893288363611E-2</v>
      </c>
      <c r="J224" s="8">
        <f t="shared" si="17"/>
        <v>2.9702958941342894E-2</v>
      </c>
      <c r="K224" s="8">
        <f t="shared" si="18"/>
        <v>3.034072503699603E-2</v>
      </c>
      <c r="L224" s="12">
        <f>VLOOKUP(B224,'Channel wise traffic'!$B$2:$K$368,7,FALSE)</f>
        <v>2.9702952098813462E-2</v>
      </c>
      <c r="M224" s="12">
        <f>VLOOKUP(B224,'Channel wise traffic'!$B$2:$K$368,8,FALSE)</f>
        <v>2.9702971914648879E-2</v>
      </c>
      <c r="N224" s="12">
        <f>VLOOKUP(B224,'Channel wise traffic'!$B$2:$K$368,9,FALSE)</f>
        <v>2.9702936547609138E-2</v>
      </c>
      <c r="O224" s="12">
        <f>VLOOKUP(B224,'Channel wise traffic'!$B$2:$K$368,10,FALSE)</f>
        <v>2.9702966937358966E-2</v>
      </c>
      <c r="P224" s="8">
        <f>VLOOKUP(B224,'Session Details'!B:S,15,FALSE)</f>
        <v>1.0526288216142543E-2</v>
      </c>
      <c r="Q224" s="8">
        <f>VLOOKUP(B224,'Session Details'!B:S,16,FALSE)</f>
        <v>9.7088174174004838E-3</v>
      </c>
      <c r="R224" s="8">
        <f>VLOOKUP(B224,'Session Details'!B:S,17,FALSE)</f>
        <v>-9.6152149354027383E-3</v>
      </c>
      <c r="S224" s="8">
        <f>VLOOKUP(B224,'Session Details'!B:S,18,FALSE)</f>
        <v>1.9607781952354131E-2</v>
      </c>
    </row>
    <row r="225" spans="1:19" x14ac:dyDescent="0.35">
      <c r="A225" s="11">
        <f t="shared" si="19"/>
        <v>1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15"/>
        <v>1.7407114550830941E-2</v>
      </c>
      <c r="I225" s="8">
        <f t="shared" si="16"/>
        <v>-0.54353363205176886</v>
      </c>
      <c r="J225" s="8">
        <f t="shared" si="17"/>
        <v>0</v>
      </c>
      <c r="K225" s="8">
        <f t="shared" si="18"/>
        <v>-0.54353363205176897</v>
      </c>
      <c r="L225" s="12">
        <f>VLOOKUP(B225,'Channel wise traffic'!$B$2:$K$368,7,FALSE)</f>
        <v>0</v>
      </c>
      <c r="M225" s="12">
        <f>VLOOKUP(B225,'Channel wise traffic'!$B$2:$K$368,8,FALSE)</f>
        <v>0</v>
      </c>
      <c r="N225" s="12">
        <f>VLOOKUP(B225,'Channel wise traffic'!$B$2:$K$368,9,FALSE)</f>
        <v>0</v>
      </c>
      <c r="O225" s="12">
        <f>VLOOKUP(B225,'Channel wise traffic'!$B$2:$K$368,10,FALSE)</f>
        <v>0</v>
      </c>
      <c r="P225" s="8">
        <f>VLOOKUP(B225,'Session Details'!B:S,15,FALSE)</f>
        <v>7.1428602986852496E-2</v>
      </c>
      <c r="Q225" s="8">
        <f>VLOOKUP(B225,'Session Details'!B:S,16,FALSE)</f>
        <v>1.0526317221645431E-2</v>
      </c>
      <c r="R225" s="8">
        <f>VLOOKUP(B225,'Session Details'!B:S,17,FALSE)</f>
        <v>-0.53846175315374123</v>
      </c>
      <c r="S225" s="8">
        <f>VLOOKUP(B225,'Session Details'!B:S,18,FALSE)</f>
        <v>-8.6538549836479906E-2</v>
      </c>
    </row>
    <row r="226" spans="1:19" hidden="1" x14ac:dyDescent="0.35">
      <c r="A226" s="11">
        <f t="shared" si="19"/>
        <v>2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15"/>
        <v>6.0338881281040861E-2</v>
      </c>
      <c r="I226" s="8">
        <f t="shared" si="16"/>
        <v>2.971489450401843E-2</v>
      </c>
      <c r="J226" s="8">
        <f t="shared" si="17"/>
        <v>-7.7669894666066996E-2</v>
      </c>
      <c r="K226" s="8">
        <f t="shared" si="18"/>
        <v>0.11642771774342786</v>
      </c>
      <c r="L226" s="12">
        <f>VLOOKUP(B226,'Channel wise traffic'!$B$2:$K$368,7,FALSE)</f>
        <v>-7.7669860715337213E-2</v>
      </c>
      <c r="M226" s="12">
        <f>VLOOKUP(B226,'Channel wise traffic'!$B$2:$K$368,8,FALSE)</f>
        <v>-7.7669981680881794E-2</v>
      </c>
      <c r="N226" s="12">
        <f>VLOOKUP(B226,'Channel wise traffic'!$B$2:$K$368,9,FALSE)</f>
        <v>-7.7669681952259872E-2</v>
      </c>
      <c r="O226" s="12">
        <f>VLOOKUP(B226,'Channel wise traffic'!$B$2:$K$368,10,FALSE)</f>
        <v>-7.7669796074659403E-2</v>
      </c>
      <c r="P226" s="8">
        <f>VLOOKUP(B226,'Session Details'!B:S,15,FALSE)</f>
        <v>-4.8469636637626934E-8</v>
      </c>
      <c r="Q226" s="8">
        <f>VLOOKUP(B226,'Session Details'!B:S,16,FALSE)</f>
        <v>1.0100976040322118E-2</v>
      </c>
      <c r="R226" s="8">
        <f>VLOOKUP(B226,'Session Details'!B:S,17,FALSE)</f>
        <v>4.211606730031292E-8</v>
      </c>
      <c r="S226" s="8">
        <f>VLOOKUP(B226,'Session Details'!B:S,18,FALSE)</f>
        <v>0.10526348485793835</v>
      </c>
    </row>
    <row r="227" spans="1:19" hidden="1" x14ac:dyDescent="0.35">
      <c r="A227" s="11">
        <f t="shared" si="19"/>
        <v>3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15"/>
        <v>6.4007466000429961E-2</v>
      </c>
      <c r="I227" s="8">
        <f t="shared" si="16"/>
        <v>9.2516029944394562E-2</v>
      </c>
      <c r="J227" s="8">
        <f t="shared" si="17"/>
        <v>-7.6923110980883114E-2</v>
      </c>
      <c r="K227" s="8">
        <f t="shared" si="18"/>
        <v>0.18355907610830524</v>
      </c>
      <c r="L227" s="12">
        <f>VLOOKUP(B227,'Channel wise traffic'!$B$2:$K$368,7,FALSE)</f>
        <v>-7.6923152607092926E-2</v>
      </c>
      <c r="M227" s="12">
        <f>VLOOKUP(B227,'Channel wise traffic'!$B$2:$K$368,8,FALSE)</f>
        <v>-7.6923152607092926E-2</v>
      </c>
      <c r="N227" s="12">
        <f>VLOOKUP(B227,'Channel wise traffic'!$B$2:$K$368,9,FALSE)</f>
        <v>-7.6922860191518283E-2</v>
      </c>
      <c r="O227" s="12">
        <f>VLOOKUP(B227,'Channel wise traffic'!$B$2:$K$368,10,FALSE)</f>
        <v>-7.6922972129812028E-2</v>
      </c>
      <c r="P227" s="8">
        <f>VLOOKUP(B227,'Session Details'!B:S,15,FALSE)</f>
        <v>6.2499885468792149E-2</v>
      </c>
      <c r="Q227" s="8">
        <f>VLOOKUP(B227,'Session Details'!B:S,16,FALSE)</f>
        <v>6.1224467076987699E-2</v>
      </c>
      <c r="R227" s="8">
        <f>VLOOKUP(B227,'Session Details'!B:S,17,FALSE)</f>
        <v>-3.0302527974824911E-2</v>
      </c>
      <c r="S227" s="8">
        <f>VLOOKUP(B227,'Session Details'!B:S,18,FALSE)</f>
        <v>8.247414136367559E-2</v>
      </c>
    </row>
    <row r="228" spans="1:19" hidden="1" x14ac:dyDescent="0.35">
      <c r="A228" s="11">
        <f t="shared" si="19"/>
        <v>4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15"/>
        <v>5.9150579512985767E-2</v>
      </c>
      <c r="I228" s="8">
        <f t="shared" si="16"/>
        <v>0.12829034045226972</v>
      </c>
      <c r="J228" s="8">
        <f t="shared" si="17"/>
        <v>0</v>
      </c>
      <c r="K228" s="8">
        <f t="shared" si="18"/>
        <v>0.12829034045226972</v>
      </c>
      <c r="L228" s="12">
        <f>VLOOKUP(B228,'Channel wise traffic'!$B$2:$K$368,7,FALSE)</f>
        <v>0</v>
      </c>
      <c r="M228" s="12">
        <f>VLOOKUP(B228,'Channel wise traffic'!$B$2:$K$368,8,FALSE)</f>
        <v>0</v>
      </c>
      <c r="N228" s="12">
        <f>VLOOKUP(B228,'Channel wise traffic'!$B$2:$K$368,9,FALSE)</f>
        <v>0</v>
      </c>
      <c r="O228" s="12">
        <f>VLOOKUP(B228,'Channel wise traffic'!$B$2:$K$368,10,FALSE)</f>
        <v>0</v>
      </c>
      <c r="P228" s="8">
        <f>VLOOKUP(B228,'Session Details'!B:S,15,FALSE)</f>
        <v>2.1052600181612036E-2</v>
      </c>
      <c r="Q228" s="8">
        <f>VLOOKUP(B228,'Session Details'!B:S,16,FALSE)</f>
        <v>-1.0100928482280613E-2</v>
      </c>
      <c r="R228" s="8">
        <f>VLOOKUP(B228,'Session Details'!B:S,17,FALSE)</f>
        <v>3.1250306681045892E-2</v>
      </c>
      <c r="S228" s="8">
        <f>VLOOKUP(B228,'Session Details'!B:S,18,FALSE)</f>
        <v>8.2474680495928876E-2</v>
      </c>
    </row>
    <row r="229" spans="1:19" hidden="1" x14ac:dyDescent="0.35">
      <c r="A229" s="11">
        <f t="shared" si="19"/>
        <v>5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15"/>
        <v>5.9191193349038565E-2</v>
      </c>
      <c r="I229" s="8">
        <f t="shared" si="16"/>
        <v>5.2218254669348596E-2</v>
      </c>
      <c r="J229" s="8">
        <f t="shared" si="17"/>
        <v>5.2083334332598819E-2</v>
      </c>
      <c r="K229" s="8">
        <f t="shared" si="18"/>
        <v>1.282411120364646E-4</v>
      </c>
      <c r="L229" s="12">
        <f>VLOOKUP(B229,'Channel wise traffic'!$B$2:$K$368,7,FALSE)</f>
        <v>5.2083322230382256E-2</v>
      </c>
      <c r="M229" s="12">
        <f>VLOOKUP(B229,'Channel wise traffic'!$B$2:$K$368,8,FALSE)</f>
        <v>5.2083322230382256E-2</v>
      </c>
      <c r="N229" s="12">
        <f>VLOOKUP(B229,'Channel wise traffic'!$B$2:$K$368,9,FALSE)</f>
        <v>5.2083174359267348E-2</v>
      </c>
      <c r="O229" s="12">
        <f>VLOOKUP(B229,'Channel wise traffic'!$B$2:$K$368,10,FALSE)</f>
        <v>5.2083256466754602E-2</v>
      </c>
      <c r="P229" s="8">
        <f>VLOOKUP(B229,'Session Details'!B:S,15,FALSE)</f>
        <v>2.970292418015541E-2</v>
      </c>
      <c r="Q229" s="8">
        <f>VLOOKUP(B229,'Session Details'!B:S,16,FALSE)</f>
        <v>-4.854360491387133E-2</v>
      </c>
      <c r="R229" s="8">
        <f>VLOOKUP(B229,'Session Details'!B:S,17,FALSE)</f>
        <v>3.1250048419311227E-2</v>
      </c>
      <c r="S229" s="8">
        <f>VLOOKUP(B229,'Session Details'!B:S,18,FALSE)</f>
        <v>-1.0101027852257527E-2</v>
      </c>
    </row>
    <row r="230" spans="1:19" hidden="1" x14ac:dyDescent="0.35">
      <c r="A230" s="11">
        <f t="shared" si="19"/>
        <v>6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15"/>
        <v>5.9088446817606902E-2</v>
      </c>
      <c r="I230" s="8">
        <f t="shared" si="16"/>
        <v>-4.9304542867056877E-2</v>
      </c>
      <c r="J230" s="8">
        <f t="shared" si="17"/>
        <v>-5.7692333235662363E-2</v>
      </c>
      <c r="K230" s="8">
        <f t="shared" si="18"/>
        <v>8.9013287957289133E-3</v>
      </c>
      <c r="L230" s="12">
        <f>VLOOKUP(B230,'Channel wise traffic'!$B$2:$K$368,7,FALSE)</f>
        <v>-5.7692364455319778E-2</v>
      </c>
      <c r="M230" s="12">
        <f>VLOOKUP(B230,'Channel wise traffic'!$B$2:$K$368,8,FALSE)</f>
        <v>-5.7692323459811012E-2</v>
      </c>
      <c r="N230" s="12">
        <f>VLOOKUP(B230,'Channel wise traffic'!$B$2:$K$368,9,FALSE)</f>
        <v>-5.769214514363874E-2</v>
      </c>
      <c r="O230" s="12">
        <f>VLOOKUP(B230,'Channel wise traffic'!$B$2:$K$368,10,FALSE)</f>
        <v>-5.7692229097359049E-2</v>
      </c>
      <c r="P230" s="8">
        <f>VLOOKUP(B230,'Session Details'!B:S,15,FALSE)</f>
        <v>4.0403985228002481E-2</v>
      </c>
      <c r="Q230" s="8">
        <f>VLOOKUP(B230,'Session Details'!B:S,16,FALSE)</f>
        <v>9.4737055742428078E-2</v>
      </c>
      <c r="R230" s="8">
        <f>VLOOKUP(B230,'Session Details'!B:S,17,FALSE)</f>
        <v>-5.9405594271985773E-2</v>
      </c>
      <c r="S230" s="8">
        <f>VLOOKUP(B230,'Session Details'!B:S,18,FALSE)</f>
        <v>-5.825249826268919E-2</v>
      </c>
    </row>
    <row r="231" spans="1:19" hidden="1" x14ac:dyDescent="0.35">
      <c r="A231" s="11">
        <f t="shared" si="19"/>
        <v>7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15"/>
        <v>3.9782831184264698E-2</v>
      </c>
      <c r="I231" s="8">
        <f t="shared" si="16"/>
        <v>-1.7757083979647259E-2</v>
      </c>
      <c r="J231" s="8">
        <f t="shared" si="17"/>
        <v>0</v>
      </c>
      <c r="K231" s="8">
        <f t="shared" si="18"/>
        <v>-1.7757083979647148E-2</v>
      </c>
      <c r="L231" s="12">
        <f>VLOOKUP(B231,'Channel wise traffic'!$B$2:$K$368,7,FALSE)</f>
        <v>0</v>
      </c>
      <c r="M231" s="12">
        <f>VLOOKUP(B231,'Channel wise traffic'!$B$2:$K$368,8,FALSE)</f>
        <v>0</v>
      </c>
      <c r="N231" s="12">
        <f>VLOOKUP(B231,'Channel wise traffic'!$B$2:$K$368,9,FALSE)</f>
        <v>0</v>
      </c>
      <c r="O231" s="12">
        <f>VLOOKUP(B231,'Channel wise traffic'!$B$2:$K$368,10,FALSE)</f>
        <v>0</v>
      </c>
      <c r="P231" s="8">
        <f>VLOOKUP(B231,'Session Details'!B:S,15,FALSE)</f>
        <v>7.2916724218754281E-2</v>
      </c>
      <c r="Q231" s="8">
        <f>VLOOKUP(B231,'Session Details'!B:S,16,FALSE)</f>
        <v>-4.8076974138817397E-2</v>
      </c>
      <c r="R231" s="8">
        <f>VLOOKUP(B231,'Session Details'!B:S,17,FALSE)</f>
        <v>-9.7088209151628968E-3</v>
      </c>
      <c r="S231" s="8">
        <f>VLOOKUP(B231,'Session Details'!B:S,18,FALSE)</f>
        <v>-2.8845900575328431E-2</v>
      </c>
    </row>
    <row r="232" spans="1:19" x14ac:dyDescent="0.35">
      <c r="A232" s="11">
        <f t="shared" si="19"/>
        <v>1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15"/>
        <v>3.4897710227265712E-2</v>
      </c>
      <c r="I232" s="8">
        <f t="shared" si="16"/>
        <v>1.0661671278564273</v>
      </c>
      <c r="J232" s="8">
        <f t="shared" si="17"/>
        <v>3.0612256263673698E-2</v>
      </c>
      <c r="K232" s="8">
        <f t="shared" si="18"/>
        <v>1.0047958049198824</v>
      </c>
      <c r="L232" s="12">
        <f>VLOOKUP(B232,'Channel wise traffic'!$B$2:$K$368,7,FALSE)</f>
        <v>3.0612225568513063E-2</v>
      </c>
      <c r="M232" s="12">
        <f>VLOOKUP(B232,'Channel wise traffic'!$B$2:$K$368,8,FALSE)</f>
        <v>3.0612246616132266E-2</v>
      </c>
      <c r="N232" s="12">
        <f>VLOOKUP(B232,'Channel wise traffic'!$B$2:$K$368,9,FALSE)</f>
        <v>3.0612209050621786E-2</v>
      </c>
      <c r="O232" s="12">
        <f>VLOOKUP(B232,'Channel wise traffic'!$B$2:$K$368,10,FALSE)</f>
        <v>3.0612241329445844E-2</v>
      </c>
      <c r="P232" s="8">
        <f>VLOOKUP(B232,'Session Details'!B:S,15,FALSE)</f>
        <v>-4.7619048012258913E-2</v>
      </c>
      <c r="Q232" s="8">
        <f>VLOOKUP(B232,'Session Details'!B:S,16,FALSE)</f>
        <v>1.0416892971213176E-2</v>
      </c>
      <c r="R232" s="8">
        <f>VLOOKUP(B232,'Session Details'!B:S,17,FALSE)</f>
        <v>0.97916698064497742</v>
      </c>
      <c r="S232" s="8">
        <f>VLOOKUP(B232,'Session Details'!B:S,18,FALSE)</f>
        <v>5.2631613150393664E-2</v>
      </c>
    </row>
    <row r="233" spans="1:19" hidden="1" x14ac:dyDescent="0.35">
      <c r="A233" s="11">
        <f t="shared" si="19"/>
        <v>2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15"/>
        <v>5.8549536642770135E-2</v>
      </c>
      <c r="I233" s="8">
        <f t="shared" si="16"/>
        <v>-9.2265921213289248E-3</v>
      </c>
      <c r="J233" s="8">
        <f t="shared" si="17"/>
        <v>2.105264127287465E-2</v>
      </c>
      <c r="K233" s="8">
        <f t="shared" si="18"/>
        <v>-2.9654919022056192E-2</v>
      </c>
      <c r="L233" s="12">
        <f>VLOOKUP(B233,'Channel wise traffic'!$B$2:$K$368,7,FALSE)</f>
        <v>2.1052652837560748E-2</v>
      </c>
      <c r="M233" s="12">
        <f>VLOOKUP(B233,'Channel wise traffic'!$B$2:$K$368,8,FALSE)</f>
        <v>2.1052699606516345E-2</v>
      </c>
      <c r="N233" s="12">
        <f>VLOOKUP(B233,'Channel wise traffic'!$B$2:$K$368,9,FALSE)</f>
        <v>2.1052566643548154E-2</v>
      </c>
      <c r="O233" s="12">
        <f>VLOOKUP(B233,'Channel wise traffic'!$B$2:$K$368,10,FALSE)</f>
        <v>2.1052600181612036E-2</v>
      </c>
      <c r="P233" s="8">
        <f>VLOOKUP(B233,'Session Details'!B:S,15,FALSE)</f>
        <v>-5.0000001424107432E-2</v>
      </c>
      <c r="Q233" s="8">
        <f>VLOOKUP(B233,'Session Details'!B:S,16,FALSE)</f>
        <v>1.9999671145963127E-2</v>
      </c>
      <c r="R233" s="8">
        <f>VLOOKUP(B233,'Session Details'!B:S,17,FALSE)</f>
        <v>7.2916853311604024E-2</v>
      </c>
      <c r="S233" s="8">
        <f>VLOOKUP(B233,'Session Details'!B:S,18,FALSE)</f>
        <v>-6.6667250376196363E-2</v>
      </c>
    </row>
    <row r="234" spans="1:19" hidden="1" x14ac:dyDescent="0.35">
      <c r="A234" s="11">
        <f t="shared" si="19"/>
        <v>3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15"/>
        <v>6.3468926800426345E-2</v>
      </c>
      <c r="I234" s="8">
        <f t="shared" si="16"/>
        <v>4.3231427631514885E-2</v>
      </c>
      <c r="J234" s="8">
        <f t="shared" si="17"/>
        <v>5.2083334332598819E-2</v>
      </c>
      <c r="K234" s="8">
        <f t="shared" si="18"/>
        <v>-8.4136934900688187E-3</v>
      </c>
      <c r="L234" s="12">
        <f>VLOOKUP(B234,'Channel wise traffic'!$B$2:$K$368,7,FALSE)</f>
        <v>5.2083322230382256E-2</v>
      </c>
      <c r="M234" s="12">
        <f>VLOOKUP(B234,'Channel wise traffic'!$B$2:$K$368,8,FALSE)</f>
        <v>5.2083322230382256E-2</v>
      </c>
      <c r="N234" s="12">
        <f>VLOOKUP(B234,'Channel wise traffic'!$B$2:$K$368,9,FALSE)</f>
        <v>5.2083174359267348E-2</v>
      </c>
      <c r="O234" s="12">
        <f>VLOOKUP(B234,'Channel wise traffic'!$B$2:$K$368,10,FALSE)</f>
        <v>5.2083256466754602E-2</v>
      </c>
      <c r="P234" s="8">
        <f>VLOOKUP(B234,'Session Details'!B:S,15,FALSE)</f>
        <v>2.9411787610014395E-2</v>
      </c>
      <c r="Q234" s="8">
        <f>VLOOKUP(B234,'Session Details'!B:S,16,FALSE)</f>
        <v>-3.8461761132460137E-2</v>
      </c>
      <c r="R234" s="8">
        <f>VLOOKUP(B234,'Session Details'!B:S,17,FALSE)</f>
        <v>6.2500448542635034E-2</v>
      </c>
      <c r="S234" s="8">
        <f>VLOOKUP(B234,'Session Details'!B:S,18,FALSE)</f>
        <v>-5.7143278363565919E-2</v>
      </c>
    </row>
    <row r="235" spans="1:19" hidden="1" x14ac:dyDescent="0.35">
      <c r="A235" s="11">
        <f t="shared" si="19"/>
        <v>4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15"/>
        <v>6.0404151127951985E-2</v>
      </c>
      <c r="I235" s="8">
        <f t="shared" si="16"/>
        <v>1.1373698798706755E-2</v>
      </c>
      <c r="J235" s="8">
        <f t="shared" si="17"/>
        <v>-9.6154110101844825E-3</v>
      </c>
      <c r="K235" s="8">
        <f t="shared" si="18"/>
        <v>2.1192888138839239E-2</v>
      </c>
      <c r="L235" s="12">
        <f>VLOOKUP(B235,'Channel wise traffic'!$B$2:$K$368,7,FALSE)</f>
        <v>-9.6154555691496668E-3</v>
      </c>
      <c r="M235" s="12">
        <f>VLOOKUP(B235,'Channel wise traffic'!$B$2:$K$368,8,FALSE)</f>
        <v>-9.6154145736410124E-3</v>
      </c>
      <c r="N235" s="12">
        <f>VLOOKUP(B235,'Channel wise traffic'!$B$2:$K$368,9,FALSE)</f>
        <v>-9.615357523939827E-3</v>
      </c>
      <c r="O235" s="12">
        <f>VLOOKUP(B235,'Channel wise traffic'!$B$2:$K$368,10,FALSE)</f>
        <v>-9.6153715162264897E-3</v>
      </c>
      <c r="P235" s="8">
        <f>VLOOKUP(B235,'Session Details'!B:S,15,FALSE)</f>
        <v>3.092788116659273E-2</v>
      </c>
      <c r="Q235" s="8">
        <f>VLOOKUP(B235,'Session Details'!B:S,16,FALSE)</f>
        <v>3.0611994674026644E-2</v>
      </c>
      <c r="R235" s="8">
        <f>VLOOKUP(B235,'Session Details'!B:S,17,FALSE)</f>
        <v>-2.0201785994515942E-2</v>
      </c>
      <c r="S235" s="8">
        <f>VLOOKUP(B235,'Session Details'!B:S,18,FALSE)</f>
        <v>-1.9048218342229251E-2</v>
      </c>
    </row>
    <row r="236" spans="1:19" hidden="1" x14ac:dyDescent="0.35">
      <c r="A236" s="11">
        <f t="shared" si="19"/>
        <v>5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15"/>
        <v>6.3481509710290804E-2</v>
      </c>
      <c r="I236" s="8">
        <f t="shared" si="16"/>
        <v>7.2482342701778446E-2</v>
      </c>
      <c r="J236" s="8">
        <f t="shared" si="17"/>
        <v>0</v>
      </c>
      <c r="K236" s="8">
        <f t="shared" si="18"/>
        <v>7.2482342701778446E-2</v>
      </c>
      <c r="L236" s="12">
        <f>VLOOKUP(B236,'Channel wise traffic'!$B$2:$K$368,7,FALSE)</f>
        <v>0</v>
      </c>
      <c r="M236" s="12">
        <f>VLOOKUP(B236,'Channel wise traffic'!$B$2:$K$368,8,FALSE)</f>
        <v>0</v>
      </c>
      <c r="N236" s="12">
        <f>VLOOKUP(B236,'Channel wise traffic'!$B$2:$K$368,9,FALSE)</f>
        <v>0</v>
      </c>
      <c r="O236" s="12">
        <f>VLOOKUP(B236,'Channel wise traffic'!$B$2:$K$368,10,FALSE)</f>
        <v>0</v>
      </c>
      <c r="P236" s="8">
        <f>VLOOKUP(B236,'Session Details'!B:S,15,FALSE)</f>
        <v>-3.8461518229176206E-2</v>
      </c>
      <c r="Q236" s="8">
        <f>VLOOKUP(B236,'Session Details'!B:S,16,FALSE)</f>
        <v>2.0408260104270992E-2</v>
      </c>
      <c r="R236" s="8">
        <f>VLOOKUP(B236,'Session Details'!B:S,17,FALSE)</f>
        <v>2.0201643613032116E-2</v>
      </c>
      <c r="S236" s="8">
        <f>VLOOKUP(B236,'Session Details'!B:S,18,FALSE)</f>
        <v>7.1429245178783685E-2</v>
      </c>
    </row>
    <row r="237" spans="1:19" hidden="1" x14ac:dyDescent="0.35">
      <c r="A237" s="11">
        <f t="shared" si="19"/>
        <v>6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15"/>
        <v>6.2174205461592087E-2</v>
      </c>
      <c r="I237" s="8">
        <f t="shared" si="16"/>
        <v>3.0748764093547987E-2</v>
      </c>
      <c r="J237" s="8">
        <f t="shared" si="17"/>
        <v>-2.0408172854259776E-2</v>
      </c>
      <c r="K237" s="8">
        <f t="shared" si="18"/>
        <v>5.2222706978747313E-2</v>
      </c>
      <c r="L237" s="12">
        <f>VLOOKUP(B237,'Channel wise traffic'!$B$2:$K$368,7,FALSE)</f>
        <v>-2.0408184574093213E-2</v>
      </c>
      <c r="M237" s="12">
        <f>VLOOKUP(B237,'Channel wise traffic'!$B$2:$K$368,8,FALSE)</f>
        <v>-2.0408227191664796E-2</v>
      </c>
      <c r="N237" s="12">
        <f>VLOOKUP(B237,'Channel wise traffic'!$B$2:$K$368,9,FALSE)</f>
        <v>-2.0408102244686255E-2</v>
      </c>
      <c r="O237" s="12">
        <f>VLOOKUP(B237,'Channel wise traffic'!$B$2:$K$368,10,FALSE)</f>
        <v>-2.0408133760832503E-2</v>
      </c>
      <c r="P237" s="8">
        <f>VLOOKUP(B237,'Session Details'!B:S,15,FALSE)</f>
        <v>9.7088738229960114E-3</v>
      </c>
      <c r="Q237" s="8">
        <f>VLOOKUP(B237,'Session Details'!B:S,16,FALSE)</f>
        <v>-4.8077226104462523E-2</v>
      </c>
      <c r="R237" s="8">
        <f>VLOOKUP(B237,'Session Details'!B:S,17,FALSE)</f>
        <v>2.1052240670601075E-2</v>
      </c>
      <c r="S237" s="8">
        <f>VLOOKUP(B237,'Session Details'!B:S,18,FALSE)</f>
        <v>7.2165471287025218E-2</v>
      </c>
    </row>
    <row r="238" spans="1:19" hidden="1" x14ac:dyDescent="0.35">
      <c r="A238" s="11">
        <f t="shared" si="19"/>
        <v>7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15"/>
        <v>3.7786349704925212E-2</v>
      </c>
      <c r="I238" s="8">
        <f t="shared" si="16"/>
        <v>-0.12324723048552311</v>
      </c>
      <c r="J238" s="8">
        <f t="shared" si="17"/>
        <v>-7.6923076923076872E-2</v>
      </c>
      <c r="K238" s="8">
        <f t="shared" si="18"/>
        <v>-5.0184499692650153E-2</v>
      </c>
      <c r="L238" s="12">
        <f>VLOOKUP(B238,'Channel wise traffic'!$B$2:$K$368,7,FALSE)</f>
        <v>-7.6923090653846726E-2</v>
      </c>
      <c r="M238" s="12">
        <f>VLOOKUP(B238,'Channel wise traffic'!$B$2:$K$368,8,FALSE)</f>
        <v>-7.6923107435897475E-2</v>
      </c>
      <c r="N238" s="12">
        <f>VLOOKUP(B238,'Channel wise traffic'!$B$2:$K$368,9,FALSE)</f>
        <v>-7.6923121860144161E-2</v>
      </c>
      <c r="O238" s="12">
        <f>VLOOKUP(B238,'Channel wise traffic'!$B$2:$K$368,10,FALSE)</f>
        <v>-7.69230959349122E-2</v>
      </c>
      <c r="P238" s="8">
        <f>VLOOKUP(B238,'Session Details'!B:S,15,FALSE)</f>
        <v>-8.2524273636863654E-8</v>
      </c>
      <c r="Q238" s="8">
        <f>VLOOKUP(B238,'Session Details'!B:S,16,FALSE)</f>
        <v>4.0403905609483814E-2</v>
      </c>
      <c r="R238" s="8">
        <f>VLOOKUP(B238,'Session Details'!B:S,17,FALSE)</f>
        <v>-6.8627435174744789E-2</v>
      </c>
      <c r="S238" s="8">
        <f>VLOOKUP(B238,'Session Details'!B:S,18,FALSE)</f>
        <v>-1.9801860655415893E-2</v>
      </c>
    </row>
    <row r="239" spans="1:19" hidden="1" x14ac:dyDescent="0.35">
      <c r="A239" s="11">
        <f t="shared" si="19"/>
        <v>1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15"/>
        <v>4.0161717868016616E-2</v>
      </c>
      <c r="I239" s="8">
        <f t="shared" si="16"/>
        <v>0.12805212945143363</v>
      </c>
      <c r="J239" s="8">
        <f t="shared" si="17"/>
        <v>-1.9801979979641171E-2</v>
      </c>
      <c r="K239" s="8">
        <f t="shared" si="18"/>
        <v>0.15084106110314699</v>
      </c>
      <c r="L239" s="12">
        <f>VLOOKUP(B239,'Channel wise traffic'!$B$2:$K$368,7,FALSE)</f>
        <v>-1.9801968065875641E-2</v>
      </c>
      <c r="M239" s="12">
        <f>VLOOKUP(B239,'Channel wise traffic'!$B$2:$K$368,8,FALSE)</f>
        <v>-1.9802008506355717E-2</v>
      </c>
      <c r="N239" s="12">
        <f>VLOOKUP(B239,'Channel wise traffic'!$B$2:$K$368,9,FALSE)</f>
        <v>-1.980209137258182E-2</v>
      </c>
      <c r="O239" s="12">
        <f>VLOOKUP(B239,'Channel wise traffic'!$B$2:$K$368,10,FALSE)</f>
        <v>-1.980200623546835E-2</v>
      </c>
      <c r="P239" s="8">
        <f>VLOOKUP(B239,'Session Details'!B:S,15,FALSE)</f>
        <v>-5.5273208232620163E-9</v>
      </c>
      <c r="Q239" s="8">
        <f>VLOOKUP(B239,'Session Details'!B:S,16,FALSE)</f>
        <v>8.2474017981154724E-2</v>
      </c>
      <c r="R239" s="8">
        <f>VLOOKUP(B239,'Session Details'!B:S,17,FALSE)</f>
        <v>6.3157998834844964E-2</v>
      </c>
      <c r="S239" s="8">
        <f>VLOOKUP(B239,'Session Details'!B:S,18,FALSE)</f>
        <v>1.3617577843128004E-7</v>
      </c>
    </row>
    <row r="240" spans="1:19" hidden="1" x14ac:dyDescent="0.35">
      <c r="A240" s="11">
        <f t="shared" si="19"/>
        <v>2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15"/>
        <v>5.6333849825158724E-2</v>
      </c>
      <c r="I240" s="8">
        <f t="shared" si="16"/>
        <v>2.1671906949441988E-2</v>
      </c>
      <c r="J240" s="8">
        <f t="shared" si="17"/>
        <v>6.1855650527727013E-2</v>
      </c>
      <c r="K240" s="8">
        <f t="shared" si="18"/>
        <v>-3.7842943679128327E-2</v>
      </c>
      <c r="L240" s="12">
        <f>VLOOKUP(B240,'Channel wise traffic'!$B$2:$K$368,7,FALSE)</f>
        <v>6.1855599414269768E-2</v>
      </c>
      <c r="M240" s="12">
        <f>VLOOKUP(B240,'Channel wise traffic'!$B$2:$K$368,8,FALSE)</f>
        <v>6.1855690040966804E-2</v>
      </c>
      <c r="N240" s="12">
        <f>VLOOKUP(B240,'Channel wise traffic'!$B$2:$K$368,9,FALSE)</f>
        <v>6.1855483247311493E-2</v>
      </c>
      <c r="O240" s="12">
        <f>VLOOKUP(B240,'Channel wise traffic'!$B$2:$K$368,10,FALSE)</f>
        <v>6.1855579755246914E-2</v>
      </c>
      <c r="P240" s="8">
        <f>VLOOKUP(B240,'Session Details'!B:S,15,FALSE)</f>
        <v>2.1052579072234234E-2</v>
      </c>
      <c r="Q240" s="8">
        <f>VLOOKUP(B240,'Session Details'!B:S,16,FALSE)</f>
        <v>-1.9607522382328435E-2</v>
      </c>
      <c r="R240" s="8">
        <f>VLOOKUP(B240,'Session Details'!B:S,17,FALSE)</f>
        <v>-3.8835014699922454E-2</v>
      </c>
      <c r="S240" s="8">
        <f>VLOOKUP(B240,'Session Details'!B:S,18,FALSE)</f>
        <v>-1.1289169021821976E-7</v>
      </c>
    </row>
    <row r="241" spans="1:19" hidden="1" x14ac:dyDescent="0.35">
      <c r="A241" s="11">
        <f t="shared" si="19"/>
        <v>3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15"/>
        <v>5.5173031380551046E-2</v>
      </c>
      <c r="I241" s="8">
        <f t="shared" si="16"/>
        <v>-0.17374224227100332</v>
      </c>
      <c r="J241" s="8">
        <f t="shared" si="17"/>
        <v>-4.9504951397826846E-2</v>
      </c>
      <c r="K241" s="8">
        <f t="shared" si="18"/>
        <v>-0.13070798323030053</v>
      </c>
      <c r="L241" s="12">
        <f>VLOOKUP(B241,'Channel wise traffic'!$B$2:$K$368,7,FALSE)</f>
        <v>-4.9504940464189851E-2</v>
      </c>
      <c r="M241" s="12">
        <f>VLOOKUP(B241,'Channel wise traffic'!$B$2:$K$368,8,FALSE)</f>
        <v>-4.9504940464189851E-2</v>
      </c>
      <c r="N241" s="12">
        <f>VLOOKUP(B241,'Channel wise traffic'!$B$2:$K$368,9,FALSE)</f>
        <v>-4.950480687136416E-2</v>
      </c>
      <c r="O241" s="12">
        <f>VLOOKUP(B241,'Channel wise traffic'!$B$2:$K$368,10,FALSE)</f>
        <v>-4.9504881050637994E-2</v>
      </c>
      <c r="P241" s="8">
        <f>VLOOKUP(B241,'Session Details'!B:S,15,FALSE)</f>
        <v>-8.571418782445428E-2</v>
      </c>
      <c r="Q241" s="8">
        <f>VLOOKUP(B241,'Session Details'!B:S,16,FALSE)</f>
        <v>-2.0000044474226653E-2</v>
      </c>
      <c r="R241" s="8">
        <f>VLOOKUP(B241,'Session Details'!B:S,17,FALSE)</f>
        <v>-9.8040790167961411E-3</v>
      </c>
      <c r="S241" s="8">
        <f>VLOOKUP(B241,'Session Details'!B:S,18,FALSE)</f>
        <v>-2.0202060424429513E-2</v>
      </c>
    </row>
    <row r="242" spans="1:19" hidden="1" x14ac:dyDescent="0.35">
      <c r="A242" s="11">
        <f t="shared" si="19"/>
        <v>4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15"/>
        <v>6.4788126365057666E-2</v>
      </c>
      <c r="I242" s="8">
        <f t="shared" si="16"/>
        <v>5.1750628343393723E-2</v>
      </c>
      <c r="J242" s="8">
        <f t="shared" si="17"/>
        <v>-1.9417484842768062E-2</v>
      </c>
      <c r="K242" s="8">
        <f t="shared" si="18"/>
        <v>7.2577383428818587E-2</v>
      </c>
      <c r="L242" s="12">
        <f>VLOOKUP(B242,'Channel wise traffic'!$B$2:$K$368,7,FALSE)</f>
        <v>-1.9417496223979036E-2</v>
      </c>
      <c r="M242" s="12">
        <f>VLOOKUP(B242,'Channel wise traffic'!$B$2:$K$368,8,FALSE)</f>
        <v>-1.9417536813745029E-2</v>
      </c>
      <c r="N242" s="12">
        <f>VLOOKUP(B242,'Channel wise traffic'!$B$2:$K$368,9,FALSE)</f>
        <v>-1.941742048806494E-2</v>
      </c>
      <c r="O242" s="12">
        <f>VLOOKUP(B242,'Channel wise traffic'!$B$2:$K$368,10,FALSE)</f>
        <v>-1.9417449018664823E-2</v>
      </c>
      <c r="P242" s="8">
        <f>VLOOKUP(B242,'Session Details'!B:S,15,FALSE)</f>
        <v>2.0000033736787381E-2</v>
      </c>
      <c r="Q242" s="8">
        <f>VLOOKUP(B242,'Session Details'!B:S,16,FALSE)</f>
        <v>1.9802363081942165E-2</v>
      </c>
      <c r="R242" s="8">
        <f>VLOOKUP(B242,'Session Details'!B:S,17,FALSE)</f>
        <v>4.1236580450687121E-2</v>
      </c>
      <c r="S242" s="8">
        <f>VLOOKUP(B242,'Session Details'!B:S,18,FALSE)</f>
        <v>-9.7085766037293686E-3</v>
      </c>
    </row>
    <row r="243" spans="1:19" hidden="1" x14ac:dyDescent="0.35">
      <c r="A243" s="11">
        <f t="shared" si="19"/>
        <v>5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15"/>
        <v>6.1571274303383924E-2</v>
      </c>
      <c r="I243" s="8">
        <f t="shared" si="16"/>
        <v>-5.8900373158981778E-2</v>
      </c>
      <c r="J243" s="8">
        <f t="shared" si="17"/>
        <v>-2.970296172064546E-2</v>
      </c>
      <c r="K243" s="8">
        <f t="shared" si="18"/>
        <v>-3.0091209481699188E-2</v>
      </c>
      <c r="L243" s="12">
        <f>VLOOKUP(B243,'Channel wise traffic'!$B$2:$K$368,7,FALSE)</f>
        <v>-2.9702938950593283E-2</v>
      </c>
      <c r="M243" s="12">
        <f>VLOOKUP(B243,'Channel wise traffic'!$B$2:$K$368,8,FALSE)</f>
        <v>-2.9702896737392348E-2</v>
      </c>
      <c r="N243" s="12">
        <f>VLOOKUP(B243,'Channel wise traffic'!$B$2:$K$368,9,FALSE)</f>
        <v>-2.9702884122818518E-2</v>
      </c>
      <c r="O243" s="12">
        <f>VLOOKUP(B243,'Channel wise traffic'!$B$2:$K$368,10,FALSE)</f>
        <v>-2.9702928630382819E-2</v>
      </c>
      <c r="P243" s="8">
        <f>VLOOKUP(B243,'Session Details'!B:S,15,FALSE)</f>
        <v>-2.0000008885447285E-2</v>
      </c>
      <c r="Q243" s="8">
        <f>VLOOKUP(B243,'Session Details'!B:S,16,FALSE)</f>
        <v>-2.0000167627085896E-2</v>
      </c>
      <c r="R243" s="8">
        <f>VLOOKUP(B243,'Session Details'!B:S,17,FALSE)</f>
        <v>3.9604366562858262E-2</v>
      </c>
      <c r="S243" s="8">
        <f>VLOOKUP(B243,'Session Details'!B:S,18,FALSE)</f>
        <v>-2.8571753695107893E-2</v>
      </c>
    </row>
    <row r="244" spans="1:19" hidden="1" x14ac:dyDescent="0.35">
      <c r="A244" s="11">
        <f t="shared" si="19"/>
        <v>6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15"/>
        <v>5.5195800335298077E-2</v>
      </c>
      <c r="I244" s="8">
        <f t="shared" si="16"/>
        <v>-6.6002030475649676E-2</v>
      </c>
      <c r="J244" s="8">
        <f t="shared" si="17"/>
        <v>5.2083334332598819E-2</v>
      </c>
      <c r="K244" s="8">
        <f t="shared" si="18"/>
        <v>-0.11223955456262158</v>
      </c>
      <c r="L244" s="12">
        <f>VLOOKUP(B244,'Channel wise traffic'!$B$2:$K$368,7,FALSE)</f>
        <v>5.2083322230382256E-2</v>
      </c>
      <c r="M244" s="12">
        <f>VLOOKUP(B244,'Channel wise traffic'!$B$2:$K$368,8,FALSE)</f>
        <v>5.2083322230382256E-2</v>
      </c>
      <c r="N244" s="12">
        <f>VLOOKUP(B244,'Channel wise traffic'!$B$2:$K$368,9,FALSE)</f>
        <v>5.2083174359267348E-2</v>
      </c>
      <c r="O244" s="12">
        <f>VLOOKUP(B244,'Channel wise traffic'!$B$2:$K$368,10,FALSE)</f>
        <v>5.2083256466754602E-2</v>
      </c>
      <c r="P244" s="8">
        <f>VLOOKUP(B244,'Session Details'!B:S,15,FALSE)</f>
        <v>-6.7307769767425696E-2</v>
      </c>
      <c r="Q244" s="8">
        <f>VLOOKUP(B244,'Session Details'!B:S,16,FALSE)</f>
        <v>1.0101011353646161E-2</v>
      </c>
      <c r="R244" s="8">
        <f>VLOOKUP(B244,'Session Details'!B:S,17,FALSE)</f>
        <v>1.0309810979719947E-2</v>
      </c>
      <c r="S244" s="8">
        <f>VLOOKUP(B244,'Session Details'!B:S,18,FALSE)</f>
        <v>-6.7308420893952947E-2</v>
      </c>
    </row>
    <row r="245" spans="1:19" hidden="1" x14ac:dyDescent="0.35">
      <c r="A245" s="11">
        <f t="shared" si="19"/>
        <v>7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15"/>
        <v>3.6690948525858115E-2</v>
      </c>
      <c r="I245" s="8">
        <f t="shared" si="16"/>
        <v>2.158414759290106E-2</v>
      </c>
      <c r="J245" s="8">
        <f t="shared" si="17"/>
        <v>5.2083344935833553E-2</v>
      </c>
      <c r="K245" s="8">
        <f t="shared" si="18"/>
        <v>-2.8989335768633939E-2</v>
      </c>
      <c r="L245" s="12">
        <f>VLOOKUP(B245,'Channel wise traffic'!$B$2:$K$368,7,FALSE)</f>
        <v>5.2083367576824857E-2</v>
      </c>
      <c r="M245" s="12">
        <f>VLOOKUP(B245,'Channel wise traffic'!$B$2:$K$368,8,FALSE)</f>
        <v>5.2083366457755798E-2</v>
      </c>
      <c r="N245" s="12">
        <f>VLOOKUP(B245,'Channel wise traffic'!$B$2:$K$368,9,FALSE)</f>
        <v>5.2083419033629674E-2</v>
      </c>
      <c r="O245" s="12">
        <f>VLOOKUP(B245,'Channel wise traffic'!$B$2:$K$368,10,FALSE)</f>
        <v>5.2083358434897642E-2</v>
      </c>
      <c r="P245" s="8">
        <f>VLOOKUP(B245,'Session Details'!B:S,15,FALSE)</f>
        <v>-5.8252406488113806E-2</v>
      </c>
      <c r="Q245" s="8">
        <f>VLOOKUP(B245,'Session Details'!B:S,16,FALSE)</f>
        <v>9.7087125560291199E-3</v>
      </c>
      <c r="R245" s="8">
        <f>VLOOKUP(B245,'Session Details'!B:S,17,FALSE)</f>
        <v>3.1579189073908553E-2</v>
      </c>
      <c r="S245" s="8">
        <f>VLOOKUP(B245,'Session Details'!B:S,18,FALSE)</f>
        <v>-1.0101184353127679E-2</v>
      </c>
    </row>
    <row r="246" spans="1:19" hidden="1" x14ac:dyDescent="0.35">
      <c r="A246" s="11">
        <f t="shared" si="19"/>
        <v>1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15"/>
        <v>3.8944255074707827E-2</v>
      </c>
      <c r="I246" s="8">
        <f t="shared" si="16"/>
        <v>-6.9493243300028373E-2</v>
      </c>
      <c r="J246" s="8">
        <f t="shared" si="17"/>
        <v>-4.0404039949458181E-2</v>
      </c>
      <c r="K246" s="8">
        <f t="shared" si="18"/>
        <v>-3.0314011898338933E-2</v>
      </c>
      <c r="L246" s="12">
        <f>VLOOKUP(B246,'Channel wise traffic'!$B$2:$K$368,7,FALSE)</f>
        <v>-4.0404077654525472E-2</v>
      </c>
      <c r="M246" s="12">
        <f>VLOOKUP(B246,'Channel wise traffic'!$B$2:$K$368,8,FALSE)</f>
        <v>-4.0404015991292619E-2</v>
      </c>
      <c r="N246" s="12">
        <f>VLOOKUP(B246,'Channel wise traffic'!$B$2:$K$368,9,FALSE)</f>
        <v>-4.0404067265719767E-2</v>
      </c>
      <c r="O246" s="12">
        <f>VLOOKUP(B246,'Channel wise traffic'!$B$2:$K$368,10,FALSE)</f>
        <v>-4.0404008058767094E-2</v>
      </c>
      <c r="P246" s="8">
        <f>VLOOKUP(B246,'Session Details'!B:S,15,FALSE)</f>
        <v>2.9999971145111548E-2</v>
      </c>
      <c r="Q246" s="8">
        <f>VLOOKUP(B246,'Session Details'!B:S,16,FALSE)</f>
        <v>-9.5237560118581754E-3</v>
      </c>
      <c r="R246" s="8">
        <f>VLOOKUP(B246,'Session Details'!B:S,17,FALSE)</f>
        <v>-9.9008655688209712E-3</v>
      </c>
      <c r="S246" s="8">
        <f>VLOOKUP(B246,'Session Details'!B:S,18,FALSE)</f>
        <v>-4.0000154694894152E-2</v>
      </c>
    </row>
    <row r="247" spans="1:19" hidden="1" x14ac:dyDescent="0.35">
      <c r="A247" s="11">
        <f t="shared" si="19"/>
        <v>2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15"/>
        <v>5.8562157507055915E-2</v>
      </c>
      <c r="I247" s="8">
        <f t="shared" si="16"/>
        <v>5.9740946129111183E-2</v>
      </c>
      <c r="J247" s="8">
        <f t="shared" si="17"/>
        <v>1.9417484842767951E-2</v>
      </c>
      <c r="K247" s="8">
        <f t="shared" si="18"/>
        <v>3.9555395003414651E-2</v>
      </c>
      <c r="L247" s="12">
        <f>VLOOKUP(B247,'Channel wise traffic'!$B$2:$K$368,7,FALSE)</f>
        <v>1.9417496223979036E-2</v>
      </c>
      <c r="M247" s="12">
        <f>VLOOKUP(B247,'Channel wise traffic'!$B$2:$K$368,8,FALSE)</f>
        <v>1.9417536813745029E-2</v>
      </c>
      <c r="N247" s="12">
        <f>VLOOKUP(B247,'Channel wise traffic'!$B$2:$K$368,9,FALSE)</f>
        <v>1.9417420488065051E-2</v>
      </c>
      <c r="O247" s="12">
        <f>VLOOKUP(B247,'Channel wise traffic'!$B$2:$K$368,10,FALSE)</f>
        <v>1.9417449018664934E-2</v>
      </c>
      <c r="P247" s="8">
        <f>VLOOKUP(B247,'Session Details'!B:S,15,FALSE)</f>
        <v>-2.4742477067185575E-8</v>
      </c>
      <c r="Q247" s="8">
        <f>VLOOKUP(B247,'Session Details'!B:S,16,FALSE)</f>
        <v>3.0000038880412472E-2</v>
      </c>
      <c r="R247" s="8">
        <f>VLOOKUP(B247,'Session Details'!B:S,17,FALSE)</f>
        <v>3.0303002170148252E-2</v>
      </c>
      <c r="S247" s="8">
        <f>VLOOKUP(B247,'Session Details'!B:S,18,FALSE)</f>
        <v>-2.0407523538631289E-2</v>
      </c>
    </row>
    <row r="248" spans="1:19" hidden="1" x14ac:dyDescent="0.35">
      <c r="A248" s="11">
        <f t="shared" si="19"/>
        <v>3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15"/>
        <v>5.1835660922143305E-2</v>
      </c>
      <c r="I248" s="8">
        <f t="shared" si="16"/>
        <v>1.7803444891387521E-2</v>
      </c>
      <c r="J248" s="8">
        <f t="shared" si="17"/>
        <v>8.3333373303954517E-2</v>
      </c>
      <c r="K248" s="8">
        <f t="shared" si="18"/>
        <v>-6.048916245671776E-2</v>
      </c>
      <c r="L248" s="12">
        <f>VLOOKUP(B248,'Channel wise traffic'!$B$2:$K$368,7,FALSE)</f>
        <v>8.3333422156942838E-2</v>
      </c>
      <c r="M248" s="12">
        <f>VLOOKUP(B248,'Channel wise traffic'!$B$2:$K$368,8,FALSE)</f>
        <v>8.3333422156942838E-2</v>
      </c>
      <c r="N248" s="12">
        <f>VLOOKUP(B248,'Channel wise traffic'!$B$2:$K$368,9,FALSE)</f>
        <v>8.3333078974827668E-2</v>
      </c>
      <c r="O248" s="12">
        <f>VLOOKUP(B248,'Channel wise traffic'!$B$2:$K$368,10,FALSE)</f>
        <v>8.3333210346807185E-2</v>
      </c>
      <c r="P248" s="8">
        <f>VLOOKUP(B248,'Session Details'!B:S,15,FALSE)</f>
        <v>5.2083233823143837E-2</v>
      </c>
      <c r="Q248" s="8">
        <f>VLOOKUP(B248,'Session Details'!B:S,16,FALSE)</f>
        <v>-3.0612279377024709E-2</v>
      </c>
      <c r="R248" s="8">
        <f>VLOOKUP(B248,'Session Details'!B:S,17,FALSE)</f>
        <v>-5.9406103815011768E-2</v>
      </c>
      <c r="S248" s="8">
        <f>VLOOKUP(B248,'Session Details'!B:S,18,FALSE)</f>
        <v>-2.0618211210710724E-2</v>
      </c>
    </row>
    <row r="249" spans="1:19" hidden="1" x14ac:dyDescent="0.35">
      <c r="A249" s="11">
        <f t="shared" si="19"/>
        <v>4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15"/>
        <v>5.8584344486039969E-2</v>
      </c>
      <c r="I249" s="8">
        <f t="shared" si="16"/>
        <v>-7.7849068606202554E-2</v>
      </c>
      <c r="J249" s="8">
        <f t="shared" si="17"/>
        <v>1.9801989677181275E-2</v>
      </c>
      <c r="K249" s="8">
        <f t="shared" si="18"/>
        <v>-9.575492033928612E-2</v>
      </c>
      <c r="L249" s="12">
        <f>VLOOKUP(B249,'Channel wise traffic'!$B$2:$K$368,7,FALSE)</f>
        <v>1.9802001513596457E-2</v>
      </c>
      <c r="M249" s="12">
        <f>VLOOKUP(B249,'Channel wise traffic'!$B$2:$K$368,8,FALSE)</f>
        <v>1.9802043726797613E-2</v>
      </c>
      <c r="N249" s="12">
        <f>VLOOKUP(B249,'Channel wise traffic'!$B$2:$K$368,9,FALSE)</f>
        <v>1.9801922748545753E-2</v>
      </c>
      <c r="O249" s="12">
        <f>VLOOKUP(B249,'Channel wise traffic'!$B$2:$K$368,10,FALSE)</f>
        <v>1.9801952420255287E-2</v>
      </c>
      <c r="P249" s="8">
        <f>VLOOKUP(B249,'Session Details'!B:S,15,FALSE)</f>
        <v>-1.9607875564000676E-2</v>
      </c>
      <c r="Q249" s="8">
        <f>VLOOKUP(B249,'Session Details'!B:S,16,FALSE)</f>
        <v>-1.9417843887022834E-2</v>
      </c>
      <c r="R249" s="8">
        <f>VLOOKUP(B249,'Session Details'!B:S,17,FALSE)</f>
        <v>-5.9405391077233194E-2</v>
      </c>
      <c r="S249" s="8">
        <f>VLOOKUP(B249,'Session Details'!B:S,18,FALSE)</f>
        <v>-3.0128629657788508E-7</v>
      </c>
    </row>
    <row r="250" spans="1:19" hidden="1" x14ac:dyDescent="0.35">
      <c r="A250" s="11">
        <f t="shared" si="19"/>
        <v>5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15"/>
        <v>6.22534319289757E-2</v>
      </c>
      <c r="I250" s="8">
        <f t="shared" si="16"/>
        <v>-1.9872239532180869E-2</v>
      </c>
      <c r="J250" s="8">
        <f t="shared" si="17"/>
        <v>-3.061223578845329E-2</v>
      </c>
      <c r="K250" s="8">
        <f t="shared" si="18"/>
        <v>1.1079153928673646E-2</v>
      </c>
      <c r="L250" s="12">
        <f>VLOOKUP(B250,'Channel wise traffic'!$B$2:$K$368,7,FALSE)</f>
        <v>-3.0612211602979222E-2</v>
      </c>
      <c r="M250" s="12">
        <f>VLOOKUP(B250,'Channel wise traffic'!$B$2:$K$368,8,FALSE)</f>
        <v>-3.0612340787497194E-2</v>
      </c>
      <c r="N250" s="12">
        <f>VLOOKUP(B250,'Channel wise traffic'!$B$2:$K$368,9,FALSE)</f>
        <v>-3.0612153367029271E-2</v>
      </c>
      <c r="O250" s="12">
        <f>VLOOKUP(B250,'Channel wise traffic'!$B$2:$K$368,10,FALSE)</f>
        <v>-3.0612200641248699E-2</v>
      </c>
      <c r="P250" s="8">
        <f>VLOOKUP(B250,'Session Details'!B:S,15,FALSE)</f>
        <v>4.0816261749863747E-2</v>
      </c>
      <c r="Q250" s="8">
        <f>VLOOKUP(B250,'Session Details'!B:S,16,FALSE)</f>
        <v>4.0816502484330108E-2</v>
      </c>
      <c r="R250" s="8">
        <f>VLOOKUP(B250,'Session Details'!B:S,17,FALSE)</f>
        <v>-2.8571804120163025E-2</v>
      </c>
      <c r="S250" s="8">
        <f>VLOOKUP(B250,'Session Details'!B:S,18,FALSE)</f>
        <v>-3.9215002461799098E-2</v>
      </c>
    </row>
    <row r="251" spans="1:19" hidden="1" x14ac:dyDescent="0.35">
      <c r="A251" s="11">
        <f t="shared" si="19"/>
        <v>6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15"/>
        <v>5.9183603577901416E-2</v>
      </c>
      <c r="I251" s="8">
        <f t="shared" si="16"/>
        <v>1.9166708653638898E-2</v>
      </c>
      <c r="J251" s="8">
        <f t="shared" si="17"/>
        <v>-4.9504951397826846E-2</v>
      </c>
      <c r="K251" s="8">
        <f t="shared" si="18"/>
        <v>7.2248309081100803E-2</v>
      </c>
      <c r="L251" s="12">
        <f>VLOOKUP(B251,'Channel wise traffic'!$B$2:$K$368,7,FALSE)</f>
        <v>-4.9504940464189851E-2</v>
      </c>
      <c r="M251" s="12">
        <f>VLOOKUP(B251,'Channel wise traffic'!$B$2:$K$368,8,FALSE)</f>
        <v>-4.9504940464189851E-2</v>
      </c>
      <c r="N251" s="12">
        <f>VLOOKUP(B251,'Channel wise traffic'!$B$2:$K$368,9,FALSE)</f>
        <v>-4.950480687136416E-2</v>
      </c>
      <c r="O251" s="12">
        <f>VLOOKUP(B251,'Channel wise traffic'!$B$2:$K$368,10,FALSE)</f>
        <v>-4.9504881050637994E-2</v>
      </c>
      <c r="P251" s="8">
        <f>VLOOKUP(B251,'Session Details'!B:S,15,FALSE)</f>
        <v>4.1237169446747934E-2</v>
      </c>
      <c r="Q251" s="8">
        <f>VLOOKUP(B251,'Session Details'!B:S,16,FALSE)</f>
        <v>-9.9997531114558447E-3</v>
      </c>
      <c r="R251" s="8">
        <f>VLOOKUP(B251,'Session Details'!B:S,17,FALSE)</f>
        <v>-2.0408329210253151E-2</v>
      </c>
      <c r="S251" s="8">
        <f>VLOOKUP(B251,'Session Details'!B:S,18,FALSE)</f>
        <v>6.1855254512489743E-2</v>
      </c>
    </row>
    <row r="252" spans="1:19" hidden="1" x14ac:dyDescent="0.35">
      <c r="A252" s="11">
        <f t="shared" si="19"/>
        <v>7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15"/>
        <v>3.2144566152886536E-2</v>
      </c>
      <c r="I252" s="8">
        <f t="shared" si="16"/>
        <v>-9.7887729498568721E-2</v>
      </c>
      <c r="J252" s="8">
        <f t="shared" si="17"/>
        <v>2.9702958941342894E-2</v>
      </c>
      <c r="K252" s="8">
        <f t="shared" si="18"/>
        <v>-0.12391018917833363</v>
      </c>
      <c r="L252" s="12">
        <f>VLOOKUP(B252,'Channel wise traffic'!$B$2:$K$368,7,FALSE)</f>
        <v>2.9702952098813462E-2</v>
      </c>
      <c r="M252" s="12">
        <f>VLOOKUP(B252,'Channel wise traffic'!$B$2:$K$368,8,FALSE)</f>
        <v>2.9702971914648879E-2</v>
      </c>
      <c r="N252" s="12">
        <f>VLOOKUP(B252,'Channel wise traffic'!$B$2:$K$368,9,FALSE)</f>
        <v>2.9702936547609138E-2</v>
      </c>
      <c r="O252" s="12">
        <f>VLOOKUP(B252,'Channel wise traffic'!$B$2:$K$368,10,FALSE)</f>
        <v>2.9702966937358966E-2</v>
      </c>
      <c r="P252" s="8">
        <f>VLOOKUP(B252,'Session Details'!B:S,15,FALSE)</f>
        <v>-2.0618528029265004E-2</v>
      </c>
      <c r="Q252" s="8">
        <f>VLOOKUP(B252,'Session Details'!B:S,16,FALSE)</f>
        <v>-4.8076746117372893E-2</v>
      </c>
      <c r="R252" s="8">
        <f>VLOOKUP(B252,'Session Details'!B:S,17,FALSE)</f>
        <v>-3.061232400838132E-2</v>
      </c>
      <c r="S252" s="8">
        <f>VLOOKUP(B252,'Session Details'!B:S,18,FALSE)</f>
        <v>-3.0612722850452578E-2</v>
      </c>
    </row>
    <row r="253" spans="1:19" hidden="1" x14ac:dyDescent="0.35">
      <c r="A253" s="11">
        <f t="shared" si="19"/>
        <v>1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15"/>
        <v>3.9396591092621364E-2</v>
      </c>
      <c r="I253" s="8">
        <f t="shared" si="16"/>
        <v>2.2263527915664216E-2</v>
      </c>
      <c r="J253" s="8">
        <f t="shared" si="17"/>
        <v>1.0526303941424953E-2</v>
      </c>
      <c r="K253" s="8">
        <f t="shared" si="18"/>
        <v>1.1614961360688625E-2</v>
      </c>
      <c r="L253" s="12">
        <f>VLOOKUP(B253,'Channel wise traffic'!$B$2:$K$368,7,FALSE)</f>
        <v>1.052630961861456E-2</v>
      </c>
      <c r="M253" s="12">
        <f>VLOOKUP(B253,'Channel wise traffic'!$B$2:$K$368,8,FALSE)</f>
        <v>1.052628744923334E-2</v>
      </c>
      <c r="N253" s="12">
        <f>VLOOKUP(B253,'Channel wise traffic'!$B$2:$K$368,9,FALSE)</f>
        <v>1.0526376376098989E-2</v>
      </c>
      <c r="O253" s="12">
        <f>VLOOKUP(B253,'Channel wise traffic'!$B$2:$K$368,10,FALSE)</f>
        <v>1.0526284460497415E-2</v>
      </c>
      <c r="P253" s="8">
        <f>VLOOKUP(B253,'Session Details'!B:S,15,FALSE)</f>
        <v>-9.7087040514215461E-3</v>
      </c>
      <c r="Q253" s="8">
        <f>VLOOKUP(B253,'Session Details'!B:S,16,FALSE)</f>
        <v>-2.884602425468108E-2</v>
      </c>
      <c r="R253" s="8">
        <f>VLOOKUP(B253,'Session Details'!B:S,17,FALSE)</f>
        <v>-1.0000205361436421E-2</v>
      </c>
      <c r="S253" s="8">
        <f>VLOOKUP(B253,'Session Details'!B:S,18,FALSE)</f>
        <v>6.2500357676679164E-2</v>
      </c>
    </row>
    <row r="254" spans="1:19" hidden="1" x14ac:dyDescent="0.35">
      <c r="A254" s="11">
        <f t="shared" si="19"/>
        <v>2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15"/>
        <v>6.5373015295611708E-2</v>
      </c>
      <c r="I254" s="8">
        <f t="shared" si="16"/>
        <v>6.3144139792796983E-2</v>
      </c>
      <c r="J254" s="8">
        <f t="shared" si="17"/>
        <v>-4.7619047619047672E-2</v>
      </c>
      <c r="K254" s="8">
        <f t="shared" si="18"/>
        <v>0.11630134678243675</v>
      </c>
      <c r="L254" s="12">
        <f>VLOOKUP(B254,'Channel wise traffic'!$B$2:$K$368,7,FALSE)</f>
        <v>-4.7619036017596983E-2</v>
      </c>
      <c r="M254" s="12">
        <f>VLOOKUP(B254,'Channel wise traffic'!$B$2:$K$368,8,FALSE)</f>
        <v>-4.7619194570744261E-2</v>
      </c>
      <c r="N254" s="12">
        <f>VLOOKUP(B254,'Channel wise traffic'!$B$2:$K$368,9,FALSE)</f>
        <v>-4.7618914729671169E-2</v>
      </c>
      <c r="O254" s="12">
        <f>VLOOKUP(B254,'Channel wise traffic'!$B$2:$K$368,10,FALSE)</f>
        <v>-4.7618983364854484E-2</v>
      </c>
      <c r="P254" s="8">
        <f>VLOOKUP(B254,'Session Details'!B:S,15,FALSE)</f>
        <v>2.061856201434531E-2</v>
      </c>
      <c r="Q254" s="8">
        <f>VLOOKUP(B254,'Session Details'!B:S,16,FALSE)</f>
        <v>1.9417431867834622E-2</v>
      </c>
      <c r="R254" s="8">
        <f>VLOOKUP(B254,'Session Details'!B:S,17,FALSE)</f>
        <v>9.8041123622520931E-3</v>
      </c>
      <c r="S254" s="8">
        <f>VLOOKUP(B254,'Session Details'!B:S,18,FALSE)</f>
        <v>6.249964944367048E-2</v>
      </c>
    </row>
    <row r="255" spans="1:19" hidden="1" x14ac:dyDescent="0.35">
      <c r="A255" s="11">
        <f t="shared" si="19"/>
        <v>3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15"/>
        <v>5.2987993129734817E-2</v>
      </c>
      <c r="I255" s="8">
        <f t="shared" si="16"/>
        <v>1.2401324949050219E-2</v>
      </c>
      <c r="J255" s="8">
        <f t="shared" si="17"/>
        <v>-9.6154110101844825E-3</v>
      </c>
      <c r="K255" s="8">
        <f t="shared" si="18"/>
        <v>2.2230491269751518E-2</v>
      </c>
      <c r="L255" s="12">
        <f>VLOOKUP(B255,'Channel wise traffic'!$B$2:$K$368,7,FALSE)</f>
        <v>-9.6154555691496668E-3</v>
      </c>
      <c r="M255" s="12">
        <f>VLOOKUP(B255,'Channel wise traffic'!$B$2:$K$368,8,FALSE)</f>
        <v>-9.6154145736410124E-3</v>
      </c>
      <c r="N255" s="12">
        <f>VLOOKUP(B255,'Channel wise traffic'!$B$2:$K$368,9,FALSE)</f>
        <v>-9.615357523939827E-3</v>
      </c>
      <c r="O255" s="12">
        <f>VLOOKUP(B255,'Channel wise traffic'!$B$2:$K$368,10,FALSE)</f>
        <v>-9.6153715162264897E-3</v>
      </c>
      <c r="P255" s="8">
        <f>VLOOKUP(B255,'Session Details'!B:S,15,FALSE)</f>
        <v>-2.9702994700507079E-2</v>
      </c>
      <c r="Q255" s="8">
        <f>VLOOKUP(B255,'Session Details'!B:S,16,FALSE)</f>
        <v>2.105271133088249E-2</v>
      </c>
      <c r="R255" s="8">
        <f>VLOOKUP(B255,'Session Details'!B:S,17,FALSE)</f>
        <v>2.1052739488583772E-2</v>
      </c>
      <c r="S255" s="8">
        <f>VLOOKUP(B255,'Session Details'!B:S,18,FALSE)</f>
        <v>1.0526721846982889E-2</v>
      </c>
    </row>
    <row r="256" spans="1:19" hidden="1" x14ac:dyDescent="0.35">
      <c r="A256" s="11">
        <f t="shared" si="19"/>
        <v>4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15"/>
        <v>5.9154592605462311E-2</v>
      </c>
      <c r="I256" s="8">
        <f t="shared" si="16"/>
        <v>-4.9085629909993767E-2</v>
      </c>
      <c r="J256" s="8">
        <f t="shared" si="17"/>
        <v>-5.8252409823299045E-2</v>
      </c>
      <c r="K256" s="8">
        <f t="shared" si="18"/>
        <v>9.7337970480873004E-3</v>
      </c>
      <c r="L256" s="12">
        <f>VLOOKUP(B256,'Channel wise traffic'!$B$2:$K$368,7,FALSE)</f>
        <v>-5.8252364491358177E-2</v>
      </c>
      <c r="M256" s="12">
        <f>VLOOKUP(B256,'Channel wise traffic'!$B$2:$K$368,8,FALSE)</f>
        <v>-5.8252444867136766E-2</v>
      </c>
      <c r="N256" s="12">
        <f>VLOOKUP(B256,'Channel wise traffic'!$B$2:$K$368,9,FALSE)</f>
        <v>-5.8252261464194932E-2</v>
      </c>
      <c r="O256" s="12">
        <f>VLOOKUP(B256,'Channel wise traffic'!$B$2:$K$368,10,FALSE)</f>
        <v>-5.825234705599458E-2</v>
      </c>
      <c r="P256" s="8">
        <f>VLOOKUP(B256,'Session Details'!B:S,15,FALSE)</f>
        <v>-4.0000151904839187E-2</v>
      </c>
      <c r="Q256" s="8">
        <f>VLOOKUP(B256,'Session Details'!B:S,16,FALSE)</f>
        <v>-2.9702616613799915E-2</v>
      </c>
      <c r="R256" s="8">
        <f>VLOOKUP(B256,'Session Details'!B:S,17,FALSE)</f>
        <v>9.4736435044697309E-2</v>
      </c>
      <c r="S256" s="8">
        <f>VLOOKUP(B256,'Session Details'!B:S,18,FALSE)</f>
        <v>-9.8037077006406514E-3</v>
      </c>
    </row>
    <row r="257" spans="1:19" hidden="1" x14ac:dyDescent="0.35">
      <c r="A257" s="11">
        <f t="shared" si="19"/>
        <v>5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15"/>
        <v>6.2815158356087003E-2</v>
      </c>
      <c r="I257" s="8">
        <f t="shared" si="16"/>
        <v>1.9644497734315314E-2</v>
      </c>
      <c r="J257" s="8">
        <f t="shared" si="17"/>
        <v>1.0526296401619062E-2</v>
      </c>
      <c r="K257" s="8">
        <f t="shared" si="18"/>
        <v>9.0232202419324725E-3</v>
      </c>
      <c r="L257" s="12">
        <f>VLOOKUP(B257,'Channel wise traffic'!$B$2:$K$368,7,FALSE)</f>
        <v>1.0526259099838065E-2</v>
      </c>
      <c r="M257" s="12">
        <f>VLOOKUP(B257,'Channel wise traffic'!$B$2:$K$368,8,FALSE)</f>
        <v>1.0526349803258173E-2</v>
      </c>
      <c r="N257" s="12">
        <f>VLOOKUP(B257,'Channel wise traffic'!$B$2:$K$368,9,FALSE)</f>
        <v>1.0526283321774077E-2</v>
      </c>
      <c r="O257" s="12">
        <f>VLOOKUP(B257,'Channel wise traffic'!$B$2:$K$368,10,FALSE)</f>
        <v>1.0526300090806018E-2</v>
      </c>
      <c r="P257" s="8">
        <f>VLOOKUP(B257,'Session Details'!B:S,15,FALSE)</f>
        <v>-2.9411629615505364E-2</v>
      </c>
      <c r="Q257" s="8">
        <f>VLOOKUP(B257,'Session Details'!B:S,16,FALSE)</f>
        <v>-3.9215919748351813E-2</v>
      </c>
      <c r="R257" s="8">
        <f>VLOOKUP(B257,'Session Details'!B:S,17,FALSE)</f>
        <v>1.9607831653851271E-2</v>
      </c>
      <c r="S257" s="8">
        <f>VLOOKUP(B257,'Session Details'!B:S,18,FALSE)</f>
        <v>6.1224129773385538E-2</v>
      </c>
    </row>
    <row r="258" spans="1:19" hidden="1" x14ac:dyDescent="0.35">
      <c r="A258" s="11">
        <f t="shared" si="19"/>
        <v>6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15"/>
        <v>5.9656608826995257E-2</v>
      </c>
      <c r="I258" s="8">
        <f t="shared" si="16"/>
        <v>0.10249145391272219</v>
      </c>
      <c r="J258" s="8">
        <f t="shared" si="17"/>
        <v>9.3750020984576077E-2</v>
      </c>
      <c r="K258" s="8">
        <f t="shared" si="18"/>
        <v>7.9921670952536328E-3</v>
      </c>
      <c r="L258" s="12">
        <f>VLOOKUP(B258,'Channel wise traffic'!$B$2:$K$368,7,FALSE)</f>
        <v>9.3750033308853453E-2</v>
      </c>
      <c r="M258" s="12">
        <f>VLOOKUP(B258,'Channel wise traffic'!$B$2:$K$368,8,FALSE)</f>
        <v>9.3750122132463032E-2</v>
      </c>
      <c r="N258" s="12">
        <f>VLOOKUP(B258,'Channel wise traffic'!$B$2:$K$368,9,FALSE)</f>
        <v>9.3749713846681182E-2</v>
      </c>
      <c r="O258" s="12">
        <f>VLOOKUP(B258,'Channel wise traffic'!$B$2:$K$368,10,FALSE)</f>
        <v>9.3749861640158194E-2</v>
      </c>
      <c r="P258" s="8">
        <f>VLOOKUP(B258,'Session Details'!B:S,15,FALSE)</f>
        <v>3.9603837651913887E-2</v>
      </c>
      <c r="Q258" s="8">
        <f>VLOOKUP(B258,'Session Details'!B:S,16,FALSE)</f>
        <v>-2.020211817796691E-2</v>
      </c>
      <c r="R258" s="8">
        <f>VLOOKUP(B258,'Session Details'!B:S,17,FALSE)</f>
        <v>-1.0416662923316999E-2</v>
      </c>
      <c r="S258" s="8">
        <f>VLOOKUP(B258,'Session Details'!B:S,18,FALSE)</f>
        <v>9.5134432731569518E-7</v>
      </c>
    </row>
    <row r="259" spans="1:19" x14ac:dyDescent="0.35">
      <c r="A259" s="11">
        <f t="shared" si="19"/>
        <v>7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ref="H259:H322" si="20">G259/C259</f>
        <v>1.5671593882322647E-2</v>
      </c>
      <c r="I259" s="8">
        <f t="shared" ref="I259:I322" si="21">IFERROR((G259/_xlfn.XLOOKUP(B259-7,B:B,G:G,0))-1,"")</f>
        <v>-0.53590439000986212</v>
      </c>
      <c r="J259" s="8">
        <f t="shared" ref="J259:J322" si="22">IFERROR((C259/_xlfn.XLOOKUP(B259-7,B:B,C:C,0))-1,"")</f>
        <v>-4.8076912366922908E-2</v>
      </c>
      <c r="K259" s="8">
        <f t="shared" ref="K259:K322" si="23">IFERROR((H259/_xlfn.XLOOKUP(B259-7,B:B,H:H,0))-1,"")</f>
        <v>-0.51246522327334754</v>
      </c>
      <c r="L259" s="12">
        <f>VLOOKUP(B259,'Channel wise traffic'!$B$2:$K$368,7,FALSE)</f>
        <v>-4.8076894471152709E-2</v>
      </c>
      <c r="M259" s="12">
        <f>VLOOKUP(B259,'Channel wise traffic'!$B$2:$K$368,8,FALSE)</f>
        <v>-4.8076952064102563E-2</v>
      </c>
      <c r="N259" s="12">
        <f>VLOOKUP(B259,'Channel wise traffic'!$B$2:$K$368,9,FALSE)</f>
        <v>-4.8076999844412938E-2</v>
      </c>
      <c r="O259" s="12">
        <f>VLOOKUP(B259,'Channel wise traffic'!$B$2:$K$368,10,FALSE)</f>
        <v>-4.8076945257397585E-2</v>
      </c>
      <c r="P259" s="8">
        <f>VLOOKUP(B259,'Session Details'!B:S,15,FALSE)</f>
        <v>5.263160158092961E-2</v>
      </c>
      <c r="Q259" s="8">
        <f>VLOOKUP(B259,'Session Details'!B:S,16,FALSE)</f>
        <v>-0.55555583947261233</v>
      </c>
      <c r="R259" s="8">
        <f>VLOOKUP(B259,'Session Details'!B:S,17,FALSE)</f>
        <v>4.2105041850968972E-2</v>
      </c>
      <c r="S259" s="8">
        <f>VLOOKUP(B259,'Session Details'!B:S,18,FALSE)</f>
        <v>1.1387589260447584E-6</v>
      </c>
    </row>
    <row r="260" spans="1:19" hidden="1" x14ac:dyDescent="0.35">
      <c r="A260" s="11">
        <f t="shared" ref="A260:A323" si="24">WEEKDAY(B260)</f>
        <v>1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si="20"/>
        <v>4.0157003426928843E-2</v>
      </c>
      <c r="I260" s="8">
        <f t="shared" si="21"/>
        <v>9.3625553154356611E-2</v>
      </c>
      <c r="J260" s="8">
        <f t="shared" si="22"/>
        <v>7.2916678269166812E-2</v>
      </c>
      <c r="K260" s="8">
        <f t="shared" si="23"/>
        <v>1.9301475412422109E-2</v>
      </c>
      <c r="L260" s="12">
        <f>VLOOKUP(B260,'Channel wise traffic'!$B$2:$K$368,7,FALSE)</f>
        <v>7.2916688824220088E-2</v>
      </c>
      <c r="M260" s="12">
        <f>VLOOKUP(B260,'Channel wise traffic'!$B$2:$K$368,8,FALSE)</f>
        <v>7.2916644285300203E-2</v>
      </c>
      <c r="N260" s="12">
        <f>VLOOKUP(B260,'Channel wise traffic'!$B$2:$K$368,9,FALSE)</f>
        <v>7.2916660074336281E-2</v>
      </c>
      <c r="O260" s="12">
        <f>VLOOKUP(B260,'Channel wise traffic'!$B$2:$K$368,10,FALSE)</f>
        <v>7.291671965885782E-2</v>
      </c>
      <c r="P260" s="8">
        <f>VLOOKUP(B260,'Session Details'!B:S,15,FALSE)</f>
        <v>-3.9215675690683183E-2</v>
      </c>
      <c r="Q260" s="8">
        <f>VLOOKUP(B260,'Session Details'!B:S,16,FALSE)</f>
        <v>2.9702793771912761E-2</v>
      </c>
      <c r="R260" s="8">
        <f>VLOOKUP(B260,'Session Details'!B:S,17,FALSE)</f>
        <v>3.0303039236166951E-2</v>
      </c>
      <c r="S260" s="8">
        <f>VLOOKUP(B260,'Session Details'!B:S,18,FALSE)</f>
        <v>-2.9442189264372587E-7</v>
      </c>
    </row>
    <row r="261" spans="1:19" hidden="1" x14ac:dyDescent="0.35">
      <c r="A261" s="11">
        <f t="shared" si="24"/>
        <v>2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20"/>
        <v>5.631061824814932E-2</v>
      </c>
      <c r="I261" s="8">
        <f t="shared" si="21"/>
        <v>-0.18169466263960421</v>
      </c>
      <c r="J261" s="8">
        <f t="shared" si="22"/>
        <v>-5.0000000000000044E-2</v>
      </c>
      <c r="K261" s="8">
        <f t="shared" si="23"/>
        <v>-0.1386259606732676</v>
      </c>
      <c r="L261" s="12">
        <f>VLOOKUP(B261,'Channel wise traffic'!$B$2:$K$368,7,FALSE)</f>
        <v>-4.9999987209400798E-2</v>
      </c>
      <c r="M261" s="12">
        <f>VLOOKUP(B261,'Channel wise traffic'!$B$2:$K$368,8,FALSE)</f>
        <v>-4.9999991472933103E-2</v>
      </c>
      <c r="N261" s="12">
        <f>VLOOKUP(B261,'Channel wise traffic'!$B$2:$K$368,9,FALSE)</f>
        <v>-4.9999853489482882E-2</v>
      </c>
      <c r="O261" s="12">
        <f>VLOOKUP(B261,'Channel wise traffic'!$B$2:$K$368,10,FALSE)</f>
        <v>-4.9999929159756817E-2</v>
      </c>
      <c r="P261" s="8">
        <f>VLOOKUP(B261,'Session Details'!B:S,15,FALSE)</f>
        <v>9.7918468888735788E-9</v>
      </c>
      <c r="Q261" s="8">
        <f>VLOOKUP(B261,'Session Details'!B:S,16,FALSE)</f>
        <v>-8.571418542444742E-2</v>
      </c>
      <c r="R261" s="8">
        <f>VLOOKUP(B261,'Session Details'!B:S,17,FALSE)</f>
        <v>-1.9417388902602029E-2</v>
      </c>
      <c r="S261" s="8">
        <f>VLOOKUP(B261,'Session Details'!B:S,18,FALSE)</f>
        <v>-3.9216347218116177E-2</v>
      </c>
    </row>
    <row r="262" spans="1:19" hidden="1" x14ac:dyDescent="0.35">
      <c r="A262" s="11">
        <f t="shared" si="24"/>
        <v>3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20"/>
        <v>6.0886607542807281E-2</v>
      </c>
      <c r="I262" s="8">
        <f t="shared" si="21"/>
        <v>0.14906423033862848</v>
      </c>
      <c r="J262" s="8">
        <f t="shared" si="22"/>
        <v>0</v>
      </c>
      <c r="K262" s="8">
        <f t="shared" si="23"/>
        <v>0.1490642303386287</v>
      </c>
      <c r="L262" s="12">
        <f>VLOOKUP(B262,'Channel wise traffic'!$B$2:$K$368,7,FALSE)</f>
        <v>0</v>
      </c>
      <c r="M262" s="12">
        <f>VLOOKUP(B262,'Channel wise traffic'!$B$2:$K$368,8,FALSE)</f>
        <v>0</v>
      </c>
      <c r="N262" s="12">
        <f>VLOOKUP(B262,'Channel wise traffic'!$B$2:$K$368,9,FALSE)</f>
        <v>0</v>
      </c>
      <c r="O262" s="12">
        <f>VLOOKUP(B262,'Channel wise traffic'!$B$2:$K$368,10,FALSE)</f>
        <v>0</v>
      </c>
      <c r="P262" s="8">
        <f>VLOOKUP(B262,'Session Details'!B:S,15,FALSE)</f>
        <v>-3.0612166696774024E-2</v>
      </c>
      <c r="Q262" s="8">
        <f>VLOOKUP(B262,'Session Details'!B:S,16,FALSE)</f>
        <v>6.1856023491528855E-2</v>
      </c>
      <c r="R262" s="8">
        <f>VLOOKUP(B262,'Session Details'!B:S,17,FALSE)</f>
        <v>2.0617970335744085E-2</v>
      </c>
      <c r="S262" s="8">
        <f>VLOOKUP(B262,'Session Details'!B:S,18,FALSE)</f>
        <v>9.3749569556358603E-2</v>
      </c>
    </row>
    <row r="263" spans="1:19" hidden="1" x14ac:dyDescent="0.35">
      <c r="A263" s="11">
        <f t="shared" si="24"/>
        <v>4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20"/>
        <v>5.5602265787051797E-2</v>
      </c>
      <c r="I263" s="8">
        <f t="shared" si="21"/>
        <v>-4.0671192642881215E-2</v>
      </c>
      <c r="J263" s="8">
        <f t="shared" si="22"/>
        <v>2.0618565999329652E-2</v>
      </c>
      <c r="K263" s="8">
        <f t="shared" si="23"/>
        <v>-6.0051581152846811E-2</v>
      </c>
      <c r="L263" s="12">
        <f>VLOOKUP(B263,'Channel wise traffic'!$B$2:$K$368,7,FALSE)</f>
        <v>2.0618577092037516E-2</v>
      </c>
      <c r="M263" s="12">
        <f>VLOOKUP(B263,'Channel wise traffic'!$B$2:$K$368,8,FALSE)</f>
        <v>2.0618621952255056E-2</v>
      </c>
      <c r="N263" s="12">
        <f>VLOOKUP(B263,'Channel wise traffic'!$B$2:$K$368,9,FALSE)</f>
        <v>2.0618494415770572E-2</v>
      </c>
      <c r="O263" s="12">
        <f>VLOOKUP(B263,'Channel wise traffic'!$B$2:$K$368,10,FALSE)</f>
        <v>2.0618526585082231E-2</v>
      </c>
      <c r="P263" s="8">
        <f>VLOOKUP(B263,'Session Details'!B:S,15,FALSE)</f>
        <v>9.3750010763725244E-2</v>
      </c>
      <c r="Q263" s="8">
        <f>VLOOKUP(B263,'Session Details'!B:S,16,FALSE)</f>
        <v>-3.0612382927451831E-2</v>
      </c>
      <c r="R263" s="8">
        <f>VLOOKUP(B263,'Session Details'!B:S,17,FALSE)</f>
        <v>-7.6923194013081453E-2</v>
      </c>
      <c r="S263" s="8">
        <f>VLOOKUP(B263,'Session Details'!B:S,18,FALSE)</f>
        <v>-3.9603331340342773E-2</v>
      </c>
    </row>
    <row r="264" spans="1:19" hidden="1" x14ac:dyDescent="0.35">
      <c r="A264" s="11">
        <f t="shared" si="24"/>
        <v>5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20"/>
        <v>5.9164422973780051E-2</v>
      </c>
      <c r="I264" s="8">
        <f t="shared" si="21"/>
        <v>-3.849616412812662E-2</v>
      </c>
      <c r="J264" s="8">
        <f t="shared" si="22"/>
        <v>2.0833343325988629E-2</v>
      </c>
      <c r="K264" s="8">
        <f t="shared" si="23"/>
        <v>-5.8118700610633511E-2</v>
      </c>
      <c r="L264" s="12">
        <f>VLOOKUP(B264,'Channel wise traffic'!$B$2:$K$368,7,FALSE)</f>
        <v>2.0833355539235709E-2</v>
      </c>
      <c r="M264" s="12">
        <f>VLOOKUP(B264,'Channel wise traffic'!$B$2:$K$368,8,FALSE)</f>
        <v>2.0833399951040388E-2</v>
      </c>
      <c r="N264" s="12">
        <f>VLOOKUP(B264,'Channel wise traffic'!$B$2:$K$368,9,FALSE)</f>
        <v>2.0833269743706806E-2</v>
      </c>
      <c r="O264" s="12">
        <f>VLOOKUP(B264,'Channel wise traffic'!$B$2:$K$368,10,FALSE)</f>
        <v>2.0833302586701796E-2</v>
      </c>
      <c r="P264" s="8">
        <f>VLOOKUP(B264,'Session Details'!B:S,15,FALSE)</f>
        <v>-4.0404220782814693E-2</v>
      </c>
      <c r="Q264" s="8">
        <f>VLOOKUP(B264,'Session Details'!B:S,16,FALSE)</f>
        <v>4.0816837928921545E-2</v>
      </c>
      <c r="R264" s="8">
        <f>VLOOKUP(B264,'Session Details'!B:S,17,FALSE)</f>
        <v>-1.9230481320591464E-2</v>
      </c>
      <c r="S264" s="8">
        <f>VLOOKUP(B264,'Session Details'!B:S,18,FALSE)</f>
        <v>-3.8461726423786646E-2</v>
      </c>
    </row>
    <row r="265" spans="1:19" hidden="1" x14ac:dyDescent="0.35">
      <c r="A265" s="11">
        <f t="shared" si="24"/>
        <v>6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20"/>
        <v>5.8040238983304654E-2</v>
      </c>
      <c r="I265" s="8">
        <f t="shared" si="21"/>
        <v>-9.1954935524514836E-2</v>
      </c>
      <c r="J265" s="8">
        <f t="shared" si="22"/>
        <v>-6.6666675437362821E-2</v>
      </c>
      <c r="K265" s="8">
        <f t="shared" si="23"/>
        <v>-2.7094564633703744E-2</v>
      </c>
      <c r="L265" s="12">
        <f>VLOOKUP(B265,'Channel wise traffic'!$B$2:$K$368,7,FALSE)</f>
        <v>-6.6666674787682179E-2</v>
      </c>
      <c r="M265" s="12">
        <f>VLOOKUP(B265,'Channel wise traffic'!$B$2:$K$368,8,FALSE)</f>
        <v>-6.6666709978745686E-2</v>
      </c>
      <c r="N265" s="12">
        <f>VLOOKUP(B265,'Channel wise traffic'!$B$2:$K$368,9,FALSE)</f>
        <v>-6.666648062153957E-2</v>
      </c>
      <c r="O265" s="12">
        <f>VLOOKUP(B265,'Channel wise traffic'!$B$2:$K$368,10,FALSE)</f>
        <v>-6.6666576710796233E-2</v>
      </c>
      <c r="P265" s="8">
        <f>VLOOKUP(B265,'Session Details'!B:S,15,FALSE)</f>
        <v>-8.5714215071390321E-2</v>
      </c>
      <c r="Q265" s="8">
        <f>VLOOKUP(B265,'Session Details'!B:S,16,FALSE)</f>
        <v>3.0927870853731276E-2</v>
      </c>
      <c r="R265" s="8">
        <f>VLOOKUP(B265,'Session Details'!B:S,17,FALSE)</f>
        <v>6.3157815452745236E-2</v>
      </c>
      <c r="S265" s="8">
        <f>VLOOKUP(B265,'Session Details'!B:S,18,FALSE)</f>
        <v>-2.9126504332466219E-2</v>
      </c>
    </row>
    <row r="266" spans="1:19" x14ac:dyDescent="0.35">
      <c r="A266" s="11">
        <f t="shared" si="24"/>
        <v>7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20"/>
        <v>3.3487986610279082E-2</v>
      </c>
      <c r="I266" s="8">
        <f t="shared" si="21"/>
        <v>1.1152745531323451</v>
      </c>
      <c r="J266" s="8">
        <f t="shared" si="22"/>
        <v>-1.0101021238273722E-2</v>
      </c>
      <c r="K266" s="8">
        <f t="shared" si="23"/>
        <v>1.1368590113895878</v>
      </c>
      <c r="L266" s="12">
        <f>VLOOKUP(B266,'Channel wise traffic'!$B$2:$K$368,7,FALSE)</f>
        <v>-1.0101003787368557E-2</v>
      </c>
      <c r="M266" s="12">
        <f>VLOOKUP(B266,'Channel wise traffic'!$B$2:$K$368,8,FALSE)</f>
        <v>-1.010098316280561E-2</v>
      </c>
      <c r="N266" s="12">
        <f>VLOOKUP(B266,'Channel wise traffic'!$B$2:$K$368,9,FALSE)</f>
        <v>-1.0100863394915338E-2</v>
      </c>
      <c r="O266" s="12">
        <f>VLOOKUP(B266,'Channel wise traffic'!$B$2:$K$368,10,FALSE)</f>
        <v>-1.0100980378326518E-2</v>
      </c>
      <c r="P266" s="8">
        <f>VLOOKUP(B266,'Session Details'!B:S,15,FALSE)</f>
        <v>-4.0000000482837916E-2</v>
      </c>
      <c r="Q266" s="8">
        <f>VLOOKUP(B266,'Session Details'!B:S,16,FALSE)</f>
        <v>1.2954556157538075</v>
      </c>
      <c r="R266" s="8">
        <f>VLOOKUP(B266,'Session Details'!B:S,17,FALSE)</f>
        <v>-4.0404103902907162E-2</v>
      </c>
      <c r="S266" s="8">
        <f>VLOOKUP(B266,'Session Details'!B:S,18,FALSE)</f>
        <v>1.0525678970731533E-2</v>
      </c>
    </row>
    <row r="267" spans="1:19" hidden="1" x14ac:dyDescent="0.35">
      <c r="A267" s="11">
        <f t="shared" si="24"/>
        <v>1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20"/>
        <v>4.1326413110814308E-2</v>
      </c>
      <c r="I267" s="8">
        <f t="shared" si="21"/>
        <v>1.9129463456197149E-2</v>
      </c>
      <c r="J267" s="8">
        <f t="shared" si="22"/>
        <v>-9.7087485730682488E-3</v>
      </c>
      <c r="K267" s="8">
        <f t="shared" si="23"/>
        <v>2.9120939913092947E-2</v>
      </c>
      <c r="L267" s="12">
        <f>VLOOKUP(B267,'Channel wise traffic'!$B$2:$K$368,7,FALSE)</f>
        <v>-9.7087320312939651E-3</v>
      </c>
      <c r="M267" s="12">
        <f>VLOOKUP(B267,'Channel wise traffic'!$B$2:$K$368,8,FALSE)</f>
        <v>-9.7087121998289394E-3</v>
      </c>
      <c r="N267" s="12">
        <f>VLOOKUP(B267,'Channel wise traffic'!$B$2:$K$368,9,FALSE)</f>
        <v>-9.7085966046455141E-3</v>
      </c>
      <c r="O267" s="12">
        <f>VLOOKUP(B267,'Channel wise traffic'!$B$2:$K$368,10,FALSE)</f>
        <v>-9.708791974362585E-3</v>
      </c>
      <c r="P267" s="8">
        <f>VLOOKUP(B267,'Session Details'!B:S,15,FALSE)</f>
        <v>-8.3975004061542791E-8</v>
      </c>
      <c r="Q267" s="8">
        <f>VLOOKUP(B267,'Session Details'!B:S,16,FALSE)</f>
        <v>9.6155418415586613E-3</v>
      </c>
      <c r="R267" s="8">
        <f>VLOOKUP(B267,'Session Details'!B:S,17,FALSE)</f>
        <v>2.9411857049291834E-2</v>
      </c>
      <c r="S267" s="8">
        <f>VLOOKUP(B267,'Session Details'!B:S,18,FALSE)</f>
        <v>-9.8037942887603258E-3</v>
      </c>
    </row>
    <row r="268" spans="1:19" hidden="1" x14ac:dyDescent="0.35">
      <c r="A268" s="11">
        <f t="shared" si="24"/>
        <v>2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20"/>
        <v>5.8538429785799997E-2</v>
      </c>
      <c r="I268" s="8">
        <f t="shared" si="21"/>
        <v>5.0505650425083815E-2</v>
      </c>
      <c r="J268" s="8">
        <f t="shared" si="22"/>
        <v>1.0526296401619062E-2</v>
      </c>
      <c r="K268" s="8">
        <f t="shared" si="23"/>
        <v>3.9562903178103515E-2</v>
      </c>
      <c r="L268" s="12">
        <f>VLOOKUP(B268,'Channel wise traffic'!$B$2:$K$368,7,FALSE)</f>
        <v>1.0526259099838065E-2</v>
      </c>
      <c r="M268" s="12">
        <f>VLOOKUP(B268,'Channel wise traffic'!$B$2:$K$368,8,FALSE)</f>
        <v>1.0526349803258173E-2</v>
      </c>
      <c r="N268" s="12">
        <f>VLOOKUP(B268,'Channel wise traffic'!$B$2:$K$368,9,FALSE)</f>
        <v>1.0526283321774077E-2</v>
      </c>
      <c r="O268" s="12">
        <f>VLOOKUP(B268,'Channel wise traffic'!$B$2:$K$368,10,FALSE)</f>
        <v>1.0526300090806018E-2</v>
      </c>
      <c r="P268" s="8">
        <f>VLOOKUP(B268,'Session Details'!B:S,15,FALSE)</f>
        <v>2.0202111298031511E-2</v>
      </c>
      <c r="Q268" s="8">
        <f>VLOOKUP(B268,'Session Details'!B:S,16,FALSE)</f>
        <v>8.3332959942197249E-2</v>
      </c>
      <c r="R268" s="8">
        <f>VLOOKUP(B268,'Session Details'!B:S,17,FALSE)</f>
        <v>-5.9406057694654901E-2</v>
      </c>
      <c r="S268" s="8">
        <f>VLOOKUP(B268,'Session Details'!B:S,18,FALSE)</f>
        <v>9.7013703448389776E-7</v>
      </c>
    </row>
    <row r="269" spans="1:19" hidden="1" x14ac:dyDescent="0.35">
      <c r="A269" s="11">
        <f t="shared" si="24"/>
        <v>3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20"/>
        <v>6.1003177959775085E-2</v>
      </c>
      <c r="I269" s="8">
        <f t="shared" si="21"/>
        <v>-1.7540111192366314E-2</v>
      </c>
      <c r="J269" s="8">
        <f t="shared" si="22"/>
        <v>-1.9417484842768062E-2</v>
      </c>
      <c r="K269" s="8">
        <f t="shared" si="23"/>
        <v>1.9145493840471151E-3</v>
      </c>
      <c r="L269" s="12">
        <f>VLOOKUP(B269,'Channel wise traffic'!$B$2:$K$368,7,FALSE)</f>
        <v>-1.9417496223979036E-2</v>
      </c>
      <c r="M269" s="12">
        <f>VLOOKUP(B269,'Channel wise traffic'!$B$2:$K$368,8,FALSE)</f>
        <v>-1.9417536813745029E-2</v>
      </c>
      <c r="N269" s="12">
        <f>VLOOKUP(B269,'Channel wise traffic'!$B$2:$K$368,9,FALSE)</f>
        <v>-1.941742048806494E-2</v>
      </c>
      <c r="O269" s="12">
        <f>VLOOKUP(B269,'Channel wise traffic'!$B$2:$K$368,10,FALSE)</f>
        <v>-1.9417449018664823E-2</v>
      </c>
      <c r="P269" s="8">
        <f>VLOOKUP(B269,'Session Details'!B:S,15,FALSE)</f>
        <v>9.4736820676873945E-2</v>
      </c>
      <c r="Q269" s="8">
        <f>VLOOKUP(B269,'Session Details'!B:S,16,FALSE)</f>
        <v>-4.8543932443480875E-2</v>
      </c>
      <c r="R269" s="8">
        <f>VLOOKUP(B269,'Session Details'!B:S,17,FALSE)</f>
        <v>5.5122461772860731E-7</v>
      </c>
      <c r="S269" s="8">
        <f>VLOOKUP(B269,'Session Details'!B:S,18,FALSE)</f>
        <v>-3.8095451463307728E-2</v>
      </c>
    </row>
    <row r="270" spans="1:19" hidden="1" x14ac:dyDescent="0.35">
      <c r="A270" s="11">
        <f t="shared" si="24"/>
        <v>4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20"/>
        <v>6.5969245960847703E-2</v>
      </c>
      <c r="I270" s="8">
        <f t="shared" si="21"/>
        <v>0.17446451485539427</v>
      </c>
      <c r="J270" s="8">
        <f t="shared" si="22"/>
        <v>-1.0101037819845726E-2</v>
      </c>
      <c r="K270" s="8">
        <f t="shared" si="23"/>
        <v>0.18644887986219594</v>
      </c>
      <c r="L270" s="12">
        <f>VLOOKUP(B270,'Channel wise traffic'!$B$2:$K$368,7,FALSE)</f>
        <v>-1.0101084487717182E-2</v>
      </c>
      <c r="M270" s="12">
        <f>VLOOKUP(B270,'Channel wise traffic'!$B$2:$K$368,8,FALSE)</f>
        <v>-1.0101041421728851E-2</v>
      </c>
      <c r="N270" s="12">
        <f>VLOOKUP(B270,'Channel wise traffic'!$B$2:$K$368,9,FALSE)</f>
        <v>-1.0100980203956111E-2</v>
      </c>
      <c r="O270" s="12">
        <f>VLOOKUP(B270,'Channel wise traffic'!$B$2:$K$368,10,FALSE)</f>
        <v>-1.0100995645292876E-2</v>
      </c>
      <c r="P270" s="8">
        <f>VLOOKUP(B270,'Session Details'!B:S,15,FALSE)</f>
        <v>2.9809700263783157E-8</v>
      </c>
      <c r="Q270" s="8">
        <f>VLOOKUP(B270,'Session Details'!B:S,16,FALSE)</f>
        <v>7.3684248852305734E-2</v>
      </c>
      <c r="R270" s="8">
        <f>VLOOKUP(B270,'Session Details'!B:S,17,FALSE)</f>
        <v>9.3750155171178351E-2</v>
      </c>
      <c r="S270" s="8">
        <f>VLOOKUP(B270,'Session Details'!B:S,18,FALSE)</f>
        <v>1.0309200788661599E-2</v>
      </c>
    </row>
    <row r="271" spans="1:19" hidden="1" x14ac:dyDescent="0.35">
      <c r="A271" s="11">
        <f t="shared" si="24"/>
        <v>5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20"/>
        <v>5.9805864044926743E-2</v>
      </c>
      <c r="I271" s="8">
        <f t="shared" si="21"/>
        <v>6.2415223682413146E-2</v>
      </c>
      <c r="J271" s="8">
        <f t="shared" si="22"/>
        <v>5.1020408642713067E-2</v>
      </c>
      <c r="K271" s="8">
        <f t="shared" si="23"/>
        <v>1.0841668673604143E-2</v>
      </c>
      <c r="L271" s="12">
        <f>VLOOKUP(B271,'Channel wise traffic'!$B$2:$K$368,7,FALSE)</f>
        <v>5.1020396177072547E-2</v>
      </c>
      <c r="M271" s="12">
        <f>VLOOKUP(B271,'Channel wise traffic'!$B$2:$K$368,8,FALSE)</f>
        <v>5.1020393957407872E-2</v>
      </c>
      <c r="N271" s="12">
        <f>VLOOKUP(B271,'Channel wise traffic'!$B$2:$K$368,9,FALSE)</f>
        <v>5.1020255611715637E-2</v>
      </c>
      <c r="O271" s="12">
        <f>VLOOKUP(B271,'Channel wise traffic'!$B$2:$K$368,10,FALSE)</f>
        <v>5.1020334402081202E-2</v>
      </c>
      <c r="P271" s="8">
        <f>VLOOKUP(B271,'Session Details'!B:S,15,FALSE)</f>
        <v>2.1052697226750849E-2</v>
      </c>
      <c r="Q271" s="8">
        <f>VLOOKUP(B271,'Session Details'!B:S,16,FALSE)</f>
        <v>-5.7567568823024828E-8</v>
      </c>
      <c r="R271" s="8">
        <f>VLOOKUP(B271,'Session Details'!B:S,17,FALSE)</f>
        <v>-8.8983207358062089E-8</v>
      </c>
      <c r="S271" s="8">
        <f>VLOOKUP(B271,'Session Details'!B:S,18,FALSE)</f>
        <v>-1.0000346153761219E-2</v>
      </c>
    </row>
    <row r="272" spans="1:19" hidden="1" x14ac:dyDescent="0.35">
      <c r="A272" s="11">
        <f t="shared" si="24"/>
        <v>6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20"/>
        <v>5.7431787176970631E-2</v>
      </c>
      <c r="I272" s="8">
        <f t="shared" si="21"/>
        <v>-3.0677503703643749E-2</v>
      </c>
      <c r="J272" s="8">
        <f t="shared" si="22"/>
        <v>-2.0408172854259776E-2</v>
      </c>
      <c r="K272" s="8">
        <f t="shared" si="23"/>
        <v>-1.0483275344697396E-2</v>
      </c>
      <c r="L272" s="12">
        <f>VLOOKUP(B272,'Channel wise traffic'!$B$2:$K$368,7,FALSE)</f>
        <v>-2.0408184574093213E-2</v>
      </c>
      <c r="M272" s="12">
        <f>VLOOKUP(B272,'Channel wise traffic'!$B$2:$K$368,8,FALSE)</f>
        <v>-2.0408227191664796E-2</v>
      </c>
      <c r="N272" s="12">
        <f>VLOOKUP(B272,'Channel wise traffic'!$B$2:$K$368,9,FALSE)</f>
        <v>-2.0408102244686255E-2</v>
      </c>
      <c r="O272" s="12">
        <f>VLOOKUP(B272,'Channel wise traffic'!$B$2:$K$368,10,FALSE)</f>
        <v>-2.0408133760832503E-2</v>
      </c>
      <c r="P272" s="8">
        <f>VLOOKUP(B272,'Session Details'!B:S,15,FALSE)</f>
        <v>1.0416599063289622E-2</v>
      </c>
      <c r="Q272" s="8">
        <f>VLOOKUP(B272,'Session Details'!B:S,16,FALSE)</f>
        <v>-2.9999829888099239E-2</v>
      </c>
      <c r="R272" s="8">
        <f>VLOOKUP(B272,'Session Details'!B:S,17,FALSE)</f>
        <v>1.9802080723380078E-2</v>
      </c>
      <c r="S272" s="8">
        <f>VLOOKUP(B272,'Session Details'!B:S,18,FALSE)</f>
        <v>-1.0000528739527836E-2</v>
      </c>
    </row>
    <row r="273" spans="1:19" hidden="1" x14ac:dyDescent="0.35">
      <c r="A273" s="11">
        <f t="shared" si="24"/>
        <v>7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20"/>
        <v>3.5977032618804958E-2</v>
      </c>
      <c r="I273" s="8">
        <f t="shared" si="21"/>
        <v>7.4326534989770598E-2</v>
      </c>
      <c r="J273" s="8">
        <f t="shared" si="22"/>
        <v>0</v>
      </c>
      <c r="K273" s="8">
        <f t="shared" si="23"/>
        <v>7.4326534989770598E-2</v>
      </c>
      <c r="L273" s="12">
        <f>VLOOKUP(B273,'Channel wise traffic'!$B$2:$K$368,7,FALSE)</f>
        <v>0</v>
      </c>
      <c r="M273" s="12">
        <f>VLOOKUP(B273,'Channel wise traffic'!$B$2:$K$368,8,FALSE)</f>
        <v>0</v>
      </c>
      <c r="N273" s="12">
        <f>VLOOKUP(B273,'Channel wise traffic'!$B$2:$K$368,9,FALSE)</f>
        <v>0</v>
      </c>
      <c r="O273" s="12">
        <f>VLOOKUP(B273,'Channel wise traffic'!$B$2:$K$368,10,FALSE)</f>
        <v>0</v>
      </c>
      <c r="P273" s="8">
        <f>VLOOKUP(B273,'Session Details'!B:S,15,FALSE)</f>
        <v>4.1666619685372552E-2</v>
      </c>
      <c r="Q273" s="8">
        <f>VLOOKUP(B273,'Session Details'!B:S,16,FALSE)</f>
        <v>-9.9009974592395578E-3</v>
      </c>
      <c r="R273" s="8">
        <f>VLOOKUP(B273,'Session Details'!B:S,17,FALSE)</f>
        <v>5.2631872145051162E-2</v>
      </c>
      <c r="S273" s="8">
        <f>VLOOKUP(B273,'Session Details'!B:S,18,FALSE)</f>
        <v>-1.0416565737968786E-2</v>
      </c>
    </row>
    <row r="274" spans="1:19" hidden="1" x14ac:dyDescent="0.35">
      <c r="A274" s="11">
        <f t="shared" si="24"/>
        <v>1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20"/>
        <v>3.6701215795057938E-2</v>
      </c>
      <c r="I274" s="8">
        <f t="shared" si="21"/>
        <v>-0.17286542104971103</v>
      </c>
      <c r="J274" s="8">
        <f t="shared" si="22"/>
        <v>-6.8627440060392009E-2</v>
      </c>
      <c r="K274" s="8">
        <f t="shared" si="23"/>
        <v>-0.11191867301316905</v>
      </c>
      <c r="L274" s="12">
        <f>VLOOKUP(B274,'Channel wise traffic'!$B$2:$K$368,7,FALSE)</f>
        <v>-6.8627470013072456E-2</v>
      </c>
      <c r="M274" s="12">
        <f>VLOOKUP(B274,'Channel wise traffic'!$B$2:$K$368,8,FALSE)</f>
        <v>-6.8627429568626774E-2</v>
      </c>
      <c r="N274" s="12">
        <f>VLOOKUP(B274,'Channel wise traffic'!$B$2:$K$368,9,FALSE)</f>
        <v>-6.8627633953655565E-2</v>
      </c>
      <c r="O274" s="12">
        <f>VLOOKUP(B274,'Channel wise traffic'!$B$2:$K$368,10,FALSE)</f>
        <v>-6.8627417215683661E-2</v>
      </c>
      <c r="P274" s="8">
        <f>VLOOKUP(B274,'Session Details'!B:S,15,FALSE)</f>
        <v>1.0204142968423424E-2</v>
      </c>
      <c r="Q274" s="8">
        <f>VLOOKUP(B274,'Session Details'!B:S,16,FALSE)</f>
        <v>-5.7143063421372098E-2</v>
      </c>
      <c r="R274" s="8">
        <f>VLOOKUP(B274,'Session Details'!B:S,17,FALSE)</f>
        <v>-8.5714084537787061E-2</v>
      </c>
      <c r="S274" s="8">
        <f>VLOOKUP(B274,'Session Details'!B:S,18,FALSE)</f>
        <v>1.9801774349552881E-2</v>
      </c>
    </row>
    <row r="275" spans="1:19" hidden="1" x14ac:dyDescent="0.35">
      <c r="A275" s="11">
        <f t="shared" si="24"/>
        <v>2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20"/>
        <v>5.6908719023600493E-2</v>
      </c>
      <c r="I275" s="8">
        <f t="shared" si="21"/>
        <v>1.2666670490402376E-2</v>
      </c>
      <c r="J275" s="8">
        <f t="shared" si="22"/>
        <v>4.1666686651977258E-2</v>
      </c>
      <c r="K275" s="8">
        <f t="shared" si="23"/>
        <v>-2.7840014980976324E-2</v>
      </c>
      <c r="L275" s="12">
        <f>VLOOKUP(B275,'Channel wise traffic'!$B$2:$K$368,7,FALSE)</f>
        <v>4.1666711078471419E-2</v>
      </c>
      <c r="M275" s="12">
        <f>VLOOKUP(B275,'Channel wise traffic'!$B$2:$K$368,8,FALSE)</f>
        <v>4.166662225486184E-2</v>
      </c>
      <c r="N275" s="12">
        <f>VLOOKUP(B275,'Channel wise traffic'!$B$2:$K$368,9,FALSE)</f>
        <v>4.1666539487413834E-2</v>
      </c>
      <c r="O275" s="12">
        <f>VLOOKUP(B275,'Channel wise traffic'!$B$2:$K$368,10,FALSE)</f>
        <v>4.1666605173403592E-2</v>
      </c>
      <c r="P275" s="8">
        <f>VLOOKUP(B275,'Session Details'!B:S,15,FALSE)</f>
        <v>-1.9802077319929001E-2</v>
      </c>
      <c r="Q275" s="8">
        <f>VLOOKUP(B275,'Session Details'!B:S,16,FALSE)</f>
        <v>-3.8461397707795331E-2</v>
      </c>
      <c r="R275" s="8">
        <f>VLOOKUP(B275,'Session Details'!B:S,17,FALSE)</f>
        <v>4.2105613403893072E-2</v>
      </c>
      <c r="S275" s="8">
        <f>VLOOKUP(B275,'Session Details'!B:S,18,FALSE)</f>
        <v>-1.0204434322789835E-2</v>
      </c>
    </row>
    <row r="276" spans="1:19" hidden="1" x14ac:dyDescent="0.35">
      <c r="A276" s="11">
        <f t="shared" si="24"/>
        <v>3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20"/>
        <v>5.3539916751285978E-2</v>
      </c>
      <c r="I276" s="8">
        <f t="shared" si="21"/>
        <v>-0.12234217065560604</v>
      </c>
      <c r="J276" s="8">
        <f t="shared" si="22"/>
        <v>0</v>
      </c>
      <c r="K276" s="8">
        <f t="shared" si="23"/>
        <v>-0.12234217065560604</v>
      </c>
      <c r="L276" s="12">
        <f>VLOOKUP(B276,'Channel wise traffic'!$B$2:$K$368,7,FALSE)</f>
        <v>0</v>
      </c>
      <c r="M276" s="12">
        <f>VLOOKUP(B276,'Channel wise traffic'!$B$2:$K$368,8,FALSE)</f>
        <v>0</v>
      </c>
      <c r="N276" s="12">
        <f>VLOOKUP(B276,'Channel wise traffic'!$B$2:$K$368,9,FALSE)</f>
        <v>0</v>
      </c>
      <c r="O276" s="12">
        <f>VLOOKUP(B276,'Channel wise traffic'!$B$2:$K$368,10,FALSE)</f>
        <v>0</v>
      </c>
      <c r="P276" s="8">
        <f>VLOOKUP(B276,'Session Details'!B:S,15,FALSE)</f>
        <v>-6.730770073784309E-2</v>
      </c>
      <c r="Q276" s="8">
        <f>VLOOKUP(B276,'Session Details'!B:S,16,FALSE)</f>
        <v>-1.2469460408670585E-7</v>
      </c>
      <c r="R276" s="8">
        <f>VLOOKUP(B276,'Session Details'!B:S,17,FALSE)</f>
        <v>-2.0202166772570918E-2</v>
      </c>
      <c r="S276" s="8">
        <f>VLOOKUP(B276,'Session Details'!B:S,18,FALSE)</f>
        <v>-3.9603829188519346E-2</v>
      </c>
    </row>
    <row r="277" spans="1:19" hidden="1" x14ac:dyDescent="0.35">
      <c r="A277" s="11">
        <f t="shared" si="24"/>
        <v>4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20"/>
        <v>5.3522979612204875E-2</v>
      </c>
      <c r="I277" s="8">
        <f t="shared" si="21"/>
        <v>-0.18038878280484005</v>
      </c>
      <c r="J277" s="8">
        <f t="shared" si="22"/>
        <v>1.0204109920066262E-2</v>
      </c>
      <c r="K277" s="8">
        <f t="shared" si="23"/>
        <v>-0.18866770670729816</v>
      </c>
      <c r="L277" s="12">
        <f>VLOOKUP(B277,'Channel wise traffic'!$B$2:$K$368,7,FALSE)</f>
        <v>1.0204157545207204E-2</v>
      </c>
      <c r="M277" s="12">
        <f>VLOOKUP(B277,'Channel wise traffic'!$B$2:$K$368,8,FALSE)</f>
        <v>1.0204113595832398E-2</v>
      </c>
      <c r="N277" s="12">
        <f>VLOOKUP(B277,'Channel wise traffic'!$B$2:$K$368,9,FALSE)</f>
        <v>1.0204051122343127E-2</v>
      </c>
      <c r="O277" s="12">
        <f>VLOOKUP(B277,'Channel wise traffic'!$B$2:$K$368,10,FALSE)</f>
        <v>1.0204066880416196E-2</v>
      </c>
      <c r="P277" s="8">
        <f>VLOOKUP(B277,'Session Details'!B:S,15,FALSE)</f>
        <v>-6.6666718113825851E-2</v>
      </c>
      <c r="Q277" s="8">
        <f>VLOOKUP(B277,'Session Details'!B:S,16,FALSE)</f>
        <v>-2.9411571032051054E-2</v>
      </c>
      <c r="R277" s="8">
        <f>VLOOKUP(B277,'Session Details'!B:S,17,FALSE)</f>
        <v>-8.5714137290558767E-2</v>
      </c>
      <c r="S277" s="8">
        <f>VLOOKUP(B277,'Session Details'!B:S,18,FALSE)</f>
        <v>-2.0408753199242069E-2</v>
      </c>
    </row>
    <row r="278" spans="1:19" hidden="1" x14ac:dyDescent="0.35">
      <c r="A278" s="11">
        <f t="shared" si="24"/>
        <v>5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20"/>
        <v>6.161224598438763E-2</v>
      </c>
      <c r="I278" s="8">
        <f t="shared" si="21"/>
        <v>-1.9805813921328408E-2</v>
      </c>
      <c r="J278" s="8">
        <f t="shared" si="22"/>
        <v>-4.8543689754417474E-2</v>
      </c>
      <c r="K278" s="8">
        <f t="shared" si="23"/>
        <v>3.0204094001616832E-2</v>
      </c>
      <c r="L278" s="12">
        <f>VLOOKUP(B278,'Channel wise traffic'!$B$2:$K$368,7,FALSE)</f>
        <v>-4.8543678469658125E-2</v>
      </c>
      <c r="M278" s="12">
        <f>VLOOKUP(B278,'Channel wise traffic'!$B$2:$K$368,8,FALSE)</f>
        <v>-4.8543676460264251E-2</v>
      </c>
      <c r="N278" s="12">
        <f>VLOOKUP(B278,'Channel wise traffic'!$B$2:$K$368,9,FALSE)</f>
        <v>-4.8543551220162406E-2</v>
      </c>
      <c r="O278" s="12">
        <f>VLOOKUP(B278,'Channel wise traffic'!$B$2:$K$368,10,FALSE)</f>
        <v>-4.8543622546662113E-2</v>
      </c>
      <c r="P278" s="8">
        <f>VLOOKUP(B278,'Session Details'!B:S,15,FALSE)</f>
        <v>6.1855642622671514E-2</v>
      </c>
      <c r="Q278" s="8">
        <f>VLOOKUP(B278,'Session Details'!B:S,16,FALSE)</f>
        <v>-4.9019951104512183E-2</v>
      </c>
      <c r="R278" s="8">
        <f>VLOOKUP(B278,'Session Details'!B:S,17,FALSE)</f>
        <v>-9.80397588964943E-3</v>
      </c>
      <c r="S278" s="8">
        <f>VLOOKUP(B278,'Session Details'!B:S,18,FALSE)</f>
        <v>3.0303578599974568E-2</v>
      </c>
    </row>
    <row r="279" spans="1:19" hidden="1" x14ac:dyDescent="0.35">
      <c r="A279" s="11">
        <f t="shared" si="24"/>
        <v>6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20"/>
        <v>5.3505916218784741E-2</v>
      </c>
      <c r="I279" s="8">
        <f t="shared" si="21"/>
        <v>-5.8652468942478331E-2</v>
      </c>
      <c r="J279" s="8">
        <f t="shared" si="22"/>
        <v>1.0416695645367069E-2</v>
      </c>
      <c r="K279" s="8">
        <f t="shared" si="23"/>
        <v>-6.835710938419326E-2</v>
      </c>
      <c r="L279" s="12">
        <f>VLOOKUP(B279,'Channel wise traffic'!$B$2:$K$368,7,FALSE)</f>
        <v>1.0416744387324872E-2</v>
      </c>
      <c r="M279" s="12">
        <f>VLOOKUP(B279,'Channel wise traffic'!$B$2:$K$368,8,FALSE)</f>
        <v>1.0416699975520194E-2</v>
      </c>
      <c r="N279" s="12">
        <f>VLOOKUP(B279,'Channel wise traffic'!$B$2:$K$368,9,FALSE)</f>
        <v>1.0416634871853514E-2</v>
      </c>
      <c r="O279" s="12">
        <f>VLOOKUP(B279,'Channel wise traffic'!$B$2:$K$368,10,FALSE)</f>
        <v>1.0416651293351009E-2</v>
      </c>
      <c r="P279" s="8">
        <f>VLOOKUP(B279,'Session Details'!B:S,15,FALSE)</f>
        <v>2.0618600837373213E-2</v>
      </c>
      <c r="Q279" s="8">
        <f>VLOOKUP(B279,'Session Details'!B:S,16,FALSE)</f>
        <v>2.0618556709943503E-2</v>
      </c>
      <c r="R279" s="8">
        <f>VLOOKUP(B279,'Session Details'!B:S,17,FALSE)</f>
        <v>-7.7670235929961806E-2</v>
      </c>
      <c r="S279" s="8">
        <f>VLOOKUP(B279,'Session Details'!B:S,18,FALSE)</f>
        <v>-3.0302421776476351E-2</v>
      </c>
    </row>
    <row r="280" spans="1:19" hidden="1" x14ac:dyDescent="0.35">
      <c r="A280" s="11">
        <f t="shared" si="24"/>
        <v>7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20"/>
        <v>3.5643377670726097E-2</v>
      </c>
      <c r="I280" s="8">
        <f t="shared" si="21"/>
        <v>4.1273140835281552E-2</v>
      </c>
      <c r="J280" s="8">
        <f t="shared" si="22"/>
        <v>5.1020419528979843E-2</v>
      </c>
      <c r="K280" s="8">
        <f t="shared" si="23"/>
        <v>-9.2741097247820425E-3</v>
      </c>
      <c r="L280" s="12">
        <f>VLOOKUP(B280,'Channel wise traffic'!$B$2:$K$368,7,FALSE)</f>
        <v>5.1020375947521623E-2</v>
      </c>
      <c r="M280" s="12">
        <f>VLOOKUP(B280,'Channel wise traffic'!$B$2:$K$368,8,FALSE)</f>
        <v>5.1020354899902642E-2</v>
      </c>
      <c r="N280" s="12">
        <f>VLOOKUP(B280,'Channel wise traffic'!$B$2:$K$368,9,FALSE)</f>
        <v>5.1020279534584212E-2</v>
      </c>
      <c r="O280" s="12">
        <f>VLOOKUP(B280,'Channel wise traffic'!$B$2:$K$368,10,FALSE)</f>
        <v>5.102043135860157E-2</v>
      </c>
      <c r="P280" s="8">
        <f>VLOOKUP(B280,'Session Details'!B:S,15,FALSE)</f>
        <v>-9.9999925249004695E-3</v>
      </c>
      <c r="Q280" s="8">
        <f>VLOOKUP(B280,'Session Details'!B:S,16,FALSE)</f>
        <v>-9.9999808944563062E-3</v>
      </c>
      <c r="R280" s="8">
        <f>VLOOKUP(B280,'Session Details'!B:S,17,FALSE)</f>
        <v>-1.0000225070603719E-2</v>
      </c>
      <c r="S280" s="8">
        <f>VLOOKUP(B280,'Session Details'!B:S,18,FALSE)</f>
        <v>2.1052365209859536E-2</v>
      </c>
    </row>
    <row r="281" spans="1:19" hidden="1" x14ac:dyDescent="0.35">
      <c r="A281" s="11">
        <f t="shared" si="24"/>
        <v>1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20"/>
        <v>3.9014232762430233E-2</v>
      </c>
      <c r="I281" s="8">
        <f t="shared" si="21"/>
        <v>8.5402326831010456E-2</v>
      </c>
      <c r="J281" s="8">
        <f t="shared" si="22"/>
        <v>2.1052631332113103E-2</v>
      </c>
      <c r="K281" s="8">
        <f t="shared" si="23"/>
        <v>6.3022897668794764E-2</v>
      </c>
      <c r="L281" s="12">
        <f>VLOOKUP(B281,'Channel wise traffic'!$B$2:$K$368,7,FALSE)</f>
        <v>2.1052619237229342E-2</v>
      </c>
      <c r="M281" s="12">
        <f>VLOOKUP(B281,'Channel wise traffic'!$B$2:$K$368,8,FALSE)</f>
        <v>2.1052574898466903E-2</v>
      </c>
      <c r="N281" s="12">
        <f>VLOOKUP(B281,'Channel wise traffic'!$B$2:$K$368,9,FALSE)</f>
        <v>2.1052752752197978E-2</v>
      </c>
      <c r="O281" s="12">
        <f>VLOOKUP(B281,'Channel wise traffic'!$B$2:$K$368,10,FALSE)</f>
        <v>2.105265911047205E-2</v>
      </c>
      <c r="P281" s="8">
        <f>VLOOKUP(B281,'Session Details'!B:S,15,FALSE)</f>
        <v>1.0101010462650883E-2</v>
      </c>
      <c r="Q281" s="8">
        <f>VLOOKUP(B281,'Session Details'!B:S,16,FALSE)</f>
        <v>2.02022760256928E-2</v>
      </c>
      <c r="R281" s="8">
        <f>VLOOKUP(B281,'Session Details'!B:S,17,FALSE)</f>
        <v>4.1666241028444073E-2</v>
      </c>
      <c r="S281" s="8">
        <f>VLOOKUP(B281,'Session Details'!B:S,18,FALSE)</f>
        <v>-9.7087625223057916E-3</v>
      </c>
    </row>
    <row r="282" spans="1:19" hidden="1" x14ac:dyDescent="0.35">
      <c r="A282" s="11">
        <f t="shared" si="24"/>
        <v>2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20"/>
        <v>6.4091176594116686E-2</v>
      </c>
      <c r="I282" s="8">
        <f t="shared" si="21"/>
        <v>0.11494806239309452</v>
      </c>
      <c r="J282" s="8">
        <f t="shared" si="22"/>
        <v>-9.9999815815380311E-3</v>
      </c>
      <c r="K282" s="8">
        <f t="shared" si="23"/>
        <v>0.12621014308084444</v>
      </c>
      <c r="L282" s="12">
        <f>VLOOKUP(B282,'Channel wise traffic'!$B$2:$K$368,7,FALSE)</f>
        <v>-9.9999462794833072E-3</v>
      </c>
      <c r="M282" s="12">
        <f>VLOOKUP(B282,'Channel wise traffic'!$B$2:$K$368,8,FALSE)</f>
        <v>-9.9998618615166901E-3</v>
      </c>
      <c r="N282" s="12">
        <f>VLOOKUP(B282,'Channel wise traffic'!$B$2:$K$368,9,FALSE)</f>
        <v>-9.9999706978965985E-3</v>
      </c>
      <c r="O282" s="12">
        <f>VLOOKUP(B282,'Channel wise traffic'!$B$2:$K$368,10,FALSE)</f>
        <v>-9.9999858319513857E-3</v>
      </c>
      <c r="P282" s="8">
        <f>VLOOKUP(B282,'Session Details'!B:S,15,FALSE)</f>
        <v>6.0606031477791422E-2</v>
      </c>
      <c r="Q282" s="8">
        <f>VLOOKUP(B282,'Session Details'!B:S,16,FALSE)</f>
        <v>-9.9998282183326737E-3</v>
      </c>
      <c r="R282" s="8">
        <f>VLOOKUP(B282,'Session Details'!B:S,17,FALSE)</f>
        <v>1.0100317527398373E-2</v>
      </c>
      <c r="S282" s="8">
        <f>VLOOKUP(B282,'Session Details'!B:S,18,FALSE)</f>
        <v>6.1855850733984585E-2</v>
      </c>
    </row>
    <row r="283" spans="1:19" hidden="1" x14ac:dyDescent="0.35">
      <c r="A283" s="11">
        <f t="shared" si="24"/>
        <v>3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20"/>
        <v>5.6793730212447123E-2</v>
      </c>
      <c r="I283" s="8">
        <f t="shared" si="21"/>
        <v>8.1779027429128126E-2</v>
      </c>
      <c r="J283" s="8">
        <f t="shared" si="22"/>
        <v>1.9801989677181275E-2</v>
      </c>
      <c r="K283" s="8">
        <f t="shared" si="23"/>
        <v>6.077359956079853E-2</v>
      </c>
      <c r="L283" s="12">
        <f>VLOOKUP(B283,'Channel wise traffic'!$B$2:$K$368,7,FALSE)</f>
        <v>1.9802001513596457E-2</v>
      </c>
      <c r="M283" s="12">
        <f>VLOOKUP(B283,'Channel wise traffic'!$B$2:$K$368,8,FALSE)</f>
        <v>1.9802043726797613E-2</v>
      </c>
      <c r="N283" s="12">
        <f>VLOOKUP(B283,'Channel wise traffic'!$B$2:$K$368,9,FALSE)</f>
        <v>1.9801922748545753E-2</v>
      </c>
      <c r="O283" s="12">
        <f>VLOOKUP(B283,'Channel wise traffic'!$B$2:$K$368,10,FALSE)</f>
        <v>1.9801952420255287E-2</v>
      </c>
      <c r="P283" s="8">
        <f>VLOOKUP(B283,'Session Details'!B:S,15,FALSE)</f>
        <v>2.0618661584254294E-2</v>
      </c>
      <c r="Q283" s="8">
        <f>VLOOKUP(B283,'Session Details'!B:S,16,FALSE)</f>
        <v>6.122441042651805E-2</v>
      </c>
      <c r="R283" s="8">
        <f>VLOOKUP(B283,'Session Details'!B:S,17,FALSE)</f>
        <v>5.0354675762420698E-8</v>
      </c>
      <c r="S283" s="8">
        <f>VLOOKUP(B283,'Session Details'!B:S,18,FALSE)</f>
        <v>-2.0618390872048531E-2</v>
      </c>
    </row>
    <row r="284" spans="1:19" x14ac:dyDescent="0.35">
      <c r="A284" s="11">
        <f t="shared" si="24"/>
        <v>4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20"/>
        <v>6.7975514884468013E-2</v>
      </c>
      <c r="I284" s="8">
        <f t="shared" si="21"/>
        <v>0.21871070507745793</v>
      </c>
      <c r="J284" s="8">
        <f t="shared" si="22"/>
        <v>-4.0404058256849784E-2</v>
      </c>
      <c r="K284" s="8">
        <f t="shared" si="23"/>
        <v>0.27002486365627365</v>
      </c>
      <c r="L284" s="12">
        <f>VLOOKUP(B284,'Channel wise traffic'!$B$2:$K$368,7,FALSE)</f>
        <v>-4.0404079554938854E-2</v>
      </c>
      <c r="M284" s="12">
        <f>VLOOKUP(B284,'Channel wise traffic'!$B$2:$K$368,8,FALSE)</f>
        <v>-4.0404165686915405E-2</v>
      </c>
      <c r="N284" s="12">
        <f>VLOOKUP(B284,'Channel wise traffic'!$B$2:$K$368,9,FALSE)</f>
        <v>-4.0403920815824668E-2</v>
      </c>
      <c r="O284" s="12">
        <f>VLOOKUP(B284,'Channel wise traffic'!$B$2:$K$368,10,FALSE)</f>
        <v>-4.0403982581171505E-2</v>
      </c>
      <c r="P284" s="8">
        <f>VLOOKUP(B284,'Session Details'!B:S,15,FALSE)</f>
        <v>7.1428626475593893E-2</v>
      </c>
      <c r="Q284" s="8">
        <f>VLOOKUP(B284,'Session Details'!B:S,16,FALSE)</f>
        <v>1.0100746111059822E-2</v>
      </c>
      <c r="R284" s="8">
        <f>VLOOKUP(B284,'Session Details'!B:S,17,FALSE)</f>
        <v>9.3749957138350659E-2</v>
      </c>
      <c r="S284" s="8">
        <f>VLOOKUP(B284,'Session Details'!B:S,18,FALSE)</f>
        <v>7.2917272145561984E-2</v>
      </c>
    </row>
    <row r="285" spans="1:19" hidden="1" x14ac:dyDescent="0.35">
      <c r="A285" s="11">
        <f t="shared" si="24"/>
        <v>5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20"/>
        <v>5.2965435829443727E-2</v>
      </c>
      <c r="I285" s="8">
        <f t="shared" si="21"/>
        <v>-0.14034239487284683</v>
      </c>
      <c r="J285" s="8">
        <f t="shared" si="22"/>
        <v>0</v>
      </c>
      <c r="K285" s="8">
        <f t="shared" si="23"/>
        <v>-0.14034239487284683</v>
      </c>
      <c r="L285" s="12">
        <f>VLOOKUP(B285,'Channel wise traffic'!$B$2:$K$368,7,FALSE)</f>
        <v>0</v>
      </c>
      <c r="M285" s="12">
        <f>VLOOKUP(B285,'Channel wise traffic'!$B$2:$K$368,8,FALSE)</f>
        <v>0</v>
      </c>
      <c r="N285" s="12">
        <f>VLOOKUP(B285,'Channel wise traffic'!$B$2:$K$368,9,FALSE)</f>
        <v>0</v>
      </c>
      <c r="O285" s="12">
        <f>VLOOKUP(B285,'Channel wise traffic'!$B$2:$K$368,10,FALSE)</f>
        <v>0</v>
      </c>
      <c r="P285" s="8">
        <f>VLOOKUP(B285,'Session Details'!B:S,15,FALSE)</f>
        <v>-3.8834969171789524E-2</v>
      </c>
      <c r="Q285" s="8">
        <f>VLOOKUP(B285,'Session Details'!B:S,16,FALSE)</f>
        <v>-1.030919384958473E-2</v>
      </c>
      <c r="R285" s="8">
        <f>VLOOKUP(B285,'Session Details'!B:S,17,FALSE)</f>
        <v>-5.940564299148765E-2</v>
      </c>
      <c r="S285" s="8">
        <f>VLOOKUP(B285,'Session Details'!B:S,18,FALSE)</f>
        <v>-3.9216263655005856E-2</v>
      </c>
    </row>
    <row r="286" spans="1:19" hidden="1" x14ac:dyDescent="0.35">
      <c r="A286" s="11">
        <f t="shared" si="24"/>
        <v>6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20"/>
        <v>5.8023887899601341E-2</v>
      </c>
      <c r="I286" s="8">
        <f t="shared" si="21"/>
        <v>9.5618491304586994E-2</v>
      </c>
      <c r="J286" s="8">
        <f t="shared" si="22"/>
        <v>1.0309259264533743E-2</v>
      </c>
      <c r="K286" s="8">
        <f t="shared" si="23"/>
        <v>8.443873126744883E-2</v>
      </c>
      <c r="L286" s="12">
        <f>VLOOKUP(B286,'Channel wise traffic'!$B$2:$K$368,7,FALSE)</f>
        <v>1.0309222615097369E-2</v>
      </c>
      <c r="M286" s="12">
        <f>VLOOKUP(B286,'Channel wise traffic'!$B$2:$K$368,8,FALSE)</f>
        <v>1.0309310976127639E-2</v>
      </c>
      <c r="N286" s="12">
        <f>VLOOKUP(B286,'Channel wise traffic'!$B$2:$K$368,9,FALSE)</f>
        <v>1.0309247207885175E-2</v>
      </c>
      <c r="O286" s="12">
        <f>VLOOKUP(B286,'Channel wise traffic'!$B$2:$K$368,10,FALSE)</f>
        <v>1.0309263292541226E-2</v>
      </c>
      <c r="P286" s="8">
        <f>VLOOKUP(B286,'Session Details'!B:S,15,FALSE)</f>
        <v>-5.9394103302246037E-8</v>
      </c>
      <c r="Q286" s="8">
        <f>VLOOKUP(B286,'Session Details'!B:S,16,FALSE)</f>
        <v>-2.0202345418408929E-2</v>
      </c>
      <c r="R286" s="8">
        <f>VLOOKUP(B286,'Session Details'!B:S,17,FALSE)</f>
        <v>8.4210846314881183E-2</v>
      </c>
      <c r="S286" s="8">
        <f>VLOOKUP(B286,'Session Details'!B:S,18,FALSE)</f>
        <v>2.0833474971021282E-2</v>
      </c>
    </row>
    <row r="287" spans="1:19" hidden="1" x14ac:dyDescent="0.35">
      <c r="A287" s="11">
        <f t="shared" si="24"/>
        <v>7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20"/>
        <v>3.6293627458851445E-2</v>
      </c>
      <c r="I287" s="8">
        <f t="shared" si="21"/>
        <v>-1.5284980852815488E-3</v>
      </c>
      <c r="J287" s="8">
        <f t="shared" si="22"/>
        <v>-1.9417475518175187E-2</v>
      </c>
      <c r="K287" s="8">
        <f t="shared" si="23"/>
        <v>1.824321460587619E-2</v>
      </c>
      <c r="L287" s="12">
        <f>VLOOKUP(B287,'Channel wise traffic'!$B$2:$K$368,7,FALSE)</f>
        <v>-1.941746406258793E-2</v>
      </c>
      <c r="M287" s="12">
        <f>VLOOKUP(B287,'Channel wise traffic'!$B$2:$K$368,8,FALSE)</f>
        <v>-1.9417424399657879E-2</v>
      </c>
      <c r="N287" s="12">
        <f>VLOOKUP(B287,'Channel wise traffic'!$B$2:$K$368,9,FALSE)</f>
        <v>-1.9417389827149356E-2</v>
      </c>
      <c r="O287" s="12">
        <f>VLOOKUP(B287,'Channel wise traffic'!$B$2:$K$368,10,FALSE)</f>
        <v>-1.9417500764257301E-2</v>
      </c>
      <c r="P287" s="8">
        <f>VLOOKUP(B287,'Session Details'!B:S,15,FALSE)</f>
        <v>-4.0404019801325131E-2</v>
      </c>
      <c r="Q287" s="8">
        <f>VLOOKUP(B287,'Session Details'!B:S,16,FALSE)</f>
        <v>-2.0202173158092251E-2</v>
      </c>
      <c r="R287" s="8">
        <f>VLOOKUP(B287,'Session Details'!B:S,17,FALSE)</f>
        <v>1.0101339333406401E-2</v>
      </c>
      <c r="S287" s="8">
        <f>VLOOKUP(B287,'Session Details'!B:S,18,FALSE)</f>
        <v>7.216514800219076E-2</v>
      </c>
    </row>
    <row r="288" spans="1:19" hidden="1" x14ac:dyDescent="0.35">
      <c r="A288" s="11">
        <f t="shared" si="24"/>
        <v>1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20"/>
        <v>3.8554802467020116E-2</v>
      </c>
      <c r="I288" s="8">
        <f t="shared" si="21"/>
        <v>-1.1775966432756357E-2</v>
      </c>
      <c r="J288" s="8">
        <f t="shared" si="22"/>
        <v>0</v>
      </c>
      <c r="K288" s="8">
        <f t="shared" si="23"/>
        <v>-1.1775966432756246E-2</v>
      </c>
      <c r="L288" s="12">
        <f>VLOOKUP(B288,'Channel wise traffic'!$B$2:$K$368,7,FALSE)</f>
        <v>0</v>
      </c>
      <c r="M288" s="12">
        <f>VLOOKUP(B288,'Channel wise traffic'!$B$2:$K$368,8,FALSE)</f>
        <v>0</v>
      </c>
      <c r="N288" s="12">
        <f>VLOOKUP(B288,'Channel wise traffic'!$B$2:$K$368,9,FALSE)</f>
        <v>0</v>
      </c>
      <c r="O288" s="12">
        <f>VLOOKUP(B288,'Channel wise traffic'!$B$2:$K$368,10,FALSE)</f>
        <v>0</v>
      </c>
      <c r="P288" s="8">
        <f>VLOOKUP(B288,'Session Details'!B:S,15,FALSE)</f>
        <v>3.9999925634637279E-2</v>
      </c>
      <c r="Q288" s="8">
        <f>VLOOKUP(B288,'Session Details'!B:S,16,FALSE)</f>
        <v>-4.9504851483667345E-2</v>
      </c>
      <c r="R288" s="8">
        <f>VLOOKUP(B288,'Session Details'!B:S,17,FALSE)</f>
        <v>-1.0000137920997965E-2</v>
      </c>
      <c r="S288" s="8">
        <f>VLOOKUP(B288,'Session Details'!B:S,18,FALSE)</f>
        <v>9.8039493007420209E-3</v>
      </c>
    </row>
    <row r="289" spans="1:19" hidden="1" x14ac:dyDescent="0.35">
      <c r="A289" s="11">
        <f t="shared" si="24"/>
        <v>2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20"/>
        <v>5.2987997398008482E-2</v>
      </c>
      <c r="I289" s="8">
        <f t="shared" si="21"/>
        <v>-0.19829372316253391</v>
      </c>
      <c r="J289" s="8">
        <f t="shared" si="22"/>
        <v>-3.0303066948270674E-2</v>
      </c>
      <c r="K289" s="8">
        <f t="shared" si="23"/>
        <v>-0.17324037076778254</v>
      </c>
      <c r="L289" s="12">
        <f>VLOOKUP(B289,'Channel wise traffic'!$B$2:$K$368,7,FALSE)</f>
        <v>-3.0303124265186554E-2</v>
      </c>
      <c r="M289" s="12">
        <f>VLOOKUP(B289,'Channel wise traffic'!$B$2:$K$368,8,FALSE)</f>
        <v>-3.0303124265186554E-2</v>
      </c>
      <c r="N289" s="12">
        <f>VLOOKUP(B289,'Channel wise traffic'!$B$2:$K$368,9,FALSE)</f>
        <v>-3.0302940611868445E-2</v>
      </c>
      <c r="O289" s="12">
        <f>VLOOKUP(B289,'Channel wise traffic'!$B$2:$K$368,10,FALSE)</f>
        <v>-3.0302986935878629E-2</v>
      </c>
      <c r="P289" s="8">
        <f>VLOOKUP(B289,'Session Details'!B:S,15,FALSE)</f>
        <v>-6.6666577501603985E-2</v>
      </c>
      <c r="Q289" s="8">
        <f>VLOOKUP(B289,'Session Details'!B:S,16,FALSE)</f>
        <v>-2.020209889274982E-2</v>
      </c>
      <c r="R289" s="8">
        <f>VLOOKUP(B289,'Session Details'!B:S,17,FALSE)</f>
        <v>-2.999999688408439E-2</v>
      </c>
      <c r="S289" s="8">
        <f>VLOOKUP(B289,'Session Details'!B:S,18,FALSE)</f>
        <v>-6.796074671751795E-2</v>
      </c>
    </row>
    <row r="290" spans="1:19" hidden="1" x14ac:dyDescent="0.35">
      <c r="A290" s="11">
        <f t="shared" si="24"/>
        <v>3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20"/>
        <v>5.1365899940427215E-2</v>
      </c>
      <c r="I290" s="8">
        <f t="shared" si="21"/>
        <v>-0.11313267910935909</v>
      </c>
      <c r="J290" s="8">
        <f t="shared" si="22"/>
        <v>-1.9417484842768062E-2</v>
      </c>
      <c r="K290" s="8">
        <f t="shared" si="23"/>
        <v>-9.557094157605317E-2</v>
      </c>
      <c r="L290" s="12">
        <f>VLOOKUP(B290,'Channel wise traffic'!$B$2:$K$368,7,FALSE)</f>
        <v>-1.9417496223979036E-2</v>
      </c>
      <c r="M290" s="12">
        <f>VLOOKUP(B290,'Channel wise traffic'!$B$2:$K$368,8,FALSE)</f>
        <v>-1.9417536813745029E-2</v>
      </c>
      <c r="N290" s="12">
        <f>VLOOKUP(B290,'Channel wise traffic'!$B$2:$K$368,9,FALSE)</f>
        <v>-1.941742048806494E-2</v>
      </c>
      <c r="O290" s="12">
        <f>VLOOKUP(B290,'Channel wise traffic'!$B$2:$K$368,10,FALSE)</f>
        <v>-1.9417449018664823E-2</v>
      </c>
      <c r="P290" s="8">
        <f>VLOOKUP(B290,'Session Details'!B:S,15,FALSE)</f>
        <v>-4.0404036470283677E-2</v>
      </c>
      <c r="Q290" s="8">
        <f>VLOOKUP(B290,'Session Details'!B:S,16,FALSE)</f>
        <v>-7.69230200274581E-2</v>
      </c>
      <c r="R290" s="8">
        <f>VLOOKUP(B290,'Session Details'!B:S,17,FALSE)</f>
        <v>-2.6199794667114418E-7</v>
      </c>
      <c r="S290" s="8">
        <f>VLOOKUP(B290,'Session Details'!B:S,18,FALSE)</f>
        <v>2.1053005824797744E-2</v>
      </c>
    </row>
    <row r="291" spans="1:19" hidden="1" x14ac:dyDescent="0.35">
      <c r="A291" s="11">
        <f t="shared" si="24"/>
        <v>4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20"/>
        <v>6.3406088358305773E-2</v>
      </c>
      <c r="I291" s="8">
        <f t="shared" si="21"/>
        <v>-6.7221653766484701E-2</v>
      </c>
      <c r="J291" s="8">
        <f t="shared" si="22"/>
        <v>0</v>
      </c>
      <c r="K291" s="8">
        <f t="shared" si="23"/>
        <v>-6.7221653766484812E-2</v>
      </c>
      <c r="L291" s="12">
        <f>VLOOKUP(B291,'Channel wise traffic'!$B$2:$K$368,7,FALSE)</f>
        <v>0</v>
      </c>
      <c r="M291" s="12">
        <f>VLOOKUP(B291,'Channel wise traffic'!$B$2:$K$368,8,FALSE)</f>
        <v>0</v>
      </c>
      <c r="N291" s="12">
        <f>VLOOKUP(B291,'Channel wise traffic'!$B$2:$K$368,9,FALSE)</f>
        <v>0</v>
      </c>
      <c r="O291" s="12">
        <f>VLOOKUP(B291,'Channel wise traffic'!$B$2:$K$368,10,FALSE)</f>
        <v>0</v>
      </c>
      <c r="P291" s="8">
        <f>VLOOKUP(B291,'Session Details'!B:S,15,FALSE)</f>
        <v>-9.5236846677686504E-3</v>
      </c>
      <c r="Q291" s="8">
        <f>VLOOKUP(B291,'Session Details'!B:S,16,FALSE)</f>
        <v>4.9999793071922927E-2</v>
      </c>
      <c r="R291" s="8">
        <f>VLOOKUP(B291,'Session Details'!B:S,17,FALSE)</f>
        <v>-4.7618968953030416E-2</v>
      </c>
      <c r="S291" s="8">
        <f>VLOOKUP(B291,'Session Details'!B:S,18,FALSE)</f>
        <v>-5.8252642113401421E-2</v>
      </c>
    </row>
    <row r="292" spans="1:19" hidden="1" x14ac:dyDescent="0.35">
      <c r="A292" s="11">
        <f t="shared" si="24"/>
        <v>5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20"/>
        <v>5.4013628849125576E-2</v>
      </c>
      <c r="I292" s="8">
        <f t="shared" si="21"/>
        <v>6.1414239622874067E-2</v>
      </c>
      <c r="J292" s="8">
        <f t="shared" si="22"/>
        <v>4.0816345708519552E-2</v>
      </c>
      <c r="K292" s="8">
        <f t="shared" si="23"/>
        <v>1.9790133004043975E-2</v>
      </c>
      <c r="L292" s="12">
        <f>VLOOKUP(B292,'Channel wise traffic'!$B$2:$K$368,7,FALSE)</f>
        <v>4.0816369148186427E-2</v>
      </c>
      <c r="M292" s="12">
        <f>VLOOKUP(B292,'Channel wise traffic'!$B$2:$K$368,8,FALSE)</f>
        <v>4.0816280361575474E-2</v>
      </c>
      <c r="N292" s="12">
        <f>VLOOKUP(B292,'Channel wise traffic'!$B$2:$K$368,9,FALSE)</f>
        <v>4.081620448937251E-2</v>
      </c>
      <c r="O292" s="12">
        <f>VLOOKUP(B292,'Channel wise traffic'!$B$2:$K$368,10,FALSE)</f>
        <v>4.0816267521665006E-2</v>
      </c>
      <c r="P292" s="8">
        <f>VLOOKUP(B292,'Session Details'!B:S,15,FALSE)</f>
        <v>3.0303146678507309E-2</v>
      </c>
      <c r="Q292" s="8">
        <f>VLOOKUP(B292,'Session Details'!B:S,16,FALSE)</f>
        <v>-1.0416674952641647E-2</v>
      </c>
      <c r="R292" s="8">
        <f>VLOOKUP(B292,'Session Details'!B:S,17,FALSE)</f>
        <v>1.0526251313387691E-2</v>
      </c>
      <c r="S292" s="8">
        <f>VLOOKUP(B292,'Session Details'!B:S,18,FALSE)</f>
        <v>-1.0203734796199404E-2</v>
      </c>
    </row>
    <row r="293" spans="1:19" hidden="1" x14ac:dyDescent="0.35">
      <c r="A293" s="11">
        <f t="shared" si="24"/>
        <v>6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20"/>
        <v>6.3480045658600562E-2</v>
      </c>
      <c r="I293" s="8">
        <f t="shared" si="21"/>
        <v>7.1705743358689844E-2</v>
      </c>
      <c r="J293" s="8">
        <f t="shared" si="22"/>
        <v>-2.0408172854259776E-2</v>
      </c>
      <c r="K293" s="8">
        <f t="shared" si="23"/>
        <v>9.4032957054515309E-2</v>
      </c>
      <c r="L293" s="12">
        <f>VLOOKUP(B293,'Channel wise traffic'!$B$2:$K$368,7,FALSE)</f>
        <v>-2.0408184574093213E-2</v>
      </c>
      <c r="M293" s="12">
        <f>VLOOKUP(B293,'Channel wise traffic'!$B$2:$K$368,8,FALSE)</f>
        <v>-2.0408227191664796E-2</v>
      </c>
      <c r="N293" s="12">
        <f>VLOOKUP(B293,'Channel wise traffic'!$B$2:$K$368,9,FALSE)</f>
        <v>-2.0408102244686255E-2</v>
      </c>
      <c r="O293" s="12">
        <f>VLOOKUP(B293,'Channel wise traffic'!$B$2:$K$368,10,FALSE)</f>
        <v>-2.0408133760832503E-2</v>
      </c>
      <c r="P293" s="8">
        <f>VLOOKUP(B293,'Session Details'!B:S,15,FALSE)</f>
        <v>3.0303038950185268E-2</v>
      </c>
      <c r="Q293" s="8">
        <f>VLOOKUP(B293,'Session Details'!B:S,16,FALSE)</f>
        <v>6.1855723083976466E-2</v>
      </c>
      <c r="R293" s="8">
        <f>VLOOKUP(B293,'Session Details'!B:S,17,FALSE)</f>
        <v>-4.8543770746710235E-2</v>
      </c>
      <c r="S293" s="8">
        <f>VLOOKUP(B293,'Session Details'!B:S,18,FALSE)</f>
        <v>5.1020285447952007E-2</v>
      </c>
    </row>
    <row r="294" spans="1:19" hidden="1" x14ac:dyDescent="0.35">
      <c r="A294" s="11">
        <f t="shared" si="24"/>
        <v>7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20"/>
        <v>3.671973642090072E-2</v>
      </c>
      <c r="I294" s="8">
        <f t="shared" si="21"/>
        <v>3.177506709190614E-2</v>
      </c>
      <c r="J294" s="8">
        <f t="shared" si="22"/>
        <v>1.9801979979641171E-2</v>
      </c>
      <c r="K294" s="8">
        <f t="shared" si="23"/>
        <v>1.1740599986385547E-2</v>
      </c>
      <c r="L294" s="12">
        <f>VLOOKUP(B294,'Channel wise traffic'!$B$2:$K$368,7,FALSE)</f>
        <v>1.9801968065875641E-2</v>
      </c>
      <c r="M294" s="12">
        <f>VLOOKUP(B294,'Channel wise traffic'!$B$2:$K$368,8,FALSE)</f>
        <v>1.9801926816586546E-2</v>
      </c>
      <c r="N294" s="12">
        <f>VLOOKUP(B294,'Channel wise traffic'!$B$2:$K$368,9,FALSE)</f>
        <v>1.9801890861318228E-2</v>
      </c>
      <c r="O294" s="12">
        <f>VLOOKUP(B294,'Channel wise traffic'!$B$2:$K$368,10,FALSE)</f>
        <v>1.9802006235468239E-2</v>
      </c>
      <c r="P294" s="8">
        <f>VLOOKUP(B294,'Session Details'!B:S,15,FALSE)</f>
        <v>2.1052615132040486E-2</v>
      </c>
      <c r="Q294" s="8">
        <f>VLOOKUP(B294,'Session Details'!B:S,16,FALSE)</f>
        <v>3.0927972165151196E-2</v>
      </c>
      <c r="R294" s="8">
        <f>VLOOKUP(B294,'Session Details'!B:S,17,FALSE)</f>
        <v>2.0000016629388995E-2</v>
      </c>
      <c r="S294" s="8">
        <f>VLOOKUP(B294,'Session Details'!B:S,18,FALSE)</f>
        <v>-5.7692703955354419E-2</v>
      </c>
    </row>
    <row r="295" spans="1:19" hidden="1" x14ac:dyDescent="0.35">
      <c r="A295" s="11">
        <f t="shared" si="24"/>
        <v>1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20"/>
        <v>3.9326349556413211E-2</v>
      </c>
      <c r="I295" s="8">
        <f t="shared" si="21"/>
        <v>9.4961025593371939E-3</v>
      </c>
      <c r="J295" s="8">
        <f t="shared" si="22"/>
        <v>-1.0309289715021874E-2</v>
      </c>
      <c r="K295" s="8">
        <f t="shared" si="23"/>
        <v>2.0011698673675582E-2</v>
      </c>
      <c r="L295" s="12">
        <f>VLOOKUP(B295,'Channel wise traffic'!$B$2:$K$368,7,FALSE)</f>
        <v>-1.0309272431501371E-2</v>
      </c>
      <c r="M295" s="12">
        <f>VLOOKUP(B295,'Channel wise traffic'!$B$2:$K$368,8,FALSE)</f>
        <v>-1.0309251166895295E-2</v>
      </c>
      <c r="N295" s="12">
        <f>VLOOKUP(B295,'Channel wise traffic'!$B$2:$K$368,9,FALSE)</f>
        <v>-1.0309336464473184E-2</v>
      </c>
      <c r="O295" s="12">
        <f>VLOOKUP(B295,'Channel wise traffic'!$B$2:$K$368,10,FALSE)</f>
        <v>-1.0309335719418278E-2</v>
      </c>
      <c r="P295" s="8">
        <f>VLOOKUP(B295,'Session Details'!B:S,15,FALSE)</f>
        <v>-2.8846100986529732E-2</v>
      </c>
      <c r="Q295" s="8">
        <f>VLOOKUP(B295,'Session Details'!B:S,16,FALSE)</f>
        <v>6.249990280134643E-2</v>
      </c>
      <c r="R295" s="8">
        <f>VLOOKUP(B295,'Session Details'!B:S,17,FALSE)</f>
        <v>-3.03028787458135E-2</v>
      </c>
      <c r="S295" s="8">
        <f>VLOOKUP(B295,'Session Details'!B:S,18,FALSE)</f>
        <v>1.9417510896918788E-2</v>
      </c>
    </row>
    <row r="296" spans="1:19" x14ac:dyDescent="0.35">
      <c r="A296" s="11">
        <f t="shared" si="24"/>
        <v>2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20"/>
        <v>6.4134443896422116E-2</v>
      </c>
      <c r="I296" s="8">
        <f t="shared" si="21"/>
        <v>0.32382903302894461</v>
      </c>
      <c r="J296" s="8">
        <f t="shared" si="22"/>
        <v>9.3750020984576077E-2</v>
      </c>
      <c r="K296" s="8">
        <f t="shared" si="23"/>
        <v>0.21035794983323086</v>
      </c>
      <c r="L296" s="12">
        <f>VLOOKUP(B296,'Channel wise traffic'!$B$2:$K$368,7,FALSE)</f>
        <v>9.3750033308853453E-2</v>
      </c>
      <c r="M296" s="12">
        <f>VLOOKUP(B296,'Channel wise traffic'!$B$2:$K$368,8,FALSE)</f>
        <v>9.3750122132463032E-2</v>
      </c>
      <c r="N296" s="12">
        <f>VLOOKUP(B296,'Channel wise traffic'!$B$2:$K$368,9,FALSE)</f>
        <v>9.3749713846681182E-2</v>
      </c>
      <c r="O296" s="12">
        <f>VLOOKUP(B296,'Channel wise traffic'!$B$2:$K$368,10,FALSE)</f>
        <v>9.3749861640158194E-2</v>
      </c>
      <c r="P296" s="8">
        <f>VLOOKUP(B296,'Session Details'!B:S,15,FALSE)</f>
        <v>2.0408082957817264E-2</v>
      </c>
      <c r="Q296" s="8">
        <f>VLOOKUP(B296,'Session Details'!B:S,16,FALSE)</f>
        <v>7.2164950341893075E-2</v>
      </c>
      <c r="R296" s="8">
        <f>VLOOKUP(B296,'Session Details'!B:S,17,FALSE)</f>
        <v>4.1237363999205634E-2</v>
      </c>
      <c r="S296" s="8">
        <f>VLOOKUP(B296,'Session Details'!B:S,18,FALSE)</f>
        <v>6.2499139722772323E-2</v>
      </c>
    </row>
    <row r="297" spans="1:19" hidden="1" x14ac:dyDescent="0.35">
      <c r="A297" s="11">
        <f t="shared" si="24"/>
        <v>3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20"/>
        <v>6.2186759520272743E-2</v>
      </c>
      <c r="I297" s="8">
        <f t="shared" si="21"/>
        <v>0.19867558485682779</v>
      </c>
      <c r="J297" s="8">
        <f t="shared" si="22"/>
        <v>-9.9009720434640736E-3</v>
      </c>
      <c r="K297" s="8">
        <f t="shared" si="23"/>
        <v>0.21066231862763574</v>
      </c>
      <c r="L297" s="12">
        <f>VLOOKUP(B297,'Channel wise traffic'!$B$2:$K$368,7,FALSE)</f>
        <v>-9.9009374369968262E-3</v>
      </c>
      <c r="M297" s="12">
        <f>VLOOKUP(B297,'Channel wise traffic'!$B$2:$K$368,8,FALSE)</f>
        <v>-9.9010218633988067E-3</v>
      </c>
      <c r="N297" s="12">
        <f>VLOOKUP(B297,'Channel wise traffic'!$B$2:$K$368,9,FALSE)</f>
        <v>-9.9009613742728764E-3</v>
      </c>
      <c r="O297" s="12">
        <f>VLOOKUP(B297,'Channel wise traffic'!$B$2:$K$368,10,FALSE)</f>
        <v>-9.9009762101276433E-3</v>
      </c>
      <c r="P297" s="8">
        <f>VLOOKUP(B297,'Session Details'!B:S,15,FALSE)</f>
        <v>5.2631546112283933E-2</v>
      </c>
      <c r="Q297" s="8">
        <f>VLOOKUP(B297,'Session Details'!B:S,16,FALSE)</f>
        <v>1.0417003564739069E-2</v>
      </c>
      <c r="R297" s="8">
        <f>VLOOKUP(B297,'Session Details'!B:S,17,FALSE)</f>
        <v>5.1546016338329892E-2</v>
      </c>
      <c r="S297" s="8">
        <f>VLOOKUP(B297,'Session Details'!B:S,18,FALSE)</f>
        <v>8.2474603012231862E-2</v>
      </c>
    </row>
    <row r="298" spans="1:19" hidden="1" x14ac:dyDescent="0.35">
      <c r="A298" s="11">
        <f t="shared" si="24"/>
        <v>4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20"/>
        <v>6.0990618556416208E-2</v>
      </c>
      <c r="I298" s="8">
        <f t="shared" si="21"/>
        <v>1.2531332152540875E-2</v>
      </c>
      <c r="J298" s="8">
        <f t="shared" si="22"/>
        <v>5.2631578947368363E-2</v>
      </c>
      <c r="K298" s="8">
        <f t="shared" si="23"/>
        <v>-3.8095234455086113E-2</v>
      </c>
      <c r="L298" s="12">
        <f>VLOOKUP(B298,'Channel wise traffic'!$B$2:$K$368,7,FALSE)</f>
        <v>5.2631564774959561E-2</v>
      </c>
      <c r="M298" s="12">
        <f>VLOOKUP(B298,'Channel wise traffic'!$B$2:$K$368,8,FALSE)</f>
        <v>5.2631569499094866E-2</v>
      </c>
      <c r="N298" s="12">
        <f>VLOOKUP(B298,'Channel wise traffic'!$B$2:$K$368,9,FALSE)</f>
        <v>5.2631416608870385E-2</v>
      </c>
      <c r="O298" s="12">
        <f>VLOOKUP(B298,'Channel wise traffic'!$B$2:$K$368,10,FALSE)</f>
        <v>5.2631500454030089E-2</v>
      </c>
      <c r="P298" s="8">
        <f>VLOOKUP(B298,'Session Details'!B:S,15,FALSE)</f>
        <v>-5.7692364335817814E-2</v>
      </c>
      <c r="Q298" s="8">
        <f>VLOOKUP(B298,'Session Details'!B:S,16,FALSE)</f>
        <v>-6.6666407050682941E-2</v>
      </c>
      <c r="R298" s="8">
        <f>VLOOKUP(B298,'Session Details'!B:S,17,FALSE)</f>
        <v>2.9999502736572481E-2</v>
      </c>
      <c r="S298" s="8">
        <f>VLOOKUP(B298,'Session Details'!B:S,18,FALSE)</f>
        <v>6.1855580046786596E-2</v>
      </c>
    </row>
    <row r="299" spans="1:19" hidden="1" x14ac:dyDescent="0.35">
      <c r="A299" s="11">
        <f t="shared" si="24"/>
        <v>5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20"/>
        <v>6.2161074195070498E-2</v>
      </c>
      <c r="I299" s="8">
        <f t="shared" si="21"/>
        <v>9.4426795643601791E-2</v>
      </c>
      <c r="J299" s="8">
        <f t="shared" si="22"/>
        <v>-4.9019607400555998E-2</v>
      </c>
      <c r="K299" s="8">
        <f t="shared" si="23"/>
        <v>0.15084054746076969</v>
      </c>
      <c r="L299" s="12">
        <f>VLOOKUP(B299,'Channel wise traffic'!$B$2:$K$368,7,FALSE)</f>
        <v>-4.9019594319820392E-2</v>
      </c>
      <c r="M299" s="12">
        <f>VLOOKUP(B299,'Channel wise traffic'!$B$2:$K$368,8,FALSE)</f>
        <v>-4.9019596368807372E-2</v>
      </c>
      <c r="N299" s="12">
        <f>VLOOKUP(B299,'Channel wise traffic'!$B$2:$K$368,9,FALSE)</f>
        <v>-4.9019467021793939E-2</v>
      </c>
      <c r="O299" s="12">
        <f>VLOOKUP(B299,'Channel wise traffic'!$B$2:$K$368,10,FALSE)</f>
        <v>-4.9019539753705099E-2</v>
      </c>
      <c r="P299" s="8">
        <f>VLOOKUP(B299,'Session Details'!B:S,15,FALSE)</f>
        <v>-9.8039915255448973E-3</v>
      </c>
      <c r="Q299" s="8">
        <f>VLOOKUP(B299,'Session Details'!B:S,16,FALSE)</f>
        <v>0.10526337375537098</v>
      </c>
      <c r="R299" s="8">
        <f>VLOOKUP(B299,'Session Details'!B:S,17,FALSE)</f>
        <v>6.2499386222738096E-2</v>
      </c>
      <c r="S299" s="8">
        <f>VLOOKUP(B299,'Session Details'!B:S,18,FALSE)</f>
        <v>-1.0309236436616853E-2</v>
      </c>
    </row>
    <row r="300" spans="1:19" hidden="1" x14ac:dyDescent="0.35">
      <c r="A300" s="11">
        <f t="shared" si="24"/>
        <v>6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20"/>
        <v>5.5195571271609192E-2</v>
      </c>
      <c r="I300" s="8">
        <f t="shared" si="21"/>
        <v>-0.10333342652249045</v>
      </c>
      <c r="J300" s="8">
        <f t="shared" si="22"/>
        <v>3.1250038971355698E-2</v>
      </c>
      <c r="K300" s="8">
        <f t="shared" si="23"/>
        <v>-0.13050517372885584</v>
      </c>
      <c r="L300" s="12">
        <f>VLOOKUP(B300,'Channel wise traffic'!$B$2:$K$368,7,FALSE)</f>
        <v>3.1250099926560582E-2</v>
      </c>
      <c r="M300" s="12">
        <f>VLOOKUP(B300,'Channel wise traffic'!$B$2:$K$368,8,FALSE)</f>
        <v>3.1250099926560582E-2</v>
      </c>
      <c r="N300" s="12">
        <f>VLOOKUP(B300,'Channel wise traffic'!$B$2:$K$368,9,FALSE)</f>
        <v>3.124990461556032E-2</v>
      </c>
      <c r="O300" s="12">
        <f>VLOOKUP(B300,'Channel wise traffic'!$B$2:$K$368,10,FALSE)</f>
        <v>3.1249953880052805E-2</v>
      </c>
      <c r="P300" s="8">
        <f>VLOOKUP(B300,'Session Details'!B:S,15,FALSE)</f>
        <v>-2.9411692080629992E-2</v>
      </c>
      <c r="Q300" s="8">
        <f>VLOOKUP(B300,'Session Details'!B:S,16,FALSE)</f>
        <v>-3.8834862512548529E-2</v>
      </c>
      <c r="R300" s="8">
        <f>VLOOKUP(B300,'Session Details'!B:S,17,FALSE)</f>
        <v>3.4164820750248737E-8</v>
      </c>
      <c r="S300" s="8">
        <f>VLOOKUP(B300,'Session Details'!B:S,18,FALSE)</f>
        <v>-6.7961350488562999E-2</v>
      </c>
    </row>
    <row r="301" spans="1:19" hidden="1" x14ac:dyDescent="0.35">
      <c r="A301" s="11">
        <f t="shared" si="24"/>
        <v>7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20"/>
        <v>3.5966166995760933E-2</v>
      </c>
      <c r="I301" s="8">
        <f t="shared" si="21"/>
        <v>-6.8069667037737314E-2</v>
      </c>
      <c r="J301" s="8">
        <f t="shared" si="22"/>
        <v>-4.8543699609418511E-2</v>
      </c>
      <c r="K301" s="8">
        <f t="shared" si="23"/>
        <v>-2.0522190478220792E-2</v>
      </c>
      <c r="L301" s="12">
        <f>VLOOKUP(B301,'Channel wise traffic'!$B$2:$K$368,7,FALSE)</f>
        <v>-4.8543660156469937E-2</v>
      </c>
      <c r="M301" s="12">
        <f>VLOOKUP(B301,'Channel wise traffic'!$B$2:$K$368,8,FALSE)</f>
        <v>-4.8543641102708923E-2</v>
      </c>
      <c r="N301" s="12">
        <f>VLOOKUP(B301,'Channel wise traffic'!$B$2:$K$368,9,FALSE)</f>
        <v>-4.8543572876802443E-2</v>
      </c>
      <c r="O301" s="12">
        <f>VLOOKUP(B301,'Channel wise traffic'!$B$2:$K$368,10,FALSE)</f>
        <v>-4.8543710318409317E-2</v>
      </c>
      <c r="P301" s="8">
        <f>VLOOKUP(B301,'Session Details'!B:S,15,FALSE)</f>
        <v>4.1237088797290378E-2</v>
      </c>
      <c r="Q301" s="8">
        <f>VLOOKUP(B301,'Session Details'!B:S,16,FALSE)</f>
        <v>1.0000139971770405E-2</v>
      </c>
      <c r="R301" s="8">
        <f>VLOOKUP(B301,'Session Details'!B:S,17,FALSE)</f>
        <v>-6.8627719981044111E-2</v>
      </c>
      <c r="S301" s="8">
        <f>VLOOKUP(B301,'Session Details'!B:S,18,FALSE)</f>
        <v>5.2960112828515093E-7</v>
      </c>
    </row>
    <row r="302" spans="1:19" hidden="1" x14ac:dyDescent="0.35">
      <c r="A302" s="11">
        <f t="shared" si="24"/>
        <v>1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20"/>
        <v>3.7442660444013759E-2</v>
      </c>
      <c r="I302" s="8">
        <f t="shared" si="21"/>
        <v>-4.7898905788276158E-2</v>
      </c>
      <c r="J302" s="8">
        <f t="shared" si="22"/>
        <v>0</v>
      </c>
      <c r="K302" s="8">
        <f t="shared" si="23"/>
        <v>-4.7898905788276158E-2</v>
      </c>
      <c r="L302" s="12">
        <f>VLOOKUP(B302,'Channel wise traffic'!$B$2:$K$368,7,FALSE)</f>
        <v>0</v>
      </c>
      <c r="M302" s="12">
        <f>VLOOKUP(B302,'Channel wise traffic'!$B$2:$K$368,8,FALSE)</f>
        <v>0</v>
      </c>
      <c r="N302" s="12">
        <f>VLOOKUP(B302,'Channel wise traffic'!$B$2:$K$368,9,FALSE)</f>
        <v>0</v>
      </c>
      <c r="O302" s="12">
        <f>VLOOKUP(B302,'Channel wise traffic'!$B$2:$K$368,10,FALSE)</f>
        <v>0</v>
      </c>
      <c r="P302" s="8">
        <f>VLOOKUP(B302,'Session Details'!B:S,15,FALSE)</f>
        <v>1.9801929286341613E-2</v>
      </c>
      <c r="Q302" s="8">
        <f>VLOOKUP(B302,'Session Details'!B:S,16,FALSE)</f>
        <v>-2.9411811919884179E-2</v>
      </c>
      <c r="R302" s="8">
        <f>VLOOKUP(B302,'Session Details'!B:S,17,FALSE)</f>
        <v>5.2083523643184693E-2</v>
      </c>
      <c r="S302" s="8">
        <f>VLOOKUP(B302,'Session Details'!B:S,18,FALSE)</f>
        <v>-8.5714117186693306E-2</v>
      </c>
    </row>
    <row r="303" spans="1:19" hidden="1" x14ac:dyDescent="0.35">
      <c r="A303" s="11">
        <f t="shared" si="24"/>
        <v>2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20"/>
        <v>5.8011935922741197E-2</v>
      </c>
      <c r="I303" s="8">
        <f t="shared" si="21"/>
        <v>-0.16438069541208</v>
      </c>
      <c r="J303" s="8">
        <f t="shared" si="22"/>
        <v>-7.6190467419780084E-2</v>
      </c>
      <c r="K303" s="8">
        <f t="shared" si="23"/>
        <v>-9.5463647951307462E-2</v>
      </c>
      <c r="L303" s="12">
        <f>VLOOKUP(B303,'Channel wise traffic'!$B$2:$K$368,7,FALSE)</f>
        <v>-7.6190433265108659E-2</v>
      </c>
      <c r="M303" s="12">
        <f>VLOOKUP(B303,'Channel wise traffic'!$B$2:$K$368,8,FALSE)</f>
        <v>-7.6190548892894561E-2</v>
      </c>
      <c r="N303" s="12">
        <f>VLOOKUP(B303,'Channel wise traffic'!$B$2:$K$368,9,FALSE)</f>
        <v>-7.6190263567473826E-2</v>
      </c>
      <c r="O303" s="12">
        <f>VLOOKUP(B303,'Channel wise traffic'!$B$2:$K$368,10,FALSE)</f>
        <v>-7.6190373383767107E-2</v>
      </c>
      <c r="P303" s="8">
        <f>VLOOKUP(B303,'Session Details'!B:S,15,FALSE)</f>
        <v>3.0000012084575367E-2</v>
      </c>
      <c r="Q303" s="8">
        <f>VLOOKUP(B303,'Session Details'!B:S,16,FALSE)</f>
        <v>-6.7307529363299645E-2</v>
      </c>
      <c r="R303" s="8">
        <f>VLOOKUP(B303,'Session Details'!B:S,17,FALSE)</f>
        <v>-3.9603907025301477E-2</v>
      </c>
      <c r="S303" s="8">
        <f>VLOOKUP(B303,'Session Details'!B:S,18,FALSE)</f>
        <v>-1.9607590899170857E-2</v>
      </c>
    </row>
    <row r="304" spans="1:19" hidden="1" x14ac:dyDescent="0.35">
      <c r="A304" s="11">
        <f t="shared" si="24"/>
        <v>3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20"/>
        <v>5.2954522154452614E-2</v>
      </c>
      <c r="I304" s="8">
        <f t="shared" si="21"/>
        <v>-0.13142904531624966</v>
      </c>
      <c r="J304" s="8">
        <f t="shared" si="22"/>
        <v>2.0000009209230951E-2</v>
      </c>
      <c r="K304" s="8">
        <f t="shared" si="23"/>
        <v>-0.14845985603752898</v>
      </c>
      <c r="L304" s="12">
        <f>VLOOKUP(B304,'Channel wise traffic'!$B$2:$K$368,7,FALSE)</f>
        <v>2.0000020464958856E-2</v>
      </c>
      <c r="M304" s="12">
        <f>VLOOKUP(B304,'Channel wise traffic'!$B$2:$K$368,8,FALSE)</f>
        <v>2.0000064805708151E-2</v>
      </c>
      <c r="N304" s="12">
        <f>VLOOKUP(B304,'Channel wise traffic'!$B$2:$K$368,9,FALSE)</f>
        <v>1.9999941395793197E-2</v>
      </c>
      <c r="O304" s="12">
        <f>VLOOKUP(B304,'Channel wise traffic'!$B$2:$K$368,10,FALSE)</f>
        <v>1.9999971663902771E-2</v>
      </c>
      <c r="P304" s="8">
        <f>VLOOKUP(B304,'Session Details'!B:S,15,FALSE)</f>
        <v>-5.0000119629714845E-2</v>
      </c>
      <c r="Q304" s="8">
        <f>VLOOKUP(B304,'Session Details'!B:S,16,FALSE)</f>
        <v>-1.0309581680237767E-2</v>
      </c>
      <c r="R304" s="8">
        <f>VLOOKUP(B304,'Session Details'!B:S,17,FALSE)</f>
        <v>-4.9019019073019421E-2</v>
      </c>
      <c r="S304" s="8">
        <f>VLOOKUP(B304,'Session Details'!B:S,18,FALSE)</f>
        <v>-4.7619753644116192E-2</v>
      </c>
    </row>
    <row r="305" spans="1:19" hidden="1" x14ac:dyDescent="0.35">
      <c r="A305" s="11">
        <f t="shared" si="24"/>
        <v>4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20"/>
        <v>6.4013502778838882E-2</v>
      </c>
      <c r="I305" s="8">
        <f t="shared" si="21"/>
        <v>3.906748988716191E-2</v>
      </c>
      <c r="J305" s="8">
        <f t="shared" si="22"/>
        <v>-9.9999815815380311E-3</v>
      </c>
      <c r="K305" s="8">
        <f t="shared" si="23"/>
        <v>4.9563101571539425E-2</v>
      </c>
      <c r="L305" s="12">
        <f>VLOOKUP(B305,'Channel wise traffic'!$B$2:$K$368,7,FALSE)</f>
        <v>-9.9999462794833072E-3</v>
      </c>
      <c r="M305" s="12">
        <f>VLOOKUP(B305,'Channel wise traffic'!$B$2:$K$368,8,FALSE)</f>
        <v>-9.9998618615166901E-3</v>
      </c>
      <c r="N305" s="12">
        <f>VLOOKUP(B305,'Channel wise traffic'!$B$2:$K$368,9,FALSE)</f>
        <v>-9.9999706978965985E-3</v>
      </c>
      <c r="O305" s="12">
        <f>VLOOKUP(B305,'Channel wise traffic'!$B$2:$K$368,10,FALSE)</f>
        <v>-9.9999858319513857E-3</v>
      </c>
      <c r="P305" s="8">
        <f>VLOOKUP(B305,'Session Details'!B:S,15,FALSE)</f>
        <v>7.1428472846377877E-2</v>
      </c>
      <c r="Q305" s="8">
        <f>VLOOKUP(B305,'Session Details'!B:S,16,FALSE)</f>
        <v>5.1020645377010121E-2</v>
      </c>
      <c r="R305" s="8">
        <f>VLOOKUP(B305,'Session Details'!B:S,17,FALSE)</f>
        <v>-6.7960951470824149E-2</v>
      </c>
      <c r="S305" s="8">
        <f>VLOOKUP(B305,'Session Details'!B:S,18,FALSE)</f>
        <v>3.6713298179336107E-8</v>
      </c>
    </row>
    <row r="306" spans="1:19" hidden="1" x14ac:dyDescent="0.35">
      <c r="A306" s="11">
        <f t="shared" si="24"/>
        <v>5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20"/>
        <v>5.1895422105828315E-2</v>
      </c>
      <c r="I306" s="8">
        <f t="shared" si="21"/>
        <v>-0.18235948174610572</v>
      </c>
      <c r="J306" s="8">
        <f t="shared" si="22"/>
        <v>-2.0618565999329763E-2</v>
      </c>
      <c r="K306" s="8">
        <f t="shared" si="23"/>
        <v>-0.16514598922513912</v>
      </c>
      <c r="L306" s="12">
        <f>VLOOKUP(B306,'Channel wise traffic'!$B$2:$K$368,7,FALSE)</f>
        <v>-2.0618577092037627E-2</v>
      </c>
      <c r="M306" s="12">
        <f>VLOOKUP(B306,'Channel wise traffic'!$B$2:$K$368,8,FALSE)</f>
        <v>-2.0618621952255056E-2</v>
      </c>
      <c r="N306" s="12">
        <f>VLOOKUP(B306,'Channel wise traffic'!$B$2:$K$368,9,FALSE)</f>
        <v>-2.0618494415770461E-2</v>
      </c>
      <c r="O306" s="12">
        <f>VLOOKUP(B306,'Channel wise traffic'!$B$2:$K$368,10,FALSE)</f>
        <v>-2.0618526585082342E-2</v>
      </c>
      <c r="P306" s="8">
        <f>VLOOKUP(B306,'Session Details'!B:S,15,FALSE)</f>
        <v>-3.9603899962223021E-2</v>
      </c>
      <c r="Q306" s="8">
        <f>VLOOKUP(B306,'Session Details'!B:S,16,FALSE)</f>
        <v>-8.5714621313318307E-2</v>
      </c>
      <c r="R306" s="8">
        <f>VLOOKUP(B306,'Session Details'!B:S,17,FALSE)</f>
        <v>-6.8626749068202542E-2</v>
      </c>
      <c r="S306" s="8">
        <f>VLOOKUP(B306,'Session Details'!B:S,18,FALSE)</f>
        <v>2.0832797600027098E-2</v>
      </c>
    </row>
    <row r="307" spans="1:19" hidden="1" x14ac:dyDescent="0.35">
      <c r="A307" s="11">
        <f t="shared" si="24"/>
        <v>6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20"/>
        <v>6.0325968796847214E-2</v>
      </c>
      <c r="I307" s="8">
        <f t="shared" si="21"/>
        <v>7.0869645087190403E-2</v>
      </c>
      <c r="J307" s="8">
        <f t="shared" si="22"/>
        <v>-2.0202029128424948E-2</v>
      </c>
      <c r="K307" s="8">
        <f t="shared" si="23"/>
        <v>9.2949441541099409E-2</v>
      </c>
      <c r="L307" s="12">
        <f>VLOOKUP(B307,'Channel wise traffic'!$B$2:$K$368,7,FALSE)</f>
        <v>-2.0202039777469372E-2</v>
      </c>
      <c r="M307" s="12">
        <f>VLOOKUP(B307,'Channel wise traffic'!$B$2:$K$368,8,FALSE)</f>
        <v>-2.0202082843457703E-2</v>
      </c>
      <c r="N307" s="12">
        <f>VLOOKUP(B307,'Channel wise traffic'!$B$2:$K$368,9,FALSE)</f>
        <v>-2.0201960407912334E-2</v>
      </c>
      <c r="O307" s="12">
        <f>VLOOKUP(B307,'Channel wise traffic'!$B$2:$K$368,10,FALSE)</f>
        <v>-2.0201991290585752E-2</v>
      </c>
      <c r="P307" s="8">
        <f>VLOOKUP(B307,'Session Details'!B:S,15,FALSE)</f>
        <v>-3.0303123150914435E-2</v>
      </c>
      <c r="Q307" s="8">
        <f>VLOOKUP(B307,'Session Details'!B:S,16,FALSE)</f>
        <v>5.050510022784982E-2</v>
      </c>
      <c r="R307" s="8">
        <f>VLOOKUP(B307,'Session Details'!B:S,17,FALSE)</f>
        <v>5.1020214969491162E-2</v>
      </c>
      <c r="S307" s="8">
        <f>VLOOKUP(B307,'Session Details'!B:S,18,FALSE)</f>
        <v>2.0833329923489297E-2</v>
      </c>
    </row>
    <row r="308" spans="1:19" hidden="1" x14ac:dyDescent="0.35">
      <c r="A308" s="11">
        <f t="shared" si="24"/>
        <v>7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20"/>
        <v>3.4171837561419192E-2</v>
      </c>
      <c r="I308" s="8">
        <f t="shared" si="21"/>
        <v>-7.8974379069435274E-2</v>
      </c>
      <c r="J308" s="8">
        <f t="shared" si="22"/>
        <v>-3.0612233532244737E-2</v>
      </c>
      <c r="K308" s="8">
        <f t="shared" si="23"/>
        <v>-4.9889370600798899E-2</v>
      </c>
      <c r="L308" s="12">
        <f>VLOOKUP(B308,'Channel wise traffic'!$B$2:$K$368,7,FALSE)</f>
        <v>-3.061228871137045E-2</v>
      </c>
      <c r="M308" s="12">
        <f>VLOOKUP(B308,'Channel wise traffic'!$B$2:$K$368,8,FALSE)</f>
        <v>-3.0612246616132155E-2</v>
      </c>
      <c r="N308" s="12">
        <f>VLOOKUP(B308,'Channel wise traffic'!$B$2:$K$368,9,FALSE)</f>
        <v>-3.061241569997819E-2</v>
      </c>
      <c r="O308" s="12">
        <f>VLOOKUP(B308,'Channel wise traffic'!$B$2:$K$368,10,FALSE)</f>
        <v>-3.0612241329445955E-2</v>
      </c>
      <c r="P308" s="8">
        <f>VLOOKUP(B308,'Session Details'!B:S,15,FALSE)</f>
        <v>9.901024054021379E-3</v>
      </c>
      <c r="Q308" s="8">
        <f>VLOOKUP(B308,'Session Details'!B:S,16,FALSE)</f>
        <v>-4.9505064669794319E-2</v>
      </c>
      <c r="R308" s="8">
        <f>VLOOKUP(B308,'Session Details'!B:S,17,FALSE)</f>
        <v>-1.1059416504810571E-7</v>
      </c>
      <c r="S308" s="8">
        <f>VLOOKUP(B308,'Session Details'!B:S,18,FALSE)</f>
        <v>-1.0204203355166808E-2</v>
      </c>
    </row>
    <row r="309" spans="1:19" hidden="1" x14ac:dyDescent="0.35">
      <c r="A309" s="11">
        <f t="shared" si="24"/>
        <v>1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20"/>
        <v>3.5996142619133656E-2</v>
      </c>
      <c r="I309" s="8">
        <f t="shared" si="21"/>
        <v>2.14525645157293E-2</v>
      </c>
      <c r="J309" s="8">
        <f t="shared" si="22"/>
        <v>6.25E-2</v>
      </c>
      <c r="K309" s="8">
        <f t="shared" si="23"/>
        <v>-3.8632880455784169E-2</v>
      </c>
      <c r="L309" s="12">
        <f>VLOOKUP(B309,'Channel wise traffic'!$B$2:$K$368,7,FALSE)</f>
        <v>6.2500028200522362E-2</v>
      </c>
      <c r="M309" s="12">
        <f>VLOOKUP(B309,'Channel wise traffic'!$B$2:$K$368,8,FALSE)</f>
        <v>6.2500005371527889E-2</v>
      </c>
      <c r="N309" s="12">
        <f>VLOOKUP(B309,'Channel wise traffic'!$B$2:$K$368,9,FALSE)</f>
        <v>6.2500145031270771E-2</v>
      </c>
      <c r="O309" s="12">
        <f>VLOOKUP(B309,'Channel wise traffic'!$B$2:$K$368,10,FALSE)</f>
        <v>6.2499994421874705E-2</v>
      </c>
      <c r="P309" s="8">
        <f>VLOOKUP(B309,'Session Details'!B:S,15,FALSE)</f>
        <v>-1.9417420463751389E-2</v>
      </c>
      <c r="Q309" s="8">
        <f>VLOOKUP(B309,'Session Details'!B:S,16,FALSE)</f>
        <v>-1.6810608094441903E-7</v>
      </c>
      <c r="R309" s="8">
        <f>VLOOKUP(B309,'Session Details'!B:S,17,FALSE)</f>
        <v>-3.9604103081355313E-2</v>
      </c>
      <c r="S309" s="8">
        <f>VLOOKUP(B309,'Session Details'!B:S,18,FALSE)</f>
        <v>2.0833392678552221E-2</v>
      </c>
    </row>
    <row r="310" spans="1:19" hidden="1" x14ac:dyDescent="0.35">
      <c r="A310" s="11">
        <f t="shared" si="24"/>
        <v>2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20"/>
        <v>5.0312237569217828E-2</v>
      </c>
      <c r="I310" s="8">
        <f t="shared" si="21"/>
        <v>-0.12378515452073491</v>
      </c>
      <c r="J310" s="8">
        <f t="shared" si="22"/>
        <v>1.0309259264533743E-2</v>
      </c>
      <c r="K310" s="8">
        <f t="shared" si="23"/>
        <v>-0.13272610594787992</v>
      </c>
      <c r="L310" s="12">
        <f>VLOOKUP(B310,'Channel wise traffic'!$B$2:$K$368,7,FALSE)</f>
        <v>1.0309222615097369E-2</v>
      </c>
      <c r="M310" s="12">
        <f>VLOOKUP(B310,'Channel wise traffic'!$B$2:$K$368,8,FALSE)</f>
        <v>1.0309310976127639E-2</v>
      </c>
      <c r="N310" s="12">
        <f>VLOOKUP(B310,'Channel wise traffic'!$B$2:$K$368,9,FALSE)</f>
        <v>1.0309247207885175E-2</v>
      </c>
      <c r="O310" s="12">
        <f>VLOOKUP(B310,'Channel wise traffic'!$B$2:$K$368,10,FALSE)</f>
        <v>1.0309263292541226E-2</v>
      </c>
      <c r="P310" s="8">
        <f>VLOOKUP(B310,'Session Details'!B:S,15,FALSE)</f>
        <v>-6.796111175454167E-2</v>
      </c>
      <c r="Q310" s="8">
        <f>VLOOKUP(B310,'Session Details'!B:S,16,FALSE)</f>
        <v>-2.0618557868033793E-2</v>
      </c>
      <c r="R310" s="8">
        <f>VLOOKUP(B310,'Session Details'!B:S,17,FALSE)</f>
        <v>-1.030925235231317E-2</v>
      </c>
      <c r="S310" s="8">
        <f>VLOOKUP(B310,'Session Details'!B:S,18,FALSE)</f>
        <v>-4.0000824671314827E-2</v>
      </c>
    </row>
    <row r="311" spans="1:19" hidden="1" x14ac:dyDescent="0.35">
      <c r="A311" s="11">
        <f t="shared" si="24"/>
        <v>3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20"/>
        <v>6.0399174123825596E-2</v>
      </c>
      <c r="I311" s="8">
        <f t="shared" si="21"/>
        <v>7.3492453743802422E-2</v>
      </c>
      <c r="J311" s="8">
        <f t="shared" si="22"/>
        <v>-5.8823555966640351E-2</v>
      </c>
      <c r="K311" s="8">
        <f t="shared" si="23"/>
        <v>0.14058576428391034</v>
      </c>
      <c r="L311" s="12">
        <f>VLOOKUP(B311,'Channel wise traffic'!$B$2:$K$368,7,FALSE)</f>
        <v>-5.8823588422601936E-2</v>
      </c>
      <c r="M311" s="12">
        <f>VLOOKUP(B311,'Channel wise traffic'!$B$2:$K$368,8,FALSE)</f>
        <v>-5.8823549082044568E-2</v>
      </c>
      <c r="N311" s="12">
        <f>VLOOKUP(B311,'Channel wise traffic'!$B$2:$K$368,9,FALSE)</f>
        <v>-5.8823360426152771E-2</v>
      </c>
      <c r="O311" s="12">
        <f>VLOOKUP(B311,'Channel wise traffic'!$B$2:$K$368,10,FALSE)</f>
        <v>-5.8823447704446141E-2</v>
      </c>
      <c r="P311" s="8">
        <f>VLOOKUP(B311,'Session Details'!B:S,15,FALSE)</f>
        <v>9.4736988039403114E-2</v>
      </c>
      <c r="Q311" s="8">
        <f>VLOOKUP(B311,'Session Details'!B:S,16,FALSE)</f>
        <v>4.1666879953670577E-2</v>
      </c>
      <c r="R311" s="8">
        <f>VLOOKUP(B311,'Session Details'!B:S,17,FALSE)</f>
        <v>2.0618040066658461E-2</v>
      </c>
      <c r="S311" s="8">
        <f>VLOOKUP(B311,'Session Details'!B:S,18,FALSE)</f>
        <v>-2.0000038687453481E-2</v>
      </c>
    </row>
    <row r="312" spans="1:19" hidden="1" x14ac:dyDescent="0.35">
      <c r="A312" s="11">
        <f t="shared" si="24"/>
        <v>4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20"/>
        <v>5.4063254485418648E-2</v>
      </c>
      <c r="I312" s="8">
        <f t="shared" si="21"/>
        <v>-0.15543983474545175</v>
      </c>
      <c r="J312" s="8">
        <f t="shared" si="22"/>
        <v>0</v>
      </c>
      <c r="K312" s="8">
        <f t="shared" si="23"/>
        <v>-0.15543983474545175</v>
      </c>
      <c r="L312" s="12">
        <f>VLOOKUP(B312,'Channel wise traffic'!$B$2:$K$368,7,FALSE)</f>
        <v>0</v>
      </c>
      <c r="M312" s="12">
        <f>VLOOKUP(B312,'Channel wise traffic'!$B$2:$K$368,8,FALSE)</f>
        <v>0</v>
      </c>
      <c r="N312" s="12">
        <f>VLOOKUP(B312,'Channel wise traffic'!$B$2:$K$368,9,FALSE)</f>
        <v>0</v>
      </c>
      <c r="O312" s="12">
        <f>VLOOKUP(B312,'Channel wise traffic'!$B$2:$K$368,10,FALSE)</f>
        <v>0</v>
      </c>
      <c r="P312" s="8">
        <f>VLOOKUP(B312,'Session Details'!B:S,15,FALSE)</f>
        <v>-9.5238078363256706E-2</v>
      </c>
      <c r="Q312" s="8">
        <f>VLOOKUP(B312,'Session Details'!B:S,16,FALSE)</f>
        <v>-3.8835279898416175E-2</v>
      </c>
      <c r="R312" s="8">
        <f>VLOOKUP(B312,'Session Details'!B:S,17,FALSE)</f>
        <v>3.1249873696809649E-2</v>
      </c>
      <c r="S312" s="8">
        <f>VLOOKUP(B312,'Session Details'!B:S,18,FALSE)</f>
        <v>-5.8252340903947375E-2</v>
      </c>
    </row>
    <row r="313" spans="1:19" hidden="1" x14ac:dyDescent="0.35">
      <c r="A313" s="11">
        <f t="shared" si="24"/>
        <v>5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20"/>
        <v>5.7998538610133245E-2</v>
      </c>
      <c r="I313" s="8">
        <f t="shared" si="21"/>
        <v>0.1293683727802637</v>
      </c>
      <c r="J313" s="8">
        <f t="shared" si="22"/>
        <v>1.0526296401619062E-2</v>
      </c>
      <c r="K313" s="8">
        <f t="shared" si="23"/>
        <v>0.11760414033937483</v>
      </c>
      <c r="L313" s="12">
        <f>VLOOKUP(B313,'Channel wise traffic'!$B$2:$K$368,7,FALSE)</f>
        <v>1.0526259099838065E-2</v>
      </c>
      <c r="M313" s="12">
        <f>VLOOKUP(B313,'Channel wise traffic'!$B$2:$K$368,8,FALSE)</f>
        <v>1.0526349803258173E-2</v>
      </c>
      <c r="N313" s="12">
        <f>VLOOKUP(B313,'Channel wise traffic'!$B$2:$K$368,9,FALSE)</f>
        <v>1.0526283321774077E-2</v>
      </c>
      <c r="O313" s="12">
        <f>VLOOKUP(B313,'Channel wise traffic'!$B$2:$K$368,10,FALSE)</f>
        <v>1.0526300090806018E-2</v>
      </c>
      <c r="P313" s="8">
        <f>VLOOKUP(B313,'Session Details'!B:S,15,FALSE)</f>
        <v>4.1237132799597287E-2</v>
      </c>
      <c r="Q313" s="8">
        <f>VLOOKUP(B313,'Session Details'!B:S,16,FALSE)</f>
        <v>-1.0416579418319305E-2</v>
      </c>
      <c r="R313" s="8">
        <f>VLOOKUP(B313,'Session Details'!B:S,17,FALSE)</f>
        <v>7.368391793029061E-2</v>
      </c>
      <c r="S313" s="8">
        <f>VLOOKUP(B313,'Session Details'!B:S,18,FALSE)</f>
        <v>1.0204958212841841E-2</v>
      </c>
    </row>
    <row r="314" spans="1:19" hidden="1" x14ac:dyDescent="0.35">
      <c r="A314" s="11">
        <f t="shared" si="24"/>
        <v>6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20"/>
        <v>5.8514740940537803E-2</v>
      </c>
      <c r="I314" s="8">
        <f t="shared" si="21"/>
        <v>-3.0024016065268277E-2</v>
      </c>
      <c r="J314" s="8">
        <f t="shared" si="22"/>
        <v>0</v>
      </c>
      <c r="K314" s="8">
        <f t="shared" si="23"/>
        <v>-3.0024016065268277E-2</v>
      </c>
      <c r="L314" s="12">
        <f>VLOOKUP(B314,'Channel wise traffic'!$B$2:$K$368,7,FALSE)</f>
        <v>0</v>
      </c>
      <c r="M314" s="12">
        <f>VLOOKUP(B314,'Channel wise traffic'!$B$2:$K$368,8,FALSE)</f>
        <v>0</v>
      </c>
      <c r="N314" s="12">
        <f>VLOOKUP(B314,'Channel wise traffic'!$B$2:$K$368,9,FALSE)</f>
        <v>0</v>
      </c>
      <c r="O314" s="12">
        <f>VLOOKUP(B314,'Channel wise traffic'!$B$2:$K$368,10,FALSE)</f>
        <v>0</v>
      </c>
      <c r="P314" s="8">
        <f>VLOOKUP(B314,'Session Details'!B:S,15,FALSE)</f>
        <v>1.041675732169578E-2</v>
      </c>
      <c r="Q314" s="8">
        <f>VLOOKUP(B314,'Session Details'!B:S,16,FALSE)</f>
        <v>-1.9230747220690514E-2</v>
      </c>
      <c r="R314" s="8">
        <f>VLOOKUP(B314,'Session Details'!B:S,17,FALSE)</f>
        <v>-7.7670184488838667E-2</v>
      </c>
      <c r="S314" s="8">
        <f>VLOOKUP(B314,'Session Details'!B:S,18,FALSE)</f>
        <v>6.1224703616036491E-2</v>
      </c>
    </row>
    <row r="315" spans="1:19" x14ac:dyDescent="0.35">
      <c r="A315" s="11">
        <f t="shared" si="24"/>
        <v>7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20"/>
        <v>4.0184661571176179E-2</v>
      </c>
      <c r="I315" s="8">
        <f t="shared" si="21"/>
        <v>0.26260801898348074</v>
      </c>
      <c r="J315" s="8">
        <f t="shared" si="22"/>
        <v>7.3684197937763818E-2</v>
      </c>
      <c r="K315" s="8">
        <f t="shared" si="23"/>
        <v>0.17595846284092165</v>
      </c>
      <c r="L315" s="12">
        <f>VLOOKUP(B315,'Channel wise traffic'!$B$2:$K$368,7,FALSE)</f>
        <v>7.3684232467147837E-2</v>
      </c>
      <c r="M315" s="12">
        <f>VLOOKUP(B315,'Channel wise traffic'!$B$2:$K$368,8,FALSE)</f>
        <v>7.3684185842880723E-2</v>
      </c>
      <c r="N315" s="12">
        <f>VLOOKUP(B315,'Channel wise traffic'!$B$2:$K$368,9,FALSE)</f>
        <v>7.3684421457529847E-2</v>
      </c>
      <c r="O315" s="12">
        <f>VLOOKUP(B315,'Channel wise traffic'!$B$2:$K$368,10,FALSE)</f>
        <v>7.3684171602436122E-2</v>
      </c>
      <c r="P315" s="8">
        <f>VLOOKUP(B315,'Session Details'!B:S,15,FALSE)</f>
        <v>-9.8039153253003386E-3</v>
      </c>
      <c r="Q315" s="8">
        <f>VLOOKUP(B315,'Session Details'!B:S,16,FALSE)</f>
        <v>6.2500000361962904E-2</v>
      </c>
      <c r="R315" s="8">
        <f>VLOOKUP(B315,'Session Details'!B:S,17,FALSE)</f>
        <v>5.2631657820237931E-2</v>
      </c>
      <c r="S315" s="8">
        <f>VLOOKUP(B315,'Session Details'!B:S,18,FALSE)</f>
        <v>6.1855475865157272E-2</v>
      </c>
    </row>
    <row r="316" spans="1:19" hidden="1" x14ac:dyDescent="0.35">
      <c r="A316" s="11">
        <f t="shared" si="24"/>
        <v>1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20"/>
        <v>3.4524118115582987E-2</v>
      </c>
      <c r="I316" s="8">
        <f t="shared" si="21"/>
        <v>-1.2684939402672679E-2</v>
      </c>
      <c r="J316" s="8">
        <f t="shared" si="22"/>
        <v>2.9411775625882486E-2</v>
      </c>
      <c r="K316" s="8">
        <f t="shared" si="23"/>
        <v>-4.0893951308222043E-2</v>
      </c>
      <c r="L316" s="12">
        <f>VLOOKUP(B316,'Channel wise traffic'!$B$2:$K$368,7,FALSE)</f>
        <v>2.9411746862744614E-2</v>
      </c>
      <c r="M316" s="12">
        <f>VLOOKUP(B316,'Channel wise traffic'!$B$2:$K$368,8,FALSE)</f>
        <v>2.94117670849674E-2</v>
      </c>
      <c r="N316" s="12">
        <f>VLOOKUP(B316,'Channel wise traffic'!$B$2:$K$368,9,FALSE)</f>
        <v>2.9411729668448849E-2</v>
      </c>
      <c r="O316" s="12">
        <f>VLOOKUP(B316,'Channel wise traffic'!$B$2:$K$368,10,FALSE)</f>
        <v>2.9411762235293848E-2</v>
      </c>
      <c r="P316" s="8">
        <f>VLOOKUP(B316,'Session Details'!B:S,15,FALSE)</f>
        <v>9.9009427419523011E-3</v>
      </c>
      <c r="Q316" s="8">
        <f>VLOOKUP(B316,'Session Details'!B:S,16,FALSE)</f>
        <v>-4.0403960912302916E-2</v>
      </c>
      <c r="R316" s="8">
        <f>VLOOKUP(B316,'Session Details'!B:S,17,FALSE)</f>
        <v>1.030929569225747E-2</v>
      </c>
      <c r="S316" s="8">
        <f>VLOOKUP(B316,'Session Details'!B:S,18,FALSE)</f>
        <v>-2.0408390157586442E-2</v>
      </c>
    </row>
    <row r="317" spans="1:19" hidden="1" x14ac:dyDescent="0.35">
      <c r="A317" s="11">
        <f t="shared" si="24"/>
        <v>2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20"/>
        <v>5.79521079999053E-2</v>
      </c>
      <c r="I317" s="8">
        <f t="shared" si="21"/>
        <v>0.16360274375580763</v>
      </c>
      <c r="J317" s="8">
        <f t="shared" si="22"/>
        <v>1.0204109920066262E-2</v>
      </c>
      <c r="K317" s="8">
        <f t="shared" si="23"/>
        <v>0.15184914843385378</v>
      </c>
      <c r="L317" s="12">
        <f>VLOOKUP(B317,'Channel wise traffic'!$B$2:$K$368,7,FALSE)</f>
        <v>1.0204157545207204E-2</v>
      </c>
      <c r="M317" s="12">
        <f>VLOOKUP(B317,'Channel wise traffic'!$B$2:$K$368,8,FALSE)</f>
        <v>1.0204113595832398E-2</v>
      </c>
      <c r="N317" s="12">
        <f>VLOOKUP(B317,'Channel wise traffic'!$B$2:$K$368,9,FALSE)</f>
        <v>1.0204051122343127E-2</v>
      </c>
      <c r="O317" s="12">
        <f>VLOOKUP(B317,'Channel wise traffic'!$B$2:$K$368,10,FALSE)</f>
        <v>1.0204066880416196E-2</v>
      </c>
      <c r="P317" s="8">
        <f>VLOOKUP(B317,'Session Details'!B:S,15,FALSE)</f>
        <v>6.2499953192104218E-2</v>
      </c>
      <c r="Q317" s="8">
        <f>VLOOKUP(B317,'Session Details'!B:S,16,FALSE)</f>
        <v>-6.3231656244333578E-8</v>
      </c>
      <c r="R317" s="8">
        <f>VLOOKUP(B317,'Session Details'!B:S,17,FALSE)</f>
        <v>7.2916822864360187E-2</v>
      </c>
      <c r="S317" s="8">
        <f>VLOOKUP(B317,'Session Details'!B:S,18,FALSE)</f>
        <v>1.0417032689490568E-2</v>
      </c>
    </row>
    <row r="318" spans="1:19" hidden="1" x14ac:dyDescent="0.35">
      <c r="A318" s="11">
        <f t="shared" si="24"/>
        <v>3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20"/>
        <v>5.9656574205826214E-2</v>
      </c>
      <c r="I318" s="8">
        <f t="shared" si="21"/>
        <v>-2.2583445107012823E-2</v>
      </c>
      <c r="J318" s="8">
        <f t="shared" si="22"/>
        <v>-1.041664768062156E-2</v>
      </c>
      <c r="K318" s="8">
        <f t="shared" si="23"/>
        <v>-1.2294868742359966E-2</v>
      </c>
      <c r="L318" s="12">
        <f>VLOOKUP(B318,'Channel wise traffic'!$B$2:$K$368,7,FALSE)</f>
        <v>-1.0416611151910726E-2</v>
      </c>
      <c r="M318" s="12">
        <f>VLOOKUP(B318,'Channel wise traffic'!$B$2:$K$368,8,FALSE)</f>
        <v>-1.0416699975520194E-2</v>
      </c>
      <c r="N318" s="12">
        <f>VLOOKUP(B318,'Channel wise traffic'!$B$2:$K$368,9,FALSE)</f>
        <v>-1.0416634871853403E-2</v>
      </c>
      <c r="O318" s="12">
        <f>VLOOKUP(B318,'Channel wise traffic'!$B$2:$K$368,10,FALSE)</f>
        <v>-1.0416651293350898E-2</v>
      </c>
      <c r="P318" s="8">
        <f>VLOOKUP(B318,'Session Details'!B:S,15,FALSE)</f>
        <v>-8.6538624407224485E-2</v>
      </c>
      <c r="Q318" s="8">
        <f>VLOOKUP(B318,'Session Details'!B:S,16,FALSE)</f>
        <v>2.9999948067531479E-2</v>
      </c>
      <c r="R318" s="8">
        <f>VLOOKUP(B318,'Session Details'!B:S,17,FALSE)</f>
        <v>6.0606746739074291E-2</v>
      </c>
      <c r="S318" s="8">
        <f>VLOOKUP(B318,'Session Details'!B:S,18,FALSE)</f>
        <v>-1.0204367373629619E-2</v>
      </c>
    </row>
    <row r="319" spans="1:19" hidden="1" x14ac:dyDescent="0.35">
      <c r="A319" s="11">
        <f t="shared" si="24"/>
        <v>4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20"/>
        <v>6.3340717306986496E-2</v>
      </c>
      <c r="I319" s="8">
        <f t="shared" si="21"/>
        <v>0.17160385385363863</v>
      </c>
      <c r="J319" s="8">
        <f t="shared" si="22"/>
        <v>0</v>
      </c>
      <c r="K319" s="8">
        <f t="shared" si="23"/>
        <v>0.17160385385363841</v>
      </c>
      <c r="L319" s="12">
        <f>VLOOKUP(B319,'Channel wise traffic'!$B$2:$K$368,7,FALSE)</f>
        <v>0</v>
      </c>
      <c r="M319" s="12">
        <f>VLOOKUP(B319,'Channel wise traffic'!$B$2:$K$368,8,FALSE)</f>
        <v>0</v>
      </c>
      <c r="N319" s="12">
        <f>VLOOKUP(B319,'Channel wise traffic'!$B$2:$K$368,9,FALSE)</f>
        <v>0</v>
      </c>
      <c r="O319" s="12">
        <f>VLOOKUP(B319,'Channel wise traffic'!$B$2:$K$368,10,FALSE)</f>
        <v>0</v>
      </c>
      <c r="P319" s="8">
        <f>VLOOKUP(B319,'Session Details'!B:S,15,FALSE)</f>
        <v>0.10526313728032233</v>
      </c>
      <c r="Q319" s="8">
        <f>VLOOKUP(B319,'Session Details'!B:S,16,FALSE)</f>
        <v>3.0303013124793887E-2</v>
      </c>
      <c r="R319" s="8">
        <f>VLOOKUP(B319,'Session Details'!B:S,17,FALSE)</f>
        <v>5.050549731149534E-2</v>
      </c>
      <c r="S319" s="8">
        <f>VLOOKUP(B319,'Session Details'!B:S,18,FALSE)</f>
        <v>-2.0618702092187746E-2</v>
      </c>
    </row>
    <row r="320" spans="1:19" hidden="1" x14ac:dyDescent="0.35">
      <c r="A320" s="11">
        <f t="shared" si="24"/>
        <v>5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20"/>
        <v>6.4732117375871798E-2</v>
      </c>
      <c r="I320" s="8">
        <f t="shared" si="21"/>
        <v>0.11609911089315084</v>
      </c>
      <c r="J320" s="8">
        <f t="shared" si="22"/>
        <v>0</v>
      </c>
      <c r="K320" s="8">
        <f t="shared" si="23"/>
        <v>0.11609911089315084</v>
      </c>
      <c r="L320" s="12">
        <f>VLOOKUP(B320,'Channel wise traffic'!$B$2:$K$368,7,FALSE)</f>
        <v>0</v>
      </c>
      <c r="M320" s="12">
        <f>VLOOKUP(B320,'Channel wise traffic'!$B$2:$K$368,8,FALSE)</f>
        <v>0</v>
      </c>
      <c r="N320" s="12">
        <f>VLOOKUP(B320,'Channel wise traffic'!$B$2:$K$368,9,FALSE)</f>
        <v>0</v>
      </c>
      <c r="O320" s="12">
        <f>VLOOKUP(B320,'Channel wise traffic'!$B$2:$K$368,10,FALSE)</f>
        <v>0</v>
      </c>
      <c r="P320" s="8">
        <f>VLOOKUP(B320,'Session Details'!B:S,15,FALSE)</f>
        <v>-1.9801936939940368E-2</v>
      </c>
      <c r="Q320" s="8">
        <f>VLOOKUP(B320,'Session Details'!B:S,16,FALSE)</f>
        <v>8.4210574193935628E-2</v>
      </c>
      <c r="R320" s="8">
        <f>VLOOKUP(B320,'Session Details'!B:S,17,FALSE)</f>
        <v>2.9411761518776558E-2</v>
      </c>
      <c r="S320" s="8">
        <f>VLOOKUP(B320,'Session Details'!B:S,18,FALSE)</f>
        <v>2.0201969561373101E-2</v>
      </c>
    </row>
    <row r="321" spans="1:19" hidden="1" x14ac:dyDescent="0.35">
      <c r="A321" s="11">
        <f t="shared" si="24"/>
        <v>6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20"/>
        <v>6.0977080986898025E-2</v>
      </c>
      <c r="I321" s="8">
        <f t="shared" si="21"/>
        <v>7.4309968434143725E-2</v>
      </c>
      <c r="J321" s="8">
        <f t="shared" si="22"/>
        <v>3.0927825263863395E-2</v>
      </c>
      <c r="K321" s="8">
        <f t="shared" si="23"/>
        <v>4.2080679274687949E-2</v>
      </c>
      <c r="L321" s="12">
        <f>VLOOKUP(B321,'Channel wise traffic'!$B$2:$K$368,7,FALSE)</f>
        <v>3.0927799707134884E-2</v>
      </c>
      <c r="M321" s="12">
        <f>VLOOKUP(B321,'Channel wise traffic'!$B$2:$K$368,8,FALSE)</f>
        <v>3.0927757112584109E-2</v>
      </c>
      <c r="N321" s="12">
        <f>VLOOKUP(B321,'Channel wise traffic'!$B$2:$K$368,9,FALSE)</f>
        <v>3.0927741623655747E-2</v>
      </c>
      <c r="O321" s="12">
        <f>VLOOKUP(B321,'Channel wise traffic'!$B$2:$K$368,10,FALSE)</f>
        <v>3.0927789877623457E-2</v>
      </c>
      <c r="P321" s="8">
        <f>VLOOKUP(B321,'Session Details'!B:S,15,FALSE)</f>
        <v>-1.0309324471696191E-2</v>
      </c>
      <c r="Q321" s="8">
        <f>VLOOKUP(B321,'Session Details'!B:S,16,FALSE)</f>
        <v>-2.8130557361283337E-7</v>
      </c>
      <c r="R321" s="8">
        <f>VLOOKUP(B321,'Session Details'!B:S,17,FALSE)</f>
        <v>6.3158844899956712E-2</v>
      </c>
      <c r="S321" s="8">
        <f>VLOOKUP(B321,'Session Details'!B:S,18,FALSE)</f>
        <v>-9.6155088519985776E-3</v>
      </c>
    </row>
    <row r="322" spans="1:19" hidden="1" x14ac:dyDescent="0.35">
      <c r="A322" s="11">
        <f t="shared" si="24"/>
        <v>7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20"/>
        <v>3.2821300728358017E-2</v>
      </c>
      <c r="I322" s="8">
        <f t="shared" si="21"/>
        <v>-0.15921567732289399</v>
      </c>
      <c r="J322" s="8">
        <f t="shared" si="22"/>
        <v>2.9411775625882486E-2</v>
      </c>
      <c r="K322" s="8">
        <f t="shared" si="23"/>
        <v>-0.18323809520645018</v>
      </c>
      <c r="L322" s="12">
        <f>VLOOKUP(B322,'Channel wise traffic'!$B$2:$K$368,7,FALSE)</f>
        <v>2.9411746862744614E-2</v>
      </c>
      <c r="M322" s="12">
        <f>VLOOKUP(B322,'Channel wise traffic'!$B$2:$K$368,8,FALSE)</f>
        <v>2.94117670849674E-2</v>
      </c>
      <c r="N322" s="12">
        <f>VLOOKUP(B322,'Channel wise traffic'!$B$2:$K$368,9,FALSE)</f>
        <v>2.9411729668448849E-2</v>
      </c>
      <c r="O322" s="12">
        <f>VLOOKUP(B322,'Channel wise traffic'!$B$2:$K$368,10,FALSE)</f>
        <v>2.9411762235293848E-2</v>
      </c>
      <c r="P322" s="8">
        <f>VLOOKUP(B322,'Session Details'!B:S,15,FALSE)</f>
        <v>-5.9405960184384599E-2</v>
      </c>
      <c r="Q322" s="8">
        <f>VLOOKUP(B322,'Session Details'!B:S,16,FALSE)</f>
        <v>-6.8627481263608847E-2</v>
      </c>
      <c r="R322" s="8">
        <f>VLOOKUP(B322,'Session Details'!B:S,17,FALSE)</f>
        <v>-2.9999814324385921E-2</v>
      </c>
      <c r="S322" s="8">
        <f>VLOOKUP(B322,'Session Details'!B:S,18,FALSE)</f>
        <v>-3.8834853771182787E-2</v>
      </c>
    </row>
    <row r="323" spans="1:19" x14ac:dyDescent="0.35">
      <c r="A323" s="11">
        <f t="shared" si="24"/>
        <v>1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ref="H323:H368" si="25">G323/C323</f>
        <v>1.5904044273549561E-2</v>
      </c>
      <c r="I323" s="8">
        <f t="shared" ref="I323:I368" si="26">IFERROR((G323/_xlfn.XLOOKUP(B323-7,B:B,G:G,0))-1,"")</f>
        <v>-0.57004623700582813</v>
      </c>
      <c r="J323" s="8">
        <f t="shared" ref="J323:J368" si="27">IFERROR((C323/_xlfn.XLOOKUP(B323-7,B:B,C:C,0))-1,"")</f>
        <v>-6.6666676567466721E-2</v>
      </c>
      <c r="K323" s="8">
        <f t="shared" ref="K323:K368" si="28">IFERROR((H323/_xlfn.XLOOKUP(B323-7,B:B,H:H,0))-1,"")</f>
        <v>-0.53933524904808428</v>
      </c>
      <c r="L323" s="12">
        <f>VLOOKUP(B323,'Channel wise traffic'!$B$2:$K$368,7,FALSE)</f>
        <v>-6.6666627377775955E-2</v>
      </c>
      <c r="M323" s="12">
        <f>VLOOKUP(B323,'Channel wise traffic'!$B$2:$K$368,8,FALSE)</f>
        <v>-6.6666645712592065E-2</v>
      </c>
      <c r="N323" s="12">
        <f>VLOOKUP(B323,'Channel wise traffic'!$B$2:$K$368,9,FALSE)</f>
        <v>-6.6666653808484355E-2</v>
      </c>
      <c r="O323" s="12">
        <f>VLOOKUP(B323,'Channel wise traffic'!$B$2:$K$368,10,FALSE)</f>
        <v>-6.6666634026664062E-2</v>
      </c>
      <c r="P323" s="8">
        <f>VLOOKUP(B323,'Session Details'!B:S,15,FALSE)</f>
        <v>-9.8039146714037351E-3</v>
      </c>
      <c r="Q323" s="8">
        <f>VLOOKUP(B323,'Session Details'!B:S,16,FALSE)</f>
        <v>-0.57894739660948003</v>
      </c>
      <c r="R323" s="8">
        <f>VLOOKUP(B323,'Session Details'!B:S,17,FALSE)</f>
        <v>7.1428245561705461E-2</v>
      </c>
      <c r="S323" s="8">
        <f>VLOOKUP(B323,'Session Details'!B:S,18,FALSE)</f>
        <v>3.125087243654967E-2</v>
      </c>
    </row>
    <row r="324" spans="1:19" hidden="1" x14ac:dyDescent="0.35">
      <c r="A324" s="11">
        <f t="shared" ref="A324:A368" si="29">WEEKDAY(B324)</f>
        <v>2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si="25"/>
        <v>6.3989376581986918E-2</v>
      </c>
      <c r="I324" s="8">
        <f t="shared" si="26"/>
        <v>0.17109664681616077</v>
      </c>
      <c r="J324" s="8">
        <f t="shared" si="27"/>
        <v>6.0606040874008116E-2</v>
      </c>
      <c r="K324" s="8">
        <f t="shared" si="28"/>
        <v>0.10417685896933171</v>
      </c>
      <c r="L324" s="12">
        <f>VLOOKUP(B324,'Channel wise traffic'!$B$2:$K$368,7,FALSE)</f>
        <v>6.0605990134443344E-2</v>
      </c>
      <c r="M324" s="12">
        <f>VLOOKUP(B324,'Channel wise traffic'!$B$2:$K$368,8,FALSE)</f>
        <v>6.0606076266420006E-2</v>
      </c>
      <c r="N324" s="12">
        <f>VLOOKUP(B324,'Channel wise traffic'!$B$2:$K$368,9,FALSE)</f>
        <v>6.060588122373689E-2</v>
      </c>
      <c r="O324" s="12">
        <f>VLOOKUP(B324,'Channel wise traffic'!$B$2:$K$368,10,FALSE)</f>
        <v>6.0605973871757257E-2</v>
      </c>
      <c r="P324" s="8">
        <f>VLOOKUP(B324,'Session Details'!B:S,15,FALSE)</f>
        <v>2.9411730517910906E-2</v>
      </c>
      <c r="Q324" s="8">
        <f>VLOOKUP(B324,'Session Details'!B:S,16,FALSE)</f>
        <v>1.0526321007173767E-2</v>
      </c>
      <c r="R324" s="8">
        <f>VLOOKUP(B324,'Session Details'!B:S,17,FALSE)</f>
        <v>1.941709549946502E-2</v>
      </c>
      <c r="S324" s="8">
        <f>VLOOKUP(B324,'Session Details'!B:S,18,FALSE)</f>
        <v>4.1237943678750888E-2</v>
      </c>
    </row>
    <row r="325" spans="1:19" hidden="1" x14ac:dyDescent="0.35">
      <c r="A325" s="11">
        <f t="shared" si="29"/>
        <v>3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25"/>
        <v>5.6286914157233428E-2</v>
      </c>
      <c r="I325" s="8">
        <f t="shared" si="26"/>
        <v>-2.6689080218361472E-2</v>
      </c>
      <c r="J325" s="8">
        <f t="shared" si="27"/>
        <v>3.1578937674493712E-2</v>
      </c>
      <c r="K325" s="8">
        <f t="shared" si="28"/>
        <v>-5.6484303590193408E-2</v>
      </c>
      <c r="L325" s="12">
        <f>VLOOKUP(B325,'Channel wise traffic'!$B$2:$K$368,7,FALSE)</f>
        <v>3.1578911937398813E-2</v>
      </c>
      <c r="M325" s="12">
        <f>VLOOKUP(B325,'Channel wise traffic'!$B$2:$K$368,8,FALSE)</f>
        <v>3.1579049409774296E-2</v>
      </c>
      <c r="N325" s="12">
        <f>VLOOKUP(B325,'Channel wise traffic'!$B$2:$K$368,9,FALSE)</f>
        <v>3.1578849965322231E-2</v>
      </c>
      <c r="O325" s="12">
        <f>VLOOKUP(B325,'Channel wise traffic'!$B$2:$K$368,10,FALSE)</f>
        <v>3.1578900272418053E-2</v>
      </c>
      <c r="P325" s="8">
        <f>VLOOKUP(B325,'Session Details'!B:S,15,FALSE)</f>
        <v>6.3157931536669931E-2</v>
      </c>
      <c r="Q325" s="8">
        <f>VLOOKUP(B325,'Session Details'!B:S,16,FALSE)</f>
        <v>-2.9126075087589576E-2</v>
      </c>
      <c r="R325" s="8">
        <f>VLOOKUP(B325,'Session Details'!B:S,17,FALSE)</f>
        <v>-6.666678372101309E-2</v>
      </c>
      <c r="S325" s="8">
        <f>VLOOKUP(B325,'Session Details'!B:S,18,FALSE)</f>
        <v>-2.061874710744882E-2</v>
      </c>
    </row>
    <row r="326" spans="1:19" hidden="1" x14ac:dyDescent="0.35">
      <c r="A326" s="11">
        <f t="shared" si="29"/>
        <v>4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25"/>
        <v>5.9848020864719971E-2</v>
      </c>
      <c r="I326" s="8">
        <f t="shared" si="26"/>
        <v>-1.6965332095788321E-2</v>
      </c>
      <c r="J326" s="8">
        <f t="shared" si="27"/>
        <v>4.0404011745583279E-2</v>
      </c>
      <c r="K326" s="8">
        <f t="shared" si="28"/>
        <v>-5.5141409677109565E-2</v>
      </c>
      <c r="L326" s="12">
        <f>VLOOKUP(B326,'Channel wise traffic'!$B$2:$K$368,7,FALSE)</f>
        <v>4.0403950356973972E-2</v>
      </c>
      <c r="M326" s="12">
        <f>VLOOKUP(B326,'Channel wise traffic'!$B$2:$K$368,8,FALSE)</f>
        <v>4.0403993422962303E-2</v>
      </c>
      <c r="N326" s="12">
        <f>VLOOKUP(B326,'Channel wise traffic'!$B$2:$K$368,9,FALSE)</f>
        <v>4.0403920815824668E-2</v>
      </c>
      <c r="O326" s="12">
        <f>VLOOKUP(B326,'Channel wise traffic'!$B$2:$K$368,10,FALSE)</f>
        <v>4.0403982581171505E-2</v>
      </c>
      <c r="P326" s="8">
        <f>VLOOKUP(B326,'Session Details'!B:S,15,FALSE)</f>
        <v>-3.8095120900919155E-2</v>
      </c>
      <c r="Q326" s="8">
        <f>VLOOKUP(B326,'Session Details'!B:S,16,FALSE)</f>
        <v>-9.8038386498577879E-3</v>
      </c>
      <c r="R326" s="8">
        <f>VLOOKUP(B326,'Session Details'!B:S,17,FALSE)</f>
        <v>-4.8076939466133783E-2</v>
      </c>
      <c r="S326" s="8">
        <f>VLOOKUP(B326,'Session Details'!B:S,18,FALSE)</f>
        <v>4.2105293710367864E-2</v>
      </c>
    </row>
    <row r="327" spans="1:19" hidden="1" x14ac:dyDescent="0.35">
      <c r="A327" s="11">
        <f t="shared" si="29"/>
        <v>5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25"/>
        <v>5.7343767392114449E-2</v>
      </c>
      <c r="I327" s="8">
        <f t="shared" si="26"/>
        <v>-9.5681832159261737E-2</v>
      </c>
      <c r="J327" s="8">
        <f t="shared" si="27"/>
        <v>2.0833343325988629E-2</v>
      </c>
      <c r="K327" s="8">
        <f t="shared" si="28"/>
        <v>-0.11413731364380297</v>
      </c>
      <c r="L327" s="12">
        <f>VLOOKUP(B327,'Channel wise traffic'!$B$2:$K$368,7,FALSE)</f>
        <v>2.0833355539235709E-2</v>
      </c>
      <c r="M327" s="12">
        <f>VLOOKUP(B327,'Channel wise traffic'!$B$2:$K$368,8,FALSE)</f>
        <v>2.0833399951040388E-2</v>
      </c>
      <c r="N327" s="12">
        <f>VLOOKUP(B327,'Channel wise traffic'!$B$2:$K$368,9,FALSE)</f>
        <v>2.0833269743706806E-2</v>
      </c>
      <c r="O327" s="12">
        <f>VLOOKUP(B327,'Channel wise traffic'!$B$2:$K$368,10,FALSE)</f>
        <v>2.0833302586701796E-2</v>
      </c>
      <c r="P327" s="8">
        <f>VLOOKUP(B327,'Session Details'!B:S,15,FALSE)</f>
        <v>-4.0404220782814693E-2</v>
      </c>
      <c r="Q327" s="8">
        <f>VLOOKUP(B327,'Session Details'!B:S,16,FALSE)</f>
        <v>9.7087929732235789E-3</v>
      </c>
      <c r="R327" s="8">
        <f>VLOOKUP(B327,'Session Details'!B:S,17,FALSE)</f>
        <v>-3.8095401878072033E-2</v>
      </c>
      <c r="S327" s="8">
        <f>VLOOKUP(B327,'Session Details'!B:S,18,FALSE)</f>
        <v>-4.9504771755846888E-2</v>
      </c>
    </row>
    <row r="328" spans="1:19" hidden="1" x14ac:dyDescent="0.35">
      <c r="A328" s="11">
        <f t="shared" si="29"/>
        <v>6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25"/>
        <v>6.6576381120427491E-2</v>
      </c>
      <c r="I328" s="8">
        <f t="shared" si="26"/>
        <v>0.14641762191714625</v>
      </c>
      <c r="J328" s="8">
        <f t="shared" si="27"/>
        <v>5.0000000000000044E-2</v>
      </c>
      <c r="K328" s="8">
        <f t="shared" si="28"/>
        <v>9.1826306587758255E-2</v>
      </c>
      <c r="L328" s="12">
        <f>VLOOKUP(B328,'Channel wise traffic'!$B$2:$K$368,7,FALSE)</f>
        <v>4.9999987209400798E-2</v>
      </c>
      <c r="M328" s="12">
        <f>VLOOKUP(B328,'Channel wise traffic'!$B$2:$K$368,8,FALSE)</f>
        <v>5.0000162014270488E-2</v>
      </c>
      <c r="N328" s="12">
        <f>VLOOKUP(B328,'Channel wise traffic'!$B$2:$K$368,9,FALSE)</f>
        <v>4.9999853489482771E-2</v>
      </c>
      <c r="O328" s="12">
        <f>VLOOKUP(B328,'Channel wise traffic'!$B$2:$K$368,10,FALSE)</f>
        <v>4.9999929159756817E-2</v>
      </c>
      <c r="P328" s="8">
        <f>VLOOKUP(B328,'Session Details'!B:S,15,FALSE)</f>
        <v>1.0416655531992447E-2</v>
      </c>
      <c r="Q328" s="8">
        <f>VLOOKUP(B328,'Session Details'!B:S,16,FALSE)</f>
        <v>1.9608070177848713E-2</v>
      </c>
      <c r="R328" s="8">
        <f>VLOOKUP(B328,'Session Details'!B:S,17,FALSE)</f>
        <v>3.9603794249552182E-2</v>
      </c>
      <c r="S328" s="8">
        <f>VLOOKUP(B328,'Session Details'!B:S,18,FALSE)</f>
        <v>1.9417154403552184E-2</v>
      </c>
    </row>
    <row r="329" spans="1:19" hidden="1" x14ac:dyDescent="0.35">
      <c r="A329" s="11">
        <f t="shared" si="29"/>
        <v>7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25"/>
        <v>3.5625059172751015E-2</v>
      </c>
      <c r="I329" s="8">
        <f t="shared" si="26"/>
        <v>5.4412811318888643E-2</v>
      </c>
      <c r="J329" s="8">
        <f t="shared" si="27"/>
        <v>-2.8571438876342947E-2</v>
      </c>
      <c r="K329" s="8">
        <f t="shared" si="28"/>
        <v>8.5424964342455612E-2</v>
      </c>
      <c r="L329" s="12">
        <f>VLOOKUP(B329,'Channel wise traffic'!$B$2:$K$368,7,FALSE)</f>
        <v>-2.8571411733332552E-2</v>
      </c>
      <c r="M329" s="12">
        <f>VLOOKUP(B329,'Channel wise traffic'!$B$2:$K$368,8,FALSE)</f>
        <v>-2.8571430816508037E-2</v>
      </c>
      <c r="N329" s="12">
        <f>VLOOKUP(B329,'Channel wise traffic'!$B$2:$K$368,9,FALSE)</f>
        <v>-2.8571395507531072E-2</v>
      </c>
      <c r="O329" s="12">
        <f>VLOOKUP(B329,'Channel wise traffic'!$B$2:$K$368,10,FALSE)</f>
        <v>-2.8571426239999864E-2</v>
      </c>
      <c r="P329" s="8">
        <f>VLOOKUP(B329,'Session Details'!B:S,15,FALSE)</f>
        <v>4.2105250177721931E-2</v>
      </c>
      <c r="Q329" s="8">
        <f>VLOOKUP(B329,'Session Details'!B:S,16,FALSE)</f>
        <v>6.3157859467735111E-2</v>
      </c>
      <c r="R329" s="8">
        <f>VLOOKUP(B329,'Session Details'!B:S,17,FALSE)</f>
        <v>-1.0309203972160175E-2</v>
      </c>
      <c r="S329" s="8">
        <f>VLOOKUP(B329,'Session Details'!B:S,18,FALSE)</f>
        <v>-1.0100883675834393E-2</v>
      </c>
    </row>
    <row r="330" spans="1:19" x14ac:dyDescent="0.35">
      <c r="A330" s="11">
        <f t="shared" si="29"/>
        <v>1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25"/>
        <v>3.5632390666384087E-2</v>
      </c>
      <c r="I330" s="8">
        <f t="shared" si="26"/>
        <v>1.3547702422639891</v>
      </c>
      <c r="J330" s="8">
        <f t="shared" si="27"/>
        <v>5.1020419528979843E-2</v>
      </c>
      <c r="K330" s="8">
        <f t="shared" si="28"/>
        <v>1.2404609829743283</v>
      </c>
      <c r="L330" s="12">
        <f>VLOOKUP(B330,'Channel wise traffic'!$B$2:$K$368,7,FALSE)</f>
        <v>5.1020375947521623E-2</v>
      </c>
      <c r="M330" s="12">
        <f>VLOOKUP(B330,'Channel wise traffic'!$B$2:$K$368,8,FALSE)</f>
        <v>5.1020354899902642E-2</v>
      </c>
      <c r="N330" s="12">
        <f>VLOOKUP(B330,'Channel wise traffic'!$B$2:$K$368,9,FALSE)</f>
        <v>5.1020279534584212E-2</v>
      </c>
      <c r="O330" s="12">
        <f>VLOOKUP(B330,'Channel wise traffic'!$B$2:$K$368,10,FALSE)</f>
        <v>5.102043135860157E-2</v>
      </c>
      <c r="P330" s="8">
        <f>VLOOKUP(B330,'Session Details'!B:S,15,FALSE)</f>
        <v>-9.9009236016756041E-3</v>
      </c>
      <c r="Q330" s="8">
        <f>VLOOKUP(B330,'Session Details'!B:S,16,FALSE)</f>
        <v>1.5000004734380563</v>
      </c>
      <c r="R330" s="8">
        <f>VLOOKUP(B330,'Session Details'!B:S,17,FALSE)</f>
        <v>-7.61902892460804E-2</v>
      </c>
      <c r="S330" s="8">
        <f>VLOOKUP(B330,'Session Details'!B:S,18,FALSE)</f>
        <v>-2.02029764560403E-2</v>
      </c>
    </row>
    <row r="331" spans="1:19" hidden="1" x14ac:dyDescent="0.35">
      <c r="A331" s="11">
        <f t="shared" si="29"/>
        <v>2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25"/>
        <v>6.1619370118402267E-2</v>
      </c>
      <c r="I331" s="8">
        <f t="shared" si="26"/>
        <v>-6.4550704753341459E-2</v>
      </c>
      <c r="J331" s="8">
        <f t="shared" si="27"/>
        <v>-2.8571419800732412E-2</v>
      </c>
      <c r="K331" s="8">
        <f t="shared" si="28"/>
        <v>-3.7037498881522302E-2</v>
      </c>
      <c r="L331" s="12">
        <f>VLOOKUP(B331,'Channel wise traffic'!$B$2:$K$368,7,FALSE)</f>
        <v>-2.8571397247511787E-2</v>
      </c>
      <c r="M331" s="12">
        <f>VLOOKUP(B331,'Channel wise traffic'!$B$2:$K$368,8,FALSE)</f>
        <v>-2.8571516742446512E-2</v>
      </c>
      <c r="N331" s="12">
        <f>VLOOKUP(B331,'Channel wise traffic'!$B$2:$K$368,9,FALSE)</f>
        <v>-2.8571348837802657E-2</v>
      </c>
      <c r="O331" s="12">
        <f>VLOOKUP(B331,'Channel wise traffic'!$B$2:$K$368,10,FALSE)</f>
        <v>-2.8571390018912624E-2</v>
      </c>
      <c r="P331" s="8">
        <f>VLOOKUP(B331,'Session Details'!B:S,15,FALSE)</f>
        <v>-3.8095097922600685E-2</v>
      </c>
      <c r="Q331" s="8">
        <f>VLOOKUP(B331,'Session Details'!B:S,16,FALSE)</f>
        <v>4.1666455053808393E-2</v>
      </c>
      <c r="R331" s="8">
        <f>VLOOKUP(B331,'Session Details'!B:S,17,FALSE)</f>
        <v>-9.5237068217240983E-3</v>
      </c>
      <c r="S331" s="8">
        <f>VLOOKUP(B331,'Session Details'!B:S,18,FALSE)</f>
        <v>-2.9703480550005823E-2</v>
      </c>
    </row>
    <row r="332" spans="1:19" hidden="1" x14ac:dyDescent="0.35">
      <c r="A332" s="11">
        <f t="shared" si="29"/>
        <v>3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25"/>
        <v>5.97502969264904E-2</v>
      </c>
      <c r="I332" s="8">
        <f t="shared" si="26"/>
        <v>5.0698941695590971E-2</v>
      </c>
      <c r="J332" s="8">
        <f t="shared" si="27"/>
        <v>-1.0204062934193514E-2</v>
      </c>
      <c r="K332" s="8">
        <f t="shared" si="28"/>
        <v>6.1530869494502038E-2</v>
      </c>
      <c r="L332" s="12">
        <f>VLOOKUP(B332,'Channel wise traffic'!$B$2:$K$368,7,FALSE)</f>
        <v>-1.0204027028886009E-2</v>
      </c>
      <c r="M332" s="12">
        <f>VLOOKUP(B332,'Channel wise traffic'!$B$2:$K$368,8,FALSE)</f>
        <v>-1.0204113595832398E-2</v>
      </c>
      <c r="N332" s="12">
        <f>VLOOKUP(B332,'Channel wise traffic'!$B$2:$K$368,9,FALSE)</f>
        <v>-1.0204051122343127E-2</v>
      </c>
      <c r="O332" s="12">
        <f>VLOOKUP(B332,'Channel wise traffic'!$B$2:$K$368,10,FALSE)</f>
        <v>-1.0204066880416196E-2</v>
      </c>
      <c r="P332" s="8">
        <f>VLOOKUP(B332,'Session Details'!B:S,15,FALSE)</f>
        <v>1.9801997002018235E-2</v>
      </c>
      <c r="Q332" s="8">
        <f>VLOOKUP(B332,'Session Details'!B:S,16,FALSE)</f>
        <v>1.0000003687010928E-2</v>
      </c>
      <c r="R332" s="8">
        <f>VLOOKUP(B332,'Session Details'!B:S,17,FALSE)</f>
        <v>-3.0612459381800128E-2</v>
      </c>
      <c r="S332" s="8">
        <f>VLOOKUP(B332,'Session Details'!B:S,18,FALSE)</f>
        <v>6.315836621257187E-2</v>
      </c>
    </row>
    <row r="333" spans="1:19" hidden="1" x14ac:dyDescent="0.35">
      <c r="A333" s="11">
        <f t="shared" si="29"/>
        <v>4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25"/>
        <v>5.9077392052793276E-2</v>
      </c>
      <c r="I333" s="8">
        <f t="shared" si="26"/>
        <v>6.2910276291296974E-3</v>
      </c>
      <c r="J333" s="8">
        <f t="shared" si="27"/>
        <v>1.9417484842767951E-2</v>
      </c>
      <c r="K333" s="8">
        <f t="shared" si="28"/>
        <v>-1.2876429342059903E-2</v>
      </c>
      <c r="L333" s="12">
        <f>VLOOKUP(B333,'Channel wise traffic'!$B$2:$K$368,7,FALSE)</f>
        <v>1.9417496223979036E-2</v>
      </c>
      <c r="M333" s="12">
        <f>VLOOKUP(B333,'Channel wise traffic'!$B$2:$K$368,8,FALSE)</f>
        <v>1.9417536813745029E-2</v>
      </c>
      <c r="N333" s="12">
        <f>VLOOKUP(B333,'Channel wise traffic'!$B$2:$K$368,9,FALSE)</f>
        <v>1.9417420488065051E-2</v>
      </c>
      <c r="O333" s="12">
        <f>VLOOKUP(B333,'Channel wise traffic'!$B$2:$K$368,10,FALSE)</f>
        <v>1.9417449018664934E-2</v>
      </c>
      <c r="P333" s="8">
        <f>VLOOKUP(B333,'Session Details'!B:S,15,FALSE)</f>
        <v>3.9603842550630208E-2</v>
      </c>
      <c r="Q333" s="8">
        <f>VLOOKUP(B333,'Session Details'!B:S,16,FALSE)</f>
        <v>9.9010911868295803E-3</v>
      </c>
      <c r="R333" s="8">
        <f>VLOOKUP(B333,'Session Details'!B:S,17,FALSE)</f>
        <v>-2.0202183275202734E-2</v>
      </c>
      <c r="S333" s="8">
        <f>VLOOKUP(B333,'Session Details'!B:S,18,FALSE)</f>
        <v>-4.0404202623229857E-2</v>
      </c>
    </row>
    <row r="334" spans="1:19" hidden="1" x14ac:dyDescent="0.35">
      <c r="A334" s="11">
        <f t="shared" si="29"/>
        <v>5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25"/>
        <v>5.6811833528503247E-2</v>
      </c>
      <c r="I334" s="8">
        <f t="shared" si="26"/>
        <v>6.1489765635050153E-2</v>
      </c>
      <c r="J334" s="8">
        <f t="shared" si="27"/>
        <v>7.1428581496972621E-2</v>
      </c>
      <c r="K334" s="8">
        <f t="shared" si="28"/>
        <v>-9.2762280506242245E-3</v>
      </c>
      <c r="L334" s="12">
        <f>VLOOKUP(B334,'Channel wise traffic'!$B$2:$K$368,7,FALSE)</f>
        <v>7.1428580751165871E-2</v>
      </c>
      <c r="M334" s="12">
        <f>VLOOKUP(B334,'Channel wise traffic'!$B$2:$K$368,8,FALSE)</f>
        <v>7.1428621149072669E-2</v>
      </c>
      <c r="N334" s="12">
        <f>VLOOKUP(B334,'Channel wise traffic'!$B$2:$K$368,9,FALSE)</f>
        <v>7.142835785640167E-2</v>
      </c>
      <c r="O334" s="12">
        <f>VLOOKUP(B334,'Channel wise traffic'!$B$2:$K$368,10,FALSE)</f>
        <v>7.1428468162913816E-2</v>
      </c>
      <c r="P334" s="8">
        <f>VLOOKUP(B334,'Session Details'!B:S,15,FALSE)</f>
        <v>1.0526357661139629E-2</v>
      </c>
      <c r="Q334" s="8">
        <f>VLOOKUP(B334,'Session Details'!B:S,16,FALSE)</f>
        <v>-6.7307696023802932E-2</v>
      </c>
      <c r="R334" s="8">
        <f>VLOOKUP(B334,'Session Details'!B:S,17,FALSE)</f>
        <v>-2.9702636336148225E-2</v>
      </c>
      <c r="S334" s="8">
        <f>VLOOKUP(B334,'Session Details'!B:S,18,FALSE)</f>
        <v>8.3332303566256982E-2</v>
      </c>
    </row>
    <row r="335" spans="1:19" hidden="1" x14ac:dyDescent="0.35">
      <c r="A335" s="11">
        <f t="shared" si="29"/>
        <v>6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25"/>
        <v>6.2827860133883806E-2</v>
      </c>
      <c r="I335" s="8">
        <f t="shared" si="26"/>
        <v>-0.1012419680467409</v>
      </c>
      <c r="J335" s="8">
        <f t="shared" si="27"/>
        <v>-4.7619047619047672E-2</v>
      </c>
      <c r="K335" s="8">
        <f t="shared" si="28"/>
        <v>-5.6304066449077927E-2</v>
      </c>
      <c r="L335" s="12">
        <f>VLOOKUP(B335,'Channel wise traffic'!$B$2:$K$368,7,FALSE)</f>
        <v>-4.7619036017596983E-2</v>
      </c>
      <c r="M335" s="12">
        <f>VLOOKUP(B335,'Channel wise traffic'!$B$2:$K$368,8,FALSE)</f>
        <v>-4.7619194570744261E-2</v>
      </c>
      <c r="N335" s="12">
        <f>VLOOKUP(B335,'Channel wise traffic'!$B$2:$K$368,9,FALSE)</f>
        <v>-4.7618914729671169E-2</v>
      </c>
      <c r="O335" s="12">
        <f>VLOOKUP(B335,'Channel wise traffic'!$B$2:$K$368,10,FALSE)</f>
        <v>-4.7618983364854484E-2</v>
      </c>
      <c r="P335" s="8">
        <f>VLOOKUP(B335,'Session Details'!B:S,15,FALSE)</f>
        <v>5.1546391472929276E-2</v>
      </c>
      <c r="Q335" s="8">
        <f>VLOOKUP(B335,'Session Details'!B:S,16,FALSE)</f>
        <v>-5.7692226548376913E-2</v>
      </c>
      <c r="R335" s="8">
        <f>VLOOKUP(B335,'Session Details'!B:S,17,FALSE)</f>
        <v>-4.7619514933925133E-2</v>
      </c>
      <c r="S335" s="8">
        <f>VLOOKUP(B335,'Session Details'!B:S,18,FALSE)</f>
        <v>8.8568185274695566E-7</v>
      </c>
    </row>
    <row r="336" spans="1:19" hidden="1" x14ac:dyDescent="0.35">
      <c r="A336" s="11">
        <f t="shared" si="29"/>
        <v>7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25"/>
        <v>3.6667506961712205E-2</v>
      </c>
      <c r="I336" s="8">
        <f t="shared" si="26"/>
        <v>5.9534056243808253E-2</v>
      </c>
      <c r="J336" s="8">
        <f t="shared" si="27"/>
        <v>2.9411775625882486E-2</v>
      </c>
      <c r="K336" s="8">
        <f t="shared" si="28"/>
        <v>2.9261643718434538E-2</v>
      </c>
      <c r="L336" s="12">
        <f>VLOOKUP(B336,'Channel wise traffic'!$B$2:$K$368,7,FALSE)</f>
        <v>2.9411746862744614E-2</v>
      </c>
      <c r="M336" s="12">
        <f>VLOOKUP(B336,'Channel wise traffic'!$B$2:$K$368,8,FALSE)</f>
        <v>2.94117670849674E-2</v>
      </c>
      <c r="N336" s="12">
        <f>VLOOKUP(B336,'Channel wise traffic'!$B$2:$K$368,9,FALSE)</f>
        <v>2.9411729668448849E-2</v>
      </c>
      <c r="O336" s="12">
        <f>VLOOKUP(B336,'Channel wise traffic'!$B$2:$K$368,10,FALSE)</f>
        <v>2.9411762235293848E-2</v>
      </c>
      <c r="P336" s="8">
        <f>VLOOKUP(B336,'Session Details'!B:S,15,FALSE)</f>
        <v>4.0404037250012292E-2</v>
      </c>
      <c r="Q336" s="8">
        <f>VLOOKUP(B336,'Session Details'!B:S,16,FALSE)</f>
        <v>-4.9504799548045209E-2</v>
      </c>
      <c r="R336" s="8">
        <f>VLOOKUP(B336,'Session Details'!B:S,17,FALSE)</f>
        <v>6.2499860644873673E-2</v>
      </c>
      <c r="S336" s="8">
        <f>VLOOKUP(B336,'Session Details'!B:S,18,FALSE)</f>
        <v>-2.0408631052073911E-2</v>
      </c>
    </row>
    <row r="337" spans="1:19" x14ac:dyDescent="0.35">
      <c r="A337" s="11">
        <f t="shared" si="29"/>
        <v>1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25"/>
        <v>4.2611513592918031E-2</v>
      </c>
      <c r="I337" s="8">
        <f t="shared" si="26"/>
        <v>0.20747489400703478</v>
      </c>
      <c r="J337" s="8">
        <f t="shared" si="27"/>
        <v>9.708726945106827E-3</v>
      </c>
      <c r="K337" s="8">
        <f t="shared" si="28"/>
        <v>0.19586457141979285</v>
      </c>
      <c r="L337" s="12">
        <f>VLOOKUP(B337,'Channel wise traffic'!$B$2:$K$368,7,FALSE)</f>
        <v>9.7087320312940761E-3</v>
      </c>
      <c r="M337" s="12">
        <f>VLOOKUP(B337,'Channel wise traffic'!$B$2:$K$368,8,FALSE)</f>
        <v>9.7087923033931656E-3</v>
      </c>
      <c r="N337" s="12">
        <f>VLOOKUP(B337,'Channel wise traffic'!$B$2:$K$368,9,FALSE)</f>
        <v>9.708793222503731E-3</v>
      </c>
      <c r="O337" s="12">
        <f>VLOOKUP(B337,'Channel wise traffic'!$B$2:$K$368,10,FALSE)</f>
        <v>9.7087087898948266E-3</v>
      </c>
      <c r="P337" s="8">
        <f>VLOOKUP(B337,'Session Details'!B:S,15,FALSE)</f>
        <v>3.9999977101296658E-2</v>
      </c>
      <c r="Q337" s="8">
        <f>VLOOKUP(B337,'Session Details'!B:S,16,FALSE)</f>
        <v>9.9999526957554874E-3</v>
      </c>
      <c r="R337" s="8">
        <f>VLOOKUP(B337,'Session Details'!B:S,17,FALSE)</f>
        <v>6.1855692025719611E-2</v>
      </c>
      <c r="S337" s="8">
        <f>VLOOKUP(B337,'Session Details'!B:S,18,FALSE)</f>
        <v>7.2165472051580526E-2</v>
      </c>
    </row>
    <row r="338" spans="1:19" hidden="1" x14ac:dyDescent="0.35">
      <c r="A338" s="11">
        <f t="shared" si="29"/>
        <v>2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25"/>
        <v>6.0967619460816282E-2</v>
      </c>
      <c r="I338" s="8">
        <f t="shared" si="26"/>
        <v>-3.9677707910705906E-2</v>
      </c>
      <c r="J338" s="8">
        <f t="shared" si="27"/>
        <v>-2.9411755411675844E-2</v>
      </c>
      <c r="K338" s="8">
        <f t="shared" si="28"/>
        <v>-1.0577041867413484E-2</v>
      </c>
      <c r="L338" s="12">
        <f>VLOOKUP(B338,'Channel wise traffic'!$B$2:$K$368,7,FALSE)</f>
        <v>-2.9411731512286488E-2</v>
      </c>
      <c r="M338" s="12">
        <f>VLOOKUP(B338,'Channel wise traffic'!$B$2:$K$368,8,FALSE)</f>
        <v>-2.9411690942332758E-2</v>
      </c>
      <c r="N338" s="12">
        <f>VLOOKUP(B338,'Channel wise traffic'!$B$2:$K$368,9,FALSE)</f>
        <v>-2.9411680213076385E-2</v>
      </c>
      <c r="O338" s="12">
        <f>VLOOKUP(B338,'Channel wise traffic'!$B$2:$K$368,10,FALSE)</f>
        <v>-2.9411723852223126E-2</v>
      </c>
      <c r="P338" s="8">
        <f>VLOOKUP(B338,'Session Details'!B:S,15,FALSE)</f>
        <v>3.9603800085355578E-2</v>
      </c>
      <c r="Q338" s="8">
        <f>VLOOKUP(B338,'Session Details'!B:S,16,FALSE)</f>
        <v>-1.9999761003473338E-2</v>
      </c>
      <c r="R338" s="8">
        <f>VLOOKUP(B338,'Session Details'!B:S,17,FALSE)</f>
        <v>-5.7692326304437103E-2</v>
      </c>
      <c r="S338" s="8">
        <f>VLOOKUP(B338,'Session Details'!B:S,18,FALSE)</f>
        <v>3.0612049103217576E-2</v>
      </c>
    </row>
    <row r="339" spans="1:19" hidden="1" x14ac:dyDescent="0.35">
      <c r="A339" s="11">
        <f t="shared" si="29"/>
        <v>3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25"/>
        <v>6.1533204602351635E-2</v>
      </c>
      <c r="I339" s="8">
        <f t="shared" si="26"/>
        <v>1.9222381382533626E-2</v>
      </c>
      <c r="J339" s="8">
        <f t="shared" si="27"/>
        <v>-1.030930673479602E-2</v>
      </c>
      <c r="K339" s="8">
        <f t="shared" si="28"/>
        <v>2.9839310724341761E-2</v>
      </c>
      <c r="L339" s="12">
        <f>VLOOKUP(B339,'Channel wise traffic'!$B$2:$K$368,7,FALSE)</f>
        <v>-1.0309354476940369E-2</v>
      </c>
      <c r="M339" s="12">
        <f>VLOOKUP(B339,'Channel wise traffic'!$B$2:$K$368,8,FALSE)</f>
        <v>-1.0309310976127528E-2</v>
      </c>
      <c r="N339" s="12">
        <f>VLOOKUP(B339,'Channel wise traffic'!$B$2:$K$368,9,FALSE)</f>
        <v>-1.0309247207885286E-2</v>
      </c>
      <c r="O339" s="12">
        <f>VLOOKUP(B339,'Channel wise traffic'!$B$2:$K$368,10,FALSE)</f>
        <v>-1.0309263292541115E-2</v>
      </c>
      <c r="P339" s="8">
        <f>VLOOKUP(B339,'Session Details'!B:S,15,FALSE)</f>
        <v>9.7088663061508651E-3</v>
      </c>
      <c r="Q339" s="8">
        <f>VLOOKUP(B339,'Session Details'!B:S,16,FALSE)</f>
        <v>2.9702707170469411E-2</v>
      </c>
      <c r="R339" s="8">
        <f>VLOOKUP(B339,'Session Details'!B:S,17,FALSE)</f>
        <v>1.0526328721735867E-2</v>
      </c>
      <c r="S339" s="8">
        <f>VLOOKUP(B339,'Session Details'!B:S,18,FALSE)</f>
        <v>-1.9802009383697916E-2</v>
      </c>
    </row>
    <row r="340" spans="1:19" hidden="1" x14ac:dyDescent="0.35">
      <c r="A340" s="11">
        <f t="shared" si="29"/>
        <v>4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25"/>
        <v>5.9726870300945152E-2</v>
      </c>
      <c r="I340" s="8">
        <f t="shared" si="26"/>
        <v>-8.263346284092199E-3</v>
      </c>
      <c r="J340" s="8">
        <f t="shared" si="27"/>
        <v>-1.9047627818315149E-2</v>
      </c>
      <c r="K340" s="8">
        <f t="shared" si="28"/>
        <v>1.0993685157453914E-2</v>
      </c>
      <c r="L340" s="12">
        <f>VLOOKUP(B340,'Channel wise traffic'!$B$2:$K$368,7,FALSE)</f>
        <v>-1.9047638770085196E-2</v>
      </c>
      <c r="M340" s="12">
        <f>VLOOKUP(B340,'Channel wise traffic'!$B$2:$K$368,8,FALSE)</f>
        <v>-1.9047677828297749E-2</v>
      </c>
      <c r="N340" s="12">
        <f>VLOOKUP(B340,'Channel wise traffic'!$B$2:$K$368,9,FALSE)</f>
        <v>-1.9047565891868401E-2</v>
      </c>
      <c r="O340" s="12">
        <f>VLOOKUP(B340,'Channel wise traffic'!$B$2:$K$368,10,FALSE)</f>
        <v>-1.9047593345941749E-2</v>
      </c>
      <c r="P340" s="8">
        <f>VLOOKUP(B340,'Session Details'!B:S,15,FALSE)</f>
        <v>-1.9047558436294687E-2</v>
      </c>
      <c r="Q340" s="8">
        <f>VLOOKUP(B340,'Session Details'!B:S,16,FALSE)</f>
        <v>-2.9411916383098924E-2</v>
      </c>
      <c r="R340" s="8">
        <f>VLOOKUP(B340,'Session Details'!B:S,17,FALSE)</f>
        <v>-2.0618627757624686E-2</v>
      </c>
      <c r="S340" s="8">
        <f>VLOOKUP(B340,'Session Details'!B:S,18,FALSE)</f>
        <v>8.4210717432711579E-2</v>
      </c>
    </row>
    <row r="341" spans="1:19" hidden="1" x14ac:dyDescent="0.35">
      <c r="A341" s="11">
        <f t="shared" si="29"/>
        <v>5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25"/>
        <v>6.2820325162000548E-2</v>
      </c>
      <c r="I341" s="8">
        <f t="shared" si="26"/>
        <v>9.5230229133024258E-2</v>
      </c>
      <c r="J341" s="8">
        <f t="shared" si="27"/>
        <v>-9.5237919824172623E-3</v>
      </c>
      <c r="K341" s="8">
        <f t="shared" si="28"/>
        <v>0.10576126944543618</v>
      </c>
      <c r="L341" s="12">
        <f>VLOOKUP(B341,'Channel wise traffic'!$B$2:$K$368,7,FALSE)</f>
        <v>-9.5237584774265915E-3</v>
      </c>
      <c r="M341" s="12">
        <f>VLOOKUP(B341,'Channel wise traffic'!$B$2:$K$368,8,FALSE)</f>
        <v>-9.5238389141488744E-3</v>
      </c>
      <c r="N341" s="12">
        <f>VLOOKUP(B341,'Channel wise traffic'!$B$2:$K$368,9,FALSE)</f>
        <v>-9.523782945934256E-3</v>
      </c>
      <c r="O341" s="12">
        <f>VLOOKUP(B341,'Channel wise traffic'!$B$2:$K$368,10,FALSE)</f>
        <v>-9.5237966729708745E-3</v>
      </c>
      <c r="P341" s="8">
        <f>VLOOKUP(B341,'Session Details'!B:S,15,FALSE)</f>
        <v>7.2916660695965474E-2</v>
      </c>
      <c r="Q341" s="8">
        <f>VLOOKUP(B341,'Session Details'!B:S,16,FALSE)</f>
        <v>7.2164849122470232E-2</v>
      </c>
      <c r="R341" s="8">
        <f>VLOOKUP(B341,'Session Details'!B:S,17,FALSE)</f>
        <v>3.0612215410643184E-2</v>
      </c>
      <c r="S341" s="8">
        <f>VLOOKUP(B341,'Session Details'!B:S,18,FALSE)</f>
        <v>-6.7307392652838915E-2</v>
      </c>
    </row>
    <row r="342" spans="1:19" hidden="1" x14ac:dyDescent="0.35">
      <c r="A342" s="11">
        <f t="shared" si="29"/>
        <v>6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25"/>
        <v>6.3442296573311643E-2</v>
      </c>
      <c r="I342" s="8">
        <f t="shared" si="26"/>
        <v>-2.0513699985488687E-2</v>
      </c>
      <c r="J342" s="8">
        <f t="shared" si="27"/>
        <v>-2.9999990790768982E-2</v>
      </c>
      <c r="K342" s="8">
        <f t="shared" si="28"/>
        <v>9.7796811497079528E-3</v>
      </c>
      <c r="L342" s="12">
        <f>VLOOKUP(B342,'Channel wise traffic'!$B$2:$K$368,7,FALSE)</f>
        <v>-2.9999966744442053E-2</v>
      </c>
      <c r="M342" s="12">
        <f>VLOOKUP(B342,'Channel wise traffic'!$B$2:$K$368,8,FALSE)</f>
        <v>-2.9999926667224952E-2</v>
      </c>
      <c r="N342" s="12">
        <f>VLOOKUP(B342,'Channel wise traffic'!$B$2:$K$368,9,FALSE)</f>
        <v>-2.9999912093689685E-2</v>
      </c>
      <c r="O342" s="12">
        <f>VLOOKUP(B342,'Channel wise traffic'!$B$2:$K$368,10,FALSE)</f>
        <v>-2.9999957495854046E-2</v>
      </c>
      <c r="P342" s="8">
        <f>VLOOKUP(B342,'Session Details'!B:S,15,FALSE)</f>
        <v>-4.9019552793320598E-2</v>
      </c>
      <c r="Q342" s="8">
        <f>VLOOKUP(B342,'Session Details'!B:S,16,FALSE)</f>
        <v>6.1224117926699018E-2</v>
      </c>
      <c r="R342" s="8">
        <f>VLOOKUP(B342,'Session Details'!B:S,17,FALSE)</f>
        <v>2.0000542711182456E-2</v>
      </c>
      <c r="S342" s="8">
        <f>VLOOKUP(B342,'Session Details'!B:S,18,FALSE)</f>
        <v>-1.9048522521811329E-2</v>
      </c>
    </row>
    <row r="343" spans="1:19" hidden="1" x14ac:dyDescent="0.35">
      <c r="A343" s="11">
        <f t="shared" si="29"/>
        <v>7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25"/>
        <v>3.7862968354100197E-2</v>
      </c>
      <c r="I343" s="8">
        <f t="shared" si="26"/>
        <v>-3.623744788939387E-2</v>
      </c>
      <c r="J343" s="8">
        <f t="shared" si="27"/>
        <v>-6.6666676567466721E-2</v>
      </c>
      <c r="K343" s="8">
        <f t="shared" si="28"/>
        <v>3.2602745358070839E-2</v>
      </c>
      <c r="L343" s="12">
        <f>VLOOKUP(B343,'Channel wise traffic'!$B$2:$K$368,7,FALSE)</f>
        <v>-6.6666627377775955E-2</v>
      </c>
      <c r="M343" s="12">
        <f>VLOOKUP(B343,'Channel wise traffic'!$B$2:$K$368,8,FALSE)</f>
        <v>-6.6666645712592065E-2</v>
      </c>
      <c r="N343" s="12">
        <f>VLOOKUP(B343,'Channel wise traffic'!$B$2:$K$368,9,FALSE)</f>
        <v>-6.6666653808484355E-2</v>
      </c>
      <c r="O343" s="12">
        <f>VLOOKUP(B343,'Channel wise traffic'!$B$2:$K$368,10,FALSE)</f>
        <v>-6.6666634026664062E-2</v>
      </c>
      <c r="P343" s="8">
        <f>VLOOKUP(B343,'Session Details'!B:S,15,FALSE)</f>
        <v>-3.883493411808725E-2</v>
      </c>
      <c r="Q343" s="8">
        <f>VLOOKUP(B343,'Session Details'!B:S,16,FALSE)</f>
        <v>5.2083242420382314E-2</v>
      </c>
      <c r="R343" s="8">
        <f>VLOOKUP(B343,'Session Details'!B:S,17,FALSE)</f>
        <v>-9.8039926317745607E-3</v>
      </c>
      <c r="S343" s="8">
        <f>VLOOKUP(B343,'Session Details'!B:S,18,FALSE)</f>
        <v>3.1250147244980431E-2</v>
      </c>
    </row>
    <row r="344" spans="1:19" hidden="1" x14ac:dyDescent="0.35">
      <c r="A344" s="11">
        <f t="shared" si="29"/>
        <v>1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25"/>
        <v>3.711314943834617E-2</v>
      </c>
      <c r="I344" s="8">
        <f t="shared" si="26"/>
        <v>-0.17928270430340221</v>
      </c>
      <c r="J344" s="8">
        <f t="shared" si="27"/>
        <v>-5.7692307692307709E-2</v>
      </c>
      <c r="K344" s="8">
        <f t="shared" si="28"/>
        <v>-0.12903470660769212</v>
      </c>
      <c r="L344" s="12">
        <f>VLOOKUP(B344,'Channel wise traffic'!$B$2:$K$368,7,FALSE)</f>
        <v>-5.7692273365383184E-2</v>
      </c>
      <c r="M344" s="12">
        <f>VLOOKUP(B344,'Channel wise traffic'!$B$2:$K$368,8,FALSE)</f>
        <v>-5.7692310743589714E-2</v>
      </c>
      <c r="N344" s="12">
        <f>VLOOKUP(B344,'Channel wise traffic'!$B$2:$K$368,9,FALSE)</f>
        <v>-5.7692244031462447E-2</v>
      </c>
      <c r="O344" s="12">
        <f>VLOOKUP(B344,'Channel wise traffic'!$B$2:$K$368,10,FALSE)</f>
        <v>-5.769230135502923E-2</v>
      </c>
      <c r="P344" s="8">
        <f>VLOOKUP(B344,'Session Details'!B:S,15,FALSE)</f>
        <v>-3.8461571564425978E-2</v>
      </c>
      <c r="Q344" s="8">
        <f>VLOOKUP(B344,'Session Details'!B:S,16,FALSE)</f>
        <v>-2.9702884930756679E-2</v>
      </c>
      <c r="R344" s="8">
        <f>VLOOKUP(B344,'Session Details'!B:S,17,FALSE)</f>
        <v>-2.9126148440579924E-2</v>
      </c>
      <c r="S344" s="8">
        <f>VLOOKUP(B344,'Session Details'!B:S,18,FALSE)</f>
        <v>-3.8461542033660479E-2</v>
      </c>
    </row>
    <row r="345" spans="1:19" hidden="1" x14ac:dyDescent="0.35">
      <c r="A345" s="11">
        <f t="shared" si="29"/>
        <v>2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25"/>
        <v>5.5144874040302959E-2</v>
      </c>
      <c r="I345" s="8">
        <f t="shared" si="26"/>
        <v>-4.9824002490055808E-2</v>
      </c>
      <c r="J345" s="8">
        <f t="shared" si="27"/>
        <v>5.0505049565428894E-2</v>
      </c>
      <c r="K345" s="8">
        <f t="shared" si="28"/>
        <v>-9.5505540022857272E-2</v>
      </c>
      <c r="L345" s="12">
        <f>VLOOKUP(B345,'Channel wise traffic'!$B$2:$K$368,7,FALSE)</f>
        <v>5.0505034844691155E-2</v>
      </c>
      <c r="M345" s="12">
        <f>VLOOKUP(B345,'Channel wise traffic'!$B$2:$K$368,8,FALSE)</f>
        <v>5.0505034844691155E-2</v>
      </c>
      <c r="N345" s="12">
        <f>VLOOKUP(B345,'Channel wise traffic'!$B$2:$K$368,9,FALSE)</f>
        <v>5.050490101978089E-2</v>
      </c>
      <c r="O345" s="12">
        <f>VLOOKUP(B345,'Channel wise traffic'!$B$2:$K$368,10,FALSE)</f>
        <v>5.0504978226464381E-2</v>
      </c>
      <c r="P345" s="8">
        <f>VLOOKUP(B345,'Session Details'!B:S,15,FALSE)</f>
        <v>-6.6666583826624271E-2</v>
      </c>
      <c r="Q345" s="8">
        <f>VLOOKUP(B345,'Session Details'!B:S,16,FALSE)</f>
        <v>4.0815878915200665E-2</v>
      </c>
      <c r="R345" s="8">
        <f>VLOOKUP(B345,'Session Details'!B:S,17,FALSE)</f>
        <v>-2.0407610698902734E-2</v>
      </c>
      <c r="S345" s="8">
        <f>VLOOKUP(B345,'Session Details'!B:S,18,FALSE)</f>
        <v>-4.95051144037012E-2</v>
      </c>
    </row>
    <row r="346" spans="1:19" hidden="1" x14ac:dyDescent="0.35">
      <c r="A346" s="11">
        <f t="shared" si="29"/>
        <v>3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25"/>
        <v>5.7477786102777713E-2</v>
      </c>
      <c r="I346" s="8">
        <f t="shared" si="26"/>
        <v>-3.671571241047511E-2</v>
      </c>
      <c r="J346" s="8">
        <f t="shared" si="27"/>
        <v>3.1250038971355698E-2</v>
      </c>
      <c r="K346" s="8">
        <f t="shared" si="28"/>
        <v>-6.5906180667517744E-2</v>
      </c>
      <c r="L346" s="12">
        <f>VLOOKUP(B346,'Channel wise traffic'!$B$2:$K$368,7,FALSE)</f>
        <v>3.1250099926560582E-2</v>
      </c>
      <c r="M346" s="12">
        <f>VLOOKUP(B346,'Channel wise traffic'!$B$2:$K$368,8,FALSE)</f>
        <v>3.1250099926560582E-2</v>
      </c>
      <c r="N346" s="12">
        <f>VLOOKUP(B346,'Channel wise traffic'!$B$2:$K$368,9,FALSE)</f>
        <v>3.124990461556032E-2</v>
      </c>
      <c r="O346" s="12">
        <f>VLOOKUP(B346,'Channel wise traffic'!$B$2:$K$368,10,FALSE)</f>
        <v>3.1249953880052805E-2</v>
      </c>
      <c r="P346" s="8">
        <f>VLOOKUP(B346,'Session Details'!B:S,15,FALSE)</f>
        <v>-6.7307788187726647E-2</v>
      </c>
      <c r="Q346" s="8">
        <f>VLOOKUP(B346,'Session Details'!B:S,16,FALSE)</f>
        <v>-2.8845982995050923E-2</v>
      </c>
      <c r="R346" s="8">
        <f>VLOOKUP(B346,'Session Details'!B:S,17,FALSE)</f>
        <v>3.124997209510072E-2</v>
      </c>
      <c r="S346" s="8">
        <f>VLOOKUP(B346,'Session Details'!B:S,18,FALSE)</f>
        <v>2.0137017098242893E-7</v>
      </c>
    </row>
    <row r="347" spans="1:19" hidden="1" x14ac:dyDescent="0.35">
      <c r="A347" s="11">
        <f t="shared" si="29"/>
        <v>4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25"/>
        <v>5.5178921629180228E-2</v>
      </c>
      <c r="I347" s="8">
        <f t="shared" si="26"/>
        <v>-6.7176289013204826E-2</v>
      </c>
      <c r="J347" s="8">
        <f t="shared" si="27"/>
        <v>9.7087647738864913E-3</v>
      </c>
      <c r="K347" s="8">
        <f t="shared" si="28"/>
        <v>-7.6145772394388356E-2</v>
      </c>
      <c r="L347" s="12">
        <f>VLOOKUP(B347,'Channel wise traffic'!$B$2:$K$368,7,FALSE)</f>
        <v>9.7088102022790945E-3</v>
      </c>
      <c r="M347" s="12">
        <f>VLOOKUP(B347,'Channel wise traffic'!$B$2:$K$368,8,FALSE)</f>
        <v>9.7087684068726254E-3</v>
      </c>
      <c r="N347" s="12">
        <f>VLOOKUP(B347,'Channel wise traffic'!$B$2:$K$368,9,FALSE)</f>
        <v>9.7087102440325257E-3</v>
      </c>
      <c r="O347" s="12">
        <f>VLOOKUP(B347,'Channel wise traffic'!$B$2:$K$368,10,FALSE)</f>
        <v>9.708724509332356E-3</v>
      </c>
      <c r="P347" s="8">
        <f>VLOOKUP(B347,'Session Details'!B:S,15,FALSE)</f>
        <v>-5.8252395736066442E-2</v>
      </c>
      <c r="Q347" s="8">
        <f>VLOOKUP(B347,'Session Details'!B:S,16,FALSE)</f>
        <v>2.0201932494485986E-2</v>
      </c>
      <c r="R347" s="8">
        <f>VLOOKUP(B347,'Session Details'!B:S,17,FALSE)</f>
        <v>2.1052508213992516E-2</v>
      </c>
      <c r="S347" s="8">
        <f>VLOOKUP(B347,'Session Details'!B:S,18,FALSE)</f>
        <v>-5.825199668931158E-2</v>
      </c>
    </row>
    <row r="348" spans="1:19" hidden="1" x14ac:dyDescent="0.35">
      <c r="A348" s="11">
        <f t="shared" si="29"/>
        <v>5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25"/>
        <v>6.2888882009826244E-2</v>
      </c>
      <c r="I348" s="8">
        <f t="shared" si="26"/>
        <v>-2.7786352724930241E-2</v>
      </c>
      <c r="J348" s="8">
        <f t="shared" si="27"/>
        <v>-2.8846188755405233E-2</v>
      </c>
      <c r="K348" s="8">
        <f t="shared" si="28"/>
        <v>1.0913163478365462E-3</v>
      </c>
      <c r="L348" s="12">
        <f>VLOOKUP(B348,'Channel wise traffic'!$B$2:$K$368,7,FALSE)</f>
        <v>-2.8846243720922926E-2</v>
      </c>
      <c r="M348" s="12">
        <f>VLOOKUP(B348,'Channel wise traffic'!$B$2:$K$368,8,FALSE)</f>
        <v>-2.8846243720922926E-2</v>
      </c>
      <c r="N348" s="12">
        <f>VLOOKUP(B348,'Channel wise traffic'!$B$2:$K$368,9,FALSE)</f>
        <v>-2.884607257181937E-2</v>
      </c>
      <c r="O348" s="12">
        <f>VLOOKUP(B348,'Channel wise traffic'!$B$2:$K$368,10,FALSE)</f>
        <v>-2.8846114548679469E-2</v>
      </c>
      <c r="P348" s="8">
        <f>VLOOKUP(B348,'Session Details'!B:S,15,FALSE)</f>
        <v>1.1255413934208036E-7</v>
      </c>
      <c r="Q348" s="8">
        <f>VLOOKUP(B348,'Session Details'!B:S,16,FALSE)</f>
        <v>-3.8461621409437097E-2</v>
      </c>
      <c r="R348" s="8">
        <f>VLOOKUP(B348,'Session Details'!B:S,17,FALSE)</f>
        <v>9.9010917670314669E-3</v>
      </c>
      <c r="S348" s="8">
        <f>VLOOKUP(B348,'Session Details'!B:S,18,FALSE)</f>
        <v>3.0927632537147698E-2</v>
      </c>
    </row>
    <row r="349" spans="1:19" hidden="1" x14ac:dyDescent="0.35">
      <c r="A349" s="11">
        <f t="shared" si="29"/>
        <v>6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25"/>
        <v>5.7373640470833771E-2</v>
      </c>
      <c r="I349" s="8">
        <f t="shared" si="26"/>
        <v>-2.1071274647128546E-2</v>
      </c>
      <c r="J349" s="8">
        <f t="shared" si="27"/>
        <v>8.2474216527056665E-2</v>
      </c>
      <c r="K349" s="8">
        <f t="shared" si="28"/>
        <v>-9.5656311802413296E-2</v>
      </c>
      <c r="L349" s="12">
        <f>VLOOKUP(B349,'Channel wise traffic'!$B$2:$K$368,7,FALSE)</f>
        <v>8.2474176506307284E-2</v>
      </c>
      <c r="M349" s="12">
        <f>VLOOKUP(B349,'Channel wise traffic'!$B$2:$K$368,8,FALSE)</f>
        <v>8.247431199322186E-2</v>
      </c>
      <c r="N349" s="12">
        <f>VLOOKUP(B349,'Channel wise traffic'!$B$2:$K$368,9,FALSE)</f>
        <v>8.2473977663081843E-2</v>
      </c>
      <c r="O349" s="12">
        <f>VLOOKUP(B349,'Channel wise traffic'!$B$2:$K$368,10,FALSE)</f>
        <v>8.2474106340329367E-2</v>
      </c>
      <c r="P349" s="8">
        <f>VLOOKUP(B349,'Session Details'!B:S,15,FALSE)</f>
        <v>7.2164873623618453E-2</v>
      </c>
      <c r="Q349" s="8">
        <f>VLOOKUP(B349,'Session Details'!B:S,16,FALSE)</f>
        <v>-7.6922687958343228E-2</v>
      </c>
      <c r="R349" s="8">
        <f>VLOOKUP(B349,'Session Details'!B:S,17,FALSE)</f>
        <v>-1.9608416724624322E-2</v>
      </c>
      <c r="S349" s="8">
        <f>VLOOKUP(B349,'Session Details'!B:S,18,FALSE)</f>
        <v>-6.7960568744158345E-2</v>
      </c>
    </row>
    <row r="350" spans="1:19" hidden="1" x14ac:dyDescent="0.35">
      <c r="A350" s="11">
        <f t="shared" si="29"/>
        <v>7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25"/>
        <v>3.8955484510034333E-2</v>
      </c>
      <c r="I350" s="8">
        <f t="shared" si="26"/>
        <v>7.0848537461892125E-2</v>
      </c>
      <c r="J350" s="8">
        <f t="shared" si="27"/>
        <v>4.081632653061229E-2</v>
      </c>
      <c r="K350" s="8">
        <f t="shared" si="28"/>
        <v>2.8854477169268922E-2</v>
      </c>
      <c r="L350" s="12">
        <f>VLOOKUP(B350,'Channel wise traffic'!$B$2:$K$368,7,FALSE)</f>
        <v>4.0816300758017343E-2</v>
      </c>
      <c r="M350" s="12">
        <f>VLOOKUP(B350,'Channel wise traffic'!$B$2:$K$368,8,FALSE)</f>
        <v>4.0816300758017343E-2</v>
      </c>
      <c r="N350" s="12">
        <f>VLOOKUP(B350,'Channel wise traffic'!$B$2:$K$368,9,FALSE)</f>
        <v>4.0816347617281368E-2</v>
      </c>
      <c r="O350" s="12">
        <f>VLOOKUP(B350,'Channel wise traffic'!$B$2:$K$368,10,FALSE)</f>
        <v>4.0816292629736184E-2</v>
      </c>
      <c r="P350" s="8">
        <f>VLOOKUP(B350,'Session Details'!B:S,15,FALSE)</f>
        <v>-3.0302990738551805E-2</v>
      </c>
      <c r="Q350" s="8">
        <f>VLOOKUP(B350,'Session Details'!B:S,16,FALSE)</f>
        <v>1.9801992094239607E-2</v>
      </c>
      <c r="R350" s="8">
        <f>VLOOKUP(B350,'Session Details'!B:S,17,FALSE)</f>
        <v>1.5404825859377524E-7</v>
      </c>
      <c r="S350" s="8">
        <f>VLOOKUP(B350,'Session Details'!B:S,18,FALSE)</f>
        <v>4.0403902983028317E-2</v>
      </c>
    </row>
    <row r="351" spans="1:19" hidden="1" x14ac:dyDescent="0.35">
      <c r="A351" s="11">
        <f t="shared" si="29"/>
        <v>1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25"/>
        <v>3.2154820978062923E-2</v>
      </c>
      <c r="I351" s="8">
        <f t="shared" si="26"/>
        <v>-0.1512819413479678</v>
      </c>
      <c r="J351" s="8">
        <f t="shared" si="27"/>
        <v>-2.0408163265306145E-2</v>
      </c>
      <c r="K351" s="8">
        <f t="shared" si="28"/>
        <v>-0.13360031512605031</v>
      </c>
      <c r="L351" s="12">
        <f>VLOOKUP(B351,'Channel wise traffic'!$B$2:$K$368,7,FALSE)</f>
        <v>-2.040821352186617E-2</v>
      </c>
      <c r="M351" s="12">
        <f>VLOOKUP(B351,'Channel wise traffic'!$B$2:$K$368,8,FALSE)</f>
        <v>-2.0408192474246967E-2</v>
      </c>
      <c r="N351" s="12">
        <f>VLOOKUP(B351,'Channel wise traffic'!$B$2:$K$368,9,FALSE)</f>
        <v>-2.0408277133318831E-2</v>
      </c>
      <c r="O351" s="12">
        <f>VLOOKUP(B351,'Channel wise traffic'!$B$2:$K$368,10,FALSE)</f>
        <v>-2.0408190029155726E-2</v>
      </c>
      <c r="P351" s="8">
        <f>VLOOKUP(B351,'Session Details'!B:S,15,FALSE)</f>
        <v>-4.0000015334695105E-2</v>
      </c>
      <c r="Q351" s="8">
        <f>VLOOKUP(B351,'Session Details'!B:S,16,FALSE)</f>
        <v>-3.0612481343409659E-2</v>
      </c>
      <c r="R351" s="8">
        <f>VLOOKUP(B351,'Session Details'!B:S,17,FALSE)</f>
        <v>-4.9999733560465498E-2</v>
      </c>
      <c r="S351" s="8">
        <f>VLOOKUP(B351,'Session Details'!B:S,18,FALSE)</f>
        <v>-2.0000376609782045E-2</v>
      </c>
    </row>
    <row r="352" spans="1:19" hidden="1" x14ac:dyDescent="0.35">
      <c r="A352" s="11">
        <f t="shared" si="29"/>
        <v>2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25"/>
        <v>6.2253415203397382E-2</v>
      </c>
      <c r="I352" s="8">
        <f t="shared" si="26"/>
        <v>6.3777394532654963E-2</v>
      </c>
      <c r="J352" s="8">
        <f t="shared" si="27"/>
        <v>-5.7692333235662363E-2</v>
      </c>
      <c r="K352" s="8">
        <f t="shared" si="28"/>
        <v>0.12890665337088447</v>
      </c>
      <c r="L352" s="12">
        <f>VLOOKUP(B352,'Channel wise traffic'!$B$2:$K$368,7,FALSE)</f>
        <v>-5.7692364455319778E-2</v>
      </c>
      <c r="M352" s="12">
        <f>VLOOKUP(B352,'Channel wise traffic'!$B$2:$K$368,8,FALSE)</f>
        <v>-5.7692323459811012E-2</v>
      </c>
      <c r="N352" s="12">
        <f>VLOOKUP(B352,'Channel wise traffic'!$B$2:$K$368,9,FALSE)</f>
        <v>-5.769214514363874E-2</v>
      </c>
      <c r="O352" s="12">
        <f>VLOOKUP(B352,'Channel wise traffic'!$B$2:$K$368,10,FALSE)</f>
        <v>-5.7692229097359049E-2</v>
      </c>
      <c r="P352" s="8">
        <f>VLOOKUP(B352,'Session Details'!B:S,15,FALSE)</f>
        <v>4.0816347368145545E-2</v>
      </c>
      <c r="Q352" s="8">
        <f>VLOOKUP(B352,'Session Details'!B:S,16,FALSE)</f>
        <v>1.3736004822462178E-7</v>
      </c>
      <c r="R352" s="8">
        <f>VLOOKUP(B352,'Session Details'!B:S,17,FALSE)</f>
        <v>2.0832763499893048E-2</v>
      </c>
      <c r="S352" s="8">
        <f>VLOOKUP(B352,'Session Details'!B:S,18,FALSE)</f>
        <v>6.2500805518846736E-2</v>
      </c>
    </row>
    <row r="353" spans="1:19" hidden="1" x14ac:dyDescent="0.35">
      <c r="A353" s="11">
        <f t="shared" si="29"/>
        <v>3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25"/>
        <v>5.2424970876994104E-2</v>
      </c>
      <c r="I353" s="8">
        <f t="shared" si="26"/>
        <v>-0.10633509793798579</v>
      </c>
      <c r="J353" s="8">
        <f t="shared" si="27"/>
        <v>-2.0202029128424948E-2</v>
      </c>
      <c r="K353" s="8">
        <f t="shared" si="28"/>
        <v>-8.7909009173535724E-2</v>
      </c>
      <c r="L353" s="12">
        <f>VLOOKUP(B353,'Channel wise traffic'!$B$2:$K$368,7,FALSE)</f>
        <v>-2.0202039777469372E-2</v>
      </c>
      <c r="M353" s="12">
        <f>VLOOKUP(B353,'Channel wise traffic'!$B$2:$K$368,8,FALSE)</f>
        <v>-2.0202082843457703E-2</v>
      </c>
      <c r="N353" s="12">
        <f>VLOOKUP(B353,'Channel wise traffic'!$B$2:$K$368,9,FALSE)</f>
        <v>-2.0201960407912334E-2</v>
      </c>
      <c r="O353" s="12">
        <f>VLOOKUP(B353,'Channel wise traffic'!$B$2:$K$368,10,FALSE)</f>
        <v>-2.0201991290585752E-2</v>
      </c>
      <c r="P353" s="8">
        <f>VLOOKUP(B353,'Session Details'!B:S,15,FALSE)</f>
        <v>2.6906243233426608E-8</v>
      </c>
      <c r="Q353" s="8">
        <f>VLOOKUP(B353,'Session Details'!B:S,16,FALSE)</f>
        <v>-1.9802175145740009E-2</v>
      </c>
      <c r="R353" s="8">
        <f>VLOOKUP(B353,'Session Details'!B:S,17,FALSE)</f>
        <v>-4.040371791377384E-2</v>
      </c>
      <c r="S353" s="8">
        <f>VLOOKUP(B353,'Session Details'!B:S,18,FALSE)</f>
        <v>-3.030342150096621E-2</v>
      </c>
    </row>
    <row r="354" spans="1:19" hidden="1" x14ac:dyDescent="0.35">
      <c r="A354" s="11">
        <f t="shared" si="29"/>
        <v>4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25"/>
        <v>5.7403640596793933E-2</v>
      </c>
      <c r="I354" s="8">
        <f t="shared" si="26"/>
        <v>3.0315187763836571E-2</v>
      </c>
      <c r="J354" s="8">
        <f t="shared" si="27"/>
        <v>-9.6154110101844825E-3</v>
      </c>
      <c r="K354" s="8">
        <f t="shared" si="28"/>
        <v>4.0318275564798389E-2</v>
      </c>
      <c r="L354" s="12">
        <f>VLOOKUP(B354,'Channel wise traffic'!$B$2:$K$368,7,FALSE)</f>
        <v>-9.6154555691496668E-3</v>
      </c>
      <c r="M354" s="12">
        <f>VLOOKUP(B354,'Channel wise traffic'!$B$2:$K$368,8,FALSE)</f>
        <v>-9.6154145736410124E-3</v>
      </c>
      <c r="N354" s="12">
        <f>VLOOKUP(B354,'Channel wise traffic'!$B$2:$K$368,9,FALSE)</f>
        <v>-9.615357523939827E-3</v>
      </c>
      <c r="O354" s="12">
        <f>VLOOKUP(B354,'Channel wise traffic'!$B$2:$K$368,10,FALSE)</f>
        <v>-9.6153715162264897E-3</v>
      </c>
      <c r="P354" s="8">
        <f>VLOOKUP(B354,'Session Details'!B:S,15,FALSE)</f>
        <v>-5.6661204617114436E-8</v>
      </c>
      <c r="Q354" s="8">
        <f>VLOOKUP(B354,'Session Details'!B:S,16,FALSE)</f>
        <v>-3.9603597098838983E-2</v>
      </c>
      <c r="R354" s="8">
        <f>VLOOKUP(B354,'Session Details'!B:S,17,FALSE)</f>
        <v>7.216481157569965E-2</v>
      </c>
      <c r="S354" s="8">
        <f>VLOOKUP(B354,'Session Details'!B:S,18,FALSE)</f>
        <v>1.0308898587167548E-2</v>
      </c>
    </row>
    <row r="355" spans="1:19" hidden="1" x14ac:dyDescent="0.35">
      <c r="A355" s="11">
        <f t="shared" si="29"/>
        <v>5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25"/>
        <v>5.7495364528890876E-2</v>
      </c>
      <c r="I355" s="8">
        <f t="shared" si="26"/>
        <v>-0.12197005010014961</v>
      </c>
      <c r="J355" s="8">
        <f t="shared" si="27"/>
        <v>-3.9603933764109533E-2</v>
      </c>
      <c r="K355" s="8">
        <f t="shared" si="28"/>
        <v>-8.5762654837664987E-2</v>
      </c>
      <c r="L355" s="12">
        <f>VLOOKUP(B355,'Channel wise traffic'!$B$2:$K$368,7,FALSE)</f>
        <v>-3.9603876387590109E-2</v>
      </c>
      <c r="M355" s="12">
        <f>VLOOKUP(B355,'Channel wise traffic'!$B$2:$K$368,8,FALSE)</f>
        <v>-3.9603918600791155E-2</v>
      </c>
      <c r="N355" s="12">
        <f>VLOOKUP(B355,'Channel wise traffic'!$B$2:$K$368,9,FALSE)</f>
        <v>-3.9603845497091394E-2</v>
      </c>
      <c r="O355" s="12">
        <f>VLOOKUP(B355,'Channel wise traffic'!$B$2:$K$368,10,FALSE)</f>
        <v>-3.9603904840510351E-2</v>
      </c>
      <c r="P355" s="8">
        <f>VLOOKUP(B355,'Session Details'!B:S,15,FALSE)</f>
        <v>-3.8835017822104634E-2</v>
      </c>
      <c r="Q355" s="8">
        <f>VLOOKUP(B355,'Session Details'!B:S,16,FALSE)</f>
        <v>-9.999572722157346E-3</v>
      </c>
      <c r="R355" s="8">
        <f>VLOOKUP(B355,'Session Details'!B:S,17,FALSE)</f>
        <v>-1.9608462730468679E-2</v>
      </c>
      <c r="S355" s="8">
        <f>VLOOKUP(B355,'Session Details'!B:S,18,FALSE)</f>
        <v>-1.9999986100420308E-2</v>
      </c>
    </row>
    <row r="356" spans="1:19" hidden="1" x14ac:dyDescent="0.35">
      <c r="A356" s="11">
        <f t="shared" si="29"/>
        <v>6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25"/>
        <v>5.5590303348002343E-2</v>
      </c>
      <c r="I356" s="8">
        <f t="shared" si="26"/>
        <v>-5.8766203241909509E-2</v>
      </c>
      <c r="J356" s="8">
        <f t="shared" si="27"/>
        <v>-2.8571419800732412E-2</v>
      </c>
      <c r="K356" s="8">
        <f t="shared" si="28"/>
        <v>-3.1082865026457518E-2</v>
      </c>
      <c r="L356" s="12">
        <f>VLOOKUP(B356,'Channel wise traffic'!$B$2:$K$368,7,FALSE)</f>
        <v>-2.8571397247511787E-2</v>
      </c>
      <c r="M356" s="12">
        <f>VLOOKUP(B356,'Channel wise traffic'!$B$2:$K$368,8,FALSE)</f>
        <v>-2.8571516742446512E-2</v>
      </c>
      <c r="N356" s="12">
        <f>VLOOKUP(B356,'Channel wise traffic'!$B$2:$K$368,9,FALSE)</f>
        <v>-2.8571348837802657E-2</v>
      </c>
      <c r="O356" s="12">
        <f>VLOOKUP(B356,'Channel wise traffic'!$B$2:$K$368,10,FALSE)</f>
        <v>-2.8571390018912624E-2</v>
      </c>
      <c r="P356" s="8">
        <f>VLOOKUP(B356,'Session Details'!B:S,15,FALSE)</f>
        <v>-8.653845022878659E-2</v>
      </c>
      <c r="Q356" s="8">
        <f>VLOOKUP(B356,'Session Details'!B:S,16,FALSE)</f>
        <v>2.0833374938063809E-2</v>
      </c>
      <c r="R356" s="8">
        <f>VLOOKUP(B356,'Session Details'!B:S,17,FALSE)</f>
        <v>-4.9999883817654078E-2</v>
      </c>
      <c r="S356" s="8">
        <f>VLOOKUP(B356,'Session Details'!B:S,18,FALSE)</f>
        <v>9.3749446377510814E-2</v>
      </c>
    </row>
    <row r="357" spans="1:19" hidden="1" x14ac:dyDescent="0.35">
      <c r="A357" s="11">
        <f t="shared" si="29"/>
        <v>7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25"/>
        <v>3.2493286734881402E-2</v>
      </c>
      <c r="I357" s="8">
        <f t="shared" si="26"/>
        <v>-0.15770913551564303</v>
      </c>
      <c r="J357" s="8">
        <f t="shared" si="27"/>
        <v>9.8039324886276535E-3</v>
      </c>
      <c r="K357" s="8">
        <f t="shared" si="28"/>
        <v>-0.16588672574431385</v>
      </c>
      <c r="L357" s="12">
        <f>VLOOKUP(B357,'Channel wise traffic'!$B$2:$K$368,7,FALSE)</f>
        <v>9.8039156209148715E-3</v>
      </c>
      <c r="M357" s="12">
        <f>VLOOKUP(B357,'Channel wise traffic'!$B$2:$K$368,8,FALSE)</f>
        <v>9.8038953986920863E-3</v>
      </c>
      <c r="N357" s="12">
        <f>VLOOKUP(B357,'Channel wise traffic'!$B$2:$K$368,9,FALSE)</f>
        <v>9.8037775258457138E-3</v>
      </c>
      <c r="O357" s="12">
        <f>VLOOKUP(B357,'Channel wise traffic'!$B$2:$K$368,10,FALSE)</f>
        <v>9.8039767451021387E-3</v>
      </c>
      <c r="P357" s="8">
        <f>VLOOKUP(B357,'Session Details'!B:S,15,FALSE)</f>
        <v>-8.969747689047125E-8</v>
      </c>
      <c r="Q357" s="8">
        <f>VLOOKUP(B357,'Session Details'!B:S,16,FALSE)</f>
        <v>-6.7961145586713623E-2</v>
      </c>
      <c r="R357" s="8">
        <f>VLOOKUP(B357,'Session Details'!B:S,17,FALSE)</f>
        <v>-5.9405855377534955E-2</v>
      </c>
      <c r="S357" s="8">
        <f>VLOOKUP(B357,'Session Details'!B:S,18,FALSE)</f>
        <v>-4.8543837382359012E-2</v>
      </c>
    </row>
    <row r="358" spans="1:19" x14ac:dyDescent="0.35">
      <c r="A358" s="11">
        <f t="shared" si="29"/>
        <v>1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25"/>
        <v>3.8916711684367444E-2</v>
      </c>
      <c r="I358" s="8">
        <f t="shared" si="26"/>
        <v>0.21029166080314066</v>
      </c>
      <c r="J358" s="8">
        <f t="shared" si="27"/>
        <v>0</v>
      </c>
      <c r="K358" s="8">
        <f t="shared" si="28"/>
        <v>0.21029166080314066</v>
      </c>
      <c r="L358" s="12">
        <f>VLOOKUP(B358,'Channel wise traffic'!$B$2:$K$368,7,FALSE)</f>
        <v>0</v>
      </c>
      <c r="M358" s="12">
        <f>VLOOKUP(B358,'Channel wise traffic'!$B$2:$K$368,8,FALSE)</f>
        <v>0</v>
      </c>
      <c r="N358" s="12">
        <f>VLOOKUP(B358,'Channel wise traffic'!$B$2:$K$368,9,FALSE)</f>
        <v>0</v>
      </c>
      <c r="O358" s="12">
        <f>VLOOKUP(B358,'Channel wise traffic'!$B$2:$K$368,10,FALSE)</f>
        <v>0</v>
      </c>
      <c r="P358" s="8">
        <f>VLOOKUP(B358,'Session Details'!B:S,15,FALSE)</f>
        <v>5.2083374099396229E-2</v>
      </c>
      <c r="Q358" s="8">
        <f>VLOOKUP(B358,'Session Details'!B:S,16,FALSE)</f>
        <v>0.10526313568085044</v>
      </c>
      <c r="R358" s="8">
        <f>VLOOKUP(B358,'Session Details'!B:S,17,FALSE)</f>
        <v>-1.3490768735469061E-7</v>
      </c>
      <c r="S358" s="8">
        <f>VLOOKUP(B358,'Session Details'!B:S,18,FALSE)</f>
        <v>4.0816711906140668E-2</v>
      </c>
    </row>
    <row r="359" spans="1:19" hidden="1" x14ac:dyDescent="0.35">
      <c r="A359" s="11">
        <f t="shared" si="29"/>
        <v>2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25"/>
        <v>5.5655149097213988E-2</v>
      </c>
      <c r="I359" s="8">
        <f t="shared" si="26"/>
        <v>-9.6867855803172809E-2</v>
      </c>
      <c r="J359" s="8">
        <f t="shared" si="27"/>
        <v>1.0204109920066262E-2</v>
      </c>
      <c r="K359" s="8">
        <f t="shared" si="28"/>
        <v>-0.10599042774802347</v>
      </c>
      <c r="L359" s="12">
        <f>VLOOKUP(B359,'Channel wise traffic'!$B$2:$K$368,7,FALSE)</f>
        <v>1.0204157545207204E-2</v>
      </c>
      <c r="M359" s="12">
        <f>VLOOKUP(B359,'Channel wise traffic'!$B$2:$K$368,8,FALSE)</f>
        <v>1.0204113595832398E-2</v>
      </c>
      <c r="N359" s="12">
        <f>VLOOKUP(B359,'Channel wise traffic'!$B$2:$K$368,9,FALSE)</f>
        <v>1.0204051122343127E-2</v>
      </c>
      <c r="O359" s="12">
        <f>VLOOKUP(B359,'Channel wise traffic'!$B$2:$K$368,10,FALSE)</f>
        <v>1.0204066880416196E-2</v>
      </c>
      <c r="P359" s="8">
        <f>VLOOKUP(B359,'Session Details'!B:S,15,FALSE)</f>
        <v>-6.8627534921663846E-2</v>
      </c>
      <c r="Q359" s="8">
        <f>VLOOKUP(B359,'Session Details'!B:S,16,FALSE)</f>
        <v>-6.8627152588958129E-2</v>
      </c>
      <c r="R359" s="8">
        <f>VLOOKUP(B359,'Session Details'!B:S,17,FALSE)</f>
        <v>3.0612073875067258E-2</v>
      </c>
      <c r="S359" s="8">
        <f>VLOOKUP(B359,'Session Details'!B:S,18,FALSE)</f>
        <v>-5.5760874029253671E-8</v>
      </c>
    </row>
    <row r="360" spans="1:19" hidden="1" x14ac:dyDescent="0.35">
      <c r="A360" s="11">
        <f t="shared" si="29"/>
        <v>3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25"/>
        <v>6.1655519973154153E-2</v>
      </c>
      <c r="I360" s="8">
        <f t="shared" si="26"/>
        <v>0.18819603848330502</v>
      </c>
      <c r="J360" s="8">
        <f t="shared" si="27"/>
        <v>1.0309259264533743E-2</v>
      </c>
      <c r="K360" s="8">
        <f t="shared" si="28"/>
        <v>0.17607161132846216</v>
      </c>
      <c r="L360" s="12">
        <f>VLOOKUP(B360,'Channel wise traffic'!$B$2:$K$368,7,FALSE)</f>
        <v>1.0309222615097369E-2</v>
      </c>
      <c r="M360" s="12">
        <f>VLOOKUP(B360,'Channel wise traffic'!$B$2:$K$368,8,FALSE)</f>
        <v>1.0309310976127639E-2</v>
      </c>
      <c r="N360" s="12">
        <f>VLOOKUP(B360,'Channel wise traffic'!$B$2:$K$368,9,FALSE)</f>
        <v>1.0309247207885175E-2</v>
      </c>
      <c r="O360" s="12">
        <f>VLOOKUP(B360,'Channel wise traffic'!$B$2:$K$368,10,FALSE)</f>
        <v>1.0309263292541226E-2</v>
      </c>
      <c r="P360" s="8">
        <f>VLOOKUP(B360,'Session Details'!B:S,15,FALSE)</f>
        <v>3.0927857245267365E-2</v>
      </c>
      <c r="Q360" s="8">
        <f>VLOOKUP(B360,'Session Details'!B:S,16,FALSE)</f>
        <v>1.7612831570978926E-7</v>
      </c>
      <c r="R360" s="8">
        <f>VLOOKUP(B360,'Session Details'!B:S,17,FALSE)</f>
        <v>7.3683998851269639E-2</v>
      </c>
      <c r="S360" s="8">
        <f>VLOOKUP(B360,'Session Details'!B:S,18,FALSE)</f>
        <v>6.2499989498805641E-2</v>
      </c>
    </row>
    <row r="361" spans="1:19" hidden="1" x14ac:dyDescent="0.35">
      <c r="A361" s="11">
        <f t="shared" si="29"/>
        <v>4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25"/>
        <v>6.1002236728322792E-2</v>
      </c>
      <c r="I361" s="8">
        <f t="shared" si="26"/>
        <v>-1.9849632492091485E-2</v>
      </c>
      <c r="J361" s="8">
        <f t="shared" si="27"/>
        <v>-7.7669894666066996E-2</v>
      </c>
      <c r="K361" s="8">
        <f t="shared" si="28"/>
        <v>6.2689336322857558E-2</v>
      </c>
      <c r="L361" s="12">
        <f>VLOOKUP(B361,'Channel wise traffic'!$B$2:$K$368,7,FALSE)</f>
        <v>-7.7669860715337213E-2</v>
      </c>
      <c r="M361" s="12">
        <f>VLOOKUP(B361,'Channel wise traffic'!$B$2:$K$368,8,FALSE)</f>
        <v>-7.7669981680881794E-2</v>
      </c>
      <c r="N361" s="12">
        <f>VLOOKUP(B361,'Channel wise traffic'!$B$2:$K$368,9,FALSE)</f>
        <v>-7.7669681952259872E-2</v>
      </c>
      <c r="O361" s="12">
        <f>VLOOKUP(B361,'Channel wise traffic'!$B$2:$K$368,10,FALSE)</f>
        <v>-7.7669796074659403E-2</v>
      </c>
      <c r="P361" s="8">
        <f>VLOOKUP(B361,'Session Details'!B:S,15,FALSE)</f>
        <v>5.1546375448807247E-2</v>
      </c>
      <c r="Q361" s="8">
        <f>VLOOKUP(B361,'Session Details'!B:S,16,FALSE)</f>
        <v>6.1855434340853055E-2</v>
      </c>
      <c r="R361" s="8">
        <f>VLOOKUP(B361,'Session Details'!B:S,17,FALSE)</f>
        <v>-3.8460964053912527E-2</v>
      </c>
      <c r="S361" s="8">
        <f>VLOOKUP(B361,'Session Details'!B:S,18,FALSE)</f>
        <v>-1.0204265936908374E-2</v>
      </c>
    </row>
    <row r="362" spans="1:19" hidden="1" x14ac:dyDescent="0.35">
      <c r="A362" s="11">
        <f t="shared" si="29"/>
        <v>5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25"/>
        <v>6.2770506012828076E-2</v>
      </c>
      <c r="I362" s="8">
        <f t="shared" si="26"/>
        <v>6.9238688988570773E-2</v>
      </c>
      <c r="J362" s="8">
        <f t="shared" si="27"/>
        <v>-2.0618565999329763E-2</v>
      </c>
      <c r="K362" s="8">
        <f t="shared" si="28"/>
        <v>9.1748987542926042E-2</v>
      </c>
      <c r="L362" s="12">
        <f>VLOOKUP(B362,'Channel wise traffic'!$B$2:$K$368,7,FALSE)</f>
        <v>-2.0618577092037627E-2</v>
      </c>
      <c r="M362" s="12">
        <f>VLOOKUP(B362,'Channel wise traffic'!$B$2:$K$368,8,FALSE)</f>
        <v>-2.0618621952255056E-2</v>
      </c>
      <c r="N362" s="12">
        <f>VLOOKUP(B362,'Channel wise traffic'!$B$2:$K$368,9,FALSE)</f>
        <v>-2.0618494415770461E-2</v>
      </c>
      <c r="O362" s="12">
        <f>VLOOKUP(B362,'Channel wise traffic'!$B$2:$K$368,10,FALSE)</f>
        <v>-2.0618526585082342E-2</v>
      </c>
      <c r="P362" s="8">
        <f>VLOOKUP(B362,'Session Details'!B:S,15,FALSE)</f>
        <v>2.0202121474216073E-2</v>
      </c>
      <c r="Q362" s="8">
        <f>VLOOKUP(B362,'Session Details'!B:S,16,FALSE)</f>
        <v>4.0403880280238225E-2</v>
      </c>
      <c r="R362" s="8">
        <f>VLOOKUP(B362,'Session Details'!B:S,17,FALSE)</f>
        <v>4.9999847141527276E-2</v>
      </c>
      <c r="S362" s="8">
        <f>VLOOKUP(B362,'Session Details'!B:S,18,FALSE)</f>
        <v>-2.0407669098314374E-2</v>
      </c>
    </row>
    <row r="363" spans="1:19" hidden="1" x14ac:dyDescent="0.35">
      <c r="A363" s="11">
        <f t="shared" si="29"/>
        <v>6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25"/>
        <v>5.8538432445819771E-2</v>
      </c>
      <c r="I363" s="8">
        <f t="shared" si="26"/>
        <v>6.335698896963593E-2</v>
      </c>
      <c r="J363" s="8">
        <f t="shared" si="27"/>
        <v>9.80390342279569E-3</v>
      </c>
      <c r="K363" s="8">
        <f t="shared" si="28"/>
        <v>5.3033153630440921E-2</v>
      </c>
      <c r="L363" s="12">
        <f>VLOOKUP(B363,'Channel wise traffic'!$B$2:$K$368,7,FALSE)</f>
        <v>9.803868704752583E-3</v>
      </c>
      <c r="M363" s="12">
        <f>VLOOKUP(B363,'Channel wise traffic'!$B$2:$K$368,8,FALSE)</f>
        <v>9.8039527132371962E-3</v>
      </c>
      <c r="N363" s="12">
        <f>VLOOKUP(B363,'Channel wise traffic'!$B$2:$K$368,9,FALSE)</f>
        <v>9.8038934043587211E-3</v>
      </c>
      <c r="O363" s="12">
        <f>VLOOKUP(B363,'Channel wise traffic'!$B$2:$K$368,10,FALSE)</f>
        <v>9.803907950741042E-3</v>
      </c>
      <c r="P363" s="8">
        <f>VLOOKUP(B363,'Session Details'!B:S,15,FALSE)</f>
        <v>6.3158000381352997E-2</v>
      </c>
      <c r="Q363" s="8">
        <f>VLOOKUP(B363,'Session Details'!B:S,16,FALSE)</f>
        <v>6.1224390493674674E-2</v>
      </c>
      <c r="R363" s="8">
        <f>VLOOKUP(B363,'Session Details'!B:S,17,FALSE)</f>
        <v>2.5300844841424919E-7</v>
      </c>
      <c r="S363" s="8">
        <f>VLOOKUP(B363,'Session Details'!B:S,18,FALSE)</f>
        <v>-6.6666401080015425E-2</v>
      </c>
    </row>
    <row r="364" spans="1:19" hidden="1" x14ac:dyDescent="0.35">
      <c r="A364" s="11">
        <f t="shared" si="29"/>
        <v>7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25"/>
        <v>3.9002773086661079E-2</v>
      </c>
      <c r="I364" s="8">
        <f t="shared" si="26"/>
        <v>0.17702582712427128</v>
      </c>
      <c r="J364" s="8">
        <f t="shared" si="27"/>
        <v>-1.9417475518175187E-2</v>
      </c>
      <c r="K364" s="8">
        <f t="shared" si="28"/>
        <v>0.2003332689885069</v>
      </c>
      <c r="L364" s="12">
        <f>VLOOKUP(B364,'Channel wise traffic'!$B$2:$K$368,7,FALSE)</f>
        <v>-1.941746406258793E-2</v>
      </c>
      <c r="M364" s="12">
        <f>VLOOKUP(B364,'Channel wise traffic'!$B$2:$K$368,8,FALSE)</f>
        <v>-1.9417424399657879E-2</v>
      </c>
      <c r="N364" s="12">
        <f>VLOOKUP(B364,'Channel wise traffic'!$B$2:$K$368,9,FALSE)</f>
        <v>-1.9417389827149356E-2</v>
      </c>
      <c r="O364" s="12">
        <f>VLOOKUP(B364,'Channel wise traffic'!$B$2:$K$368,10,FALSE)</f>
        <v>-1.9417500764257301E-2</v>
      </c>
      <c r="P364" s="8">
        <f>VLOOKUP(B364,'Session Details'!B:S,15,FALSE)</f>
        <v>4.1666759474071613E-2</v>
      </c>
      <c r="Q364" s="8">
        <f>VLOOKUP(B364,'Session Details'!B:S,16,FALSE)</f>
        <v>5.2083334813527671E-2</v>
      </c>
      <c r="R364" s="8">
        <f>VLOOKUP(B364,'Session Details'!B:S,17,FALSE)</f>
        <v>4.2104813158013288E-2</v>
      </c>
      <c r="S364" s="8">
        <f>VLOOKUP(B364,'Session Details'!B:S,18,FALSE)</f>
        <v>5.1021244483845152E-2</v>
      </c>
    </row>
    <row r="365" spans="1:19" hidden="1" x14ac:dyDescent="0.35">
      <c r="A365" s="11">
        <f t="shared" si="29"/>
        <v>1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25"/>
        <v>3.6658013316382146E-2</v>
      </c>
      <c r="I365" s="8">
        <f t="shared" si="26"/>
        <v>-4.8227189709752039E-2</v>
      </c>
      <c r="J365" s="8">
        <f t="shared" si="27"/>
        <v>1.0416678269166812E-2</v>
      </c>
      <c r="K365" s="8">
        <f t="shared" si="28"/>
        <v>-5.8039291353914724E-2</v>
      </c>
      <c r="L365" s="12">
        <f>VLOOKUP(B365,'Channel wise traffic'!$B$2:$K$368,7,FALSE)</f>
        <v>1.0416660623697505E-2</v>
      </c>
      <c r="M365" s="12">
        <f>VLOOKUP(B365,'Channel wise traffic'!$B$2:$K$368,8,FALSE)</f>
        <v>1.0416638913772092E-2</v>
      </c>
      <c r="N365" s="12">
        <f>VLOOKUP(B365,'Channel wise traffic'!$B$2:$K$368,9,FALSE)</f>
        <v>1.0416725997641096E-2</v>
      </c>
      <c r="O365" s="12">
        <f>VLOOKUP(B365,'Channel wise traffic'!$B$2:$K$368,10,FALSE)</f>
        <v>1.0416725236983337E-2</v>
      </c>
      <c r="P365" s="8">
        <f>VLOOKUP(B365,'Session Details'!B:S,15,FALSE)</f>
        <v>-4.9504968913895664E-2</v>
      </c>
      <c r="Q365" s="8">
        <f>VLOOKUP(B365,'Session Details'!B:S,16,FALSE)</f>
        <v>2.4168897216902963E-7</v>
      </c>
      <c r="R365" s="8">
        <f>VLOOKUP(B365,'Session Details'!B:S,17,FALSE)</f>
        <v>4.2105247785959588E-2</v>
      </c>
      <c r="S365" s="8">
        <f>VLOOKUP(B365,'Session Details'!B:S,18,FALSE)</f>
        <v>-4.9020294243556584E-2</v>
      </c>
    </row>
    <row r="366" spans="1:19" hidden="1" x14ac:dyDescent="0.35">
      <c r="A366" s="11">
        <f t="shared" si="29"/>
        <v>2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25"/>
        <v>5.2932672802753128E-2</v>
      </c>
      <c r="I366" s="8">
        <f t="shared" si="26"/>
        <v>-2.0096189604669967E-2</v>
      </c>
      <c r="J366" s="8">
        <f t="shared" si="27"/>
        <v>3.0303020437004058E-2</v>
      </c>
      <c r="K366" s="8">
        <f t="shared" si="28"/>
        <v>-4.8916880802986507E-2</v>
      </c>
      <c r="L366" s="12">
        <f>VLOOKUP(B366,'Channel wise traffic'!$B$2:$K$368,7,FALSE)</f>
        <v>3.0302995067221783E-2</v>
      </c>
      <c r="M366" s="12">
        <f>VLOOKUP(B366,'Channel wise traffic'!$B$2:$K$368,8,FALSE)</f>
        <v>3.0302952001233452E-2</v>
      </c>
      <c r="N366" s="12">
        <f>VLOOKUP(B366,'Channel wise traffic'!$B$2:$K$368,9,FALSE)</f>
        <v>3.0302940611868445E-2</v>
      </c>
      <c r="O366" s="12">
        <f>VLOOKUP(B366,'Channel wise traffic'!$B$2:$K$368,10,FALSE)</f>
        <v>3.0302986935878629E-2</v>
      </c>
      <c r="P366" s="8">
        <f>VLOOKUP(B366,'Session Details'!B:S,15,FALSE)</f>
        <v>1.0526279629363922E-2</v>
      </c>
      <c r="Q366" s="8">
        <f>VLOOKUP(B366,'Session Details'!B:S,16,FALSE)</f>
        <v>1.0526154729200821E-2</v>
      </c>
      <c r="R366" s="8">
        <f>VLOOKUP(B366,'Session Details'!B:S,17,FALSE)</f>
        <v>-5.940595068274046E-2</v>
      </c>
      <c r="S366" s="8">
        <f>VLOOKUP(B366,'Session Details'!B:S,18,FALSE)</f>
        <v>-9.8042092457448771E-3</v>
      </c>
    </row>
    <row r="367" spans="1:19" hidden="1" x14ac:dyDescent="0.35">
      <c r="A367" s="11">
        <f t="shared" si="29"/>
        <v>3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25"/>
        <v>5.854700307228157E-2</v>
      </c>
      <c r="I367" s="8">
        <f t="shared" si="26"/>
        <v>-2.1348651972925126E-2</v>
      </c>
      <c r="J367" s="8">
        <f t="shared" si="27"/>
        <v>3.061223578845329E-2</v>
      </c>
      <c r="K367" s="8">
        <f t="shared" si="28"/>
        <v>-5.0417495501231424E-2</v>
      </c>
      <c r="L367" s="12">
        <f>VLOOKUP(B367,'Channel wise traffic'!$B$2:$K$368,7,FALSE)</f>
        <v>3.0612211602979222E-2</v>
      </c>
      <c r="M367" s="12">
        <f>VLOOKUP(B367,'Channel wise traffic'!$B$2:$K$368,8,FALSE)</f>
        <v>3.0612166765743076E-2</v>
      </c>
      <c r="N367" s="12">
        <f>VLOOKUP(B367,'Channel wise traffic'!$B$2:$K$368,9,FALSE)</f>
        <v>3.0612153367029382E-2</v>
      </c>
      <c r="O367" s="12">
        <f>VLOOKUP(B367,'Channel wise traffic'!$B$2:$K$368,10,FALSE)</f>
        <v>3.061220064124881E-2</v>
      </c>
      <c r="P367" s="8">
        <f>VLOOKUP(B367,'Session Details'!B:S,15,FALSE)</f>
        <v>-3.0000027824012232E-2</v>
      </c>
      <c r="Q367" s="8">
        <f>VLOOKUP(B367,'Session Details'!B:S,16,FALSE)</f>
        <v>3.9848783606188931E-8</v>
      </c>
      <c r="R367" s="8">
        <f>VLOOKUP(B367,'Session Details'!B:S,17,FALSE)</f>
        <v>-4.9019733513392949E-2</v>
      </c>
      <c r="S367" s="8">
        <f>VLOOKUP(B367,'Session Details'!B:S,18,FALSE)</f>
        <v>2.941255369392004E-2</v>
      </c>
    </row>
    <row r="368" spans="1:19" hidden="1" x14ac:dyDescent="0.35">
      <c r="A368" s="11">
        <f t="shared" si="29"/>
        <v>4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25"/>
        <v>5.914702260958294E-2</v>
      </c>
      <c r="I368" s="8">
        <f t="shared" si="26"/>
        <v>2.0618704144240274E-2</v>
      </c>
      <c r="J368" s="8">
        <f t="shared" si="27"/>
        <v>5.2631578947368363E-2</v>
      </c>
      <c r="K368" s="8">
        <f t="shared" si="28"/>
        <v>-3.0412231062971751E-2</v>
      </c>
      <c r="L368" s="12">
        <f>VLOOKUP(B368,'Channel wise traffic'!$B$2:$K$368,7,FALSE)</f>
        <v>5.2631564774959561E-2</v>
      </c>
      <c r="M368" s="12">
        <f>VLOOKUP(B368,'Channel wise traffic'!$B$2:$K$368,8,FALSE)</f>
        <v>5.2631569499094866E-2</v>
      </c>
      <c r="N368" s="12">
        <f>VLOOKUP(B368,'Channel wise traffic'!$B$2:$K$368,9,FALSE)</f>
        <v>5.2631416608870385E-2</v>
      </c>
      <c r="O368" s="12">
        <f>VLOOKUP(B368,'Channel wise traffic'!$B$2:$K$368,10,FALSE)</f>
        <v>5.2631500454030089E-2</v>
      </c>
      <c r="P368" s="8">
        <f>VLOOKUP(B368,'Session Details'!B:S,15,FALSE)</f>
        <v>-2.9411768619232892E-2</v>
      </c>
      <c r="Q368" s="8">
        <f>VLOOKUP(B368,'Session Details'!B:S,16,FALSE)</f>
        <v>-7.7670037165126216E-2</v>
      </c>
      <c r="R368" s="8">
        <f>VLOOKUP(B368,'Session Details'!B:S,17,FALSE)</f>
        <v>2.0000002819470231E-2</v>
      </c>
      <c r="S368" s="8">
        <f>VLOOKUP(B368,'Session Details'!B:S,18,FALSE)</f>
        <v>6.1855979411382211E-2</v>
      </c>
    </row>
  </sheetData>
  <autoFilter ref="A2:S368" xr:uid="{31699B70-4A32-4E95-996D-A63B103A5E34}">
    <filterColumn colId="8">
      <filters>
        <filter val="102%"/>
        <filter val="106%"/>
        <filter val="107%"/>
        <filter val="112%"/>
        <filter val="115%"/>
        <filter val="120%"/>
        <filter val="135%"/>
        <filter val="21%"/>
        <filter val="22%"/>
        <filter val="23%"/>
        <filter val="25%"/>
        <filter val="26%"/>
        <filter val="-27%"/>
        <filter val="28%"/>
        <filter val="32%"/>
        <filter val="-38%"/>
        <filter val="-39%"/>
        <filter val="-45%"/>
        <filter val="-46%"/>
        <filter val="-52%"/>
        <filter val="-54%"/>
        <filter val="-56%"/>
        <filter val="-57%"/>
        <filter val="-63%"/>
        <filter val="-72%"/>
        <filter val="73%"/>
        <filter val="78%"/>
        <filter val="85%"/>
        <filter val="92%"/>
      </filters>
    </filterColumn>
  </autoFilter>
  <mergeCells count="2">
    <mergeCell ref="L1:S1"/>
    <mergeCell ref="I1:K1"/>
  </mergeCells>
  <conditionalFormatting sqref="I3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S368"/>
  <sheetViews>
    <sheetView topLeftCell="K1" workbookViewId="0">
      <selection activeCell="I10" sqref="I10"/>
    </sheetView>
  </sheetViews>
  <sheetFormatPr defaultColWidth="10.6640625" defaultRowHeight="15.5" x14ac:dyDescent="0.35"/>
  <cols>
    <col min="8" max="8" width="16.6640625" bestFit="1" customWidth="1"/>
    <col min="9" max="9" width="43.1640625" bestFit="1" customWidth="1"/>
    <col min="10" max="10" width="43.83203125" style="8" bestFit="1" customWidth="1"/>
    <col min="11" max="11" width="47.5" style="8" bestFit="1" customWidth="1"/>
    <col min="12" max="15" width="8.33203125" customWidth="1"/>
    <col min="16" max="16" width="12.9140625" customWidth="1"/>
    <col min="17" max="17" width="13.25" bestFit="1" customWidth="1"/>
    <col min="18" max="18" width="12.5" bestFit="1" customWidth="1"/>
    <col min="19" max="19" width="12.83203125" bestFit="1" customWidth="1"/>
  </cols>
  <sheetData>
    <row r="1" spans="1:19" x14ac:dyDescent="0.35">
      <c r="H1" t="s">
        <v>26</v>
      </c>
      <c r="I1" t="s">
        <v>27</v>
      </c>
      <c r="J1" s="8" t="s">
        <v>28</v>
      </c>
      <c r="K1" s="8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9" x14ac:dyDescent="0.35">
      <c r="A2" s="13" t="s">
        <v>34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10" t="s">
        <v>24</v>
      </c>
      <c r="K2" s="10" t="s">
        <v>25</v>
      </c>
      <c r="L2" s="9" t="s">
        <v>19</v>
      </c>
      <c r="M2" s="9" t="s">
        <v>20</v>
      </c>
      <c r="N2" s="9" t="s">
        <v>21</v>
      </c>
      <c r="O2" s="9" t="s">
        <v>22</v>
      </c>
      <c r="P2" s="14" t="s">
        <v>59</v>
      </c>
      <c r="Q2" s="18" t="s">
        <v>58</v>
      </c>
      <c r="R2" s="18" t="s">
        <v>60</v>
      </c>
      <c r="S2" s="18" t="s">
        <v>61</v>
      </c>
    </row>
    <row r="3" spans="1:19" x14ac:dyDescent="0.35">
      <c r="A3" s="11">
        <f>WEEKDAY(B3)</f>
        <v>3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I3" s="8" t="str">
        <f>IFERROR((G3/_xlfn.XLOOKUP(B3-7,B:B,G:G,0))-1,"")</f>
        <v/>
      </c>
      <c r="J3" s="8" t="str">
        <f>IFERROR((C3/_xlfn.XLOOKUP(B3-7,B:B,C:C,0))-1,"")</f>
        <v/>
      </c>
      <c r="K3" s="8" t="str">
        <f>IFERROR((H3/_xlfn.XLOOKUP(B3-7,B:B,H:H,0))-1,"")</f>
        <v/>
      </c>
      <c r="L3" s="8">
        <f>D3/C3</f>
        <v>0.2449999870495187</v>
      </c>
      <c r="M3" s="8">
        <f>E3/D3</f>
        <v>0.41199995771271192</v>
      </c>
      <c r="N3" s="8">
        <f>F3/E3</f>
        <v>0.71539994544924068</v>
      </c>
      <c r="O3" s="8">
        <f>G3/F3</f>
        <v>0.84460022987223116</v>
      </c>
      <c r="P3" s="8" t="str">
        <f>IFERROR((L3/_xlfn.XLOOKUP(B3-7,B:B,L:L,0))-1,"")</f>
        <v/>
      </c>
      <c r="Q3" s="8" t="str">
        <f>IFERROR((M3/_xlfn.XLOOKUP(B3-7,B:B,M:M,0))-1,"")</f>
        <v/>
      </c>
      <c r="R3" s="8" t="str">
        <f>IFERROR((N3/_xlfn.XLOOKUP(B3-7,B:B,N:N,0))-1,"")</f>
        <v/>
      </c>
      <c r="S3" s="8" t="str">
        <f>IFERROR((O3/_xlfn.XLOOKUP(B3-7,B:B,O:O,0))-1,"")</f>
        <v/>
      </c>
    </row>
    <row r="4" spans="1:19" x14ac:dyDescent="0.35">
      <c r="A4" s="11">
        <f t="shared" ref="A4:A67" si="0">WEEKDAY(B4)</f>
        <v>4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1">G4/C4</f>
        <v>5.749537270328272E-2</v>
      </c>
      <c r="I4" s="8" t="str">
        <f t="shared" ref="I4:I67" si="2">IFERROR((G4/_xlfn.XLOOKUP(B4-7,B:B,G:G,0))-1,"")</f>
        <v/>
      </c>
      <c r="J4" s="8" t="str">
        <f t="shared" ref="J4:J67" si="3">IFERROR((C4/_xlfn.XLOOKUP(B4-7,B:B,C:C,0))-1,"")</f>
        <v/>
      </c>
      <c r="K4" s="8" t="str">
        <f t="shared" ref="K4:K67" si="4">IFERROR((H4/_xlfn.XLOOKUP(B4-7,B:B,H:H,0))-1,"")</f>
        <v/>
      </c>
      <c r="L4" s="8">
        <f t="shared" ref="L4:L67" si="5">D4/C4</f>
        <v>0.24750000148168322</v>
      </c>
      <c r="M4" s="8">
        <f t="shared" ref="M4:M67" si="6">E4/D4</f>
        <v>0.39999985263756649</v>
      </c>
      <c r="N4" s="8">
        <f t="shared" ref="N4:N67" si="7">F4/E4</f>
        <v>0.72270017812440712</v>
      </c>
      <c r="O4" s="8">
        <f t="shared" ref="O4:O67" si="8">G4/F4</f>
        <v>0.80359956797537846</v>
      </c>
      <c r="P4" s="8" t="str">
        <f t="shared" ref="P4:P67" si="9">IFERROR((L4/_xlfn.XLOOKUP(B4-7,B:B,L:L,0))-1,"")</f>
        <v/>
      </c>
      <c r="Q4" s="8" t="str">
        <f t="shared" ref="Q4:Q67" si="10">IFERROR((M4/_xlfn.XLOOKUP(B4-7,B:B,M:M,0))-1,"")</f>
        <v/>
      </c>
      <c r="R4" s="8" t="str">
        <f t="shared" ref="R4:R67" si="11">IFERROR((N4/_xlfn.XLOOKUP(B4-7,B:B,N:N,0))-1,"")</f>
        <v/>
      </c>
      <c r="S4" s="8" t="str">
        <f t="shared" ref="S4:S67" si="12">IFERROR((O4/_xlfn.XLOOKUP(B4-7,B:B,O:O,0))-1,"")</f>
        <v/>
      </c>
    </row>
    <row r="5" spans="1:19" x14ac:dyDescent="0.35">
      <c r="A5" s="11">
        <f t="shared" si="0"/>
        <v>5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1"/>
        <v>5.4615297319547756E-2</v>
      </c>
      <c r="I5" s="8" t="str">
        <f t="shared" si="2"/>
        <v/>
      </c>
      <c r="J5" s="8" t="str">
        <f t="shared" si="3"/>
        <v/>
      </c>
      <c r="K5" s="8" t="str">
        <f t="shared" si="4"/>
        <v/>
      </c>
      <c r="L5" s="8">
        <f t="shared" si="5"/>
        <v>0.24999997601762725</v>
      </c>
      <c r="M5" s="8">
        <f t="shared" si="6"/>
        <v>0.38400003376718411</v>
      </c>
      <c r="N5" s="8">
        <f t="shared" si="7"/>
        <v>0.70079991206463255</v>
      </c>
      <c r="O5" s="8">
        <f t="shared" si="8"/>
        <v>0.81179997575982266</v>
      </c>
      <c r="P5" s="8" t="str">
        <f t="shared" si="9"/>
        <v/>
      </c>
      <c r="Q5" s="8" t="str">
        <f t="shared" si="10"/>
        <v/>
      </c>
      <c r="R5" s="8" t="str">
        <f t="shared" si="11"/>
        <v/>
      </c>
      <c r="S5" s="8" t="str">
        <f t="shared" si="12"/>
        <v/>
      </c>
    </row>
    <row r="6" spans="1:19" x14ac:dyDescent="0.35">
      <c r="A6" s="11">
        <f t="shared" si="0"/>
        <v>6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1"/>
        <v>5.9704365267569601E-2</v>
      </c>
      <c r="I6" s="8" t="str">
        <f t="shared" si="2"/>
        <v/>
      </c>
      <c r="J6" s="8" t="str">
        <f t="shared" si="3"/>
        <v/>
      </c>
      <c r="K6" s="8" t="str">
        <f t="shared" si="4"/>
        <v/>
      </c>
      <c r="L6" s="8">
        <f t="shared" si="5"/>
        <v>0.2624999654653839</v>
      </c>
      <c r="M6" s="8">
        <f t="shared" si="6"/>
        <v>0.40399989404997649</v>
      </c>
      <c r="N6" s="8">
        <f t="shared" si="7"/>
        <v>0.69350008662151352</v>
      </c>
      <c r="O6" s="8">
        <f t="shared" si="8"/>
        <v>0.811800032055777</v>
      </c>
      <c r="P6" s="8" t="str">
        <f t="shared" si="9"/>
        <v/>
      </c>
      <c r="Q6" s="8" t="str">
        <f t="shared" si="10"/>
        <v/>
      </c>
      <c r="R6" s="8" t="str">
        <f t="shared" si="11"/>
        <v/>
      </c>
      <c r="S6" s="8" t="str">
        <f t="shared" si="12"/>
        <v/>
      </c>
    </row>
    <row r="7" spans="1:19" x14ac:dyDescent="0.35">
      <c r="A7" s="11">
        <f t="shared" si="0"/>
        <v>7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1"/>
        <v>3.7425633885761242E-2</v>
      </c>
      <c r="I7" s="8" t="str">
        <f t="shared" si="2"/>
        <v/>
      </c>
      <c r="J7" s="8" t="str">
        <f t="shared" si="3"/>
        <v/>
      </c>
      <c r="K7" s="8" t="str">
        <f t="shared" si="4"/>
        <v/>
      </c>
      <c r="L7" s="8">
        <f t="shared" si="5"/>
        <v>0.20579999705946239</v>
      </c>
      <c r="M7" s="8">
        <f t="shared" si="6"/>
        <v>0.3331999072512119</v>
      </c>
      <c r="N7" s="8">
        <f t="shared" si="7"/>
        <v>0.714000028724882</v>
      </c>
      <c r="O7" s="8">
        <f t="shared" si="8"/>
        <v>0.76440003716571214</v>
      </c>
      <c r="P7" s="8" t="str">
        <f t="shared" si="9"/>
        <v/>
      </c>
      <c r="Q7" s="8" t="str">
        <f t="shared" si="10"/>
        <v/>
      </c>
      <c r="R7" s="8" t="str">
        <f t="shared" si="11"/>
        <v/>
      </c>
      <c r="S7" s="8" t="str">
        <f t="shared" si="12"/>
        <v/>
      </c>
    </row>
    <row r="8" spans="1:19" x14ac:dyDescent="0.35">
      <c r="A8" s="11">
        <f t="shared" si="0"/>
        <v>1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1"/>
        <v>3.6352086249890857E-2</v>
      </c>
      <c r="I8" s="8" t="str">
        <f t="shared" si="2"/>
        <v/>
      </c>
      <c r="J8" s="8" t="str">
        <f t="shared" si="3"/>
        <v/>
      </c>
      <c r="K8" s="8" t="str">
        <f t="shared" si="4"/>
        <v/>
      </c>
      <c r="L8" s="8">
        <f t="shared" si="5"/>
        <v>0.2015999886824669</v>
      </c>
      <c r="M8" s="8">
        <f t="shared" si="6"/>
        <v>0.34339995990102845</v>
      </c>
      <c r="N8" s="8">
        <f t="shared" si="7"/>
        <v>0.67999984076755349</v>
      </c>
      <c r="O8" s="8">
        <f t="shared" si="8"/>
        <v>0.77219997921781924</v>
      </c>
      <c r="P8" s="8" t="str">
        <f t="shared" si="9"/>
        <v/>
      </c>
      <c r="Q8" s="8" t="str">
        <f t="shared" si="10"/>
        <v/>
      </c>
      <c r="R8" s="8" t="str">
        <f t="shared" si="11"/>
        <v/>
      </c>
      <c r="S8" s="8" t="str">
        <f t="shared" si="12"/>
        <v/>
      </c>
    </row>
    <row r="9" spans="1:19" x14ac:dyDescent="0.35">
      <c r="A9" s="11">
        <f t="shared" si="0"/>
        <v>2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1"/>
        <v>4.9269561075334707E-2</v>
      </c>
      <c r="I9" s="8" t="str">
        <f t="shared" si="2"/>
        <v/>
      </c>
      <c r="J9" s="8" t="str">
        <f t="shared" si="3"/>
        <v/>
      </c>
      <c r="K9" s="8" t="str">
        <f t="shared" si="4"/>
        <v/>
      </c>
      <c r="L9" s="8">
        <f t="shared" si="5"/>
        <v>0.23749997094706898</v>
      </c>
      <c r="M9" s="8">
        <f t="shared" si="6"/>
        <v>0.3839999586392383</v>
      </c>
      <c r="N9" s="8">
        <f t="shared" si="7"/>
        <v>0.69350016252719204</v>
      </c>
      <c r="O9" s="8">
        <f t="shared" si="8"/>
        <v>0.77899987450068953</v>
      </c>
      <c r="P9" s="8" t="str">
        <f t="shared" si="9"/>
        <v/>
      </c>
      <c r="Q9" s="8" t="str">
        <f t="shared" si="10"/>
        <v/>
      </c>
      <c r="R9" s="8" t="str">
        <f t="shared" si="11"/>
        <v/>
      </c>
      <c r="S9" s="8" t="str">
        <f t="shared" si="12"/>
        <v/>
      </c>
    </row>
    <row r="10" spans="1:19" x14ac:dyDescent="0.35">
      <c r="A10" s="11">
        <f t="shared" si="0"/>
        <v>3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1"/>
        <v>6.0386999512831684E-2</v>
      </c>
      <c r="I10" s="8">
        <f>IFERROR((G10/_xlfn.XLOOKUP(B10-7,B:B,G:G,0))-1,"")</f>
        <v>3.1356703048005974E-2</v>
      </c>
      <c r="J10" s="8">
        <f t="shared" si="3"/>
        <v>4.1666686651977258E-2</v>
      </c>
      <c r="K10" s="8">
        <f t="shared" si="4"/>
        <v>-9.8975840699184747E-3</v>
      </c>
      <c r="L10" s="8">
        <f t="shared" si="5"/>
        <v>0.24499998618615354</v>
      </c>
      <c r="M10" s="8">
        <f t="shared" si="6"/>
        <v>0.39199995940420407</v>
      </c>
      <c r="N10" s="8">
        <f t="shared" si="7"/>
        <v>0.75919976334458916</v>
      </c>
      <c r="O10" s="8">
        <f t="shared" si="8"/>
        <v>0.82820015055371432</v>
      </c>
      <c r="P10" s="8">
        <f t="shared" si="9"/>
        <v>-3.5239395845820809E-9</v>
      </c>
      <c r="Q10" s="8">
        <f t="shared" si="10"/>
        <v>-4.8543690197303091E-2</v>
      </c>
      <c r="R10" s="8">
        <f t="shared" si="11"/>
        <v>6.1224239914980716E-2</v>
      </c>
      <c r="S10" s="8">
        <f t="shared" si="12"/>
        <v>-1.9417564355858397E-2</v>
      </c>
    </row>
    <row r="11" spans="1:19" x14ac:dyDescent="0.35">
      <c r="A11" s="11">
        <f t="shared" si="0"/>
        <v>4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1"/>
        <v>6.6699846462641474E-2</v>
      </c>
      <c r="I11" s="8">
        <f t="shared" si="2"/>
        <v>0.1945488699447242</v>
      </c>
      <c r="J11" s="8">
        <f t="shared" si="3"/>
        <v>2.9703007310898588E-2</v>
      </c>
      <c r="K11" s="8">
        <f t="shared" si="4"/>
        <v>0.16009068776474278</v>
      </c>
      <c r="L11" s="8">
        <f t="shared" si="5"/>
        <v>0.25999996280887561</v>
      </c>
      <c r="M11" s="8">
        <f t="shared" si="6"/>
        <v>0.40400005585481019</v>
      </c>
      <c r="N11" s="8">
        <f t="shared" si="7"/>
        <v>0.74459975122627076</v>
      </c>
      <c r="O11" s="8">
        <f t="shared" si="8"/>
        <v>0.85280008785654926</v>
      </c>
      <c r="P11" s="8">
        <f t="shared" si="9"/>
        <v>5.0504893948929874E-2</v>
      </c>
      <c r="Q11" s="8">
        <f t="shared" si="10"/>
        <v>1.0000511727358719E-2</v>
      </c>
      <c r="R11" s="8">
        <f t="shared" si="11"/>
        <v>3.0302432135410173E-2</v>
      </c>
      <c r="S11" s="8">
        <f t="shared" si="12"/>
        <v>6.1225169651507594E-2</v>
      </c>
    </row>
    <row r="12" spans="1:19" x14ac:dyDescent="0.35">
      <c r="A12" s="11">
        <f t="shared" si="0"/>
        <v>5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1"/>
        <v>5.8609992429635833E-2</v>
      </c>
      <c r="I12" s="8">
        <f t="shared" si="2"/>
        <v>-0.4522502426107996</v>
      </c>
      <c r="J12" s="8">
        <f t="shared" si="3"/>
        <v>-0.48958335231937844</v>
      </c>
      <c r="K12" s="8">
        <f t="shared" si="4"/>
        <v>7.3142421741578811E-2</v>
      </c>
      <c r="L12" s="8">
        <f t="shared" si="5"/>
        <v>0.25749997932621504</v>
      </c>
      <c r="M12" s="8">
        <f t="shared" si="6"/>
        <v>0.3879997153476864</v>
      </c>
      <c r="N12" s="8">
        <f t="shared" si="7"/>
        <v>0.71540014917357275</v>
      </c>
      <c r="O12" s="8">
        <f t="shared" si="8"/>
        <v>0.82000034183224713</v>
      </c>
      <c r="P12" s="8">
        <f t="shared" si="9"/>
        <v>3.0000016112237571E-2</v>
      </c>
      <c r="Q12" s="8">
        <f t="shared" si="10"/>
        <v>1.0415836533304246E-2</v>
      </c>
      <c r="R12" s="8">
        <f t="shared" si="11"/>
        <v>2.0833674287895176E-2</v>
      </c>
      <c r="S12" s="8">
        <f t="shared" si="12"/>
        <v>1.0101461341815332E-2</v>
      </c>
    </row>
    <row r="13" spans="1:19" x14ac:dyDescent="0.35">
      <c r="A13" s="11">
        <f t="shared" si="0"/>
        <v>6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1"/>
        <v>5.4604244689654489E-2</v>
      </c>
      <c r="I13" s="8">
        <f t="shared" si="2"/>
        <v>-0.13115176381669258</v>
      </c>
      <c r="J13" s="8">
        <f t="shared" si="3"/>
        <v>-5.0000000000000044E-2</v>
      </c>
      <c r="K13" s="8">
        <f t="shared" si="4"/>
        <v>-8.5422909280729042E-2</v>
      </c>
      <c r="L13" s="8">
        <f t="shared" si="5"/>
        <v>0.23999997479578894</v>
      </c>
      <c r="M13" s="8">
        <f t="shared" si="6"/>
        <v>0.40399991679378167</v>
      </c>
      <c r="N13" s="8">
        <f t="shared" si="7"/>
        <v>0.71539976215078083</v>
      </c>
      <c r="O13" s="8">
        <f t="shared" si="8"/>
        <v>0.78720010062154766</v>
      </c>
      <c r="P13" s="8">
        <f t="shared" si="9"/>
        <v>-8.5714261446491746E-2</v>
      </c>
      <c r="Q13" s="8">
        <f t="shared" si="10"/>
        <v>5.6296562300772734E-8</v>
      </c>
      <c r="R13" s="8">
        <f t="shared" si="11"/>
        <v>3.1578475549952412E-2</v>
      </c>
      <c r="S13" s="8">
        <f t="shared" si="12"/>
        <v>-3.0302944645041796E-2</v>
      </c>
    </row>
    <row r="14" spans="1:19" x14ac:dyDescent="0.35">
      <c r="A14" s="11">
        <f t="shared" si="0"/>
        <v>7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1"/>
        <v>3.9404376518911377E-2</v>
      </c>
      <c r="I14" s="8">
        <f t="shared" si="2"/>
        <v>5.2871319138911188E-2</v>
      </c>
      <c r="J14" s="8">
        <f t="shared" si="3"/>
        <v>0</v>
      </c>
      <c r="K14" s="8">
        <f t="shared" si="4"/>
        <v>5.2871319138911188E-2</v>
      </c>
      <c r="L14" s="8">
        <f t="shared" si="5"/>
        <v>0.21209999338027297</v>
      </c>
      <c r="M14" s="8">
        <f t="shared" si="6"/>
        <v>0.33999995577696557</v>
      </c>
      <c r="N14" s="8">
        <f t="shared" si="7"/>
        <v>0.69360001560813178</v>
      </c>
      <c r="O14" s="8">
        <f t="shared" si="8"/>
        <v>0.78779977140628266</v>
      </c>
      <c r="P14" s="8">
        <f t="shared" si="9"/>
        <v>3.0612227457857077E-2</v>
      </c>
      <c r="Q14" s="8">
        <f t="shared" si="10"/>
        <v>2.0408314581632947E-2</v>
      </c>
      <c r="R14" s="8">
        <f t="shared" si="11"/>
        <v>-2.8571445792771488E-2</v>
      </c>
      <c r="S14" s="8">
        <f t="shared" si="12"/>
        <v>3.0611895738955619E-2</v>
      </c>
    </row>
    <row r="15" spans="1:19" x14ac:dyDescent="0.35">
      <c r="A15" s="11">
        <f t="shared" si="0"/>
        <v>1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1"/>
        <v>3.5253944599501305E-2</v>
      </c>
      <c r="I15" s="8">
        <f t="shared" si="2"/>
        <v>2.9778612542572747E-2</v>
      </c>
      <c r="J15" s="8">
        <f t="shared" si="3"/>
        <v>6.1855669392811174E-2</v>
      </c>
      <c r="K15" s="8">
        <f t="shared" si="4"/>
        <v>-3.0208490451984704E-2</v>
      </c>
      <c r="L15" s="8">
        <f t="shared" si="5"/>
        <v>0.21209998788185327</v>
      </c>
      <c r="M15" s="8">
        <f t="shared" si="6"/>
        <v>0.33659992725417975</v>
      </c>
      <c r="N15" s="8">
        <f t="shared" si="7"/>
        <v>0.66640007682634494</v>
      </c>
      <c r="O15" s="8">
        <f t="shared" si="8"/>
        <v>0.74099967541825129</v>
      </c>
      <c r="P15" s="8">
        <f t="shared" si="9"/>
        <v>5.208333228591866E-2</v>
      </c>
      <c r="Q15" s="8">
        <f t="shared" si="10"/>
        <v>-1.9802077579766042E-2</v>
      </c>
      <c r="R15" s="8">
        <f t="shared" si="11"/>
        <v>-1.9999657537945525E-2</v>
      </c>
      <c r="S15" s="8">
        <f t="shared" si="12"/>
        <v>-4.0404434912276854E-2</v>
      </c>
    </row>
    <row r="16" spans="1:19" x14ac:dyDescent="0.35">
      <c r="A16" s="11">
        <f t="shared" si="0"/>
        <v>2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1"/>
        <v>5.6826840825564828E-2</v>
      </c>
      <c r="I16" s="8">
        <f t="shared" si="2"/>
        <v>6.550933508024892E-2</v>
      </c>
      <c r="J16" s="8">
        <f t="shared" si="3"/>
        <v>-7.6190467419780084E-2</v>
      </c>
      <c r="K16" s="8">
        <f t="shared" si="4"/>
        <v>0.15338638269325777</v>
      </c>
      <c r="L16" s="8">
        <f t="shared" si="5"/>
        <v>0.25499999525297379</v>
      </c>
      <c r="M16" s="8">
        <f t="shared" si="6"/>
        <v>0.38799996425768424</v>
      </c>
      <c r="N16" s="8">
        <f t="shared" si="7"/>
        <v>0.69349963440121443</v>
      </c>
      <c r="O16" s="8">
        <f t="shared" si="8"/>
        <v>0.82820036695013521</v>
      </c>
      <c r="P16" s="8">
        <f t="shared" si="9"/>
        <v>7.3684321880632897E-2</v>
      </c>
      <c r="Q16" s="8">
        <f t="shared" si="10"/>
        <v>1.0416682420020473E-2</v>
      </c>
      <c r="R16" s="8">
        <f t="shared" si="11"/>
        <v>-7.6153691974667481E-7</v>
      </c>
      <c r="S16" s="8">
        <f t="shared" si="12"/>
        <v>6.3158537067777409E-2</v>
      </c>
    </row>
    <row r="17" spans="1:19" x14ac:dyDescent="0.35">
      <c r="A17" s="11">
        <f t="shared" si="0"/>
        <v>3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1"/>
        <v>5.6292693419576843E-2</v>
      </c>
      <c r="I17" s="8">
        <f t="shared" si="2"/>
        <v>-8.6445104445859289E-2</v>
      </c>
      <c r="J17" s="8">
        <f t="shared" si="3"/>
        <v>-2.0000009209230951E-2</v>
      </c>
      <c r="K17" s="8">
        <f t="shared" si="4"/>
        <v>-6.7801118225535251E-2</v>
      </c>
      <c r="L17" s="8">
        <f t="shared" si="5"/>
        <v>0.2374999606493316</v>
      </c>
      <c r="M17" s="8">
        <f t="shared" si="6"/>
        <v>0.40400003165364579</v>
      </c>
      <c r="N17" s="8">
        <f t="shared" si="7"/>
        <v>0.72270007928101565</v>
      </c>
      <c r="O17" s="8">
        <f t="shared" si="8"/>
        <v>0.81179988453939078</v>
      </c>
      <c r="P17" s="8">
        <f t="shared" si="9"/>
        <v>-3.0612350855903081E-2</v>
      </c>
      <c r="Q17" s="8">
        <f t="shared" si="10"/>
        <v>3.0612432378004595E-2</v>
      </c>
      <c r="R17" s="8">
        <f t="shared" si="11"/>
        <v>-4.807652191931322E-2</v>
      </c>
      <c r="S17" s="8">
        <f t="shared" si="12"/>
        <v>-1.980229779402809E-2</v>
      </c>
    </row>
    <row r="18" spans="1:19" x14ac:dyDescent="0.35">
      <c r="A18" s="11">
        <f t="shared" si="0"/>
        <v>4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1"/>
        <v>6.6033318427670989E-2</v>
      </c>
      <c r="I18" s="8">
        <f t="shared" si="2"/>
        <v>-7.6628044753183744E-2</v>
      </c>
      <c r="J18" s="8">
        <f t="shared" si="3"/>
        <v>-6.7307699970698742E-2</v>
      </c>
      <c r="K18" s="8">
        <f t="shared" si="4"/>
        <v>-9.992947065385005E-3</v>
      </c>
      <c r="L18" s="8">
        <f t="shared" si="5"/>
        <v>0.26249996439730333</v>
      </c>
      <c r="M18" s="8">
        <f t="shared" si="6"/>
        <v>0.41199997757594925</v>
      </c>
      <c r="N18" s="8">
        <f t="shared" si="7"/>
        <v>0.72999971908484862</v>
      </c>
      <c r="O18" s="8">
        <f t="shared" si="8"/>
        <v>0.83639993145475267</v>
      </c>
      <c r="P18" s="8">
        <f t="shared" si="9"/>
        <v>9.6153921001345122E-3</v>
      </c>
      <c r="Q18" s="8">
        <f t="shared" si="10"/>
        <v>1.9801783700777786E-2</v>
      </c>
      <c r="R18" s="8">
        <f t="shared" si="11"/>
        <v>-1.9607892854352382E-2</v>
      </c>
      <c r="S18" s="8">
        <f t="shared" si="12"/>
        <v>-1.9230950647551204E-2</v>
      </c>
    </row>
    <row r="19" spans="1:19" x14ac:dyDescent="0.35">
      <c r="A19" s="11">
        <f t="shared" si="0"/>
        <v>5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1"/>
        <v>5.7425009589223593E-2</v>
      </c>
      <c r="I19" s="8">
        <f t="shared" si="2"/>
        <v>1.0595416371384867</v>
      </c>
      <c r="J19" s="8">
        <f t="shared" si="3"/>
        <v>1.1020409160516529</v>
      </c>
      <c r="K19" s="8">
        <f t="shared" si="4"/>
        <v>-2.0218102601444077E-2</v>
      </c>
      <c r="L19" s="8">
        <f t="shared" si="5"/>
        <v>0.25249999329424921</v>
      </c>
      <c r="M19" s="8">
        <f t="shared" si="6"/>
        <v>0.38399989235388587</v>
      </c>
      <c r="N19" s="8">
        <f t="shared" si="7"/>
        <v>0.70810011047156052</v>
      </c>
      <c r="O19" s="8">
        <f t="shared" si="8"/>
        <v>0.83639983930063222</v>
      </c>
      <c r="P19" s="8">
        <f t="shared" si="9"/>
        <v>-1.9417423042320192E-2</v>
      </c>
      <c r="Q19" s="8">
        <f t="shared" si="10"/>
        <v>-1.0308829711940137E-2</v>
      </c>
      <c r="R19" s="8">
        <f t="shared" si="11"/>
        <v>-1.0204133603334054E-2</v>
      </c>
      <c r="S19" s="8">
        <f t="shared" si="12"/>
        <v>1.999937881945435E-2</v>
      </c>
    </row>
    <row r="20" spans="1:19" x14ac:dyDescent="0.35">
      <c r="A20" s="11">
        <f t="shared" si="0"/>
        <v>6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1"/>
        <v>5.9047015245385151E-2</v>
      </c>
      <c r="I20" s="8">
        <f t="shared" si="2"/>
        <v>0.16104249551291261</v>
      </c>
      <c r="J20" s="8">
        <f t="shared" si="3"/>
        <v>7.3684220220243013E-2</v>
      </c>
      <c r="K20" s="8">
        <f t="shared" si="4"/>
        <v>8.136309880269077E-2</v>
      </c>
      <c r="L20" s="8">
        <f t="shared" si="5"/>
        <v>0.25999997201116104</v>
      </c>
      <c r="M20" s="8">
        <f t="shared" si="6"/>
        <v>0.4159999638853652</v>
      </c>
      <c r="N20" s="8">
        <f t="shared" si="7"/>
        <v>0.69350013314267633</v>
      </c>
      <c r="O20" s="8">
        <f t="shared" si="8"/>
        <v>0.7871994944555617</v>
      </c>
      <c r="P20" s="8">
        <f t="shared" si="9"/>
        <v>8.3333330482179058E-2</v>
      </c>
      <c r="Q20" s="8">
        <f t="shared" si="10"/>
        <v>2.9703092977884982E-2</v>
      </c>
      <c r="R20" s="8">
        <f t="shared" si="11"/>
        <v>-3.0611736495781527E-2</v>
      </c>
      <c r="S20" s="8">
        <f t="shared" si="12"/>
        <v>-7.7002783094304306E-7</v>
      </c>
    </row>
    <row r="21" spans="1:19" x14ac:dyDescent="0.35">
      <c r="A21" s="11">
        <f t="shared" si="0"/>
        <v>7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1"/>
        <v>3.7814141279888462E-2</v>
      </c>
      <c r="I21" s="8">
        <f t="shared" si="2"/>
        <v>-4.0356817681399204E-2</v>
      </c>
      <c r="J21" s="8">
        <f t="shared" si="3"/>
        <v>0</v>
      </c>
      <c r="K21" s="8">
        <f t="shared" si="4"/>
        <v>-4.0356817681399204E-2</v>
      </c>
      <c r="L21" s="8">
        <f t="shared" si="5"/>
        <v>0.20369999828585886</v>
      </c>
      <c r="M21" s="8">
        <f t="shared" si="6"/>
        <v>0.33319998986973398</v>
      </c>
      <c r="N21" s="8">
        <f t="shared" si="7"/>
        <v>0.7071998009988063</v>
      </c>
      <c r="O21" s="8">
        <f t="shared" si="8"/>
        <v>0.78780023820713474</v>
      </c>
      <c r="P21" s="8">
        <f t="shared" si="9"/>
        <v>-3.9603938503448233E-2</v>
      </c>
      <c r="Q21" s="8">
        <f t="shared" si="10"/>
        <v>-1.9999902328494024E-2</v>
      </c>
      <c r="R21" s="8">
        <f t="shared" si="11"/>
        <v>1.9607533282349321E-2</v>
      </c>
      <c r="S21" s="8">
        <f t="shared" si="12"/>
        <v>5.9253743023290895E-7</v>
      </c>
    </row>
    <row r="22" spans="1:19" x14ac:dyDescent="0.35">
      <c r="A22" s="11">
        <f t="shared" si="0"/>
        <v>1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1"/>
        <v>4.0956684607291405E-2</v>
      </c>
      <c r="I22" s="8">
        <f t="shared" si="2"/>
        <v>0.11664479572912434</v>
      </c>
      <c r="J22" s="8">
        <f t="shared" si="3"/>
        <v>-3.8834951036350263E-2</v>
      </c>
      <c r="K22" s="8">
        <f t="shared" si="4"/>
        <v>0.16176175666511861</v>
      </c>
      <c r="L22" s="8">
        <f t="shared" si="5"/>
        <v>0.20789999237863413</v>
      </c>
      <c r="M22" s="8">
        <f t="shared" si="6"/>
        <v>0.35360001506615307</v>
      </c>
      <c r="N22" s="8">
        <f t="shared" si="7"/>
        <v>0.70719987756351388</v>
      </c>
      <c r="O22" s="8">
        <f t="shared" si="8"/>
        <v>0.78779980453787235</v>
      </c>
      <c r="P22" s="8">
        <f t="shared" si="9"/>
        <v>-1.9801960128157492E-2</v>
      </c>
      <c r="Q22" s="8">
        <f t="shared" si="10"/>
        <v>5.0505322299537747E-2</v>
      </c>
      <c r="R22" s="8">
        <f t="shared" si="11"/>
        <v>6.1224183723797454E-2</v>
      </c>
      <c r="S22" s="8">
        <f t="shared" si="12"/>
        <v>6.3158096652613294E-2</v>
      </c>
    </row>
    <row r="23" spans="1:19" x14ac:dyDescent="0.35">
      <c r="A23" s="11">
        <f t="shared" si="0"/>
        <v>2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1"/>
        <v>6.6660972593193465E-2</v>
      </c>
      <c r="I23" s="8">
        <f t="shared" si="2"/>
        <v>0.23352106416819263</v>
      </c>
      <c r="J23" s="8">
        <f t="shared" si="3"/>
        <v>5.154639126319327E-2</v>
      </c>
      <c r="K23" s="8">
        <f t="shared" si="4"/>
        <v>0.17305434588235169</v>
      </c>
      <c r="L23" s="8">
        <f t="shared" si="5"/>
        <v>0.25999997201116104</v>
      </c>
      <c r="M23" s="8">
        <f t="shared" si="6"/>
        <v>0.4159999638853652</v>
      </c>
      <c r="N23" s="8">
        <f t="shared" si="7"/>
        <v>0.75919999198639687</v>
      </c>
      <c r="O23" s="8">
        <f t="shared" si="8"/>
        <v>0.81179964452742104</v>
      </c>
      <c r="P23" s="8">
        <f t="shared" si="9"/>
        <v>1.9607752357905017E-2</v>
      </c>
      <c r="Q23" s="8">
        <f t="shared" si="10"/>
        <v>7.2164954141813231E-2</v>
      </c>
      <c r="R23" s="8">
        <f t="shared" si="11"/>
        <v>9.4737407672766505E-2</v>
      </c>
      <c r="S23" s="8">
        <f t="shared" si="12"/>
        <v>-1.9802843704489259E-2</v>
      </c>
    </row>
    <row r="24" spans="1:19" x14ac:dyDescent="0.35">
      <c r="A24" s="11">
        <f t="shared" si="0"/>
        <v>3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1"/>
        <v>5.9130715665311848E-2</v>
      </c>
      <c r="I24" s="8">
        <f t="shared" si="2"/>
        <v>0.85430485686646174</v>
      </c>
      <c r="J24" s="8">
        <f t="shared" si="3"/>
        <v>0.76530612964069489</v>
      </c>
      <c r="K24" s="8">
        <f t="shared" si="4"/>
        <v>5.041546377221362E-2</v>
      </c>
      <c r="L24" s="8">
        <f t="shared" si="5"/>
        <v>0.25999998722418821</v>
      </c>
      <c r="M24" s="8">
        <f t="shared" si="6"/>
        <v>0.38399997379320527</v>
      </c>
      <c r="N24" s="8">
        <f t="shared" si="7"/>
        <v>0.70809988995192863</v>
      </c>
      <c r="O24" s="8">
        <f t="shared" si="8"/>
        <v>0.83640012122832152</v>
      </c>
      <c r="P24" s="8">
        <f t="shared" si="9"/>
        <v>9.4736969696082918E-2</v>
      </c>
      <c r="Q24" s="8">
        <f t="shared" si="10"/>
        <v>-4.9505089835207738E-2</v>
      </c>
      <c r="R24" s="8">
        <f t="shared" si="11"/>
        <v>-2.0202279960467306E-2</v>
      </c>
      <c r="S24" s="8">
        <f t="shared" si="12"/>
        <v>3.0303326173652723E-2</v>
      </c>
    </row>
    <row r="25" spans="1:19" x14ac:dyDescent="0.35">
      <c r="A25" s="11">
        <f t="shared" si="0"/>
        <v>4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1"/>
        <v>6.4763217885702939E-2</v>
      </c>
      <c r="I25" s="8">
        <f t="shared" si="2"/>
        <v>9.8774591206907125E-4</v>
      </c>
      <c r="J25" s="8">
        <f t="shared" si="3"/>
        <v>2.0618565999329652E-2</v>
      </c>
      <c r="K25" s="8">
        <f t="shared" si="4"/>
        <v>-1.9234237688042999E-2</v>
      </c>
      <c r="L25" s="8">
        <f t="shared" si="5"/>
        <v>0.25249999220936281</v>
      </c>
      <c r="M25" s="8">
        <f t="shared" si="6"/>
        <v>0.41599991305616424</v>
      </c>
      <c r="N25" s="8">
        <f t="shared" si="7"/>
        <v>0.7299999070128681</v>
      </c>
      <c r="O25" s="8">
        <f t="shared" si="8"/>
        <v>0.84459986109552565</v>
      </c>
      <c r="P25" s="8">
        <f t="shared" si="9"/>
        <v>-3.8095137311352945E-2</v>
      </c>
      <c r="Q25" s="8">
        <f t="shared" si="10"/>
        <v>9.7085817910698147E-3</v>
      </c>
      <c r="R25" s="8">
        <f t="shared" si="11"/>
        <v>2.574357422790996E-7</v>
      </c>
      <c r="S25" s="8">
        <f t="shared" si="12"/>
        <v>9.8038382505731825E-3</v>
      </c>
    </row>
    <row r="26" spans="1:19" x14ac:dyDescent="0.35">
      <c r="A26" s="11">
        <f t="shared" si="0"/>
        <v>5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1"/>
        <v>5.1354840248197496E-2</v>
      </c>
      <c r="I26" s="8">
        <f t="shared" si="2"/>
        <v>-0.17516574129721951</v>
      </c>
      <c r="J26" s="8">
        <f t="shared" si="3"/>
        <v>-7.7669894666066996E-2</v>
      </c>
      <c r="K26" s="8">
        <f t="shared" si="4"/>
        <v>-0.10570602224444781</v>
      </c>
      <c r="L26" s="8">
        <f t="shared" si="5"/>
        <v>0.23749995940667931</v>
      </c>
      <c r="M26" s="8">
        <f t="shared" si="6"/>
        <v>0.37999997551007414</v>
      </c>
      <c r="N26" s="8">
        <f t="shared" si="7"/>
        <v>0.71539965305936126</v>
      </c>
      <c r="O26" s="8">
        <f t="shared" si="8"/>
        <v>0.79539993108454754</v>
      </c>
      <c r="P26" s="8">
        <f t="shared" si="9"/>
        <v>-5.9406076379929673E-2</v>
      </c>
      <c r="Q26" s="8">
        <f t="shared" si="10"/>
        <v>-1.0416453034120865E-2</v>
      </c>
      <c r="R26" s="8">
        <f t="shared" si="11"/>
        <v>1.0308630771063809E-2</v>
      </c>
      <c r="S26" s="8">
        <f t="shared" si="12"/>
        <v>-4.9019507524496131E-2</v>
      </c>
    </row>
    <row r="27" spans="1:19" x14ac:dyDescent="0.35">
      <c r="A27" s="11">
        <f t="shared" si="0"/>
        <v>6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1"/>
        <v>5.9818414322622526E-2</v>
      </c>
      <c r="I27" s="8">
        <f t="shared" si="2"/>
        <v>-5.6459868607658614E-2</v>
      </c>
      <c r="J27" s="8">
        <f t="shared" si="3"/>
        <v>-6.8627459389436152E-2</v>
      </c>
      <c r="K27" s="8">
        <f t="shared" si="4"/>
        <v>1.3064150220491788E-2</v>
      </c>
      <c r="L27" s="8">
        <f t="shared" si="5"/>
        <v>0.24499995710437156</v>
      </c>
      <c r="M27" s="8">
        <f t="shared" si="6"/>
        <v>0.4</v>
      </c>
      <c r="N27" s="8">
        <f t="shared" si="7"/>
        <v>0.75189971333667016</v>
      </c>
      <c r="O27" s="8">
        <f t="shared" si="8"/>
        <v>0.81179987028483402</v>
      </c>
      <c r="P27" s="8">
        <f t="shared" si="9"/>
        <v>-5.7692371236661377E-2</v>
      </c>
      <c r="Q27" s="8">
        <f t="shared" si="10"/>
        <v>-3.8461454986506216E-2</v>
      </c>
      <c r="R27" s="8">
        <f t="shared" si="11"/>
        <v>8.4209904804703362E-2</v>
      </c>
      <c r="S27" s="8">
        <f t="shared" si="12"/>
        <v>3.125049749464881E-2</v>
      </c>
    </row>
    <row r="28" spans="1:19" x14ac:dyDescent="0.35">
      <c r="A28" s="11">
        <f t="shared" si="0"/>
        <v>7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1"/>
        <v>3.7390569462478637E-2</v>
      </c>
      <c r="I28" s="8">
        <f t="shared" si="2"/>
        <v>9.2882647461171253E-2</v>
      </c>
      <c r="J28" s="8">
        <f t="shared" si="3"/>
        <v>0.10526315666056507</v>
      </c>
      <c r="K28" s="8">
        <f t="shared" si="4"/>
        <v>-1.120141309767364E-2</v>
      </c>
      <c r="L28" s="8">
        <f t="shared" si="5"/>
        <v>0.21209998133416308</v>
      </c>
      <c r="M28" s="8">
        <f t="shared" si="6"/>
        <v>0.35699999529866999</v>
      </c>
      <c r="N28" s="8">
        <f t="shared" si="7"/>
        <v>0.66640001793224413</v>
      </c>
      <c r="O28" s="8">
        <f t="shared" si="8"/>
        <v>0.74100005255689283</v>
      </c>
      <c r="P28" s="8">
        <f t="shared" si="9"/>
        <v>4.1237030530143937E-2</v>
      </c>
      <c r="Q28" s="8">
        <f t="shared" si="10"/>
        <v>7.1428589893537398E-2</v>
      </c>
      <c r="R28" s="8">
        <f t="shared" si="11"/>
        <v>-5.769201717667205E-2</v>
      </c>
      <c r="S28" s="8">
        <f t="shared" si="12"/>
        <v>-5.9406158287980682E-2</v>
      </c>
    </row>
    <row r="29" spans="1:19" x14ac:dyDescent="0.35">
      <c r="A29" s="11">
        <f t="shared" si="0"/>
        <v>1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1"/>
        <v>3.9357569727266679E-2</v>
      </c>
      <c r="I29" s="8">
        <f t="shared" si="2"/>
        <v>-1.9630799659368758E-2</v>
      </c>
      <c r="J29" s="8">
        <f t="shared" si="3"/>
        <v>2.0202019974729035E-2</v>
      </c>
      <c r="K29" s="8">
        <f t="shared" si="4"/>
        <v>-3.9044050937170782E-2</v>
      </c>
      <c r="L29" s="8">
        <f t="shared" si="5"/>
        <v>0.21209999468885796</v>
      </c>
      <c r="M29" s="8">
        <f t="shared" si="6"/>
        <v>0.35359997637351559</v>
      </c>
      <c r="N29" s="8">
        <f t="shared" si="7"/>
        <v>0.69360000917557196</v>
      </c>
      <c r="O29" s="8">
        <f t="shared" si="8"/>
        <v>0.75659993275304216</v>
      </c>
      <c r="P29" s="8">
        <f t="shared" si="9"/>
        <v>2.0202032054790209E-2</v>
      </c>
      <c r="Q29" s="8">
        <f t="shared" si="10"/>
        <v>-1.0942487504994602E-7</v>
      </c>
      <c r="R29" s="8">
        <f t="shared" si="11"/>
        <v>-1.9230586457108845E-2</v>
      </c>
      <c r="S29" s="8">
        <f t="shared" si="12"/>
        <v>-3.9603807471280339E-2</v>
      </c>
    </row>
    <row r="30" spans="1:19" x14ac:dyDescent="0.35">
      <c r="A30" s="11">
        <f t="shared" si="0"/>
        <v>2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1"/>
        <v>6.157634877763668E-2</v>
      </c>
      <c r="I30" s="8">
        <f t="shared" si="2"/>
        <v>-0.11250036399885421</v>
      </c>
      <c r="J30" s="8">
        <f t="shared" si="3"/>
        <v>-3.9215703977760197E-2</v>
      </c>
      <c r="K30" s="8">
        <f t="shared" si="4"/>
        <v>-7.6275872039646142E-2</v>
      </c>
      <c r="L30" s="8">
        <f t="shared" si="5"/>
        <v>0.2474999639383427</v>
      </c>
      <c r="M30" s="8">
        <f t="shared" si="6"/>
        <v>0.38799990128219247</v>
      </c>
      <c r="N30" s="8">
        <f t="shared" si="7"/>
        <v>0.75190001003031115</v>
      </c>
      <c r="O30" s="8">
        <f t="shared" si="8"/>
        <v>0.8527997959312491</v>
      </c>
      <c r="P30" s="8">
        <f t="shared" si="9"/>
        <v>-4.8076959301679323E-2</v>
      </c>
      <c r="Q30" s="8">
        <f t="shared" si="10"/>
        <v>-6.7307848639353574E-2</v>
      </c>
      <c r="R30" s="8">
        <f t="shared" si="11"/>
        <v>-9.6153609498674797E-3</v>
      </c>
      <c r="S30" s="8">
        <f t="shared" si="12"/>
        <v>5.050525912424586E-2</v>
      </c>
    </row>
    <row r="31" spans="1:19" x14ac:dyDescent="0.35">
      <c r="A31" s="11">
        <f t="shared" si="0"/>
        <v>3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1"/>
        <v>2.8097945089736356E-2</v>
      </c>
      <c r="I31" s="8">
        <f t="shared" si="2"/>
        <v>-0.71708723442563915</v>
      </c>
      <c r="J31" s="8">
        <f t="shared" si="3"/>
        <v>-0.40462427961056557</v>
      </c>
      <c r="K31" s="8">
        <f t="shared" si="4"/>
        <v>-0.52481642115115479</v>
      </c>
      <c r="L31" s="8">
        <f t="shared" si="5"/>
        <v>0.11749999776474974</v>
      </c>
      <c r="M31" s="8">
        <f t="shared" si="6"/>
        <v>0.41599967431927592</v>
      </c>
      <c r="N31" s="8">
        <f t="shared" si="7"/>
        <v>0.72269978937048018</v>
      </c>
      <c r="O31" s="8">
        <f t="shared" si="8"/>
        <v>0.79540035839390932</v>
      </c>
      <c r="P31" s="8">
        <f t="shared" si="9"/>
        <v>-0.54807690946756116</v>
      </c>
      <c r="Q31" s="8">
        <f t="shared" si="10"/>
        <v>8.3332559140494533E-2</v>
      </c>
      <c r="R31" s="8">
        <f t="shared" si="11"/>
        <v>2.0618417861274718E-2</v>
      </c>
      <c r="S31" s="8">
        <f t="shared" si="12"/>
        <v>-4.9019317183025657E-2</v>
      </c>
    </row>
    <row r="32" spans="1:19" x14ac:dyDescent="0.35">
      <c r="A32" s="11">
        <f t="shared" si="0"/>
        <v>4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1"/>
        <v>5.739157024542154E-2</v>
      </c>
      <c r="I32" s="8">
        <f t="shared" si="2"/>
        <v>-7.8019563062868946E-2</v>
      </c>
      <c r="J32" s="8">
        <f t="shared" si="3"/>
        <v>4.0404011745583279E-2</v>
      </c>
      <c r="K32" s="8">
        <f t="shared" si="4"/>
        <v>-0.11382460416483964</v>
      </c>
      <c r="L32" s="8">
        <f t="shared" si="5"/>
        <v>0.24750000670575076</v>
      </c>
      <c r="M32" s="8">
        <f t="shared" si="6"/>
        <v>0.41599983960386488</v>
      </c>
      <c r="N32" s="8">
        <f t="shared" si="7"/>
        <v>0.70080027024480518</v>
      </c>
      <c r="O32" s="8">
        <f t="shared" si="8"/>
        <v>0.7953997835206823</v>
      </c>
      <c r="P32" s="8">
        <f t="shared" si="9"/>
        <v>-1.9801923397551158E-2</v>
      </c>
      <c r="Q32" s="8">
        <f t="shared" si="10"/>
        <v>-1.7656806416965765E-7</v>
      </c>
      <c r="R32" s="8">
        <f t="shared" si="11"/>
        <v>-3.9999507517126554E-2</v>
      </c>
      <c r="S32" s="8">
        <f t="shared" si="12"/>
        <v>-5.825252861281105E-2</v>
      </c>
    </row>
    <row r="33" spans="1:19" x14ac:dyDescent="0.35">
      <c r="A33" s="11">
        <f t="shared" si="0"/>
        <v>5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1"/>
        <v>6.1014082161498638E-2</v>
      </c>
      <c r="I33" s="8">
        <f t="shared" si="2"/>
        <v>0.20059441674862155</v>
      </c>
      <c r="J33" s="8">
        <f t="shared" si="3"/>
        <v>1.0526296401619062E-2</v>
      </c>
      <c r="K33" s="8">
        <f t="shared" si="4"/>
        <v>0.18808824770202981</v>
      </c>
      <c r="L33" s="8">
        <f t="shared" si="5"/>
        <v>0.25499996498573574</v>
      </c>
      <c r="M33" s="8">
        <f t="shared" si="6"/>
        <v>0.4039999593710335</v>
      </c>
      <c r="N33" s="8">
        <f t="shared" si="7"/>
        <v>0.70809986092920896</v>
      </c>
      <c r="O33" s="8">
        <f t="shared" si="8"/>
        <v>0.83640020619695488</v>
      </c>
      <c r="P33" s="8">
        <f t="shared" si="9"/>
        <v>7.3684246611135595E-2</v>
      </c>
      <c r="Q33" s="8">
        <f t="shared" si="10"/>
        <v>6.3157856336027773E-2</v>
      </c>
      <c r="R33" s="8">
        <f t="shared" si="11"/>
        <v>-1.02037960165835E-2</v>
      </c>
      <c r="S33" s="8">
        <f t="shared" si="12"/>
        <v>5.1546742098031562E-2</v>
      </c>
    </row>
    <row r="34" spans="1:19" x14ac:dyDescent="0.35">
      <c r="A34" s="11">
        <f t="shared" si="0"/>
        <v>6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1"/>
        <v>6.4102403158514176E-2</v>
      </c>
      <c r="I34" s="8">
        <f t="shared" si="2"/>
        <v>7.1616556279585408E-2</v>
      </c>
      <c r="J34" s="8">
        <f t="shared" si="3"/>
        <v>0</v>
      </c>
      <c r="K34" s="8">
        <f t="shared" si="4"/>
        <v>7.1616556279585408E-2</v>
      </c>
      <c r="L34" s="8">
        <f t="shared" si="5"/>
        <v>0.24499995710437156</v>
      </c>
      <c r="M34" s="8">
        <f t="shared" si="6"/>
        <v>0.4119998971256511</v>
      </c>
      <c r="N34" s="8">
        <f t="shared" si="7"/>
        <v>0.75190008355181648</v>
      </c>
      <c r="O34" s="8">
        <f t="shared" si="8"/>
        <v>0.84459997113411012</v>
      </c>
      <c r="P34" s="8">
        <f t="shared" si="9"/>
        <v>0</v>
      </c>
      <c r="Q34" s="8">
        <f t="shared" si="10"/>
        <v>2.999974281412765E-2</v>
      </c>
      <c r="R34" s="8">
        <f t="shared" si="11"/>
        <v>4.9237303834104296E-7</v>
      </c>
      <c r="S34" s="8">
        <f t="shared" si="12"/>
        <v>4.0404171089319929E-2</v>
      </c>
    </row>
    <row r="35" spans="1:19" x14ac:dyDescent="0.35">
      <c r="A35" s="11">
        <f t="shared" si="0"/>
        <v>7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1"/>
        <v>3.598160239457688E-2</v>
      </c>
      <c r="I35" s="8">
        <f t="shared" si="2"/>
        <v>-0.11100185204519353</v>
      </c>
      <c r="J35" s="8">
        <f t="shared" si="3"/>
        <v>-7.6190475382247658E-2</v>
      </c>
      <c r="K35" s="8">
        <f t="shared" si="4"/>
        <v>-3.7682418004241769E-2</v>
      </c>
      <c r="L35" s="8">
        <f t="shared" si="5"/>
        <v>0.20789998258735065</v>
      </c>
      <c r="M35" s="8">
        <f t="shared" si="6"/>
        <v>0.32980002101053607</v>
      </c>
      <c r="N35" s="8">
        <f t="shared" si="7"/>
        <v>0.6935999689169291</v>
      </c>
      <c r="O35" s="8">
        <f t="shared" si="8"/>
        <v>0.7565999412780523</v>
      </c>
      <c r="P35" s="8">
        <f t="shared" si="9"/>
        <v>-1.980197603221534E-2</v>
      </c>
      <c r="Q35" s="8">
        <f t="shared" si="10"/>
        <v>-7.6190405171793207E-2</v>
      </c>
      <c r="R35" s="8">
        <f t="shared" si="11"/>
        <v>4.081625187988891E-2</v>
      </c>
      <c r="S35" s="8">
        <f t="shared" si="12"/>
        <v>2.1052479911884747E-2</v>
      </c>
    </row>
    <row r="36" spans="1:19" x14ac:dyDescent="0.35">
      <c r="A36" s="11">
        <f t="shared" si="0"/>
        <v>1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1"/>
        <v>4.2169337098112596E-2</v>
      </c>
      <c r="I36" s="8">
        <f t="shared" si="2"/>
        <v>6.0833246003320962E-2</v>
      </c>
      <c r="J36" s="8">
        <f t="shared" si="3"/>
        <v>-9.9010010179394481E-3</v>
      </c>
      <c r="K36" s="8">
        <f t="shared" si="4"/>
        <v>7.1441590279339273E-2</v>
      </c>
      <c r="L36" s="8">
        <f t="shared" si="5"/>
        <v>0.21630000167076002</v>
      </c>
      <c r="M36" s="8">
        <f t="shared" si="6"/>
        <v>0.33659997942253961</v>
      </c>
      <c r="N36" s="8">
        <f t="shared" si="7"/>
        <v>0.71399997980582386</v>
      </c>
      <c r="O36" s="8">
        <f t="shared" si="8"/>
        <v>0.81120004593870954</v>
      </c>
      <c r="P36" s="8">
        <f t="shared" si="9"/>
        <v>1.9802013611849967E-2</v>
      </c>
      <c r="Q36" s="8">
        <f t="shared" si="10"/>
        <v>-4.8076917666472041E-2</v>
      </c>
      <c r="R36" s="8">
        <f t="shared" si="11"/>
        <v>2.9411721972869787E-2</v>
      </c>
      <c r="S36" s="8">
        <f t="shared" si="12"/>
        <v>7.2165104465439001E-2</v>
      </c>
    </row>
    <row r="37" spans="1:19" x14ac:dyDescent="0.35">
      <c r="A37" s="11">
        <f t="shared" si="0"/>
        <v>2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1"/>
        <v>5.6292693419576843E-2</v>
      </c>
      <c r="I37" s="8">
        <f t="shared" si="2"/>
        <v>-8.5806571239552931E-2</v>
      </c>
      <c r="J37" s="8">
        <f t="shared" si="3"/>
        <v>0</v>
      </c>
      <c r="K37" s="8">
        <f t="shared" si="4"/>
        <v>-8.5806571239552931E-2</v>
      </c>
      <c r="L37" s="8">
        <f t="shared" si="5"/>
        <v>0.2374999606493316</v>
      </c>
      <c r="M37" s="8">
        <f t="shared" si="6"/>
        <v>0.3959999683463542</v>
      </c>
      <c r="N37" s="8">
        <f t="shared" si="7"/>
        <v>0.73730019758551002</v>
      </c>
      <c r="O37" s="8">
        <f t="shared" si="8"/>
        <v>0.81179988453939078</v>
      </c>
      <c r="P37" s="8">
        <f t="shared" si="9"/>
        <v>-4.0404059579993712E-2</v>
      </c>
      <c r="Q37" s="8">
        <f t="shared" si="10"/>
        <v>2.0618734792778426E-2</v>
      </c>
      <c r="R37" s="8">
        <f t="shared" si="11"/>
        <v>-1.9417226027450885E-2</v>
      </c>
      <c r="S37" s="8">
        <f t="shared" si="12"/>
        <v>-4.8076830678748905E-2</v>
      </c>
    </row>
    <row r="38" spans="1:19" x14ac:dyDescent="0.35">
      <c r="A38" s="11">
        <f t="shared" si="0"/>
        <v>3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1"/>
        <v>6.0345542866288224E-2</v>
      </c>
      <c r="I38" s="8">
        <f t="shared" si="2"/>
        <v>1.1476852728398028</v>
      </c>
      <c r="J38" s="8">
        <f t="shared" si="3"/>
        <v>0</v>
      </c>
      <c r="K38" s="8">
        <f t="shared" si="4"/>
        <v>1.1476852728398028</v>
      </c>
      <c r="L38" s="8">
        <f t="shared" si="5"/>
        <v>0.26249996647124618</v>
      </c>
      <c r="M38" s="8">
        <f t="shared" si="6"/>
        <v>0.40399994890855911</v>
      </c>
      <c r="N38" s="8">
        <f t="shared" si="7"/>
        <v>0.7081000599860805</v>
      </c>
      <c r="O38" s="8">
        <f t="shared" si="8"/>
        <v>0.80360014216257369</v>
      </c>
      <c r="P38" s="8">
        <f t="shared" si="9"/>
        <v>1.234042310339488</v>
      </c>
      <c r="Q38" s="8">
        <f t="shared" si="10"/>
        <v>-2.8845516358522727E-2</v>
      </c>
      <c r="R38" s="8">
        <f t="shared" si="11"/>
        <v>-2.0201651638942719E-2</v>
      </c>
      <c r="S38" s="8">
        <f t="shared" si="12"/>
        <v>1.030900185313155E-2</v>
      </c>
    </row>
    <row r="39" spans="1:19" x14ac:dyDescent="0.35">
      <c r="A39" s="11">
        <f t="shared" si="0"/>
        <v>4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1"/>
        <v>6.2098765318404553E-2</v>
      </c>
      <c r="I39" s="8">
        <f t="shared" si="2"/>
        <v>-2.0213680806117074E-3</v>
      </c>
      <c r="J39" s="8">
        <f t="shared" si="3"/>
        <v>-7.7669894666066996E-2</v>
      </c>
      <c r="K39" s="8">
        <f t="shared" si="4"/>
        <v>8.2018928090899168E-2</v>
      </c>
      <c r="L39" s="8">
        <f t="shared" si="5"/>
        <v>0.26000000096939274</v>
      </c>
      <c r="M39" s="8">
        <f t="shared" si="6"/>
        <v>0.39999996271566424</v>
      </c>
      <c r="N39" s="8">
        <f t="shared" si="7"/>
        <v>0.69349989490476882</v>
      </c>
      <c r="O39" s="8">
        <f t="shared" si="8"/>
        <v>0.86100022580280966</v>
      </c>
      <c r="P39" s="8">
        <f t="shared" si="9"/>
        <v>5.0505025959466154E-2</v>
      </c>
      <c r="Q39" s="8">
        <f t="shared" si="10"/>
        <v>-3.8461257349129085E-2</v>
      </c>
      <c r="R39" s="8">
        <f t="shared" si="11"/>
        <v>-1.0417198237503755E-2</v>
      </c>
      <c r="S39" s="8">
        <f t="shared" si="12"/>
        <v>8.2474805300750464E-2</v>
      </c>
    </row>
    <row r="40" spans="1:19" x14ac:dyDescent="0.35">
      <c r="A40" s="11">
        <f t="shared" si="0"/>
        <v>5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1"/>
        <v>6.2248170985803472E-2</v>
      </c>
      <c r="I40" s="8">
        <f t="shared" si="2"/>
        <v>8.3990469010527091E-2</v>
      </c>
      <c r="J40" s="8">
        <f t="shared" si="3"/>
        <v>6.2500029977965887E-2</v>
      </c>
      <c r="K40" s="8">
        <f t="shared" si="4"/>
        <v>2.0226294989381444E-2</v>
      </c>
      <c r="L40" s="8">
        <f t="shared" si="5"/>
        <v>0.2474999759611988</v>
      </c>
      <c r="M40" s="8">
        <f t="shared" si="6"/>
        <v>0.40000003647942872</v>
      </c>
      <c r="N40" s="8">
        <f t="shared" si="7"/>
        <v>0.73729980205351808</v>
      </c>
      <c r="O40" s="8">
        <f t="shared" si="8"/>
        <v>0.85280018504419852</v>
      </c>
      <c r="P40" s="8">
        <f t="shared" si="9"/>
        <v>-2.941172570339956E-2</v>
      </c>
      <c r="Q40" s="8">
        <f t="shared" si="10"/>
        <v>-9.9008002323367483E-3</v>
      </c>
      <c r="R40" s="8">
        <f t="shared" si="11"/>
        <v>4.1237038355001587E-2</v>
      </c>
      <c r="S40" s="8">
        <f t="shared" si="12"/>
        <v>1.9607813013118536E-2</v>
      </c>
    </row>
    <row r="41" spans="1:19" x14ac:dyDescent="0.35">
      <c r="A41" s="11">
        <f t="shared" si="0"/>
        <v>6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1"/>
        <v>5.6826837231353164E-2</v>
      </c>
      <c r="I41" s="8">
        <f t="shared" si="2"/>
        <v>-5.7509600938203898E-2</v>
      </c>
      <c r="J41" s="8">
        <f t="shared" si="3"/>
        <v>6.3157875348987425E-2</v>
      </c>
      <c r="K41" s="8">
        <f t="shared" si="4"/>
        <v>-0.11349911342902064</v>
      </c>
      <c r="L41" s="8">
        <f t="shared" si="5"/>
        <v>0.23750000740841615</v>
      </c>
      <c r="M41" s="8">
        <f t="shared" si="6"/>
        <v>0.40399988712813473</v>
      </c>
      <c r="N41" s="8">
        <f t="shared" si="7"/>
        <v>0.70810019499994303</v>
      </c>
      <c r="O41" s="8">
        <f t="shared" si="8"/>
        <v>0.83639976138696182</v>
      </c>
      <c r="P41" s="8">
        <f t="shared" si="9"/>
        <v>-3.0612044935013571E-2</v>
      </c>
      <c r="Q41" s="8">
        <f t="shared" si="10"/>
        <v>-1.9417504842426103E-2</v>
      </c>
      <c r="R41" s="8">
        <f t="shared" si="11"/>
        <v>-5.8252272489413892E-2</v>
      </c>
      <c r="S41" s="8">
        <f t="shared" si="12"/>
        <v>-9.7089865349359039E-3</v>
      </c>
    </row>
    <row r="42" spans="1:19" x14ac:dyDescent="0.35">
      <c r="A42" s="11">
        <f t="shared" si="0"/>
        <v>7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1"/>
        <v>4.2169323913883797E-2</v>
      </c>
      <c r="I42" s="8">
        <f t="shared" si="2"/>
        <v>0.1840511785869976</v>
      </c>
      <c r="J42" s="8">
        <f t="shared" si="3"/>
        <v>1.0309266749248591E-2</v>
      </c>
      <c r="K42" s="8">
        <f t="shared" si="4"/>
        <v>0.1719690371610445</v>
      </c>
      <c r="L42" s="8">
        <f t="shared" si="5"/>
        <v>0.20789998989587982</v>
      </c>
      <c r="M42" s="8">
        <f t="shared" si="6"/>
        <v>0.35700000666963555</v>
      </c>
      <c r="N42" s="8">
        <f t="shared" si="7"/>
        <v>0.70039992698530151</v>
      </c>
      <c r="O42" s="8">
        <f t="shared" si="8"/>
        <v>0.81119983488370362</v>
      </c>
      <c r="P42" s="8">
        <f t="shared" si="9"/>
        <v>3.5154063438014305E-8</v>
      </c>
      <c r="Q42" s="8">
        <f t="shared" si="10"/>
        <v>8.2474178066321402E-2</v>
      </c>
      <c r="R42" s="8">
        <f t="shared" si="11"/>
        <v>9.8038615529216777E-3</v>
      </c>
      <c r="S42" s="8">
        <f t="shared" si="12"/>
        <v>7.2164813432870289E-2</v>
      </c>
    </row>
    <row r="43" spans="1:19" x14ac:dyDescent="0.35">
      <c r="A43" s="11">
        <f t="shared" si="0"/>
        <v>1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1"/>
        <v>3.892552893828792E-2</v>
      </c>
      <c r="I43" s="8">
        <f t="shared" si="2"/>
        <v>-4.9231076440156785E-2</v>
      </c>
      <c r="J43" s="8">
        <f t="shared" si="3"/>
        <v>3.0000011138400229E-2</v>
      </c>
      <c r="K43" s="8">
        <f t="shared" si="4"/>
        <v>-7.6923385166750902E-2</v>
      </c>
      <c r="L43" s="8">
        <f t="shared" si="5"/>
        <v>0.21629998657119884</v>
      </c>
      <c r="M43" s="8">
        <f t="shared" si="6"/>
        <v>0.33659999228072718</v>
      </c>
      <c r="N43" s="8">
        <f t="shared" si="7"/>
        <v>0.65279978088813384</v>
      </c>
      <c r="O43" s="8">
        <f t="shared" si="8"/>
        <v>0.81900005051123281</v>
      </c>
      <c r="P43" s="8">
        <f t="shared" si="9"/>
        <v>-6.9808419156380808E-8</v>
      </c>
      <c r="Q43" s="8">
        <f t="shared" si="10"/>
        <v>3.8200203000826605E-8</v>
      </c>
      <c r="R43" s="8">
        <f t="shared" si="11"/>
        <v>-8.571456673476896E-2</v>
      </c>
      <c r="S43" s="8">
        <f t="shared" si="12"/>
        <v>9.6153897075994532E-3</v>
      </c>
    </row>
    <row r="44" spans="1:19" x14ac:dyDescent="0.35">
      <c r="A44" s="11">
        <f t="shared" si="0"/>
        <v>2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1"/>
        <v>5.8004341750093655E-2</v>
      </c>
      <c r="I44" s="8">
        <f t="shared" si="2"/>
        <v>8.2977972200451333E-2</v>
      </c>
      <c r="J44" s="8">
        <f t="shared" si="3"/>
        <v>5.1020408642713067E-2</v>
      </c>
      <c r="K44" s="8">
        <f t="shared" si="4"/>
        <v>3.0406225507084272E-2</v>
      </c>
      <c r="L44" s="8">
        <f t="shared" si="5"/>
        <v>0.23749998882374873</v>
      </c>
      <c r="M44" s="8">
        <f t="shared" si="6"/>
        <v>0.39999988706103445</v>
      </c>
      <c r="N44" s="8">
        <f t="shared" si="7"/>
        <v>0.74460022183101404</v>
      </c>
      <c r="O44" s="8">
        <f t="shared" si="8"/>
        <v>0.82000005055912073</v>
      </c>
      <c r="P44" s="8">
        <f t="shared" si="9"/>
        <v>1.1862914450766482E-7</v>
      </c>
      <c r="Q44" s="8">
        <f t="shared" si="10"/>
        <v>1.0100805642443422E-2</v>
      </c>
      <c r="R44" s="8">
        <f t="shared" si="11"/>
        <v>9.9010203298601773E-3</v>
      </c>
      <c r="S44" s="8">
        <f t="shared" si="12"/>
        <v>1.0101216045851791E-2</v>
      </c>
    </row>
    <row r="45" spans="1:19" x14ac:dyDescent="0.35">
      <c r="A45" s="11">
        <f t="shared" si="0"/>
        <v>3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1"/>
        <v>6.1594494142863325E-2</v>
      </c>
      <c r="I45" s="8">
        <f t="shared" si="2"/>
        <v>4.0516023501679044E-2</v>
      </c>
      <c r="J45" s="8">
        <f t="shared" si="3"/>
        <v>1.9417484842767951E-2</v>
      </c>
      <c r="K45" s="8">
        <f t="shared" si="4"/>
        <v>2.0696661547025652E-2</v>
      </c>
      <c r="L45" s="8">
        <f t="shared" si="5"/>
        <v>0.25499996557501758</v>
      </c>
      <c r="M45" s="8">
        <f t="shared" si="6"/>
        <v>0.38800000068789781</v>
      </c>
      <c r="N45" s="8">
        <f t="shared" si="7"/>
        <v>0.75919985781080945</v>
      </c>
      <c r="O45" s="8">
        <f t="shared" si="8"/>
        <v>0.82000014011587585</v>
      </c>
      <c r="P45" s="8">
        <f t="shared" si="9"/>
        <v>-2.8571435635021847E-2</v>
      </c>
      <c r="Q45" s="8">
        <f t="shared" si="10"/>
        <v>-3.9603837237817907E-2</v>
      </c>
      <c r="R45" s="8">
        <f t="shared" si="11"/>
        <v>7.2164656822276463E-2</v>
      </c>
      <c r="S45" s="8">
        <f t="shared" si="12"/>
        <v>2.0408157108046332E-2</v>
      </c>
    </row>
    <row r="46" spans="1:19" x14ac:dyDescent="0.35">
      <c r="A46" s="11">
        <f t="shared" si="0"/>
        <v>4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1"/>
        <v>6.4152976377401652E-2</v>
      </c>
      <c r="I46" s="8">
        <f t="shared" si="2"/>
        <v>8.7452358707419409E-2</v>
      </c>
      <c r="J46" s="8">
        <f t="shared" si="3"/>
        <v>5.2631578947368363E-2</v>
      </c>
      <c r="K46" s="8">
        <f t="shared" si="4"/>
        <v>3.3079740772048449E-2</v>
      </c>
      <c r="L46" s="8">
        <f t="shared" si="5"/>
        <v>0.25249998388384581</v>
      </c>
      <c r="M46" s="8">
        <f t="shared" si="6"/>
        <v>0.41199986578228864</v>
      </c>
      <c r="N46" s="8">
        <f t="shared" si="7"/>
        <v>0.74460020874146948</v>
      </c>
      <c r="O46" s="8">
        <f t="shared" si="8"/>
        <v>0.82820000225889157</v>
      </c>
      <c r="P46" s="8">
        <f t="shared" si="9"/>
        <v>-2.8846219452244637E-2</v>
      </c>
      <c r="Q46" s="8">
        <f t="shared" si="10"/>
        <v>2.99997604628639E-2</v>
      </c>
      <c r="R46" s="8">
        <f t="shared" si="11"/>
        <v>7.3684674233033265E-2</v>
      </c>
      <c r="S46" s="8">
        <f t="shared" si="12"/>
        <v>-3.8095487737340172E-2</v>
      </c>
    </row>
    <row r="47" spans="1:19" x14ac:dyDescent="0.35">
      <c r="A47" s="11">
        <f t="shared" si="0"/>
        <v>5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1"/>
        <v>5.5111339367736073E-2</v>
      </c>
      <c r="I47" s="8">
        <f t="shared" si="2"/>
        <v>-0.14069092654880477</v>
      </c>
      <c r="J47" s="8">
        <f t="shared" si="3"/>
        <v>-2.9411755411675844E-2</v>
      </c>
      <c r="K47" s="8">
        <f t="shared" si="4"/>
        <v>-0.1146512661343102</v>
      </c>
      <c r="L47" s="8">
        <f t="shared" si="5"/>
        <v>0.24249997686064484</v>
      </c>
      <c r="M47" s="8">
        <f t="shared" si="6"/>
        <v>0.37999996164018879</v>
      </c>
      <c r="N47" s="8">
        <f t="shared" si="7"/>
        <v>0.70809997779168599</v>
      </c>
      <c r="O47" s="8">
        <f t="shared" si="8"/>
        <v>0.84460010435407396</v>
      </c>
      <c r="P47" s="8">
        <f t="shared" si="9"/>
        <v>-2.0202018530045551E-2</v>
      </c>
      <c r="Q47" s="8">
        <f t="shared" si="10"/>
        <v>-5.0000182538154636E-2</v>
      </c>
      <c r="R47" s="8">
        <f t="shared" si="11"/>
        <v>-3.9603732674964975E-2</v>
      </c>
      <c r="S47" s="8">
        <f t="shared" si="12"/>
        <v>-9.6154771468530686E-3</v>
      </c>
    </row>
    <row r="48" spans="1:19" x14ac:dyDescent="0.35">
      <c r="A48" s="11">
        <f t="shared" si="0"/>
        <v>6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1"/>
        <v>5.9793070444522596E-2</v>
      </c>
      <c r="I48" s="8">
        <f t="shared" si="2"/>
        <v>3.1362191919734883E-2</v>
      </c>
      <c r="J48" s="8">
        <f t="shared" si="3"/>
        <v>-1.9801944086928258E-2</v>
      </c>
      <c r="K48" s="8">
        <f t="shared" si="4"/>
        <v>5.2197752992891644E-2</v>
      </c>
      <c r="L48" s="8">
        <f t="shared" si="5"/>
        <v>0.25499997279090902</v>
      </c>
      <c r="M48" s="8">
        <f t="shared" si="6"/>
        <v>0.40400000583670859</v>
      </c>
      <c r="N48" s="8">
        <f t="shared" si="7"/>
        <v>0.73729980897962799</v>
      </c>
      <c r="O48" s="8">
        <f t="shared" si="8"/>
        <v>0.78720025963210616</v>
      </c>
      <c r="P48" s="8">
        <f t="shared" si="9"/>
        <v>7.3684062469939748E-2</v>
      </c>
      <c r="Q48" s="8">
        <f t="shared" si="10"/>
        <v>2.9383318578268813E-7</v>
      </c>
      <c r="R48" s="8">
        <f t="shared" si="11"/>
        <v>4.1236556896707688E-2</v>
      </c>
      <c r="S48" s="8">
        <f t="shared" si="12"/>
        <v>-5.8822950491126957E-2</v>
      </c>
    </row>
    <row r="49" spans="1:19" x14ac:dyDescent="0.35">
      <c r="A49" s="11">
        <f t="shared" si="0"/>
        <v>7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1"/>
        <v>3.8624106184334629E-2</v>
      </c>
      <c r="I49" s="8">
        <f t="shared" si="2"/>
        <v>-4.6686155168073507E-2</v>
      </c>
      <c r="J49" s="8">
        <f t="shared" si="3"/>
        <v>4.081632653061229E-2</v>
      </c>
      <c r="K49" s="8">
        <f t="shared" si="4"/>
        <v>-8.4071011828148912E-2</v>
      </c>
      <c r="L49" s="8">
        <f t="shared" si="5"/>
        <v>0.21419999696423994</v>
      </c>
      <c r="M49" s="8">
        <f t="shared" si="6"/>
        <v>0.33999997145097949</v>
      </c>
      <c r="N49" s="8">
        <f t="shared" si="7"/>
        <v>0.68679982546710794</v>
      </c>
      <c r="O49" s="8">
        <f t="shared" si="8"/>
        <v>0.77220022766441376</v>
      </c>
      <c r="P49" s="8">
        <f t="shared" si="9"/>
        <v>3.030306577463171E-2</v>
      </c>
      <c r="Q49" s="8">
        <f t="shared" si="10"/>
        <v>-4.7619145381102901E-2</v>
      </c>
      <c r="R49" s="8">
        <f t="shared" si="11"/>
        <v>-1.9417622695553138E-2</v>
      </c>
      <c r="S49" s="8">
        <f t="shared" si="12"/>
        <v>-4.8076448665551053E-2</v>
      </c>
    </row>
    <row r="50" spans="1:19" x14ac:dyDescent="0.35">
      <c r="A50" s="11">
        <f t="shared" si="0"/>
        <v>1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1"/>
        <v>3.4841863833257665E-2</v>
      </c>
      <c r="I50" s="8">
        <f t="shared" si="2"/>
        <v>-0.12229008244350137</v>
      </c>
      <c r="J50" s="8">
        <f t="shared" si="3"/>
        <v>-1.9417475518175187E-2</v>
      </c>
      <c r="K50" s="8">
        <f t="shared" si="4"/>
        <v>-0.10490968822811508</v>
      </c>
      <c r="L50" s="8">
        <f t="shared" si="5"/>
        <v>0.21839998404892885</v>
      </c>
      <c r="M50" s="8">
        <f t="shared" si="6"/>
        <v>0.32640002585346739</v>
      </c>
      <c r="N50" s="8">
        <f t="shared" si="7"/>
        <v>0.64600000000000002</v>
      </c>
      <c r="O50" s="8">
        <f t="shared" si="8"/>
        <v>0.75659954250068973</v>
      </c>
      <c r="P50" s="8">
        <f t="shared" si="9"/>
        <v>9.7087268058555498E-3</v>
      </c>
      <c r="Q50" s="8">
        <f t="shared" si="10"/>
        <v>-3.030293125720851E-2</v>
      </c>
      <c r="R50" s="8">
        <f t="shared" si="11"/>
        <v>-1.0416334513597247E-2</v>
      </c>
      <c r="S50" s="8">
        <f t="shared" si="12"/>
        <v>-7.6191091772939035E-2</v>
      </c>
    </row>
    <row r="51" spans="1:19" x14ac:dyDescent="0.35">
      <c r="A51" s="11">
        <f t="shared" si="0"/>
        <v>2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1"/>
        <v>6.5936251861415815E-2</v>
      </c>
      <c r="I51" s="8">
        <f t="shared" si="2"/>
        <v>0.10363771309396363</v>
      </c>
      <c r="J51" s="8">
        <f t="shared" si="3"/>
        <v>-2.9126204911649523E-2</v>
      </c>
      <c r="K51" s="8">
        <f t="shared" si="4"/>
        <v>0.13674683432312817</v>
      </c>
      <c r="L51" s="8">
        <f t="shared" si="5"/>
        <v>0.25749999769769227</v>
      </c>
      <c r="M51" s="8">
        <f t="shared" si="6"/>
        <v>0.4199999463539939</v>
      </c>
      <c r="N51" s="8">
        <f t="shared" si="7"/>
        <v>0.76649976795970587</v>
      </c>
      <c r="O51" s="8">
        <f t="shared" si="8"/>
        <v>0.79540032472347677</v>
      </c>
      <c r="P51" s="8">
        <f t="shared" si="9"/>
        <v>8.4210567642534651E-2</v>
      </c>
      <c r="Q51" s="8">
        <f t="shared" si="10"/>
        <v>5.0000162349815191E-2</v>
      </c>
      <c r="R51" s="8">
        <f t="shared" si="11"/>
        <v>2.9411146393214294E-2</v>
      </c>
      <c r="S51" s="8">
        <f t="shared" si="12"/>
        <v>-2.9999663803521148E-2</v>
      </c>
    </row>
    <row r="52" spans="1:19" x14ac:dyDescent="0.35">
      <c r="A52" s="11">
        <f t="shared" si="0"/>
        <v>3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1"/>
        <v>2.8277810407735061E-2</v>
      </c>
      <c r="I52" s="8">
        <f t="shared" si="2"/>
        <v>-0.55839299648571217</v>
      </c>
      <c r="J52" s="8">
        <f t="shared" si="3"/>
        <v>-3.809525563663041E-2</v>
      </c>
      <c r="K52" s="8">
        <f t="shared" si="4"/>
        <v>-0.54090360183579034</v>
      </c>
      <c r="L52" s="8">
        <f t="shared" si="5"/>
        <v>0.25749999555495034</v>
      </c>
      <c r="M52" s="8">
        <f t="shared" si="6"/>
        <v>0.16799999716720751</v>
      </c>
      <c r="N52" s="8">
        <f t="shared" si="7"/>
        <v>0.76649906680142099</v>
      </c>
      <c r="O52" s="8">
        <f t="shared" si="8"/>
        <v>0.8528008953405718</v>
      </c>
      <c r="P52" s="8">
        <f t="shared" si="9"/>
        <v>9.8040404605359566E-3</v>
      </c>
      <c r="Q52" s="8">
        <f t="shared" si="10"/>
        <v>-0.56701031734702356</v>
      </c>
      <c r="R52" s="8">
        <f t="shared" si="11"/>
        <v>9.6143445174754483E-3</v>
      </c>
      <c r="S52" s="8">
        <f t="shared" si="12"/>
        <v>4.0000914170649882E-2</v>
      </c>
    </row>
    <row r="53" spans="1:19" x14ac:dyDescent="0.35">
      <c r="A53" s="11">
        <f t="shared" si="0"/>
        <v>4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1"/>
        <v>5.5195796148618387E-2</v>
      </c>
      <c r="I53" s="8">
        <f t="shared" si="2"/>
        <v>-0.12241464451003137</v>
      </c>
      <c r="J53" s="8">
        <f t="shared" si="3"/>
        <v>2.0000009209230951E-2</v>
      </c>
      <c r="K53" s="8">
        <f t="shared" si="4"/>
        <v>-0.13962220826808736</v>
      </c>
      <c r="L53" s="8">
        <f t="shared" si="5"/>
        <v>0.24499998577986409</v>
      </c>
      <c r="M53" s="8">
        <f t="shared" si="6"/>
        <v>0.38799995504096707</v>
      </c>
      <c r="N53" s="8">
        <f t="shared" si="7"/>
        <v>0.7299997768004487</v>
      </c>
      <c r="O53" s="8">
        <f t="shared" si="8"/>
        <v>0.79539991503972507</v>
      </c>
      <c r="P53" s="8">
        <f t="shared" si="9"/>
        <v>-2.9702964683878341E-2</v>
      </c>
      <c r="Q53" s="8">
        <f t="shared" si="10"/>
        <v>-5.8252229514083709E-2</v>
      </c>
      <c r="R53" s="8">
        <f t="shared" si="11"/>
        <v>-1.960841773829014E-2</v>
      </c>
      <c r="S53" s="8">
        <f t="shared" si="12"/>
        <v>-3.9604065599740612E-2</v>
      </c>
    </row>
    <row r="54" spans="1:19" x14ac:dyDescent="0.35">
      <c r="A54" s="11">
        <f t="shared" si="0"/>
        <v>5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1"/>
        <v>5.5117296346247138E-2</v>
      </c>
      <c r="I54" s="8">
        <f t="shared" si="2"/>
        <v>-3.019825251518482E-2</v>
      </c>
      <c r="J54" s="8">
        <f t="shared" si="3"/>
        <v>-3.0303066948270674E-2</v>
      </c>
      <c r="K54" s="8">
        <f t="shared" si="4"/>
        <v>1.0808988820465437E-4</v>
      </c>
      <c r="L54" s="8">
        <f t="shared" si="5"/>
        <v>0.23999999808141018</v>
      </c>
      <c r="M54" s="8">
        <f t="shared" si="6"/>
        <v>0.38399996002937842</v>
      </c>
      <c r="N54" s="8">
        <f t="shared" si="7"/>
        <v>0.75190003596315413</v>
      </c>
      <c r="O54" s="8">
        <f t="shared" si="8"/>
        <v>0.79539962719135826</v>
      </c>
      <c r="P54" s="8">
        <f t="shared" si="9"/>
        <v>-1.0309191825908059E-2</v>
      </c>
      <c r="Q54" s="8">
        <f t="shared" si="10"/>
        <v>1.0526312613097444E-2</v>
      </c>
      <c r="R54" s="8">
        <f t="shared" si="11"/>
        <v>6.1855754194577228E-2</v>
      </c>
      <c r="S54" s="8">
        <f t="shared" si="12"/>
        <v>-5.8252984944091146E-2</v>
      </c>
    </row>
    <row r="55" spans="1:19" x14ac:dyDescent="0.35">
      <c r="A55" s="11">
        <f t="shared" si="0"/>
        <v>6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1"/>
        <v>6.2172691407205237E-2</v>
      </c>
      <c r="I55" s="8">
        <f t="shared" si="2"/>
        <v>7.1306612443905903E-2</v>
      </c>
      <c r="J55" s="8">
        <f t="shared" si="3"/>
        <v>3.0303020437004058E-2</v>
      </c>
      <c r="K55" s="8">
        <f t="shared" si="4"/>
        <v>3.9797604387794561E-2</v>
      </c>
      <c r="L55" s="8">
        <f t="shared" si="5"/>
        <v>0.25749998182982631</v>
      </c>
      <c r="M55" s="8">
        <f t="shared" si="6"/>
        <v>0.40400002875145574</v>
      </c>
      <c r="N55" s="8">
        <f t="shared" si="7"/>
        <v>0.75919963201471941</v>
      </c>
      <c r="O55" s="8">
        <f t="shared" si="8"/>
        <v>0.78719999085468673</v>
      </c>
      <c r="P55" s="8">
        <f t="shared" si="9"/>
        <v>9.8039580614668331E-3</v>
      </c>
      <c r="Q55" s="8">
        <f t="shared" si="10"/>
        <v>5.6719670293858826E-8</v>
      </c>
      <c r="R55" s="8">
        <f t="shared" si="11"/>
        <v>2.9702737974934834E-2</v>
      </c>
      <c r="S55" s="8">
        <f t="shared" si="12"/>
        <v>-3.4143461735691716E-7</v>
      </c>
    </row>
    <row r="56" spans="1:19" x14ac:dyDescent="0.35">
      <c r="A56" s="11">
        <f t="shared" si="0"/>
        <v>7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1"/>
        <v>3.3501801636230989E-2</v>
      </c>
      <c r="I56" s="8">
        <f t="shared" si="2"/>
        <v>-0.18364175802924843</v>
      </c>
      <c r="J56" s="8">
        <f t="shared" si="3"/>
        <v>-5.8823529411764719E-2</v>
      </c>
      <c r="K56" s="8">
        <f t="shared" si="4"/>
        <v>-0.13261936790607654</v>
      </c>
      <c r="L56" s="8">
        <f t="shared" si="5"/>
        <v>0.20999998607699977</v>
      </c>
      <c r="M56" s="8">
        <f t="shared" si="6"/>
        <v>0.32299992497049373</v>
      </c>
      <c r="N56" s="8">
        <f t="shared" si="7"/>
        <v>0.65279999562105129</v>
      </c>
      <c r="O56" s="8">
        <f t="shared" si="8"/>
        <v>0.75659999245355791</v>
      </c>
      <c r="P56" s="8">
        <f t="shared" si="9"/>
        <v>-1.9607894242600565E-2</v>
      </c>
      <c r="Q56" s="8">
        <f t="shared" si="10"/>
        <v>-5.0000140905708257E-2</v>
      </c>
      <c r="R56" s="8">
        <f t="shared" si="11"/>
        <v>-4.9504715326525561E-2</v>
      </c>
      <c r="S56" s="8">
        <f t="shared" si="12"/>
        <v>-2.020231884422008E-2</v>
      </c>
    </row>
    <row r="57" spans="1:19" x14ac:dyDescent="0.35">
      <c r="A57" s="11">
        <f t="shared" si="0"/>
        <v>1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1"/>
        <v>3.699703963828057E-2</v>
      </c>
      <c r="I57" s="8">
        <f t="shared" si="2"/>
        <v>4.0829077732684294E-2</v>
      </c>
      <c r="J57" s="8">
        <f t="shared" si="3"/>
        <v>-1.9801979979641171E-2</v>
      </c>
      <c r="K57" s="8">
        <f t="shared" si="4"/>
        <v>6.1855927551318857E-2</v>
      </c>
      <c r="L57" s="8">
        <f t="shared" si="5"/>
        <v>0.201600000792064</v>
      </c>
      <c r="M57" s="8">
        <f t="shared" si="6"/>
        <v>0.35360000071434344</v>
      </c>
      <c r="N57" s="8">
        <f t="shared" si="7"/>
        <v>0.64600000000000002</v>
      </c>
      <c r="O57" s="8">
        <f t="shared" si="8"/>
        <v>0.80339970916596304</v>
      </c>
      <c r="P57" s="8">
        <f t="shared" si="9"/>
        <v>-7.6923005878521966E-2</v>
      </c>
      <c r="Q57" s="8">
        <f t="shared" si="10"/>
        <v>8.333324971330458E-2</v>
      </c>
      <c r="R57" s="8">
        <f t="shared" si="11"/>
        <v>0</v>
      </c>
      <c r="S57" s="8">
        <f t="shared" si="12"/>
        <v>6.1855927787890064E-2</v>
      </c>
    </row>
    <row r="58" spans="1:19" x14ac:dyDescent="0.35">
      <c r="A58" s="11">
        <f t="shared" si="0"/>
        <v>2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1"/>
        <v>6.0379277901358691E-2</v>
      </c>
      <c r="I58" s="8">
        <f t="shared" si="2"/>
        <v>-0.11174962987792958</v>
      </c>
      <c r="J58" s="8">
        <f t="shared" si="3"/>
        <v>-2.9999990790768982E-2</v>
      </c>
      <c r="K58" s="8">
        <f t="shared" si="4"/>
        <v>-8.427797764023226E-2</v>
      </c>
      <c r="L58" s="8">
        <f t="shared" si="5"/>
        <v>0.2399999620237902</v>
      </c>
      <c r="M58" s="8">
        <f t="shared" si="6"/>
        <v>0.40399988448901025</v>
      </c>
      <c r="N58" s="8">
        <f t="shared" si="7"/>
        <v>0.73730025492756324</v>
      </c>
      <c r="O58" s="8">
        <f t="shared" si="8"/>
        <v>0.84460007729258169</v>
      </c>
      <c r="P58" s="8">
        <f t="shared" si="9"/>
        <v>-6.7961304195611305E-2</v>
      </c>
      <c r="Q58" s="8">
        <f t="shared" si="10"/>
        <v>-3.8095390258688577E-2</v>
      </c>
      <c r="R58" s="8">
        <f t="shared" si="11"/>
        <v>-3.8094614313931019E-2</v>
      </c>
      <c r="S58" s="8">
        <f t="shared" si="12"/>
        <v>6.1855333773228383E-2</v>
      </c>
    </row>
    <row r="59" spans="1:19" x14ac:dyDescent="0.35">
      <c r="A59" s="11">
        <f t="shared" si="0"/>
        <v>3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1"/>
        <v>6.1014821497385206E-2</v>
      </c>
      <c r="I59" s="8">
        <f t="shared" si="2"/>
        <v>1.2004191790539451</v>
      </c>
      <c r="J59" s="8">
        <f t="shared" si="3"/>
        <v>1.9801989677181275E-2</v>
      </c>
      <c r="K59" s="8">
        <f t="shared" si="4"/>
        <v>1.157692572996929</v>
      </c>
      <c r="L59" s="8">
        <f t="shared" si="5"/>
        <v>0.24499996870649643</v>
      </c>
      <c r="M59" s="8">
        <f t="shared" si="6"/>
        <v>0.41199991971345001</v>
      </c>
      <c r="N59" s="8">
        <f t="shared" si="7"/>
        <v>0.74459987811748196</v>
      </c>
      <c r="O59" s="8">
        <f t="shared" si="8"/>
        <v>0.81180033082704983</v>
      </c>
      <c r="P59" s="8">
        <f t="shared" si="9"/>
        <v>-4.8543794424207753E-2</v>
      </c>
      <c r="Q59" s="8">
        <f t="shared" si="10"/>
        <v>1.4523805158365186</v>
      </c>
      <c r="R59" s="8">
        <f t="shared" si="11"/>
        <v>-2.8570404886888778E-2</v>
      </c>
      <c r="S59" s="8">
        <f t="shared" si="12"/>
        <v>-4.8077534554121337E-2</v>
      </c>
    </row>
    <row r="60" spans="1:19" x14ac:dyDescent="0.35">
      <c r="A60" s="11">
        <f t="shared" si="0"/>
        <v>4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1"/>
        <v>6.1545614971269758E-2</v>
      </c>
      <c r="I60" s="8">
        <f t="shared" si="2"/>
        <v>8.2246376811594191E-2</v>
      </c>
      <c r="J60" s="8">
        <f t="shared" si="3"/>
        <v>-2.9411755411675844E-2</v>
      </c>
      <c r="K60" s="8">
        <f t="shared" si="4"/>
        <v>0.11504171088598958</v>
      </c>
      <c r="L60" s="8">
        <f t="shared" si="5"/>
        <v>0.25499997279090902</v>
      </c>
      <c r="M60" s="8">
        <f t="shared" si="6"/>
        <v>0.38399997665316565</v>
      </c>
      <c r="N60" s="8">
        <f t="shared" si="7"/>
        <v>0.76649981760284536</v>
      </c>
      <c r="O60" s="8">
        <f t="shared" si="8"/>
        <v>0.81999976451764223</v>
      </c>
      <c r="P60" s="8">
        <f t="shared" si="9"/>
        <v>4.0816275883501785E-2</v>
      </c>
      <c r="Q60" s="8">
        <f t="shared" si="10"/>
        <v>-1.0309223843541604E-2</v>
      </c>
      <c r="R60" s="8">
        <f t="shared" si="11"/>
        <v>5.0000071181356409E-2</v>
      </c>
      <c r="S60" s="8">
        <f t="shared" si="12"/>
        <v>3.092764911433088E-2</v>
      </c>
    </row>
    <row r="61" spans="1:19" x14ac:dyDescent="0.35">
      <c r="A61" s="11">
        <f t="shared" si="0"/>
        <v>5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1"/>
        <v>6.2235804656984049E-2</v>
      </c>
      <c r="I61" s="8">
        <f t="shared" si="2"/>
        <v>0.22324803045110131</v>
      </c>
      <c r="J61" s="8">
        <f t="shared" si="3"/>
        <v>8.3333373303954517E-2</v>
      </c>
      <c r="K61" s="8">
        <f t="shared" si="4"/>
        <v>0.12915198644756454</v>
      </c>
      <c r="L61" s="8">
        <f t="shared" si="5"/>
        <v>0.25499997033565081</v>
      </c>
      <c r="M61" s="8">
        <f t="shared" si="6"/>
        <v>0.39599992221463276</v>
      </c>
      <c r="N61" s="8">
        <f t="shared" si="7"/>
        <v>0.72270016227210765</v>
      </c>
      <c r="O61" s="8">
        <f t="shared" si="8"/>
        <v>0.85279947873218831</v>
      </c>
      <c r="P61" s="8">
        <f t="shared" si="9"/>
        <v>6.2499884892301072E-2</v>
      </c>
      <c r="Q61" s="8">
        <f t="shared" si="10"/>
        <v>3.1249904776907478E-2</v>
      </c>
      <c r="R61" s="8">
        <f t="shared" si="11"/>
        <v>-3.8834781612481994E-2</v>
      </c>
      <c r="S61" s="8">
        <f t="shared" si="12"/>
        <v>7.2164795630487166E-2</v>
      </c>
    </row>
    <row r="62" spans="1:19" x14ac:dyDescent="0.35">
      <c r="A62" s="11">
        <f t="shared" si="0"/>
        <v>6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1"/>
        <v>6.5203680473658474E-2</v>
      </c>
      <c r="I62" s="8">
        <f t="shared" si="2"/>
        <v>5.9032986501891482E-2</v>
      </c>
      <c r="J62" s="8">
        <f t="shared" si="3"/>
        <v>9.80390342279569E-3</v>
      </c>
      <c r="K62" s="8">
        <f t="shared" si="4"/>
        <v>4.8751131692233107E-2</v>
      </c>
      <c r="L62" s="8">
        <f t="shared" si="5"/>
        <v>0.25999997317699697</v>
      </c>
      <c r="M62" s="8">
        <f t="shared" si="6"/>
        <v>0.41999995529499029</v>
      </c>
      <c r="N62" s="8">
        <f t="shared" si="7"/>
        <v>0.76649981434318626</v>
      </c>
      <c r="O62" s="8">
        <f t="shared" si="8"/>
        <v>0.77900009239908075</v>
      </c>
      <c r="P62" s="8">
        <f t="shared" si="9"/>
        <v>9.7087049459398944E-3</v>
      </c>
      <c r="Q62" s="8">
        <f t="shared" si="10"/>
        <v>3.9603775754624593E-2</v>
      </c>
      <c r="R62" s="8">
        <f t="shared" si="11"/>
        <v>9.6156294347693461E-3</v>
      </c>
      <c r="S62" s="8">
        <f t="shared" si="12"/>
        <v>-1.0416537793278002E-2</v>
      </c>
    </row>
    <row r="63" spans="1:19" x14ac:dyDescent="0.35">
      <c r="A63" s="11">
        <f t="shared" si="0"/>
        <v>7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1"/>
        <v>1.9298820571939712E-2</v>
      </c>
      <c r="I63" s="8">
        <f t="shared" si="2"/>
        <v>-0.37594234941110949</v>
      </c>
      <c r="J63" s="8">
        <f t="shared" si="3"/>
        <v>8.3333333333333259E-2</v>
      </c>
      <c r="K63" s="8">
        <f t="shared" si="4"/>
        <v>-0.42394678407179354</v>
      </c>
      <c r="L63" s="8">
        <f t="shared" si="5"/>
        <v>0.20999999143199985</v>
      </c>
      <c r="M63" s="8">
        <f t="shared" si="6"/>
        <v>0.33999998571999918</v>
      </c>
      <c r="N63" s="8">
        <f t="shared" si="7"/>
        <v>0.33319983331998332</v>
      </c>
      <c r="O63" s="8">
        <f t="shared" si="8"/>
        <v>0.81119976662651061</v>
      </c>
      <c r="P63" s="8">
        <f t="shared" si="9"/>
        <v>2.550000210987946E-8</v>
      </c>
      <c r="Q63" s="8">
        <f t="shared" si="10"/>
        <v>5.2631779252142019E-2</v>
      </c>
      <c r="R63" s="8">
        <f t="shared" si="11"/>
        <v>-0.48958358524039425</v>
      </c>
      <c r="S63" s="8">
        <f t="shared" si="12"/>
        <v>7.2164650697249533E-2</v>
      </c>
    </row>
    <row r="64" spans="1:19" x14ac:dyDescent="0.35">
      <c r="A64" s="11">
        <f t="shared" si="0"/>
        <v>1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1"/>
        <v>3.8509450193791116E-2</v>
      </c>
      <c r="I64" s="8">
        <f t="shared" si="2"/>
        <v>3.03652884720651E-2</v>
      </c>
      <c r="J64" s="8">
        <f t="shared" si="3"/>
        <v>-1.0101021238273722E-2</v>
      </c>
      <c r="K64" s="8">
        <f t="shared" si="4"/>
        <v>4.0879231697923846E-2</v>
      </c>
      <c r="L64" s="8">
        <f t="shared" si="5"/>
        <v>0.20369999469221134</v>
      </c>
      <c r="M64" s="8">
        <f t="shared" si="6"/>
        <v>0.3264000055349971</v>
      </c>
      <c r="N64" s="8">
        <f t="shared" si="7"/>
        <v>0.71399999247843449</v>
      </c>
      <c r="O64" s="8">
        <f t="shared" si="8"/>
        <v>0.81119998850792119</v>
      </c>
      <c r="P64" s="8">
        <f t="shared" si="9"/>
        <v>1.0416636368535181E-2</v>
      </c>
      <c r="Q64" s="8">
        <f t="shared" si="10"/>
        <v>-7.6923063134606506E-2</v>
      </c>
      <c r="R64" s="8">
        <f t="shared" si="11"/>
        <v>0.10526314625144662</v>
      </c>
      <c r="S64" s="8">
        <f t="shared" si="12"/>
        <v>9.7090890785309636E-3</v>
      </c>
    </row>
    <row r="65" spans="1:19" x14ac:dyDescent="0.35">
      <c r="A65" s="11">
        <f t="shared" si="0"/>
        <v>2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1"/>
        <v>6.3340722206310721E-2</v>
      </c>
      <c r="I65" s="8">
        <f t="shared" si="2"/>
        <v>8.1492115581014435E-2</v>
      </c>
      <c r="J65" s="8">
        <f t="shared" si="3"/>
        <v>3.0927825263863395E-2</v>
      </c>
      <c r="K65" s="8">
        <f t="shared" si="4"/>
        <v>4.9047362073294742E-2</v>
      </c>
      <c r="L65" s="8">
        <f t="shared" si="5"/>
        <v>0.2624999654653839</v>
      </c>
      <c r="M65" s="8">
        <f t="shared" si="6"/>
        <v>0.4159999621105876</v>
      </c>
      <c r="N65" s="8">
        <f t="shared" si="7"/>
        <v>0.74459980105695345</v>
      </c>
      <c r="O65" s="8">
        <f t="shared" si="8"/>
        <v>0.77900017158943347</v>
      </c>
      <c r="P65" s="8">
        <f t="shared" si="9"/>
        <v>9.3750029174435312E-2</v>
      </c>
      <c r="Q65" s="8">
        <f t="shared" si="10"/>
        <v>2.9703170922326771E-2</v>
      </c>
      <c r="R65" s="8">
        <f t="shared" si="11"/>
        <v>9.900371091160709E-3</v>
      </c>
      <c r="S65" s="8">
        <f t="shared" si="12"/>
        <v>-7.7669784158003852E-2</v>
      </c>
    </row>
    <row r="66" spans="1:19" x14ac:dyDescent="0.35">
      <c r="A66" s="11">
        <f t="shared" si="0"/>
        <v>3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1"/>
        <v>5.7952124891906653E-2</v>
      </c>
      <c r="I66" s="8">
        <f t="shared" si="2"/>
        <v>-7.7860132236055479E-2</v>
      </c>
      <c r="J66" s="8">
        <f t="shared" si="3"/>
        <v>-2.9126204911649523E-2</v>
      </c>
      <c r="K66" s="8">
        <f t="shared" si="4"/>
        <v>-5.019594469533617E-2</v>
      </c>
      <c r="L66" s="8">
        <f t="shared" si="5"/>
        <v>0.24250000230230775</v>
      </c>
      <c r="M66" s="8">
        <f t="shared" si="6"/>
        <v>0.37999982910705588</v>
      </c>
      <c r="N66" s="8">
        <f t="shared" si="7"/>
        <v>0.74459988047482273</v>
      </c>
      <c r="O66" s="8">
        <f t="shared" si="8"/>
        <v>0.84460034413058704</v>
      </c>
      <c r="P66" s="8">
        <f t="shared" si="9"/>
        <v>-1.0203945810228099E-2</v>
      </c>
      <c r="Q66" s="8">
        <f t="shared" si="10"/>
        <v>-7.7670137966654229E-2</v>
      </c>
      <c r="R66" s="8">
        <f t="shared" si="11"/>
        <v>3.16591619586859E-9</v>
      </c>
      <c r="S66" s="8">
        <f t="shared" si="12"/>
        <v>4.0404040326173618E-2</v>
      </c>
    </row>
    <row r="67" spans="1:19" x14ac:dyDescent="0.35">
      <c r="A67" s="11">
        <f t="shared" si="0"/>
        <v>4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1"/>
        <v>5.2436031448099336E-2</v>
      </c>
      <c r="I67" s="8">
        <f t="shared" si="2"/>
        <v>-0.16522538222440208</v>
      </c>
      <c r="J67" s="8">
        <f t="shared" si="3"/>
        <v>-2.0202029128424948E-2</v>
      </c>
      <c r="K67" s="8">
        <f t="shared" si="4"/>
        <v>-0.14801352667323064</v>
      </c>
      <c r="L67" s="8">
        <f t="shared" si="5"/>
        <v>0.24499995727676396</v>
      </c>
      <c r="M67" s="8">
        <f t="shared" si="6"/>
        <v>0.38799990312189686</v>
      </c>
      <c r="N67" s="8">
        <f t="shared" si="7"/>
        <v>0.70810020993590062</v>
      </c>
      <c r="O67" s="8">
        <f t="shared" si="8"/>
        <v>0.77900001551500653</v>
      </c>
      <c r="P67" s="8">
        <f t="shared" si="9"/>
        <v>-3.9215751298705914E-2</v>
      </c>
      <c r="Q67" s="8">
        <f t="shared" si="10"/>
        <v>1.041647581229932E-2</v>
      </c>
      <c r="R67" s="8">
        <f t="shared" si="11"/>
        <v>-7.6189982470685869E-2</v>
      </c>
      <c r="S67" s="8">
        <f t="shared" si="12"/>
        <v>-4.999970826424982E-2</v>
      </c>
    </row>
    <row r="68" spans="1:19" x14ac:dyDescent="0.35">
      <c r="A68" s="11">
        <f t="shared" ref="A68:A131" si="13">WEEKDAY(B68)</f>
        <v>5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14">G68/C68</f>
        <v>5.624763437879593E-2</v>
      </c>
      <c r="I68" s="8">
        <f t="shared" ref="I68:I131" si="15">IFERROR((G68/_xlfn.XLOOKUP(B68-7,B:B,G:G,0))-1,"")</f>
        <v>-0.13097833046398133</v>
      </c>
      <c r="J68" s="8">
        <f t="shared" ref="J68:J131" si="16">IFERROR((C68/_xlfn.XLOOKUP(B68-7,B:B,C:C,0))-1,"")</f>
        <v>-3.8461555490441612E-2</v>
      </c>
      <c r="K68" s="8">
        <f t="shared" ref="K68:K131" si="17">IFERROR((H68/_xlfn.XLOOKUP(B68-7,B:B,H:H,0))-1,"")</f>
        <v>-9.6217447676498091E-2</v>
      </c>
      <c r="L68" s="8">
        <f t="shared" ref="L68:L131" si="18">D68/C68</f>
        <v>0.23749998848846129</v>
      </c>
      <c r="M68" s="8">
        <f t="shared" ref="M68:M131" si="19">E68/D68</f>
        <v>0.3959998588564112</v>
      </c>
      <c r="N68" s="8">
        <f t="shared" ref="N68:N131" si="20">F68/E68</f>
        <v>0.70810006291263472</v>
      </c>
      <c r="O68" s="8">
        <f t="shared" ref="O68:O131" si="21">G68/F68</f>
        <v>0.84459985964232998</v>
      </c>
      <c r="P68" s="8">
        <f t="shared" ref="P68:P131" si="22">IFERROR((L68/_xlfn.XLOOKUP(B68-7,B:B,L:L,0))-1,"")</f>
        <v>-6.8627387776377669E-2</v>
      </c>
      <c r="Q68" s="8">
        <f t="shared" ref="Q68:Q131" si="23">IFERROR((M68/_xlfn.XLOOKUP(B68-7,B:B,M:M,0))-1,"")</f>
        <v>-1.5999554037193775E-7</v>
      </c>
      <c r="R68" s="8">
        <f t="shared" ref="R68:R131" si="24">IFERROR((N68/_xlfn.XLOOKUP(B68-7,B:B,N:N,0))-1,"")</f>
        <v>-2.0202153149615265E-2</v>
      </c>
      <c r="S68" s="8">
        <f t="shared" ref="S68:S131" si="25">IFERROR((O68/_xlfn.XLOOKUP(B68-7,B:B,O:O,0))-1,"")</f>
        <v>-9.6149438342155724E-3</v>
      </c>
    </row>
    <row r="69" spans="1:19" x14ac:dyDescent="0.35">
      <c r="A69" s="11">
        <f t="shared" si="13"/>
        <v>6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14"/>
        <v>6.402897408246129E-2</v>
      </c>
      <c r="I69" s="8">
        <f t="shared" si="15"/>
        <v>-4.6617420803931608E-2</v>
      </c>
      <c r="J69" s="8">
        <f t="shared" si="16"/>
        <v>-2.9126204911649523E-2</v>
      </c>
      <c r="K69" s="8">
        <f t="shared" si="17"/>
        <v>-1.8015952207970032E-2</v>
      </c>
      <c r="L69" s="8">
        <f t="shared" si="18"/>
        <v>0.2624999654653839</v>
      </c>
      <c r="M69" s="8">
        <f t="shared" si="19"/>
        <v>0.41999992632614258</v>
      </c>
      <c r="N69" s="8">
        <f t="shared" si="20"/>
        <v>0.72270015570078716</v>
      </c>
      <c r="O69" s="8">
        <f t="shared" si="21"/>
        <v>0.80360000392975672</v>
      </c>
      <c r="P69" s="8">
        <f t="shared" si="22"/>
        <v>9.6153559473064476E-3</v>
      </c>
      <c r="Q69" s="8">
        <f t="shared" si="23"/>
        <v>-6.8973454281362478E-8</v>
      </c>
      <c r="R69" s="8">
        <f t="shared" si="24"/>
        <v>-5.7142425637677463E-2</v>
      </c>
      <c r="S69" s="8">
        <f t="shared" si="25"/>
        <v>3.1578830054969309E-2</v>
      </c>
    </row>
    <row r="70" spans="1:19" x14ac:dyDescent="0.35">
      <c r="A70" s="11">
        <f t="shared" si="13"/>
        <v>7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14"/>
        <v>3.8987613670586958E-2</v>
      </c>
      <c r="I70" s="8">
        <f t="shared" si="15"/>
        <v>1.0202070652584099</v>
      </c>
      <c r="J70" s="8">
        <f t="shared" si="16"/>
        <v>0</v>
      </c>
      <c r="K70" s="8">
        <f t="shared" si="17"/>
        <v>1.0202070652584103</v>
      </c>
      <c r="L70" s="8">
        <f t="shared" si="18"/>
        <v>0.20789999601587994</v>
      </c>
      <c r="M70" s="8">
        <f t="shared" si="19"/>
        <v>0.33660001224000047</v>
      </c>
      <c r="N70" s="8">
        <f t="shared" si="20"/>
        <v>0.70719987756351388</v>
      </c>
      <c r="O70" s="8">
        <f t="shared" si="21"/>
        <v>0.78779980453787235</v>
      </c>
      <c r="P70" s="8">
        <f t="shared" si="22"/>
        <v>-9.9999785799986807E-3</v>
      </c>
      <c r="Q70" s="8">
        <f t="shared" si="23"/>
        <v>-9.9999224199929237E-3</v>
      </c>
      <c r="R70" s="8">
        <f t="shared" si="24"/>
        <v>1.1224496738699306</v>
      </c>
      <c r="S70" s="8">
        <f t="shared" si="25"/>
        <v>-2.8846115409956741E-2</v>
      </c>
    </row>
    <row r="71" spans="1:19" x14ac:dyDescent="0.35">
      <c r="A71" s="11">
        <f t="shared" si="13"/>
        <v>1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14"/>
        <v>3.7019499964562587E-2</v>
      </c>
      <c r="I71" s="8">
        <f t="shared" si="15"/>
        <v>1.0355904530176874E-2</v>
      </c>
      <c r="J71" s="8">
        <f t="shared" si="16"/>
        <v>5.1020419528979843E-2</v>
      </c>
      <c r="K71" s="8">
        <f t="shared" si="17"/>
        <v>-3.8690508997938244E-2</v>
      </c>
      <c r="L71" s="8">
        <f t="shared" si="18"/>
        <v>0.21839999672985225</v>
      </c>
      <c r="M71" s="8">
        <f t="shared" si="19"/>
        <v>0.34680000740737882</v>
      </c>
      <c r="N71" s="8">
        <f t="shared" si="20"/>
        <v>0.64600000000000002</v>
      </c>
      <c r="O71" s="8">
        <f t="shared" si="21"/>
        <v>0.75659994377383644</v>
      </c>
      <c r="P71" s="8">
        <f t="shared" si="22"/>
        <v>7.2164960337149031E-2</v>
      </c>
      <c r="Q71" s="8">
        <f t="shared" si="23"/>
        <v>6.2500004676606657E-2</v>
      </c>
      <c r="R71" s="8">
        <f t="shared" si="24"/>
        <v>-9.5238085706966347E-2</v>
      </c>
      <c r="S71" s="8">
        <f t="shared" si="25"/>
        <v>-6.7307748406793322E-2</v>
      </c>
    </row>
    <row r="72" spans="1:19" x14ac:dyDescent="0.35">
      <c r="A72" s="11">
        <f t="shared" si="13"/>
        <v>2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14"/>
        <v>5.735466811458332E-2</v>
      </c>
      <c r="I72" s="8">
        <f t="shared" si="15"/>
        <v>-0.11261551390237801</v>
      </c>
      <c r="J72" s="8">
        <f t="shared" si="16"/>
        <v>-2.0000009209230951E-2</v>
      </c>
      <c r="K72" s="8">
        <f t="shared" si="17"/>
        <v>-9.4505617921909368E-2</v>
      </c>
      <c r="L72" s="8">
        <f t="shared" si="18"/>
        <v>0.23999998496452074</v>
      </c>
      <c r="M72" s="8">
        <f t="shared" si="19"/>
        <v>0.41199995771271192</v>
      </c>
      <c r="N72" s="8">
        <f t="shared" si="20"/>
        <v>0.69349981135321048</v>
      </c>
      <c r="O72" s="8">
        <f t="shared" si="21"/>
        <v>0.83640002631138977</v>
      </c>
      <c r="P72" s="8">
        <f t="shared" si="22"/>
        <v>-8.5714222708460741E-2</v>
      </c>
      <c r="Q72" s="8">
        <f t="shared" si="23"/>
        <v>-9.6153960629744573E-3</v>
      </c>
      <c r="R72" s="8">
        <f t="shared" si="24"/>
        <v>-6.8627455488447509E-2</v>
      </c>
      <c r="S72" s="8">
        <f t="shared" si="25"/>
        <v>7.3684007803028528E-2</v>
      </c>
    </row>
    <row r="73" spans="1:19" x14ac:dyDescent="0.35">
      <c r="A73" s="11">
        <f t="shared" si="13"/>
        <v>3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14"/>
        <v>6.04405537873264E-2</v>
      </c>
      <c r="I73" s="8">
        <f t="shared" si="15"/>
        <v>3.2510015366695066E-2</v>
      </c>
      <c r="J73" s="8">
        <f t="shared" si="16"/>
        <v>-9.9999815815380311E-3</v>
      </c>
      <c r="K73" s="8">
        <f t="shared" si="17"/>
        <v>4.2939390057935123E-2</v>
      </c>
      <c r="L73" s="8">
        <f t="shared" si="18"/>
        <v>0.25249999220936281</v>
      </c>
      <c r="M73" s="8">
        <f t="shared" si="19"/>
        <v>0.39599988358367755</v>
      </c>
      <c r="N73" s="8">
        <f t="shared" si="20"/>
        <v>0.74460008158894708</v>
      </c>
      <c r="O73" s="8">
        <f t="shared" si="21"/>
        <v>0.81179977785302071</v>
      </c>
      <c r="P73" s="8">
        <f t="shared" si="22"/>
        <v>4.1237071390163305E-2</v>
      </c>
      <c r="Q73" s="8">
        <f t="shared" si="23"/>
        <v>4.2105425453004663E-2</v>
      </c>
      <c r="R73" s="8">
        <f t="shared" si="24"/>
        <v>2.700969066182779E-7</v>
      </c>
      <c r="S73" s="8">
        <f t="shared" si="25"/>
        <v>-3.8835606101167874E-2</v>
      </c>
    </row>
    <row r="74" spans="1:19" x14ac:dyDescent="0.35">
      <c r="A74" s="11">
        <f t="shared" si="13"/>
        <v>4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14"/>
        <v>5.6760634589687317E-2</v>
      </c>
      <c r="I74" s="8">
        <f t="shared" si="15"/>
        <v>0.11595244647875091</v>
      </c>
      <c r="J74" s="8">
        <f t="shared" si="16"/>
        <v>3.0927825263863395E-2</v>
      </c>
      <c r="K74" s="8">
        <f t="shared" si="17"/>
        <v>8.2473883361452227E-2</v>
      </c>
      <c r="L74" s="8">
        <f t="shared" si="18"/>
        <v>0.2624999654653839</v>
      </c>
      <c r="M74" s="8">
        <f t="shared" si="19"/>
        <v>0.37999993334270044</v>
      </c>
      <c r="N74" s="8">
        <f t="shared" si="20"/>
        <v>0.70810006351832433</v>
      </c>
      <c r="O74" s="8">
        <f t="shared" si="21"/>
        <v>0.80359983311168481</v>
      </c>
      <c r="P74" s="8">
        <f t="shared" si="22"/>
        <v>7.1428617307271791E-2</v>
      </c>
      <c r="Q74" s="8">
        <f t="shared" si="23"/>
        <v>-2.0618483960505252E-2</v>
      </c>
      <c r="R74" s="8">
        <f t="shared" si="24"/>
        <v>-2.067752193912753E-7</v>
      </c>
      <c r="S74" s="8">
        <f t="shared" si="25"/>
        <v>3.1578712588876012E-2</v>
      </c>
    </row>
    <row r="75" spans="1:19" x14ac:dyDescent="0.35">
      <c r="A75" s="11">
        <f t="shared" si="13"/>
        <v>5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14"/>
        <v>5.5622746397030909E-2</v>
      </c>
      <c r="I75" s="8">
        <f t="shared" si="15"/>
        <v>3.8334933760332257E-2</v>
      </c>
      <c r="J75" s="8">
        <f t="shared" si="16"/>
        <v>5.0000000000000044E-2</v>
      </c>
      <c r="K75" s="8">
        <f t="shared" si="17"/>
        <v>-1.1109586894921697E-2</v>
      </c>
      <c r="L75" s="8">
        <f t="shared" si="18"/>
        <v>0.23749997094706898</v>
      </c>
      <c r="M75" s="8">
        <f t="shared" si="19"/>
        <v>0.39599993426593233</v>
      </c>
      <c r="N75" s="8">
        <f t="shared" si="20"/>
        <v>0.75919979148025241</v>
      </c>
      <c r="O75" s="8">
        <f t="shared" si="21"/>
        <v>0.77900038754190948</v>
      </c>
      <c r="P75" s="8">
        <f t="shared" si="22"/>
        <v>-7.3858497540157941E-8</v>
      </c>
      <c r="Q75" s="8">
        <f t="shared" si="23"/>
        <v>1.904281514697459E-7</v>
      </c>
      <c r="R75" s="8">
        <f t="shared" si="24"/>
        <v>7.2164558717066951E-2</v>
      </c>
      <c r="S75" s="8">
        <f t="shared" si="25"/>
        <v>-7.7669290790789991E-2</v>
      </c>
    </row>
    <row r="76" spans="1:19" x14ac:dyDescent="0.35">
      <c r="A76" s="11">
        <f t="shared" si="13"/>
        <v>6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14"/>
        <v>5.5060874643438819E-2</v>
      </c>
      <c r="I76" s="8">
        <f t="shared" si="15"/>
        <v>-0.14866249706049239</v>
      </c>
      <c r="J76" s="8">
        <f t="shared" si="16"/>
        <v>-9.9999815815380311E-3</v>
      </c>
      <c r="K76" s="8">
        <f t="shared" si="17"/>
        <v>-0.14006314434263278</v>
      </c>
      <c r="L76" s="8">
        <f t="shared" si="18"/>
        <v>0.23749996918628585</v>
      </c>
      <c r="M76" s="8">
        <f t="shared" si="19"/>
        <v>0.41599995613252599</v>
      </c>
      <c r="N76" s="8">
        <f t="shared" si="20"/>
        <v>0.71539994049569344</v>
      </c>
      <c r="O76" s="8">
        <f t="shared" si="21"/>
        <v>0.77899983154170926</v>
      </c>
      <c r="P76" s="8">
        <f t="shared" si="22"/>
        <v>-9.5238093592796336E-2</v>
      </c>
      <c r="Q76" s="8">
        <f t="shared" si="23"/>
        <v>-9.5237402268267823E-3</v>
      </c>
      <c r="R76" s="8">
        <f t="shared" si="24"/>
        <v>-1.0101305704043773E-2</v>
      </c>
      <c r="S76" s="8">
        <f t="shared" si="25"/>
        <v>-3.0612459267979064E-2</v>
      </c>
    </row>
    <row r="77" spans="1:19" x14ac:dyDescent="0.35">
      <c r="A77" s="11">
        <f t="shared" si="13"/>
        <v>7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14"/>
        <v>4.2578726739239479E-2</v>
      </c>
      <c r="I77" s="8">
        <f t="shared" si="15"/>
        <v>-2.4003516193720209E-3</v>
      </c>
      <c r="J77" s="8">
        <f t="shared" si="16"/>
        <v>-8.6538450828461344E-2</v>
      </c>
      <c r="K77" s="8">
        <f t="shared" si="17"/>
        <v>9.2109075948952679E-2</v>
      </c>
      <c r="L77" s="8">
        <f t="shared" si="18"/>
        <v>0.21839998970108357</v>
      </c>
      <c r="M77" s="8">
        <f t="shared" si="19"/>
        <v>0.35359998282105171</v>
      </c>
      <c r="N77" s="8">
        <f t="shared" si="20"/>
        <v>0.67320006813765876</v>
      </c>
      <c r="O77" s="8">
        <f t="shared" si="21"/>
        <v>0.81899956338810831</v>
      </c>
      <c r="P77" s="8">
        <f t="shared" si="22"/>
        <v>5.0505021098709468E-2</v>
      </c>
      <c r="Q77" s="8">
        <f t="shared" si="23"/>
        <v>5.0504961268183379E-2</v>
      </c>
      <c r="R77" s="8">
        <f t="shared" si="24"/>
        <v>-4.8076661923349362E-2</v>
      </c>
      <c r="S77" s="8">
        <f t="shared" si="25"/>
        <v>3.9603664116847348E-2</v>
      </c>
    </row>
    <row r="78" spans="1:19" x14ac:dyDescent="0.35">
      <c r="A78" s="11">
        <f t="shared" si="13"/>
        <v>1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14"/>
        <v>3.5279744903906445E-2</v>
      </c>
      <c r="I78" s="8">
        <f t="shared" si="15"/>
        <v>-0.12101539450238075</v>
      </c>
      <c r="J78" s="8">
        <f t="shared" si="16"/>
        <v>-7.7669902072700525E-2</v>
      </c>
      <c r="K78" s="8">
        <f t="shared" si="17"/>
        <v>-4.6995639117804022E-2</v>
      </c>
      <c r="L78" s="8">
        <f t="shared" si="18"/>
        <v>0.20369999828585886</v>
      </c>
      <c r="M78" s="8">
        <f t="shared" si="19"/>
        <v>0.33319998986973398</v>
      </c>
      <c r="N78" s="8">
        <f t="shared" si="20"/>
        <v>0.6799998618047266</v>
      </c>
      <c r="O78" s="8">
        <f t="shared" si="21"/>
        <v>0.76439987420163003</v>
      </c>
      <c r="P78" s="8">
        <f t="shared" si="22"/>
        <v>-6.7307686190931637E-2</v>
      </c>
      <c r="Q78" s="8">
        <f t="shared" si="23"/>
        <v>-3.9215736006802282E-2</v>
      </c>
      <c r="R78" s="8">
        <f t="shared" si="24"/>
        <v>5.2631365022796528E-2</v>
      </c>
      <c r="S78" s="8">
        <f t="shared" si="25"/>
        <v>1.0309187162886202E-2</v>
      </c>
    </row>
    <row r="79" spans="1:19" x14ac:dyDescent="0.35">
      <c r="A79" s="11">
        <f t="shared" si="13"/>
        <v>2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14"/>
        <v>5.8574911729967462E-2</v>
      </c>
      <c r="I79" s="8">
        <f t="shared" si="15"/>
        <v>7.3381290249115549E-2</v>
      </c>
      <c r="J79" s="8">
        <f t="shared" si="16"/>
        <v>5.1020408642713067E-2</v>
      </c>
      <c r="K79" s="8">
        <f t="shared" si="17"/>
        <v>2.1275401907066005E-2</v>
      </c>
      <c r="L79" s="8">
        <f t="shared" si="18"/>
        <v>0.23999998211799797</v>
      </c>
      <c r="M79" s="8">
        <f t="shared" si="19"/>
        <v>0.4160000342738398</v>
      </c>
      <c r="N79" s="8">
        <f t="shared" si="20"/>
        <v>0.72270001392553729</v>
      </c>
      <c r="O79" s="8">
        <f t="shared" si="21"/>
        <v>0.81179991957923459</v>
      </c>
      <c r="P79" s="8">
        <f t="shared" si="22"/>
        <v>-1.186051223900364E-8</v>
      </c>
      <c r="Q79" s="8">
        <f t="shared" si="23"/>
        <v>9.7089246885728731E-3</v>
      </c>
      <c r="R79" s="8">
        <f t="shared" si="24"/>
        <v>4.2105566712915321E-2</v>
      </c>
      <c r="S79" s="8">
        <f t="shared" si="25"/>
        <v>-2.9411891389631073E-2</v>
      </c>
    </row>
    <row r="80" spans="1:19" x14ac:dyDescent="0.35">
      <c r="A80" s="11">
        <f t="shared" si="13"/>
        <v>3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14"/>
        <v>3.2258660130726403E-2</v>
      </c>
      <c r="I80" s="8">
        <f t="shared" si="15"/>
        <v>-0.45549226537958976</v>
      </c>
      <c r="J80" s="8">
        <f t="shared" si="16"/>
        <v>2.0201982617158221E-2</v>
      </c>
      <c r="K80" s="8">
        <f t="shared" si="17"/>
        <v>-0.46627457709544307</v>
      </c>
      <c r="L80" s="8">
        <f t="shared" si="18"/>
        <v>0.26249996979645729</v>
      </c>
      <c r="M80" s="8">
        <f t="shared" si="19"/>
        <v>0.42000003820897847</v>
      </c>
      <c r="N80" s="8">
        <f t="shared" si="20"/>
        <v>0.75919992722100005</v>
      </c>
      <c r="O80" s="8">
        <f t="shared" si="21"/>
        <v>0.38539988387533919</v>
      </c>
      <c r="P80" s="8">
        <f t="shared" si="22"/>
        <v>3.9603872853995581E-2</v>
      </c>
      <c r="Q80" s="8">
        <f t="shared" si="23"/>
        <v>6.0606468891118981E-2</v>
      </c>
      <c r="R80" s="8">
        <f t="shared" si="24"/>
        <v>1.9607633672155123E-2</v>
      </c>
      <c r="S80" s="8">
        <f t="shared" si="25"/>
        <v>-0.52525253838500408</v>
      </c>
    </row>
    <row r="81" spans="1:19" x14ac:dyDescent="0.35">
      <c r="A81" s="11">
        <f t="shared" si="13"/>
        <v>4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14"/>
        <v>6.4738310067573676E-2</v>
      </c>
      <c r="I81" s="8">
        <f t="shared" si="15"/>
        <v>0.11773844194404104</v>
      </c>
      <c r="J81" s="8">
        <f t="shared" si="16"/>
        <v>-2.0000009209230951E-2</v>
      </c>
      <c r="K81" s="8">
        <f t="shared" si="17"/>
        <v>0.14054944127308611</v>
      </c>
      <c r="L81" s="8">
        <f t="shared" si="18"/>
        <v>0.25499998989803735</v>
      </c>
      <c r="M81" s="8">
        <f t="shared" si="19"/>
        <v>0.39599989902643423</v>
      </c>
      <c r="N81" s="8">
        <f t="shared" si="20"/>
        <v>0.74460020584824926</v>
      </c>
      <c r="O81" s="8">
        <f t="shared" si="21"/>
        <v>0.86099963630955434</v>
      </c>
      <c r="P81" s="8">
        <f t="shared" si="22"/>
        <v>-2.8571339253511518E-2</v>
      </c>
      <c r="Q81" s="8">
        <f t="shared" si="23"/>
        <v>4.2105180237766771E-2</v>
      </c>
      <c r="R81" s="8">
        <f t="shared" si="24"/>
        <v>5.1546588131297977E-2</v>
      </c>
      <c r="S81" s="8">
        <f t="shared" si="25"/>
        <v>7.1428341361902792E-2</v>
      </c>
    </row>
    <row r="82" spans="1:19" x14ac:dyDescent="0.35">
      <c r="A82" s="11">
        <f t="shared" si="13"/>
        <v>5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14"/>
        <v>5.6844254406847247E-2</v>
      </c>
      <c r="I82" s="8">
        <f t="shared" si="15"/>
        <v>-2.6704205453110585E-2</v>
      </c>
      <c r="J82" s="8">
        <f t="shared" si="16"/>
        <v>-4.7619047619047672E-2</v>
      </c>
      <c r="K82" s="8">
        <f t="shared" si="17"/>
        <v>2.1960584274233863E-2</v>
      </c>
      <c r="L82" s="8">
        <f t="shared" si="18"/>
        <v>0.25</v>
      </c>
      <c r="M82" s="8">
        <f t="shared" si="19"/>
        <v>0.39199994106092184</v>
      </c>
      <c r="N82" s="8">
        <f t="shared" si="20"/>
        <v>0.6934998324953402</v>
      </c>
      <c r="O82" s="8">
        <f t="shared" si="21"/>
        <v>0.83640034553430787</v>
      </c>
      <c r="P82" s="8">
        <f t="shared" si="22"/>
        <v>5.2631707713837406E-2</v>
      </c>
      <c r="Q82" s="8">
        <f t="shared" si="23"/>
        <v>-1.0100994618661541E-2</v>
      </c>
      <c r="R82" s="8">
        <f t="shared" si="24"/>
        <v>-8.6538431282776718E-2</v>
      </c>
      <c r="S82" s="8">
        <f t="shared" si="25"/>
        <v>7.3684119944433801E-2</v>
      </c>
    </row>
    <row r="83" spans="1:19" x14ac:dyDescent="0.35">
      <c r="A83" s="11">
        <f t="shared" si="13"/>
        <v>6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14"/>
        <v>6.4634986912448691E-2</v>
      </c>
      <c r="I83" s="8">
        <f t="shared" si="15"/>
        <v>0.15016750885693586</v>
      </c>
      <c r="J83" s="8">
        <f t="shared" si="16"/>
        <v>-2.0202029128424948E-2</v>
      </c>
      <c r="K83" s="8">
        <f t="shared" si="17"/>
        <v>0.17388231354858696</v>
      </c>
      <c r="L83" s="8">
        <f t="shared" si="18"/>
        <v>0.26249996439730333</v>
      </c>
      <c r="M83" s="8">
        <f t="shared" si="19"/>
        <v>0.38399993345120426</v>
      </c>
      <c r="N83" s="8">
        <f t="shared" si="20"/>
        <v>0.75919995629720538</v>
      </c>
      <c r="O83" s="8">
        <f t="shared" si="21"/>
        <v>0.84460003064305122</v>
      </c>
      <c r="P83" s="8">
        <f t="shared" si="22"/>
        <v>0.10526315138764697</v>
      </c>
      <c r="Q83" s="8">
        <f t="shared" si="23"/>
        <v>-7.6923139557080633E-2</v>
      </c>
      <c r="R83" s="8">
        <f t="shared" si="24"/>
        <v>6.1224516976005505E-2</v>
      </c>
      <c r="S83" s="8">
        <f t="shared" si="25"/>
        <v>8.4210800112130224E-2</v>
      </c>
    </row>
    <row r="84" spans="1:19" x14ac:dyDescent="0.35">
      <c r="A84" s="11">
        <f t="shared" si="13"/>
        <v>7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14"/>
        <v>4.2185711421875723E-2</v>
      </c>
      <c r="I84" s="8">
        <f t="shared" si="15"/>
        <v>3.2486296530253478E-2</v>
      </c>
      <c r="J84" s="8">
        <f t="shared" si="16"/>
        <v>4.2105262664225984E-2</v>
      </c>
      <c r="K84" s="8">
        <f t="shared" si="17"/>
        <v>-9.2303210420231485E-3</v>
      </c>
      <c r="L84" s="8">
        <f t="shared" si="18"/>
        <v>0.21629998866133376</v>
      </c>
      <c r="M84" s="8">
        <f t="shared" si="19"/>
        <v>0.33999999583877588</v>
      </c>
      <c r="N84" s="8">
        <f t="shared" si="20"/>
        <v>0.70039981409119012</v>
      </c>
      <c r="O84" s="8">
        <f t="shared" si="21"/>
        <v>0.8190000851865038</v>
      </c>
      <c r="P84" s="8">
        <f t="shared" si="22"/>
        <v>-9.6153898295691098E-3</v>
      </c>
      <c r="Q84" s="8">
        <f t="shared" si="23"/>
        <v>-3.8461503515282769E-2</v>
      </c>
      <c r="R84" s="8">
        <f t="shared" si="24"/>
        <v>4.0403658943138243E-2</v>
      </c>
      <c r="S84" s="8">
        <f t="shared" si="25"/>
        <v>6.3711681774769602E-7</v>
      </c>
    </row>
    <row r="85" spans="1:19" x14ac:dyDescent="0.35">
      <c r="A85" s="11">
        <f t="shared" si="13"/>
        <v>1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14"/>
        <v>4.05705966353474E-2</v>
      </c>
      <c r="I85" s="8">
        <f t="shared" si="15"/>
        <v>0.22259812803337153</v>
      </c>
      <c r="J85" s="8">
        <f t="shared" si="16"/>
        <v>6.3157893996339087E-2</v>
      </c>
      <c r="K85" s="8">
        <f t="shared" si="17"/>
        <v>0.14996853706998059</v>
      </c>
      <c r="L85" s="8">
        <f t="shared" si="18"/>
        <v>0.20789997972590626</v>
      </c>
      <c r="M85" s="8">
        <f t="shared" si="19"/>
        <v>0.35019993838256785</v>
      </c>
      <c r="N85" s="8">
        <f t="shared" si="20"/>
        <v>0.69360011705717539</v>
      </c>
      <c r="O85" s="8">
        <f t="shared" si="21"/>
        <v>0.80339980956873436</v>
      </c>
      <c r="P85" s="8">
        <f t="shared" si="22"/>
        <v>2.061846576038473E-2</v>
      </c>
      <c r="Q85" s="8">
        <f t="shared" si="23"/>
        <v>5.1020255191124297E-2</v>
      </c>
      <c r="R85" s="8">
        <f t="shared" si="24"/>
        <v>2.0000379435892279E-2</v>
      </c>
      <c r="S85" s="8">
        <f t="shared" si="25"/>
        <v>5.1020332005990321E-2</v>
      </c>
    </row>
    <row r="86" spans="1:19" x14ac:dyDescent="0.35">
      <c r="A86" s="11">
        <f t="shared" si="13"/>
        <v>2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14"/>
        <v>6.044054100208951E-2</v>
      </c>
      <c r="I86" s="8">
        <f t="shared" si="15"/>
        <v>3.1850312992747876E-2</v>
      </c>
      <c r="J86" s="8">
        <f t="shared" si="16"/>
        <v>0</v>
      </c>
      <c r="K86" s="8">
        <f t="shared" si="17"/>
        <v>3.1850312992747876E-2</v>
      </c>
      <c r="L86" s="8">
        <f t="shared" si="18"/>
        <v>0.24750000670575076</v>
      </c>
      <c r="M86" s="8">
        <f t="shared" si="19"/>
        <v>0.40799990173930462</v>
      </c>
      <c r="N86" s="8">
        <f t="shared" si="20"/>
        <v>0.72270008017506582</v>
      </c>
      <c r="O86" s="8">
        <f t="shared" si="21"/>
        <v>0.82819950503540707</v>
      </c>
      <c r="P86" s="8">
        <f t="shared" si="22"/>
        <v>3.1250104777363452E-2</v>
      </c>
      <c r="Q86" s="8">
        <f t="shared" si="23"/>
        <v>-1.9231086238971185E-2</v>
      </c>
      <c r="R86" s="8">
        <f t="shared" si="24"/>
        <v>9.1669471791178125E-8</v>
      </c>
      <c r="S86" s="8">
        <f t="shared" si="25"/>
        <v>2.0201511555547613E-2</v>
      </c>
    </row>
    <row r="87" spans="1:19" x14ac:dyDescent="0.35">
      <c r="A87" s="11">
        <f t="shared" si="13"/>
        <v>3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14"/>
        <v>6.0399174123825596E-2</v>
      </c>
      <c r="I87" s="8">
        <f t="shared" si="15"/>
        <v>0.77964973472889199</v>
      </c>
      <c r="J87" s="8">
        <f t="shared" si="16"/>
        <v>-4.9504951397826846E-2</v>
      </c>
      <c r="K87" s="8">
        <f t="shared" si="17"/>
        <v>0.87233982685769784</v>
      </c>
      <c r="L87" s="8">
        <f t="shared" si="18"/>
        <v>0.2449999870495187</v>
      </c>
      <c r="M87" s="8">
        <f t="shared" si="19"/>
        <v>0.39999996084510364</v>
      </c>
      <c r="N87" s="8">
        <f t="shared" si="20"/>
        <v>0.72270010234112048</v>
      </c>
      <c r="O87" s="8">
        <f t="shared" si="21"/>
        <v>0.85279937586220211</v>
      </c>
      <c r="P87" s="8">
        <f t="shared" si="22"/>
        <v>-6.6666608611452793E-2</v>
      </c>
      <c r="Q87" s="8">
        <f t="shared" si="23"/>
        <v>-4.7619227486649485E-2</v>
      </c>
      <c r="R87" s="8">
        <f t="shared" si="24"/>
        <v>-4.8076697021672166E-2</v>
      </c>
      <c r="S87" s="8">
        <f t="shared" si="25"/>
        <v>1.2127650047192211</v>
      </c>
    </row>
    <row r="88" spans="1:19" x14ac:dyDescent="0.35">
      <c r="A88" s="11">
        <f t="shared" si="13"/>
        <v>4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14"/>
        <v>5.5160992229423438E-2</v>
      </c>
      <c r="I88" s="8">
        <f t="shared" si="15"/>
        <v>-0.16532796254967064</v>
      </c>
      <c r="J88" s="8">
        <f t="shared" si="16"/>
        <v>-2.0408172854259776E-2</v>
      </c>
      <c r="K88" s="8">
        <f t="shared" si="17"/>
        <v>-0.14793895342886554</v>
      </c>
      <c r="L88" s="8">
        <f t="shared" si="18"/>
        <v>0.24999997601762725</v>
      </c>
      <c r="M88" s="8">
        <f t="shared" si="19"/>
        <v>0.39999992325639977</v>
      </c>
      <c r="N88" s="8">
        <f t="shared" si="20"/>
        <v>0.70809990483791752</v>
      </c>
      <c r="O88" s="8">
        <f t="shared" si="21"/>
        <v>0.77900036036231313</v>
      </c>
      <c r="P88" s="8">
        <f t="shared" si="22"/>
        <v>-1.9607898347013153E-2</v>
      </c>
      <c r="Q88" s="8">
        <f t="shared" si="23"/>
        <v>1.0101073863401533E-2</v>
      </c>
      <c r="R88" s="8">
        <f t="shared" si="24"/>
        <v>-4.9019998549087895E-2</v>
      </c>
      <c r="S88" s="8">
        <f t="shared" si="25"/>
        <v>-9.5237294522805271E-2</v>
      </c>
    </row>
    <row r="89" spans="1:19" x14ac:dyDescent="0.35">
      <c r="A89" s="11">
        <f t="shared" si="13"/>
        <v>5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14"/>
        <v>6.0990642537799823E-2</v>
      </c>
      <c r="I89" s="8">
        <f t="shared" si="15"/>
        <v>6.221354938736634E-2</v>
      </c>
      <c r="J89" s="8">
        <f t="shared" si="16"/>
        <v>-9.9999815815380311E-3</v>
      </c>
      <c r="K89" s="8">
        <f t="shared" si="17"/>
        <v>7.2942959217582981E-2</v>
      </c>
      <c r="L89" s="8">
        <f t="shared" si="18"/>
        <v>0.24499995744219102</v>
      </c>
      <c r="M89" s="8">
        <f t="shared" si="19"/>
        <v>0.39200006074942001</v>
      </c>
      <c r="N89" s="8">
        <f t="shared" si="20"/>
        <v>0.75189987195357011</v>
      </c>
      <c r="O89" s="8">
        <f t="shared" si="21"/>
        <v>0.84459995620193484</v>
      </c>
      <c r="P89" s="8">
        <f t="shared" si="22"/>
        <v>-2.0000170231235903E-2</v>
      </c>
      <c r="Q89" s="8">
        <f t="shared" si="23"/>
        <v>3.0532784744963237E-7</v>
      </c>
      <c r="R89" s="8">
        <f t="shared" si="24"/>
        <v>8.4210603552845598E-2</v>
      </c>
      <c r="S89" s="8">
        <f t="shared" si="25"/>
        <v>9.8034520327570096E-3</v>
      </c>
    </row>
    <row r="90" spans="1:19" x14ac:dyDescent="0.35">
      <c r="A90" s="11">
        <f t="shared" si="13"/>
        <v>6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14"/>
        <v>6.0961293733815598E-2</v>
      </c>
      <c r="I90" s="8">
        <f t="shared" si="15"/>
        <v>2.0949052908036059E-2</v>
      </c>
      <c r="J90" s="8">
        <f t="shared" si="16"/>
        <v>8.2474216527056665E-2</v>
      </c>
      <c r="K90" s="8">
        <f t="shared" si="17"/>
        <v>-5.6837532644808841E-2</v>
      </c>
      <c r="L90" s="8">
        <f t="shared" si="18"/>
        <v>0.25249996634245347</v>
      </c>
      <c r="M90" s="8">
        <f t="shared" si="19"/>
        <v>0.38800001875713486</v>
      </c>
      <c r="N90" s="8">
        <f t="shared" si="20"/>
        <v>0.76650000223810777</v>
      </c>
      <c r="O90" s="8">
        <f t="shared" si="21"/>
        <v>0.81179980658543882</v>
      </c>
      <c r="P90" s="8">
        <f t="shared" si="22"/>
        <v>-3.8095235851973275E-2</v>
      </c>
      <c r="Q90" s="8">
        <f t="shared" si="23"/>
        <v>1.0416890622818142E-2</v>
      </c>
      <c r="R90" s="8">
        <f t="shared" si="24"/>
        <v>9.6154456811436972E-3</v>
      </c>
      <c r="S90" s="8">
        <f t="shared" si="25"/>
        <v>-3.8835215329840023E-2</v>
      </c>
    </row>
    <row r="91" spans="1:19" x14ac:dyDescent="0.35">
      <c r="A91" s="11">
        <f t="shared" si="13"/>
        <v>7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14"/>
        <v>3.8956866545258102E-2</v>
      </c>
      <c r="I91" s="8">
        <f t="shared" si="15"/>
        <v>-6.7210947055343917E-2</v>
      </c>
      <c r="J91" s="8">
        <f t="shared" si="16"/>
        <v>1.0100998736455313E-2</v>
      </c>
      <c r="K91" s="8">
        <f t="shared" si="17"/>
        <v>-7.6538827195012704E-2</v>
      </c>
      <c r="L91" s="8">
        <f t="shared" si="18"/>
        <v>0.22050000278460005</v>
      </c>
      <c r="M91" s="8">
        <f t="shared" si="19"/>
        <v>0.34339995494125691</v>
      </c>
      <c r="N91" s="8">
        <f t="shared" si="20"/>
        <v>0.68000004707214212</v>
      </c>
      <c r="O91" s="8">
        <f t="shared" si="21"/>
        <v>0.75659983403609843</v>
      </c>
      <c r="P91" s="8">
        <f t="shared" si="22"/>
        <v>1.9417542040847557E-2</v>
      </c>
      <c r="Q91" s="8">
        <f t="shared" si="23"/>
        <v>9.9998798355669383E-3</v>
      </c>
      <c r="R91" s="8">
        <f t="shared" si="24"/>
        <v>-2.9125888683334211E-2</v>
      </c>
      <c r="S91" s="8">
        <f t="shared" si="25"/>
        <v>-7.6190774920610105E-2</v>
      </c>
    </row>
    <row r="92" spans="1:19" x14ac:dyDescent="0.35">
      <c r="A92" s="11">
        <f t="shared" si="13"/>
        <v>1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14"/>
        <v>3.8478904444791441E-2</v>
      </c>
      <c r="I92" s="8">
        <f t="shared" si="15"/>
        <v>-0.10790000739365102</v>
      </c>
      <c r="J92" s="8">
        <f t="shared" si="16"/>
        <v>-5.9405939938923624E-2</v>
      </c>
      <c r="K92" s="8">
        <f t="shared" si="17"/>
        <v>-5.1556850626484518E-2</v>
      </c>
      <c r="L92" s="8">
        <f t="shared" si="18"/>
        <v>0.20159999951225532</v>
      </c>
      <c r="M92" s="8">
        <f t="shared" si="19"/>
        <v>0.32639990415578873</v>
      </c>
      <c r="N92" s="8">
        <f t="shared" si="20"/>
        <v>0.71399991376093885</v>
      </c>
      <c r="O92" s="8">
        <f t="shared" si="21"/>
        <v>0.81900016620141913</v>
      </c>
      <c r="P92" s="8">
        <f t="shared" si="22"/>
        <v>-3.0302938085692843E-2</v>
      </c>
      <c r="Q92" s="8">
        <f t="shared" si="23"/>
        <v>-6.7961274741228928E-2</v>
      </c>
      <c r="R92" s="8">
        <f t="shared" si="24"/>
        <v>2.9411466639187145E-2</v>
      </c>
      <c r="S92" s="8">
        <f t="shared" si="25"/>
        <v>1.9417924235081818E-2</v>
      </c>
    </row>
    <row r="93" spans="1:19" x14ac:dyDescent="0.35">
      <c r="A93" s="11">
        <f t="shared" si="13"/>
        <v>2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14"/>
        <v>6.4712648261496586E-2</v>
      </c>
      <c r="I93" s="8">
        <f t="shared" si="15"/>
        <v>8.3129559033894296E-3</v>
      </c>
      <c r="J93" s="8">
        <f t="shared" si="16"/>
        <v>-5.8252409823299045E-2</v>
      </c>
      <c r="K93" s="8">
        <f t="shared" si="17"/>
        <v>7.068280972632901E-2</v>
      </c>
      <c r="L93" s="8">
        <f t="shared" si="18"/>
        <v>0.25749996914432954</v>
      </c>
      <c r="M93" s="8">
        <f t="shared" si="19"/>
        <v>0.41999997050391119</v>
      </c>
      <c r="N93" s="8">
        <f t="shared" si="20"/>
        <v>0.71540003195409851</v>
      </c>
      <c r="O93" s="8">
        <f t="shared" si="21"/>
        <v>0.8363995231530309</v>
      </c>
      <c r="P93" s="8">
        <f t="shared" si="22"/>
        <v>4.0403887546021755E-2</v>
      </c>
      <c r="Q93" s="8">
        <f t="shared" si="23"/>
        <v>2.94119403300106E-2</v>
      </c>
      <c r="R93" s="8">
        <f t="shared" si="24"/>
        <v>-1.0101075703767615E-2</v>
      </c>
      <c r="S93" s="8">
        <f t="shared" si="25"/>
        <v>9.9010178921481451E-3</v>
      </c>
    </row>
    <row r="94" spans="1:19" x14ac:dyDescent="0.35">
      <c r="A94" s="11">
        <f t="shared" si="13"/>
        <v>3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14"/>
        <v>5.7424291241139895E-2</v>
      </c>
      <c r="I94" s="8">
        <f t="shared" si="15"/>
        <v>3.9878784124722788E-2</v>
      </c>
      <c r="J94" s="8">
        <f t="shared" si="16"/>
        <v>9.3750020984576077E-2</v>
      </c>
      <c r="K94" s="8">
        <f t="shared" si="17"/>
        <v>-4.9253701326889554E-2</v>
      </c>
      <c r="L94" s="8">
        <f t="shared" si="18"/>
        <v>0.24999996710988942</v>
      </c>
      <c r="M94" s="8">
        <f t="shared" si="19"/>
        <v>0.39599996561886652</v>
      </c>
      <c r="N94" s="8">
        <f t="shared" si="20"/>
        <v>0.69349998250290035</v>
      </c>
      <c r="O94" s="8">
        <f t="shared" si="21"/>
        <v>0.83640012570356947</v>
      </c>
      <c r="P94" s="8">
        <f t="shared" si="22"/>
        <v>2.0408082957817264E-2</v>
      </c>
      <c r="Q94" s="8">
        <f t="shared" si="23"/>
        <v>-9.999989044464086E-3</v>
      </c>
      <c r="R94" s="8">
        <f t="shared" si="24"/>
        <v>-4.0404200502572318E-2</v>
      </c>
      <c r="S94" s="8">
        <f t="shared" si="25"/>
        <v>-1.9229904034641865E-2</v>
      </c>
    </row>
    <row r="95" spans="1:19" x14ac:dyDescent="0.35">
      <c r="A95" s="11">
        <f t="shared" si="13"/>
        <v>4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14"/>
        <v>5.9721237470304701E-2</v>
      </c>
      <c r="I95" s="8">
        <f t="shared" si="15"/>
        <v>0.16161637241398497</v>
      </c>
      <c r="J95" s="8">
        <f t="shared" si="16"/>
        <v>7.2916677658587448E-2</v>
      </c>
      <c r="K95" s="8">
        <f t="shared" si="17"/>
        <v>8.267155931340886E-2</v>
      </c>
      <c r="L95" s="8">
        <f t="shared" si="18"/>
        <v>0.24750000670575076</v>
      </c>
      <c r="M95" s="8">
        <f t="shared" si="19"/>
        <v>0.41599983960386488</v>
      </c>
      <c r="N95" s="8">
        <f t="shared" si="20"/>
        <v>0.69350010008262786</v>
      </c>
      <c r="O95" s="8">
        <f t="shared" si="21"/>
        <v>0.83639974505352499</v>
      </c>
      <c r="P95" s="8">
        <f t="shared" si="22"/>
        <v>-9.999878206789159E-3</v>
      </c>
      <c r="Q95" s="8">
        <f t="shared" si="23"/>
        <v>3.9999798542984077E-2</v>
      </c>
      <c r="R95" s="8">
        <f t="shared" si="24"/>
        <v>-2.0618283741517418E-2</v>
      </c>
      <c r="S95" s="8">
        <f t="shared" si="25"/>
        <v>7.3683386570598586E-2</v>
      </c>
    </row>
    <row r="96" spans="1:19" x14ac:dyDescent="0.35">
      <c r="A96" s="11">
        <f t="shared" si="13"/>
        <v>5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14"/>
        <v>2.8362399667348135E-2</v>
      </c>
      <c r="I96" s="8">
        <f t="shared" si="15"/>
        <v>-0.52087951809985289</v>
      </c>
      <c r="J96" s="8">
        <f t="shared" si="16"/>
        <v>3.0303020437004058E-2</v>
      </c>
      <c r="K96" s="8">
        <f t="shared" si="17"/>
        <v>-0.53497129252622422</v>
      </c>
      <c r="L96" s="8">
        <f t="shared" si="18"/>
        <v>0.26249996219249577</v>
      </c>
      <c r="M96" s="8">
        <f t="shared" si="19"/>
        <v>0.19999993121021695</v>
      </c>
      <c r="N96" s="8">
        <f t="shared" si="20"/>
        <v>0.69350013714967718</v>
      </c>
      <c r="O96" s="8">
        <f t="shared" si="21"/>
        <v>0.77899977061802939</v>
      </c>
      <c r="P96" s="8">
        <f t="shared" si="22"/>
        <v>7.1428603225100362E-2</v>
      </c>
      <c r="Q96" s="8">
        <f t="shared" si="23"/>
        <v>-0.48979617291931032</v>
      </c>
      <c r="R96" s="8">
        <f t="shared" si="24"/>
        <v>-7.7669563438227507E-2</v>
      </c>
      <c r="S96" s="8">
        <f t="shared" si="25"/>
        <v>-7.7670126670266071E-2</v>
      </c>
    </row>
    <row r="97" spans="1:19" x14ac:dyDescent="0.35">
      <c r="A97" s="11">
        <f t="shared" si="13"/>
        <v>6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14"/>
        <v>6.9335014726357003E-2</v>
      </c>
      <c r="I97" s="8">
        <f t="shared" si="15"/>
        <v>0.12652928215188264</v>
      </c>
      <c r="J97" s="8">
        <f t="shared" si="16"/>
        <v>-9.5237919824172623E-3</v>
      </c>
      <c r="K97" s="8">
        <f t="shared" si="17"/>
        <v>0.13736127433753009</v>
      </c>
      <c r="L97" s="8">
        <f t="shared" si="18"/>
        <v>0.26249995904548801</v>
      </c>
      <c r="M97" s="8">
        <f t="shared" si="19"/>
        <v>0.40800002293874699</v>
      </c>
      <c r="N97" s="8">
        <f t="shared" si="20"/>
        <v>0.76650003885961093</v>
      </c>
      <c r="O97" s="8">
        <f t="shared" si="21"/>
        <v>0.84459985675268701</v>
      </c>
      <c r="P97" s="8">
        <f t="shared" si="22"/>
        <v>3.960393677626084E-2</v>
      </c>
      <c r="Q97" s="8">
        <f t="shared" si="23"/>
        <v>5.1546400038013696E-2</v>
      </c>
      <c r="R97" s="8">
        <f t="shared" si="24"/>
        <v>4.7777564349260615E-8</v>
      </c>
      <c r="S97" s="8">
        <f t="shared" si="25"/>
        <v>4.0404111828026279E-2</v>
      </c>
    </row>
    <row r="98" spans="1:19" x14ac:dyDescent="0.35">
      <c r="A98" s="11">
        <f t="shared" si="13"/>
        <v>7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14"/>
        <v>3.9763317563929063E-2</v>
      </c>
      <c r="I98" s="8">
        <f t="shared" si="15"/>
        <v>6.1529171460528609E-2</v>
      </c>
      <c r="J98" s="8">
        <f t="shared" si="16"/>
        <v>4.0000000000000036E-2</v>
      </c>
      <c r="K98" s="8">
        <f t="shared" si="17"/>
        <v>2.0701126404354619E-2</v>
      </c>
      <c r="L98" s="8">
        <f t="shared" si="18"/>
        <v>0.2141999822642397</v>
      </c>
      <c r="M98" s="8">
        <f t="shared" si="19"/>
        <v>0.34340003434000343</v>
      </c>
      <c r="N98" s="8">
        <f t="shared" si="20"/>
        <v>0.66639982527664532</v>
      </c>
      <c r="O98" s="8">
        <f t="shared" si="21"/>
        <v>0.81120005663303496</v>
      </c>
      <c r="P98" s="8">
        <f t="shared" si="22"/>
        <v>-2.8571521273469846E-2</v>
      </c>
      <c r="Q98" s="8">
        <f t="shared" si="23"/>
        <v>2.3121361958367004E-7</v>
      </c>
      <c r="R98" s="8">
        <f t="shared" si="24"/>
        <v>-2.0000324785350965E-2</v>
      </c>
      <c r="S98" s="8">
        <f t="shared" si="25"/>
        <v>7.2165258490304529E-2</v>
      </c>
    </row>
    <row r="99" spans="1:19" x14ac:dyDescent="0.35">
      <c r="A99" s="11">
        <f t="shared" si="13"/>
        <v>1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14"/>
        <v>3.4898000100245602E-2</v>
      </c>
      <c r="I99" s="8">
        <f t="shared" si="15"/>
        <v>-8.3514783877319365E-2</v>
      </c>
      <c r="J99" s="8">
        <f t="shared" si="16"/>
        <v>1.0526303941424953E-2</v>
      </c>
      <c r="K99" s="8">
        <f t="shared" si="17"/>
        <v>-9.306149424507737E-2</v>
      </c>
      <c r="L99" s="8">
        <f t="shared" si="18"/>
        <v>0.20159998477751973</v>
      </c>
      <c r="M99" s="8">
        <f t="shared" si="19"/>
        <v>0.3433999610027047</v>
      </c>
      <c r="N99" s="8">
        <f t="shared" si="20"/>
        <v>0.6527999747937242</v>
      </c>
      <c r="O99" s="8">
        <f t="shared" si="21"/>
        <v>0.77219978095589692</v>
      </c>
      <c r="P99" s="8">
        <f t="shared" si="22"/>
        <v>-7.3088966434653457E-8</v>
      </c>
      <c r="Q99" s="8">
        <f t="shared" si="23"/>
        <v>5.2083522790502768E-2</v>
      </c>
      <c r="R99" s="8">
        <f t="shared" si="24"/>
        <v>-8.5714210587013562E-2</v>
      </c>
      <c r="S99" s="8">
        <f t="shared" si="25"/>
        <v>-5.7143315931895033E-2</v>
      </c>
    </row>
    <row r="100" spans="1:19" x14ac:dyDescent="0.35">
      <c r="A100" s="11">
        <f t="shared" si="13"/>
        <v>2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14"/>
        <v>5.8585824007785614E-2</v>
      </c>
      <c r="I100" s="8">
        <f t="shared" si="15"/>
        <v>-7.6010929963872487E-2</v>
      </c>
      <c r="J100" s="8">
        <f t="shared" si="16"/>
        <v>2.0618565999329652E-2</v>
      </c>
      <c r="K100" s="8">
        <f t="shared" si="17"/>
        <v>-9.46773840710885E-2</v>
      </c>
      <c r="L100" s="8">
        <f t="shared" si="18"/>
        <v>0.25749999988372185</v>
      </c>
      <c r="M100" s="8">
        <f t="shared" si="19"/>
        <v>0.39199984538390581</v>
      </c>
      <c r="N100" s="8">
        <f t="shared" si="20"/>
        <v>0.70079982453440337</v>
      </c>
      <c r="O100" s="8">
        <f t="shared" si="21"/>
        <v>0.82820038740372437</v>
      </c>
      <c r="P100" s="8">
        <f t="shared" si="22"/>
        <v>1.1937629507130509E-7</v>
      </c>
      <c r="Q100" s="8">
        <f t="shared" si="23"/>
        <v>-6.6666969253381447E-2</v>
      </c>
      <c r="R100" s="8">
        <f t="shared" si="24"/>
        <v>-2.0408452289015111E-2</v>
      </c>
      <c r="S100" s="8">
        <f t="shared" si="25"/>
        <v>-9.8028938591424586E-3</v>
      </c>
    </row>
    <row r="101" spans="1:19" x14ac:dyDescent="0.35">
      <c r="A101" s="11">
        <f t="shared" si="13"/>
        <v>3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14"/>
        <v>6.088660029266936E-2</v>
      </c>
      <c r="I101" s="8">
        <f t="shared" si="15"/>
        <v>9.8032926600166714E-3</v>
      </c>
      <c r="J101" s="8">
        <f t="shared" si="16"/>
        <v>-4.7619047619047672E-2</v>
      </c>
      <c r="K101" s="8">
        <f t="shared" si="17"/>
        <v>6.0293457293017383E-2</v>
      </c>
      <c r="L101" s="8">
        <f t="shared" si="18"/>
        <v>0.25749999769769227</v>
      </c>
      <c r="M101" s="8">
        <f t="shared" si="19"/>
        <v>0.39599997496519718</v>
      </c>
      <c r="N101" s="8">
        <f t="shared" si="20"/>
        <v>0.69349975638028516</v>
      </c>
      <c r="O101" s="8">
        <f t="shared" si="21"/>
        <v>0.86099974800864976</v>
      </c>
      <c r="P101" s="8">
        <f t="shared" si="22"/>
        <v>3.0000126298041385E-2</v>
      </c>
      <c r="Q101" s="8">
        <f t="shared" si="23"/>
        <v>2.3601847143339683E-8</v>
      </c>
      <c r="R101" s="8">
        <f t="shared" si="24"/>
        <v>-3.2606001565405052E-7</v>
      </c>
      <c r="S101" s="8">
        <f t="shared" si="25"/>
        <v>2.9411308713502837E-2</v>
      </c>
    </row>
    <row r="102" spans="1:19" x14ac:dyDescent="0.35">
      <c r="A102" s="11">
        <f t="shared" si="13"/>
        <v>4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14"/>
        <v>5.6299004561220382E-2</v>
      </c>
      <c r="I102" s="8">
        <f t="shared" si="15"/>
        <v>-9.3912999215507775E-2</v>
      </c>
      <c r="J102" s="8">
        <f t="shared" si="16"/>
        <v>-3.8834924980530983E-2</v>
      </c>
      <c r="K102" s="8">
        <f t="shared" si="17"/>
        <v>-5.7303449393291017E-2</v>
      </c>
      <c r="L102" s="8">
        <f t="shared" si="18"/>
        <v>0.24999996511655004</v>
      </c>
      <c r="M102" s="8">
        <f t="shared" si="19"/>
        <v>0.38400004762754369</v>
      </c>
      <c r="N102" s="8">
        <f t="shared" si="20"/>
        <v>0.73730000155037556</v>
      </c>
      <c r="O102" s="8">
        <f t="shared" si="21"/>
        <v>0.79539939242961788</v>
      </c>
      <c r="P102" s="8">
        <f t="shared" si="22"/>
        <v>1.0100841790163795E-2</v>
      </c>
      <c r="Q102" s="8">
        <f t="shared" si="23"/>
        <v>-7.6922606525024029E-2</v>
      </c>
      <c r="R102" s="8">
        <f t="shared" si="24"/>
        <v>6.3157743542544775E-2</v>
      </c>
      <c r="S102" s="8">
        <f t="shared" si="25"/>
        <v>-4.9020044382346528E-2</v>
      </c>
    </row>
    <row r="103" spans="1:19" x14ac:dyDescent="0.35">
      <c r="A103" s="11">
        <f t="shared" si="13"/>
        <v>5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14"/>
        <v>5.8587237081908793E-2</v>
      </c>
      <c r="I103" s="8">
        <f t="shared" si="15"/>
        <v>0.9239043412518404</v>
      </c>
      <c r="J103" s="8">
        <f t="shared" si="16"/>
        <v>-6.8627459389436152E-2</v>
      </c>
      <c r="K103" s="8">
        <f t="shared" si="17"/>
        <v>1.0656657324153227</v>
      </c>
      <c r="L103" s="8">
        <f t="shared" si="18"/>
        <v>0.24749997249348119</v>
      </c>
      <c r="M103" s="8">
        <f t="shared" si="19"/>
        <v>0.38799997414952425</v>
      </c>
      <c r="N103" s="8">
        <f t="shared" si="20"/>
        <v>0.75919979406836124</v>
      </c>
      <c r="O103" s="8">
        <f t="shared" si="21"/>
        <v>0.80360028906556957</v>
      </c>
      <c r="P103" s="8">
        <f t="shared" si="22"/>
        <v>-5.7142826131208468E-2</v>
      </c>
      <c r="Q103" s="8">
        <f t="shared" si="23"/>
        <v>0.94000053800870198</v>
      </c>
      <c r="R103" s="8">
        <f t="shared" si="24"/>
        <v>9.4736328659880575E-2</v>
      </c>
      <c r="S103" s="8">
        <f t="shared" si="25"/>
        <v>3.1579622196837187E-2</v>
      </c>
    </row>
    <row r="104" spans="1:19" x14ac:dyDescent="0.35">
      <c r="A104" s="11">
        <f t="shared" si="13"/>
        <v>6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14"/>
        <v>5.5172357300906243E-2</v>
      </c>
      <c r="I104" s="8">
        <f t="shared" si="15"/>
        <v>-0.27312591355188975</v>
      </c>
      <c r="J104" s="8">
        <f t="shared" si="16"/>
        <v>-8.6538477715919493E-2</v>
      </c>
      <c r="K104" s="8">
        <f t="shared" si="17"/>
        <v>-0.20426414390111858</v>
      </c>
      <c r="L104" s="8">
        <f t="shared" si="18"/>
        <v>0.24499995710437156</v>
      </c>
      <c r="M104" s="8">
        <f t="shared" si="19"/>
        <v>0.38000003956705725</v>
      </c>
      <c r="N104" s="8">
        <f t="shared" si="20"/>
        <v>0.72999963556661585</v>
      </c>
      <c r="O104" s="8">
        <f t="shared" si="21"/>
        <v>0.8118003731343284</v>
      </c>
      <c r="P104" s="8">
        <f t="shared" si="22"/>
        <v>-6.6666684462544645E-2</v>
      </c>
      <c r="Q104" s="8">
        <f t="shared" si="23"/>
        <v>-6.8627406366330912E-2</v>
      </c>
      <c r="R104" s="8">
        <f t="shared" si="24"/>
        <v>-4.7619571353577417E-2</v>
      </c>
      <c r="S104" s="8">
        <f t="shared" si="25"/>
        <v>-3.8834346650810314E-2</v>
      </c>
    </row>
    <row r="105" spans="1:19" x14ac:dyDescent="0.35">
      <c r="A105" s="11">
        <f t="shared" si="13"/>
        <v>7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14"/>
        <v>3.7101778988150598E-2</v>
      </c>
      <c r="I105" s="8">
        <f t="shared" si="15"/>
        <v>-0.13870878771620221</v>
      </c>
      <c r="J105" s="8">
        <f t="shared" si="16"/>
        <v>-7.6923076923076872E-2</v>
      </c>
      <c r="K105" s="8">
        <f t="shared" si="17"/>
        <v>-6.6934520025885735E-2</v>
      </c>
      <c r="L105" s="8">
        <f t="shared" si="18"/>
        <v>0.21209999220311987</v>
      </c>
      <c r="M105" s="8">
        <f t="shared" si="19"/>
        <v>0.3399999846831675</v>
      </c>
      <c r="N105" s="8">
        <f t="shared" si="20"/>
        <v>0.67999981980196234</v>
      </c>
      <c r="O105" s="8">
        <f t="shared" si="21"/>
        <v>0.75660008612408491</v>
      </c>
      <c r="P105" s="8">
        <f t="shared" si="22"/>
        <v>-9.8038759803875664E-3</v>
      </c>
      <c r="Q105" s="8">
        <f t="shared" si="23"/>
        <v>-9.9011337123791066E-3</v>
      </c>
      <c r="R105" s="8">
        <f t="shared" si="24"/>
        <v>2.0408160400809283E-2</v>
      </c>
      <c r="S105" s="8">
        <f t="shared" si="25"/>
        <v>-6.7307651253838086E-2</v>
      </c>
    </row>
    <row r="106" spans="1:19" x14ac:dyDescent="0.35">
      <c r="A106" s="11">
        <f t="shared" si="13"/>
        <v>1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14"/>
        <v>4.1354652231300019E-2</v>
      </c>
      <c r="I106" s="8">
        <f t="shared" si="15"/>
        <v>0.28376620785956508</v>
      </c>
      <c r="J106" s="8">
        <f t="shared" si="16"/>
        <v>8.3333333333333259E-2</v>
      </c>
      <c r="K106" s="8">
        <f t="shared" si="17"/>
        <v>0.18501496110113713</v>
      </c>
      <c r="L106" s="8">
        <f t="shared" si="18"/>
        <v>0.20999999143199985</v>
      </c>
      <c r="M106" s="8">
        <f t="shared" si="19"/>
        <v>0.35359995250879722</v>
      </c>
      <c r="N106" s="8">
        <f t="shared" si="20"/>
        <v>0.68000003461539127</v>
      </c>
      <c r="O106" s="8">
        <f t="shared" si="21"/>
        <v>0.81900011580883991</v>
      </c>
      <c r="P106" s="8">
        <f t="shared" si="22"/>
        <v>4.1666702821183899E-2</v>
      </c>
      <c r="Q106" s="8">
        <f t="shared" si="23"/>
        <v>2.9702948935431461E-2</v>
      </c>
      <c r="R106" s="8">
        <f t="shared" si="24"/>
        <v>4.1666759914109841E-2</v>
      </c>
      <c r="S106" s="8">
        <f t="shared" si="25"/>
        <v>6.060651143284379E-2</v>
      </c>
    </row>
    <row r="107" spans="1:19" x14ac:dyDescent="0.35">
      <c r="A107" s="11">
        <f t="shared" si="13"/>
        <v>2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14"/>
        <v>6.732811730091684E-2</v>
      </c>
      <c r="I107" s="8">
        <f t="shared" si="15"/>
        <v>0.12600537470079898</v>
      </c>
      <c r="J107" s="8">
        <f t="shared" si="16"/>
        <v>-2.0202029128424948E-2</v>
      </c>
      <c r="K107" s="8">
        <f t="shared" si="17"/>
        <v>0.14922199083466747</v>
      </c>
      <c r="L107" s="8">
        <f t="shared" si="18"/>
        <v>0.25999999050594758</v>
      </c>
      <c r="M107" s="8">
        <f t="shared" si="19"/>
        <v>0.41199989848666624</v>
      </c>
      <c r="N107" s="8">
        <f t="shared" si="20"/>
        <v>0.76650004209929223</v>
      </c>
      <c r="O107" s="8">
        <f t="shared" si="21"/>
        <v>0.81999998843704058</v>
      </c>
      <c r="P107" s="8">
        <f t="shared" si="22"/>
        <v>9.7087014499208646E-3</v>
      </c>
      <c r="Q107" s="8">
        <f t="shared" si="23"/>
        <v>5.1020563753471304E-2</v>
      </c>
      <c r="R107" s="8">
        <f t="shared" si="24"/>
        <v>9.3750333925295637E-2</v>
      </c>
      <c r="S107" s="8">
        <f t="shared" si="25"/>
        <v>-9.9014671949028132E-3</v>
      </c>
    </row>
    <row r="108" spans="1:19" x14ac:dyDescent="0.35">
      <c r="A108" s="11">
        <f t="shared" si="13"/>
        <v>3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14"/>
        <v>5.7391572154721807E-2</v>
      </c>
      <c r="I108" s="8">
        <f t="shared" si="15"/>
        <v>-1.9698327529031001E-2</v>
      </c>
      <c r="J108" s="8">
        <f t="shared" si="16"/>
        <v>4.0000018418461902E-2</v>
      </c>
      <c r="K108" s="8">
        <f t="shared" si="17"/>
        <v>-5.7402254702145883E-2</v>
      </c>
      <c r="L108" s="8">
        <f t="shared" si="18"/>
        <v>0.25999996280887561</v>
      </c>
      <c r="M108" s="8">
        <f t="shared" si="19"/>
        <v>0.3839999468698147</v>
      </c>
      <c r="N108" s="8">
        <f t="shared" si="20"/>
        <v>0.70810012820461654</v>
      </c>
      <c r="O108" s="8">
        <f t="shared" si="21"/>
        <v>0.81179990956675963</v>
      </c>
      <c r="P108" s="8">
        <f t="shared" si="22"/>
        <v>9.7086024603321164E-3</v>
      </c>
      <c r="Q108" s="8">
        <f t="shared" si="23"/>
        <v>-3.0303103166703704E-2</v>
      </c>
      <c r="R108" s="8">
        <f t="shared" si="24"/>
        <v>2.1053175130929969E-2</v>
      </c>
      <c r="S108" s="8">
        <f t="shared" si="25"/>
        <v>-5.714268622689056E-2</v>
      </c>
    </row>
    <row r="109" spans="1:19" x14ac:dyDescent="0.35">
      <c r="A109" s="11">
        <f t="shared" si="13"/>
        <v>4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14"/>
        <v>6.0912498946295274E-2</v>
      </c>
      <c r="I109" s="8">
        <f t="shared" si="15"/>
        <v>0.10380374707337348</v>
      </c>
      <c r="J109" s="8">
        <f t="shared" si="16"/>
        <v>2.0201982617158221E-2</v>
      </c>
      <c r="K109" s="8">
        <f t="shared" si="17"/>
        <v>8.1946286990884687E-2</v>
      </c>
      <c r="L109" s="8">
        <f t="shared" si="18"/>
        <v>0.24249998164992312</v>
      </c>
      <c r="M109" s="8">
        <f t="shared" si="19"/>
        <v>0.41199999473597038</v>
      </c>
      <c r="N109" s="8">
        <f t="shared" si="20"/>
        <v>0.70810006219549648</v>
      </c>
      <c r="O109" s="8">
        <f t="shared" si="21"/>
        <v>0.86099942968903553</v>
      </c>
      <c r="P109" s="8">
        <f t="shared" si="22"/>
        <v>-2.9999938052512998E-2</v>
      </c>
      <c r="Q109" s="8">
        <f t="shared" si="23"/>
        <v>7.2916519884353992E-2</v>
      </c>
      <c r="R109" s="8">
        <f t="shared" si="24"/>
        <v>-3.9603878059783271E-2</v>
      </c>
      <c r="S109" s="8">
        <f t="shared" si="25"/>
        <v>8.2474336646192858E-2</v>
      </c>
    </row>
    <row r="110" spans="1:19" x14ac:dyDescent="0.35">
      <c r="A110" s="11">
        <f t="shared" si="13"/>
        <v>5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14"/>
        <v>9.1715082005789803E-2</v>
      </c>
      <c r="I110" s="8">
        <f t="shared" si="15"/>
        <v>0.7302283946685022</v>
      </c>
      <c r="J110" s="8">
        <f t="shared" si="16"/>
        <v>0.10526315789473695</v>
      </c>
      <c r="K110" s="8">
        <f t="shared" si="17"/>
        <v>0.56544473803340667</v>
      </c>
      <c r="L110" s="8">
        <f t="shared" si="18"/>
        <v>0.23749997094706898</v>
      </c>
      <c r="M110" s="8">
        <f t="shared" si="19"/>
        <v>0.67199992761866711</v>
      </c>
      <c r="N110" s="8">
        <f t="shared" si="20"/>
        <v>0.73000015661961026</v>
      </c>
      <c r="O110" s="8">
        <f t="shared" si="21"/>
        <v>0.78719987834787986</v>
      </c>
      <c r="P110" s="8">
        <f t="shared" si="22"/>
        <v>-4.0404051142573727E-2</v>
      </c>
      <c r="Q110" s="8">
        <f t="shared" si="23"/>
        <v>0.73195869172841044</v>
      </c>
      <c r="R110" s="8">
        <f t="shared" si="24"/>
        <v>-3.846107135024035E-2</v>
      </c>
      <c r="S110" s="8">
        <f t="shared" si="25"/>
        <v>-2.0408667021213023E-2</v>
      </c>
    </row>
    <row r="111" spans="1:19" x14ac:dyDescent="0.35">
      <c r="A111" s="11">
        <f t="shared" si="13"/>
        <v>6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14"/>
        <v>6.409119088762856E-2</v>
      </c>
      <c r="I111" s="8">
        <f t="shared" si="15"/>
        <v>0.2472495952251057</v>
      </c>
      <c r="J111" s="8">
        <f t="shared" si="16"/>
        <v>7.3684220220243013E-2</v>
      </c>
      <c r="K111" s="8">
        <f t="shared" si="17"/>
        <v>0.16165402428030418</v>
      </c>
      <c r="L111" s="8">
        <f t="shared" si="18"/>
        <v>0.24999996614253353</v>
      </c>
      <c r="M111" s="8">
        <f t="shared" si="19"/>
        <v>0.41199991838092309</v>
      </c>
      <c r="N111" s="8">
        <f t="shared" si="20"/>
        <v>0.76649998707060718</v>
      </c>
      <c r="O111" s="8">
        <f t="shared" si="21"/>
        <v>0.81180011710458899</v>
      </c>
      <c r="P111" s="8">
        <f t="shared" si="22"/>
        <v>2.0408203728917051E-2</v>
      </c>
      <c r="Q111" s="8">
        <f t="shared" si="23"/>
        <v>8.421019863662127E-2</v>
      </c>
      <c r="R111" s="8">
        <f t="shared" si="24"/>
        <v>5.0000506473760531E-2</v>
      </c>
      <c r="S111" s="8">
        <f t="shared" si="25"/>
        <v>-3.1538509692730088E-7</v>
      </c>
    </row>
    <row r="112" spans="1:19" x14ac:dyDescent="0.35">
      <c r="A112" s="11">
        <f t="shared" si="13"/>
        <v>7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14"/>
        <v>3.5929823399204329E-2</v>
      </c>
      <c r="I112" s="8">
        <f t="shared" si="15"/>
        <v>-1.3246855591761975E-3</v>
      </c>
      <c r="J112" s="8">
        <f t="shared" si="16"/>
        <v>3.1250011602500294E-2</v>
      </c>
      <c r="K112" s="8">
        <f t="shared" si="17"/>
        <v>-3.1587584771085031E-2</v>
      </c>
      <c r="L112" s="8">
        <f t="shared" si="18"/>
        <v>0.21629998866133376</v>
      </c>
      <c r="M112" s="8">
        <f t="shared" si="19"/>
        <v>0.34339992401604735</v>
      </c>
      <c r="N112" s="8">
        <f t="shared" si="20"/>
        <v>0.64599989518172185</v>
      </c>
      <c r="O112" s="8">
        <f t="shared" si="21"/>
        <v>0.74880018608018895</v>
      </c>
      <c r="P112" s="8">
        <f t="shared" si="22"/>
        <v>1.9801964227286417E-2</v>
      </c>
      <c r="Q112" s="8">
        <f t="shared" si="23"/>
        <v>9.9998220177808239E-3</v>
      </c>
      <c r="R112" s="8">
        <f t="shared" si="24"/>
        <v>-4.999990239724228E-2</v>
      </c>
      <c r="S112" s="8">
        <f t="shared" si="25"/>
        <v>-1.0309145064803404E-2</v>
      </c>
    </row>
    <row r="113" spans="1:19" x14ac:dyDescent="0.35">
      <c r="A113" s="11">
        <f t="shared" si="13"/>
        <v>1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14"/>
        <v>4.1341993011082281E-2</v>
      </c>
      <c r="I113" s="8">
        <f t="shared" si="15"/>
        <v>-3.0611356968823777E-4</v>
      </c>
      <c r="J113" s="8">
        <f t="shared" si="16"/>
        <v>0</v>
      </c>
      <c r="K113" s="8">
        <f t="shared" si="17"/>
        <v>-3.0611356968823777E-4</v>
      </c>
      <c r="L113" s="8">
        <f t="shared" si="18"/>
        <v>0.21629999910035999</v>
      </c>
      <c r="M113" s="8">
        <f t="shared" si="19"/>
        <v>0.35019997447029072</v>
      </c>
      <c r="N113" s="8">
        <f t="shared" si="20"/>
        <v>0.66639991199923765</v>
      </c>
      <c r="O113" s="8">
        <f t="shared" si="21"/>
        <v>0.81899990325093819</v>
      </c>
      <c r="P113" s="8">
        <f t="shared" si="22"/>
        <v>3.0000037740002261E-2</v>
      </c>
      <c r="Q113" s="8">
        <f t="shared" si="23"/>
        <v>-9.6153237985004969E-3</v>
      </c>
      <c r="R113" s="8">
        <f t="shared" si="24"/>
        <v>-2.0000179299764054E-2</v>
      </c>
      <c r="S113" s="8">
        <f t="shared" si="25"/>
        <v>-2.5953342086548759E-7</v>
      </c>
    </row>
    <row r="114" spans="1:19" x14ac:dyDescent="0.35">
      <c r="A114" s="11">
        <f t="shared" si="13"/>
        <v>2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14"/>
        <v>7.0014762589378707E-2</v>
      </c>
      <c r="I114" s="8">
        <f t="shared" si="15"/>
        <v>2.9183076903552152E-2</v>
      </c>
      <c r="J114" s="8">
        <f t="shared" si="16"/>
        <v>-1.030930673479602E-2</v>
      </c>
      <c r="K114" s="8">
        <f t="shared" si="17"/>
        <v>3.9903763779018941E-2</v>
      </c>
      <c r="L114" s="8">
        <f t="shared" si="18"/>
        <v>0.2574999834521628</v>
      </c>
      <c r="M114" s="8">
        <f t="shared" si="19"/>
        <v>0.41199986737514172</v>
      </c>
      <c r="N114" s="8">
        <f t="shared" si="20"/>
        <v>0.76649989691802989</v>
      </c>
      <c r="O114" s="8">
        <f t="shared" si="21"/>
        <v>0.86100017164404918</v>
      </c>
      <c r="P114" s="8">
        <f t="shared" si="22"/>
        <v>-9.6154120964384582E-3</v>
      </c>
      <c r="Q114" s="8">
        <f t="shared" si="23"/>
        <v>-7.5513427622020401E-8</v>
      </c>
      <c r="R114" s="8">
        <f t="shared" si="24"/>
        <v>-1.8940802914979571E-7</v>
      </c>
      <c r="S114" s="8">
        <f t="shared" si="25"/>
        <v>5.0000224128242898E-2</v>
      </c>
    </row>
    <row r="115" spans="1:19" x14ac:dyDescent="0.35">
      <c r="A115" s="11">
        <f t="shared" si="13"/>
        <v>3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14"/>
        <v>5.5667765457173127E-2</v>
      </c>
      <c r="I115" s="8">
        <f t="shared" si="15"/>
        <v>-0.11397510352957152</v>
      </c>
      <c r="J115" s="8">
        <f t="shared" si="16"/>
        <v>-8.6538477715919493E-2</v>
      </c>
      <c r="K115" s="8">
        <f t="shared" si="17"/>
        <v>-3.0035885633198478E-2</v>
      </c>
      <c r="L115" s="8">
        <f t="shared" si="18"/>
        <v>0.23749995940667931</v>
      </c>
      <c r="M115" s="8">
        <f t="shared" si="19"/>
        <v>0.38399999673467655</v>
      </c>
      <c r="N115" s="8">
        <f t="shared" si="20"/>
        <v>0.75189972310652164</v>
      </c>
      <c r="O115" s="8">
        <f t="shared" si="21"/>
        <v>0.81180010560042748</v>
      </c>
      <c r="P115" s="8">
        <f t="shared" si="22"/>
        <v>-8.6538487002538189E-2</v>
      </c>
      <c r="Q115" s="8">
        <f t="shared" si="23"/>
        <v>1.2985642894314253E-7</v>
      </c>
      <c r="R115" s="8">
        <f t="shared" si="24"/>
        <v>6.1855086812310889E-2</v>
      </c>
      <c r="S115" s="8">
        <f t="shared" si="25"/>
        <v>2.4148027799597571E-7</v>
      </c>
    </row>
    <row r="116" spans="1:19" x14ac:dyDescent="0.35">
      <c r="A116" s="11">
        <f t="shared" si="13"/>
        <v>4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14"/>
        <v>6.8007914413091106E-2</v>
      </c>
      <c r="I116" s="8">
        <f t="shared" si="15"/>
        <v>0.10543108751981545</v>
      </c>
      <c r="J116" s="8">
        <f t="shared" si="16"/>
        <v>-9.9009720434640736E-3</v>
      </c>
      <c r="K116" s="8">
        <f t="shared" si="17"/>
        <v>0.11648537803467307</v>
      </c>
      <c r="L116" s="8">
        <f t="shared" si="18"/>
        <v>0.2624999654653839</v>
      </c>
      <c r="M116" s="8">
        <f t="shared" si="19"/>
        <v>0.40800003367947768</v>
      </c>
      <c r="N116" s="8">
        <f t="shared" si="20"/>
        <v>0.7591996653377342</v>
      </c>
      <c r="O116" s="8">
        <f t="shared" si="21"/>
        <v>0.83639995175108994</v>
      </c>
      <c r="P116" s="8">
        <f t="shared" si="22"/>
        <v>8.2474166304610685E-2</v>
      </c>
      <c r="Q116" s="8">
        <f t="shared" si="23"/>
        <v>-9.7086434650468512E-3</v>
      </c>
      <c r="R116" s="8">
        <f t="shared" si="24"/>
        <v>7.2164381660695165E-2</v>
      </c>
      <c r="S116" s="8">
        <f t="shared" si="25"/>
        <v>-2.8570841152392057E-2</v>
      </c>
    </row>
    <row r="117" spans="1:19" x14ac:dyDescent="0.35">
      <c r="A117" s="11">
        <f t="shared" si="13"/>
        <v>5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14"/>
        <v>5.6230073252415767E-2</v>
      </c>
      <c r="I117" s="8">
        <f t="shared" si="15"/>
        <v>-0.38690483590402214</v>
      </c>
      <c r="J117" s="8">
        <f t="shared" si="16"/>
        <v>0</v>
      </c>
      <c r="K117" s="8">
        <f t="shared" si="17"/>
        <v>-0.38690483590402214</v>
      </c>
      <c r="L117" s="8">
        <f t="shared" si="18"/>
        <v>0.24999996710988942</v>
      </c>
      <c r="M117" s="8">
        <f t="shared" si="19"/>
        <v>0.38399989755825542</v>
      </c>
      <c r="N117" s="8">
        <f t="shared" si="20"/>
        <v>0.69350013498654928</v>
      </c>
      <c r="O117" s="8">
        <f t="shared" si="21"/>
        <v>0.84459992648928361</v>
      </c>
      <c r="P117" s="8">
        <f t="shared" si="22"/>
        <v>5.2631569229144359E-2</v>
      </c>
      <c r="Q117" s="8">
        <f t="shared" si="23"/>
        <v>-0.42857151946575822</v>
      </c>
      <c r="R117" s="8">
        <f t="shared" si="24"/>
        <v>-5.000001890695549E-2</v>
      </c>
      <c r="S117" s="8">
        <f t="shared" si="25"/>
        <v>7.291673909029428E-2</v>
      </c>
    </row>
    <row r="118" spans="1:19" x14ac:dyDescent="0.35">
      <c r="A118" s="11">
        <f t="shared" si="13"/>
        <v>6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14"/>
        <v>5.9047015245385151E-2</v>
      </c>
      <c r="I118" s="8">
        <f t="shared" si="15"/>
        <v>-7.8703103693101739E-2</v>
      </c>
      <c r="J118" s="8">
        <f t="shared" si="16"/>
        <v>0</v>
      </c>
      <c r="K118" s="8">
        <f t="shared" si="17"/>
        <v>-7.8703103693101739E-2</v>
      </c>
      <c r="L118" s="8">
        <f t="shared" si="18"/>
        <v>0.25999997201116104</v>
      </c>
      <c r="M118" s="8">
        <f t="shared" si="19"/>
        <v>0.37999992360365714</v>
      </c>
      <c r="N118" s="8">
        <f t="shared" si="20"/>
        <v>0.70079996856417792</v>
      </c>
      <c r="O118" s="8">
        <f t="shared" si="21"/>
        <v>0.85279975172142208</v>
      </c>
      <c r="P118" s="8">
        <f t="shared" si="22"/>
        <v>4.0000028891708617E-2</v>
      </c>
      <c r="Q118" s="8">
        <f t="shared" si="23"/>
        <v>-7.7669905622844593E-2</v>
      </c>
      <c r="R118" s="8">
        <f t="shared" si="24"/>
        <v>-8.5714311304192159E-2</v>
      </c>
      <c r="S118" s="8">
        <f t="shared" si="25"/>
        <v>5.0504593129482078E-2</v>
      </c>
    </row>
    <row r="119" spans="1:19" x14ac:dyDescent="0.35">
      <c r="A119" s="11">
        <f t="shared" si="13"/>
        <v>7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14"/>
        <v>3.7009020915963468E-2</v>
      </c>
      <c r="I119" s="8">
        <f t="shared" si="15"/>
        <v>9.246269927953743E-2</v>
      </c>
      <c r="J119" s="8">
        <f t="shared" si="16"/>
        <v>6.0606059924187328E-2</v>
      </c>
      <c r="K119" s="8">
        <f t="shared" si="17"/>
        <v>3.0036259982926472E-2</v>
      </c>
      <c r="L119" s="8">
        <f t="shared" si="18"/>
        <v>0.21209998133416308</v>
      </c>
      <c r="M119" s="8">
        <f t="shared" si="19"/>
        <v>0.32980000042011887</v>
      </c>
      <c r="N119" s="8">
        <f t="shared" si="20"/>
        <v>0.71400004913457926</v>
      </c>
      <c r="O119" s="8">
        <f t="shared" si="21"/>
        <v>0.74099976806481949</v>
      </c>
      <c r="P119" s="8">
        <f t="shared" si="22"/>
        <v>-1.9417510621078882E-2</v>
      </c>
      <c r="Q119" s="8">
        <f t="shared" si="23"/>
        <v>-3.9603746666213469E-2</v>
      </c>
      <c r="R119" s="8">
        <f t="shared" si="24"/>
        <v>0.10526341329162103</v>
      </c>
      <c r="S119" s="8">
        <f t="shared" si="25"/>
        <v>-1.0417222324961006E-2</v>
      </c>
    </row>
    <row r="120" spans="1:19" x14ac:dyDescent="0.35">
      <c r="A120" s="11">
        <f t="shared" si="13"/>
        <v>1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14"/>
        <v>3.5567744690048933E-2</v>
      </c>
      <c r="I120" s="8">
        <f t="shared" si="15"/>
        <v>-0.14794268586809256</v>
      </c>
      <c r="J120" s="8">
        <f t="shared" si="16"/>
        <v>-9.6153739053844722E-3</v>
      </c>
      <c r="K120" s="8">
        <f t="shared" si="17"/>
        <v>-0.13967029406360465</v>
      </c>
      <c r="L120" s="8">
        <f t="shared" si="18"/>
        <v>0.19949999181381664</v>
      </c>
      <c r="M120" s="8">
        <f t="shared" si="19"/>
        <v>0.3535999444936509</v>
      </c>
      <c r="N120" s="8">
        <f t="shared" si="20"/>
        <v>0.65960003262136591</v>
      </c>
      <c r="O120" s="8">
        <f t="shared" si="21"/>
        <v>0.76439984289263474</v>
      </c>
      <c r="P120" s="8">
        <f t="shared" si="22"/>
        <v>-7.7669936922877159E-2</v>
      </c>
      <c r="Q120" s="8">
        <f t="shared" si="23"/>
        <v>9.7086529732131055E-3</v>
      </c>
      <c r="R120" s="8">
        <f t="shared" si="24"/>
        <v>-1.0203901974524143E-2</v>
      </c>
      <c r="S120" s="8">
        <f t="shared" si="25"/>
        <v>-6.6666748239620044E-2</v>
      </c>
    </row>
    <row r="121" spans="1:19" x14ac:dyDescent="0.35">
      <c r="A121" s="11">
        <f t="shared" si="13"/>
        <v>2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14"/>
        <v>5.8656887949784291E-2</v>
      </c>
      <c r="I121" s="8">
        <f t="shared" si="15"/>
        <v>-0.17094798772087394</v>
      </c>
      <c r="J121" s="8">
        <f t="shared" si="16"/>
        <v>-1.041664768062156E-2</v>
      </c>
      <c r="K121" s="8">
        <f t="shared" si="17"/>
        <v>-0.16222114050726522</v>
      </c>
      <c r="L121" s="8">
        <f t="shared" si="18"/>
        <v>0.25250000327170047</v>
      </c>
      <c r="M121" s="8">
        <f t="shared" si="19"/>
        <v>0.39599999769649252</v>
      </c>
      <c r="N121" s="8">
        <f t="shared" si="20"/>
        <v>0.71540000416880556</v>
      </c>
      <c r="O121" s="8">
        <f t="shared" si="21"/>
        <v>0.81999934951769449</v>
      </c>
      <c r="P121" s="8">
        <f t="shared" si="22"/>
        <v>-1.941740000690606E-2</v>
      </c>
      <c r="Q121" s="8">
        <f t="shared" si="23"/>
        <v>-3.8834647643419484E-2</v>
      </c>
      <c r="R121" s="8">
        <f t="shared" si="24"/>
        <v>-6.6666535709513641E-2</v>
      </c>
      <c r="S121" s="8">
        <f t="shared" si="25"/>
        <v>-4.761999297638364E-2</v>
      </c>
    </row>
    <row r="122" spans="1:19" x14ac:dyDescent="0.35">
      <c r="A122" s="11">
        <f t="shared" si="13"/>
        <v>3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14"/>
        <v>5.9170210321743945E-2</v>
      </c>
      <c r="I122" s="8">
        <f t="shared" si="15"/>
        <v>8.5294138133996444E-2</v>
      </c>
      <c r="J122" s="8">
        <f t="shared" si="16"/>
        <v>2.105264127287465E-2</v>
      </c>
      <c r="K122" s="8">
        <f t="shared" si="17"/>
        <v>6.2916929318195036E-2</v>
      </c>
      <c r="L122" s="8">
        <f t="shared" si="18"/>
        <v>0.25249997389135576</v>
      </c>
      <c r="M122" s="8">
        <f t="shared" si="19"/>
        <v>0.40399998571191958</v>
      </c>
      <c r="N122" s="8">
        <f t="shared" si="20"/>
        <v>0.69350009586192907</v>
      </c>
      <c r="O122" s="8">
        <f t="shared" si="21"/>
        <v>0.83639976138696182</v>
      </c>
      <c r="P122" s="8">
        <f t="shared" si="22"/>
        <v>6.3157966519865383E-2</v>
      </c>
      <c r="Q122" s="8">
        <f t="shared" si="23"/>
        <v>5.2083305071124686E-2</v>
      </c>
      <c r="R122" s="8">
        <f t="shared" si="24"/>
        <v>-7.7669435763735639E-2</v>
      </c>
      <c r="S122" s="8">
        <f t="shared" si="25"/>
        <v>3.0302602348566854E-2</v>
      </c>
    </row>
    <row r="123" spans="1:19" x14ac:dyDescent="0.35">
      <c r="A123" s="11">
        <f t="shared" si="13"/>
        <v>4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14"/>
        <v>6.4052350180393486E-2</v>
      </c>
      <c r="I123" s="8">
        <f t="shared" si="15"/>
        <v>-1.1071457346926161E-2</v>
      </c>
      <c r="J123" s="8">
        <f t="shared" si="16"/>
        <v>5.0000000000000044E-2</v>
      </c>
      <c r="K123" s="8">
        <f t="shared" si="17"/>
        <v>-5.8163292711358228E-2</v>
      </c>
      <c r="L123" s="8">
        <f t="shared" si="18"/>
        <v>0.24249996941219715</v>
      </c>
      <c r="M123" s="8">
        <f t="shared" si="19"/>
        <v>0.41199997757594925</v>
      </c>
      <c r="N123" s="8">
        <f t="shared" si="20"/>
        <v>0.7445998451455228</v>
      </c>
      <c r="O123" s="8">
        <f t="shared" si="21"/>
        <v>0.86100018981394699</v>
      </c>
      <c r="P123" s="8">
        <f t="shared" si="22"/>
        <v>-7.6190471178649188E-2</v>
      </c>
      <c r="Q123" s="8">
        <f t="shared" si="23"/>
        <v>9.803783250699194E-3</v>
      </c>
      <c r="R123" s="8">
        <f t="shared" si="24"/>
        <v>-1.9230540869267343E-2</v>
      </c>
      <c r="S123" s="8">
        <f t="shared" si="25"/>
        <v>2.9412051030555331E-2</v>
      </c>
    </row>
    <row r="124" spans="1:19" x14ac:dyDescent="0.35">
      <c r="A124" s="11">
        <f t="shared" si="13"/>
        <v>5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14"/>
        <v>6.0362609713774752E-2</v>
      </c>
      <c r="I124" s="8">
        <f t="shared" si="15"/>
        <v>1.9271173724444424E-3</v>
      </c>
      <c r="J124" s="8">
        <f t="shared" si="16"/>
        <v>-6.6666675437362821E-2</v>
      </c>
      <c r="K124" s="8">
        <f t="shared" si="17"/>
        <v>7.3493350129709034E-2</v>
      </c>
      <c r="L124" s="8">
        <f t="shared" si="18"/>
        <v>0.25999999154254289</v>
      </c>
      <c r="M124" s="8">
        <f t="shared" si="19"/>
        <v>0.39199989590821704</v>
      </c>
      <c r="N124" s="8">
        <f t="shared" si="20"/>
        <v>0.74459998838261043</v>
      </c>
      <c r="O124" s="8">
        <f t="shared" si="21"/>
        <v>0.79540020233314634</v>
      </c>
      <c r="P124" s="8">
        <f t="shared" si="22"/>
        <v>4.0000102993045017E-2</v>
      </c>
      <c r="Q124" s="8">
        <f t="shared" si="23"/>
        <v>2.0833334594179131E-2</v>
      </c>
      <c r="R124" s="8">
        <f t="shared" si="24"/>
        <v>7.368398478689886E-2</v>
      </c>
      <c r="S124" s="8">
        <f t="shared" si="25"/>
        <v>-5.825210565746064E-2</v>
      </c>
    </row>
    <row r="125" spans="1:19" x14ac:dyDescent="0.35">
      <c r="A125" s="11">
        <f t="shared" si="13"/>
        <v>6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14"/>
        <v>6.0440567699216532E-2</v>
      </c>
      <c r="I125" s="8">
        <f t="shared" si="15"/>
        <v>-3.6611108180407914E-2</v>
      </c>
      <c r="J125" s="8">
        <f t="shared" si="16"/>
        <v>-5.8823555966640351E-2</v>
      </c>
      <c r="K125" s="8">
        <f t="shared" si="17"/>
        <v>2.3600726438755881E-2</v>
      </c>
      <c r="L125" s="8">
        <f t="shared" si="18"/>
        <v>0.25249999448405425</v>
      </c>
      <c r="M125" s="8">
        <f t="shared" si="19"/>
        <v>0.40799991185884193</v>
      </c>
      <c r="N125" s="8">
        <f t="shared" si="20"/>
        <v>0.72270019885214221</v>
      </c>
      <c r="O125" s="8">
        <f t="shared" si="21"/>
        <v>0.81179975970133389</v>
      </c>
      <c r="P125" s="8">
        <f t="shared" si="22"/>
        <v>-2.8846070517210776E-2</v>
      </c>
      <c r="Q125" s="8">
        <f t="shared" si="23"/>
        <v>7.3684194432599437E-2</v>
      </c>
      <c r="R125" s="8">
        <f t="shared" si="24"/>
        <v>3.1250330009052751E-2</v>
      </c>
      <c r="S125" s="8">
        <f t="shared" si="25"/>
        <v>-4.8076927716415807E-2</v>
      </c>
    </row>
    <row r="126" spans="1:19" x14ac:dyDescent="0.35">
      <c r="A126" s="11">
        <f t="shared" si="13"/>
        <v>7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14"/>
        <v>3.4510592618582192E-2</v>
      </c>
      <c r="I126" s="8">
        <f t="shared" si="15"/>
        <v>-0.14743647070153953</v>
      </c>
      <c r="J126" s="8">
        <f t="shared" si="16"/>
        <v>-8.5714295413028663E-2</v>
      </c>
      <c r="K126" s="8">
        <f t="shared" si="17"/>
        <v>-6.750862993794049E-2</v>
      </c>
      <c r="L126" s="8">
        <f t="shared" si="18"/>
        <v>0.21629998125035968</v>
      </c>
      <c r="M126" s="8">
        <f t="shared" si="19"/>
        <v>0.32639997614058003</v>
      </c>
      <c r="N126" s="8">
        <f t="shared" si="20"/>
        <v>0.65279982224915944</v>
      </c>
      <c r="O126" s="8">
        <f t="shared" si="21"/>
        <v>0.74879992024643049</v>
      </c>
      <c r="P126" s="8">
        <f t="shared" si="22"/>
        <v>1.9801981545578329E-2</v>
      </c>
      <c r="Q126" s="8">
        <f t="shared" si="23"/>
        <v>-1.0309351956360513E-2</v>
      </c>
      <c r="R126" s="8">
        <f t="shared" si="24"/>
        <v>-8.5714597582449814E-2</v>
      </c>
      <c r="S126" s="8">
        <f t="shared" si="25"/>
        <v>1.0526524457600939E-2</v>
      </c>
    </row>
    <row r="127" spans="1:19" x14ac:dyDescent="0.35">
      <c r="A127" s="11">
        <f t="shared" si="13"/>
        <v>1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14"/>
        <v>3.4841870519280171E-2</v>
      </c>
      <c r="I127" s="8">
        <f t="shared" si="15"/>
        <v>-6.796122408523797E-2</v>
      </c>
      <c r="J127" s="8">
        <f t="shared" si="16"/>
        <v>-4.8543699609418511E-2</v>
      </c>
      <c r="K127" s="8">
        <f t="shared" si="17"/>
        <v>-2.040821472079013E-2</v>
      </c>
      <c r="L127" s="8">
        <f t="shared" si="18"/>
        <v>0.2015999970903771</v>
      </c>
      <c r="M127" s="8">
        <f t="shared" si="19"/>
        <v>0.35360001118530648</v>
      </c>
      <c r="N127" s="8">
        <f t="shared" si="20"/>
        <v>0.65959980867346935</v>
      </c>
      <c r="O127" s="8">
        <f t="shared" si="21"/>
        <v>0.74099990089460743</v>
      </c>
      <c r="P127" s="8">
        <f t="shared" si="22"/>
        <v>1.0526342670331035E-2</v>
      </c>
      <c r="Q127" s="8">
        <f t="shared" si="23"/>
        <v>1.8860765282902037E-7</v>
      </c>
      <c r="R127" s="8">
        <f t="shared" si="24"/>
        <v>-3.3952074818266453E-7</v>
      </c>
      <c r="S127" s="8">
        <f t="shared" si="25"/>
        <v>-3.0612175310603784E-2</v>
      </c>
    </row>
    <row r="128" spans="1:19" x14ac:dyDescent="0.35">
      <c r="A128" s="11">
        <f t="shared" si="13"/>
        <v>2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14"/>
        <v>5.3483391612416623E-2</v>
      </c>
      <c r="I128" s="8">
        <f t="shared" si="15"/>
        <v>-4.0209787320542922E-2</v>
      </c>
      <c r="J128" s="8">
        <f t="shared" si="16"/>
        <v>5.2631578947368363E-2</v>
      </c>
      <c r="K128" s="8">
        <f t="shared" si="17"/>
        <v>-8.8199297954515754E-2</v>
      </c>
      <c r="L128" s="8">
        <f t="shared" si="18"/>
        <v>0.23749998848846129</v>
      </c>
      <c r="M128" s="8">
        <f t="shared" si="19"/>
        <v>0.37999983714201296</v>
      </c>
      <c r="N128" s="8">
        <f t="shared" si="20"/>
        <v>0.73000001530620839</v>
      </c>
      <c r="O128" s="8">
        <f t="shared" si="21"/>
        <v>0.81180003802090028</v>
      </c>
      <c r="P128" s="8">
        <f t="shared" si="22"/>
        <v>-5.9405998371804158E-2</v>
      </c>
      <c r="Q128" s="8">
        <f t="shared" si="23"/>
        <v>-4.0404446079675527E-2</v>
      </c>
      <c r="R128" s="8">
        <f t="shared" si="24"/>
        <v>2.0408178714460545E-2</v>
      </c>
      <c r="S128" s="8">
        <f t="shared" si="25"/>
        <v>-9.9991682939953863E-3</v>
      </c>
    </row>
    <row r="129" spans="1:19" x14ac:dyDescent="0.35">
      <c r="A129" s="11">
        <f t="shared" si="13"/>
        <v>3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14"/>
        <v>5.9077396678636714E-2</v>
      </c>
      <c r="I129" s="8">
        <f t="shared" si="15"/>
        <v>4.9896948901256177E-2</v>
      </c>
      <c r="J129" s="8">
        <f t="shared" si="16"/>
        <v>5.154639126319327E-2</v>
      </c>
      <c r="K129" s="8">
        <f t="shared" si="17"/>
        <v>-1.5685873449249321E-3</v>
      </c>
      <c r="L129" s="8">
        <f t="shared" si="18"/>
        <v>0.26249996219249577</v>
      </c>
      <c r="M129" s="8">
        <f t="shared" si="19"/>
        <v>0.4079999422165822</v>
      </c>
      <c r="N129" s="8">
        <f t="shared" si="20"/>
        <v>0.70809987165139765</v>
      </c>
      <c r="O129" s="8">
        <f t="shared" si="21"/>
        <v>0.77900005238319736</v>
      </c>
      <c r="P129" s="8">
        <f t="shared" si="22"/>
        <v>3.9603918158988671E-2</v>
      </c>
      <c r="Q129" s="8">
        <f t="shared" si="23"/>
        <v>9.9008827874436101E-3</v>
      </c>
      <c r="R129" s="8">
        <f t="shared" si="24"/>
        <v>2.105230536604763E-2</v>
      </c>
      <c r="S129" s="8">
        <f t="shared" si="25"/>
        <v>-6.8627122643580507E-2</v>
      </c>
    </row>
    <row r="130" spans="1:19" x14ac:dyDescent="0.35">
      <c r="A130" s="11">
        <f t="shared" si="13"/>
        <v>4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14"/>
        <v>5.8538432773951488E-2</v>
      </c>
      <c r="I130" s="8">
        <f t="shared" si="15"/>
        <v>-8.6084544765537951E-2</v>
      </c>
      <c r="J130" s="8">
        <f t="shared" si="16"/>
        <v>0</v>
      </c>
      <c r="K130" s="8">
        <f t="shared" si="17"/>
        <v>-8.6084544765537951E-2</v>
      </c>
      <c r="L130" s="8">
        <f t="shared" si="18"/>
        <v>0.25249996634245347</v>
      </c>
      <c r="M130" s="8">
        <f t="shared" si="19"/>
        <v>0.37999992705558661</v>
      </c>
      <c r="N130" s="8">
        <f t="shared" si="20"/>
        <v>0.71540018656588511</v>
      </c>
      <c r="O130" s="8">
        <f t="shared" si="21"/>
        <v>0.85280002453247739</v>
      </c>
      <c r="P130" s="8">
        <f t="shared" si="22"/>
        <v>4.1237105944778474E-2</v>
      </c>
      <c r="Q130" s="8">
        <f t="shared" si="23"/>
        <v>-7.7670029762231363E-2</v>
      </c>
      <c r="R130" s="8">
        <f t="shared" si="24"/>
        <v>-3.9215235901547851E-2</v>
      </c>
      <c r="S130" s="8">
        <f t="shared" si="25"/>
        <v>-9.5239993887127339E-3</v>
      </c>
    </row>
    <row r="131" spans="1:19" x14ac:dyDescent="0.35">
      <c r="A131" s="11">
        <f t="shared" si="13"/>
        <v>5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14"/>
        <v>5.7471914219337297E-2</v>
      </c>
      <c r="I131" s="8">
        <f t="shared" si="15"/>
        <v>-5.7604244424950046E-2</v>
      </c>
      <c r="J131" s="8">
        <f t="shared" si="16"/>
        <v>-1.0204062934193514E-2</v>
      </c>
      <c r="K131" s="8">
        <f t="shared" si="17"/>
        <v>-4.7888842250930708E-2</v>
      </c>
      <c r="L131" s="8">
        <f t="shared" si="18"/>
        <v>0.24249998338540821</v>
      </c>
      <c r="M131" s="8">
        <f t="shared" si="19"/>
        <v>0.40399995223610397</v>
      </c>
      <c r="N131" s="8">
        <f t="shared" si="20"/>
        <v>0.72999993216456105</v>
      </c>
      <c r="O131" s="8">
        <f t="shared" si="21"/>
        <v>0.80359979211290156</v>
      </c>
      <c r="P131" s="8">
        <f t="shared" si="22"/>
        <v>-6.730772587071876E-2</v>
      </c>
      <c r="Q131" s="8">
        <f t="shared" si="23"/>
        <v>3.0612396720372193E-2</v>
      </c>
      <c r="R131" s="8">
        <f t="shared" si="24"/>
        <v>-1.9607918944187785E-2</v>
      </c>
      <c r="S131" s="8">
        <f t="shared" si="25"/>
        <v>1.0308759987366578E-2</v>
      </c>
    </row>
    <row r="132" spans="1:19" x14ac:dyDescent="0.35">
      <c r="A132" s="11">
        <f t="shared" ref="A132:A195" si="26">WEEKDAY(B132)</f>
        <v>6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27">G132/C132</f>
        <v>6.3480794955999814E-2</v>
      </c>
      <c r="I132" s="8">
        <f t="shared" ref="I132:I195" si="28">IFERROR((G132/_xlfn.XLOOKUP(B132-7,B:B,G:G,0))-1,"")</f>
        <v>6.1241770520528371E-2</v>
      </c>
      <c r="J132" s="8">
        <f t="shared" ref="J132:J195" si="29">IFERROR((C132/_xlfn.XLOOKUP(B132-7,B:B,C:C,0))-1,"")</f>
        <v>1.0416695645367069E-2</v>
      </c>
      <c r="K132" s="8">
        <f t="shared" ref="K132:K195" si="30">IFERROR((H132/_xlfn.XLOOKUP(B132-7,B:B,H:H,0))-1,"")</f>
        <v>5.030110358845441E-2</v>
      </c>
      <c r="L132" s="8">
        <f t="shared" ref="L132:L195" si="31">D132/C132</f>
        <v>0.247499978638382</v>
      </c>
      <c r="M132" s="8">
        <f t="shared" ref="M132:M195" si="32">E132/D132</f>
        <v>0.41599987724860416</v>
      </c>
      <c r="N132" s="8">
        <f t="shared" ref="N132:N195" si="33">F132/E132</f>
        <v>0.72999987090444352</v>
      </c>
      <c r="O132" s="8">
        <f t="shared" ref="O132:O195" si="34">G132/F132</f>
        <v>0.84460024897004593</v>
      </c>
      <c r="P132" s="8">
        <f t="shared" ref="P132:P195" si="35">IFERROR((L132/_xlfn.XLOOKUP(B132-7,B:B,L:L,0))-1,"")</f>
        <v>-1.9802043385739543E-2</v>
      </c>
      <c r="Q132" s="8">
        <f t="shared" ref="Q132:Q195" si="36">IFERROR((M132/_xlfn.XLOOKUP(B132-7,B:B,M:M,0))-1,"")</f>
        <v>1.9607762544149754E-2</v>
      </c>
      <c r="R132" s="8">
        <f t="shared" ref="R132:R195" si="37">IFERROR((N132/_xlfn.XLOOKUP(B132-7,B:B,N:N,0))-1,"")</f>
        <v>1.0100553540590251E-2</v>
      </c>
      <c r="S132" s="8">
        <f t="shared" ref="S132:S195" si="38">IFERROR((O132/_xlfn.XLOOKUP(B132-7,B:B,O:O,0))-1,"")</f>
        <v>4.0404655060232608E-2</v>
      </c>
    </row>
    <row r="133" spans="1:19" x14ac:dyDescent="0.35">
      <c r="A133" s="11">
        <f t="shared" si="26"/>
        <v>7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27"/>
        <v>3.6658025670518041E-2</v>
      </c>
      <c r="I133" s="8">
        <f t="shared" si="28"/>
        <v>0.12861441428720322</v>
      </c>
      <c r="J133" s="8">
        <f t="shared" si="29"/>
        <v>6.25E-2</v>
      </c>
      <c r="K133" s="8">
        <f t="shared" si="30"/>
        <v>6.2225331093838321E-2</v>
      </c>
      <c r="L133" s="8">
        <f t="shared" si="31"/>
        <v>0.22049998531259976</v>
      </c>
      <c r="M133" s="8">
        <f t="shared" si="32"/>
        <v>0.33659999011504677</v>
      </c>
      <c r="N133" s="8">
        <f t="shared" si="33"/>
        <v>0.6527998022578505</v>
      </c>
      <c r="O133" s="8">
        <f t="shared" si="34"/>
        <v>0.75660009772580161</v>
      </c>
      <c r="P133" s="8">
        <f t="shared" si="35"/>
        <v>1.9417496191914685E-2</v>
      </c>
      <c r="Q133" s="8">
        <f t="shared" si="36"/>
        <v>3.1250045098268009E-2</v>
      </c>
      <c r="R133" s="8">
        <f t="shared" si="37"/>
        <v>-3.062394970942961E-8</v>
      </c>
      <c r="S133" s="8">
        <f t="shared" si="38"/>
        <v>1.04169047945466E-2</v>
      </c>
    </row>
    <row r="134" spans="1:19" x14ac:dyDescent="0.35">
      <c r="A134" s="11">
        <f t="shared" si="26"/>
        <v>1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27"/>
        <v>3.6675656098075889E-2</v>
      </c>
      <c r="I134" s="8">
        <f t="shared" si="28"/>
        <v>2.0408256467735919E-2</v>
      </c>
      <c r="J134" s="8">
        <f t="shared" si="29"/>
        <v>-3.0612233532244737E-2</v>
      </c>
      <c r="K134" s="8">
        <f t="shared" si="30"/>
        <v>5.2631662751314368E-2</v>
      </c>
      <c r="L134" s="8">
        <f t="shared" si="31"/>
        <v>0.20999999460666943</v>
      </c>
      <c r="M134" s="8">
        <f t="shared" si="32"/>
        <v>0.35359993657532435</v>
      </c>
      <c r="N134" s="8">
        <f t="shared" si="33"/>
        <v>0.65960003360000707</v>
      </c>
      <c r="O134" s="8">
        <f t="shared" si="34"/>
        <v>0.74879987054353048</v>
      </c>
      <c r="P134" s="8">
        <f t="shared" si="35"/>
        <v>4.1666654948048443E-2</v>
      </c>
      <c r="Q134" s="8">
        <f t="shared" si="36"/>
        <v>-2.1100107405747082E-7</v>
      </c>
      <c r="R134" s="8">
        <f t="shared" si="37"/>
        <v>3.4100455281738107E-7</v>
      </c>
      <c r="S134" s="8">
        <f t="shared" si="38"/>
        <v>1.0526276237697418E-2</v>
      </c>
    </row>
    <row r="135" spans="1:19" x14ac:dyDescent="0.35">
      <c r="A135" s="11">
        <f t="shared" si="26"/>
        <v>2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27"/>
        <v>5.8993807079845854E-2</v>
      </c>
      <c r="I135" s="8">
        <f t="shared" si="28"/>
        <v>5.8909167924360961E-2</v>
      </c>
      <c r="J135" s="8">
        <f t="shared" si="29"/>
        <v>-4.0000018418461902E-2</v>
      </c>
      <c r="K135" s="8">
        <f t="shared" si="30"/>
        <v>0.10303040441717126</v>
      </c>
      <c r="L135" s="8">
        <f t="shared" si="31"/>
        <v>0.2600000019185898</v>
      </c>
      <c r="M135" s="8">
        <f t="shared" si="32"/>
        <v>0.37999995572485062</v>
      </c>
      <c r="N135" s="8">
        <f t="shared" si="33"/>
        <v>0.69349990241988968</v>
      </c>
      <c r="O135" s="8">
        <f t="shared" si="34"/>
        <v>0.86099994189721685</v>
      </c>
      <c r="P135" s="8">
        <f t="shared" si="35"/>
        <v>9.4736903245035808E-2</v>
      </c>
      <c r="Q135" s="8">
        <f t="shared" si="36"/>
        <v>3.1206023276553196E-7</v>
      </c>
      <c r="R135" s="8">
        <f t="shared" si="37"/>
        <v>-5.0000153590419094E-2</v>
      </c>
      <c r="S135" s="8">
        <f t="shared" si="38"/>
        <v>6.0605939359478E-2</v>
      </c>
    </row>
    <row r="136" spans="1:19" x14ac:dyDescent="0.35">
      <c r="A136" s="11">
        <f t="shared" si="26"/>
        <v>3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27"/>
        <v>6.287694533492591E-2</v>
      </c>
      <c r="I136" s="8">
        <f t="shared" si="28"/>
        <v>9.5618126577945217E-2</v>
      </c>
      <c r="J136" s="8">
        <f t="shared" si="29"/>
        <v>2.9411755411675955E-2</v>
      </c>
      <c r="K136" s="8">
        <f t="shared" si="30"/>
        <v>6.4314761142194588E-2</v>
      </c>
      <c r="L136" s="8">
        <f t="shared" si="31"/>
        <v>0.24999996710988942</v>
      </c>
      <c r="M136" s="8">
        <f t="shared" si="32"/>
        <v>0.39999992983442151</v>
      </c>
      <c r="N136" s="8">
        <f t="shared" si="33"/>
        <v>0.75920002455795677</v>
      </c>
      <c r="O136" s="8">
        <f t="shared" si="34"/>
        <v>0.82820024502965828</v>
      </c>
      <c r="P136" s="8">
        <f t="shared" si="35"/>
        <v>-4.7619035744621896E-2</v>
      </c>
      <c r="Q136" s="8">
        <f t="shared" si="36"/>
        <v>-1.9607876262673574E-2</v>
      </c>
      <c r="R136" s="8">
        <f t="shared" si="37"/>
        <v>7.2165177473321185E-2</v>
      </c>
      <c r="S136" s="8">
        <f t="shared" si="38"/>
        <v>6.3158137789519619E-2</v>
      </c>
    </row>
    <row r="137" spans="1:19" x14ac:dyDescent="0.35">
      <c r="A137" s="11">
        <f t="shared" si="26"/>
        <v>4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27"/>
        <v>5.8516138470911118E-2</v>
      </c>
      <c r="I137" s="8">
        <f t="shared" si="28"/>
        <v>-3.8461596087691285E-2</v>
      </c>
      <c r="J137" s="8">
        <f t="shared" si="29"/>
        <v>-3.809525563663041E-2</v>
      </c>
      <c r="K137" s="8">
        <f t="shared" si="30"/>
        <v>-3.808489907213275E-4</v>
      </c>
      <c r="L137" s="8">
        <f t="shared" si="31"/>
        <v>0.24999998860243672</v>
      </c>
      <c r="M137" s="8">
        <f t="shared" si="32"/>
        <v>0.41999986140562418</v>
      </c>
      <c r="N137" s="8">
        <f t="shared" si="33"/>
        <v>0.71539991567970973</v>
      </c>
      <c r="O137" s="8">
        <f t="shared" si="34"/>
        <v>0.7790003240971709</v>
      </c>
      <c r="P137" s="8">
        <f t="shared" si="35"/>
        <v>-9.900903260423255E-3</v>
      </c>
      <c r="Q137" s="8">
        <f t="shared" si="36"/>
        <v>0.10526300533785715</v>
      </c>
      <c r="R137" s="8">
        <f t="shared" si="37"/>
        <v>-3.7864985280577912E-7</v>
      </c>
      <c r="S137" s="8">
        <f t="shared" si="38"/>
        <v>-8.6538107777101692E-2</v>
      </c>
    </row>
    <row r="138" spans="1:19" x14ac:dyDescent="0.35">
      <c r="A138" s="11">
        <f t="shared" si="26"/>
        <v>5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27"/>
        <v>6.5404432393327203E-2</v>
      </c>
      <c r="I138" s="8">
        <f t="shared" si="28"/>
        <v>0.13802425552968423</v>
      </c>
      <c r="J138" s="8">
        <f t="shared" si="29"/>
        <v>0</v>
      </c>
      <c r="K138" s="8">
        <f t="shared" si="30"/>
        <v>0.13802425552968423</v>
      </c>
      <c r="L138" s="8">
        <f t="shared" si="31"/>
        <v>0.25749996914432954</v>
      </c>
      <c r="M138" s="8">
        <f t="shared" si="32"/>
        <v>0.41599993215899572</v>
      </c>
      <c r="N138" s="8">
        <f t="shared" si="33"/>
        <v>0.74459999025069024</v>
      </c>
      <c r="O138" s="8">
        <f t="shared" si="34"/>
        <v>0.81999973813295945</v>
      </c>
      <c r="P138" s="8">
        <f t="shared" si="35"/>
        <v>6.1855615614957227E-2</v>
      </c>
      <c r="Q138" s="8">
        <f t="shared" si="36"/>
        <v>2.9702924112918749E-2</v>
      </c>
      <c r="R138" s="8">
        <f t="shared" si="37"/>
        <v>2.0000081428552807E-2</v>
      </c>
      <c r="S138" s="8">
        <f t="shared" si="38"/>
        <v>2.040810137212401E-2</v>
      </c>
    </row>
    <row r="139" spans="1:19" x14ac:dyDescent="0.35">
      <c r="A139" s="11">
        <f t="shared" si="26"/>
        <v>6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27"/>
        <v>5.7437779648598045E-2</v>
      </c>
      <c r="I139" s="8">
        <f t="shared" si="28"/>
        <v>-0.11385018040418016</v>
      </c>
      <c r="J139" s="8">
        <f t="shared" si="29"/>
        <v>-2.0618565999329763E-2</v>
      </c>
      <c r="K139" s="8">
        <f t="shared" si="30"/>
        <v>-9.5194386138206633E-2</v>
      </c>
      <c r="L139" s="8">
        <f t="shared" si="31"/>
        <v>0.25749998558028309</v>
      </c>
      <c r="M139" s="8">
        <f t="shared" si="32"/>
        <v>0.39199985543812416</v>
      </c>
      <c r="N139" s="8">
        <f t="shared" si="33"/>
        <v>0.71539994429878895</v>
      </c>
      <c r="O139" s="8">
        <f t="shared" si="34"/>
        <v>0.79540007074542451</v>
      </c>
      <c r="P139" s="8">
        <f t="shared" si="35"/>
        <v>4.0404071939383668E-2</v>
      </c>
      <c r="Q139" s="8">
        <f t="shared" si="36"/>
        <v>-5.7692377144951457E-2</v>
      </c>
      <c r="R139" s="8">
        <f t="shared" si="37"/>
        <v>-1.9999902996648222E-2</v>
      </c>
      <c r="S139" s="8">
        <f t="shared" si="38"/>
        <v>-5.8252621029438401E-2</v>
      </c>
    </row>
    <row r="140" spans="1:19" x14ac:dyDescent="0.35">
      <c r="A140" s="11">
        <f t="shared" si="26"/>
        <v>7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27"/>
        <v>3.8894045968177589E-2</v>
      </c>
      <c r="I140" s="8">
        <f t="shared" si="28"/>
        <v>4.0192888689237538E-2</v>
      </c>
      <c r="J140" s="8">
        <f t="shared" si="29"/>
        <v>-1.9607843137254943E-2</v>
      </c>
      <c r="K140" s="8">
        <f t="shared" si="30"/>
        <v>6.0996746463022111E-2</v>
      </c>
      <c r="L140" s="8">
        <f t="shared" si="31"/>
        <v>0.20789999944307999</v>
      </c>
      <c r="M140" s="8">
        <f t="shared" si="32"/>
        <v>0.35699992467248337</v>
      </c>
      <c r="N140" s="8">
        <f t="shared" si="33"/>
        <v>0.64600012606063517</v>
      </c>
      <c r="O140" s="8">
        <f t="shared" si="34"/>
        <v>0.81119993606833252</v>
      </c>
      <c r="P140" s="8">
        <f t="shared" si="35"/>
        <v>-5.7142796865301104E-2</v>
      </c>
      <c r="Q140" s="8">
        <f t="shared" si="36"/>
        <v>6.0605867963525739E-2</v>
      </c>
      <c r="R140" s="8">
        <f t="shared" si="37"/>
        <v>-1.0416173800447237E-2</v>
      </c>
      <c r="S140" s="8">
        <f t="shared" si="38"/>
        <v>7.2164725469435975E-2</v>
      </c>
    </row>
    <row r="141" spans="1:19" x14ac:dyDescent="0.35">
      <c r="A141" s="11">
        <f t="shared" si="26"/>
        <v>1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27"/>
        <v>3.2824865016381509E-2</v>
      </c>
      <c r="I141" s="8">
        <f t="shared" si="28"/>
        <v>-1.0784869725448676E-2</v>
      </c>
      <c r="J141" s="8">
        <f t="shared" si="29"/>
        <v>0.10526315666056507</v>
      </c>
      <c r="K141" s="8">
        <f t="shared" si="30"/>
        <v>-0.10499583351411135</v>
      </c>
      <c r="L141" s="8">
        <f t="shared" si="31"/>
        <v>0.19949998979510394</v>
      </c>
      <c r="M141" s="8">
        <f t="shared" si="32"/>
        <v>0.32639993704324449</v>
      </c>
      <c r="N141" s="8">
        <f t="shared" si="33"/>
        <v>0.67320011859652096</v>
      </c>
      <c r="O141" s="8">
        <f t="shared" si="34"/>
        <v>0.74879997444591684</v>
      </c>
      <c r="P141" s="8">
        <f t="shared" si="35"/>
        <v>-5.0000024196343529E-2</v>
      </c>
      <c r="Q141" s="8">
        <f t="shared" si="36"/>
        <v>-7.6923089397346822E-2</v>
      </c>
      <c r="R141" s="8">
        <f t="shared" si="37"/>
        <v>2.0618684511409802E-2</v>
      </c>
      <c r="S141" s="8">
        <f t="shared" si="38"/>
        <v>1.3875855287004413E-7</v>
      </c>
    </row>
    <row r="142" spans="1:19" x14ac:dyDescent="0.35">
      <c r="A142" s="11">
        <f t="shared" si="26"/>
        <v>2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27"/>
        <v>5.8593330192061643E-2</v>
      </c>
      <c r="I142" s="8">
        <f t="shared" si="28"/>
        <v>6.5633229561417927E-2</v>
      </c>
      <c r="J142" s="8">
        <f t="shared" si="29"/>
        <v>7.2916677658587448E-2</v>
      </c>
      <c r="K142" s="8">
        <f t="shared" si="30"/>
        <v>-6.7884564093682043E-3</v>
      </c>
      <c r="L142" s="8">
        <f t="shared" si="31"/>
        <v>0.24499996870649643</v>
      </c>
      <c r="M142" s="8">
        <f t="shared" si="32"/>
        <v>0.39199999270122271</v>
      </c>
      <c r="N142" s="8">
        <f t="shared" si="33"/>
        <v>0.71539981520314855</v>
      </c>
      <c r="O142" s="8">
        <f t="shared" si="34"/>
        <v>0.85280015511774698</v>
      </c>
      <c r="P142" s="8">
        <f t="shared" si="35"/>
        <v>-5.7692435005404774E-2</v>
      </c>
      <c r="Q142" s="8">
        <f t="shared" si="36"/>
        <v>3.1579048354050343E-2</v>
      </c>
      <c r="R142" s="8">
        <f t="shared" si="37"/>
        <v>3.1578826048628938E-2</v>
      </c>
      <c r="S142" s="8">
        <f t="shared" si="38"/>
        <v>-9.5235625235950971E-3</v>
      </c>
    </row>
    <row r="143" spans="1:19" x14ac:dyDescent="0.35">
      <c r="A143" s="11">
        <f t="shared" si="26"/>
        <v>3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27"/>
        <v>5.5201427341402286E-2</v>
      </c>
      <c r="I143" s="8">
        <f t="shared" si="28"/>
        <v>-0.13879450075185029</v>
      </c>
      <c r="J143" s="8">
        <f t="shared" si="29"/>
        <v>-1.9047627818315149E-2</v>
      </c>
      <c r="K143" s="8">
        <f t="shared" si="30"/>
        <v>-0.12207205602369087</v>
      </c>
      <c r="L143" s="8">
        <f t="shared" si="31"/>
        <v>0.24249997541224722</v>
      </c>
      <c r="M143" s="8">
        <f t="shared" si="32"/>
        <v>0.39599992478497353</v>
      </c>
      <c r="N143" s="8">
        <f t="shared" si="33"/>
        <v>0.7080999273304871</v>
      </c>
      <c r="O143" s="8">
        <f t="shared" si="34"/>
        <v>0.81179982854017207</v>
      </c>
      <c r="P143" s="8">
        <f t="shared" si="35"/>
        <v>-2.9999970737378256E-2</v>
      </c>
      <c r="Q143" s="8">
        <f t="shared" si="36"/>
        <v>-1.0000014377761879E-2</v>
      </c>
      <c r="R143" s="8">
        <f t="shared" si="37"/>
        <v>-6.7307818196163272E-2</v>
      </c>
      <c r="S143" s="8">
        <f t="shared" si="38"/>
        <v>-1.9802477224453052E-2</v>
      </c>
    </row>
    <row r="144" spans="1:19" x14ac:dyDescent="0.35">
      <c r="A144" s="11">
        <f t="shared" si="26"/>
        <v>4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27"/>
        <v>6.7295727058084218E-2</v>
      </c>
      <c r="I144" s="8">
        <f t="shared" si="28"/>
        <v>0.15003704647287197</v>
      </c>
      <c r="J144" s="8">
        <f t="shared" si="29"/>
        <v>0</v>
      </c>
      <c r="K144" s="8">
        <f t="shared" si="30"/>
        <v>0.15003704647287197</v>
      </c>
      <c r="L144" s="8">
        <f t="shared" si="31"/>
        <v>0.25749999555495034</v>
      </c>
      <c r="M144" s="8">
        <f t="shared" si="32"/>
        <v>0.41999990439325391</v>
      </c>
      <c r="N144" s="8">
        <f t="shared" si="33"/>
        <v>0.76649986067885023</v>
      </c>
      <c r="O144" s="8">
        <f t="shared" si="34"/>
        <v>0.81179989704691846</v>
      </c>
      <c r="P144" s="8">
        <f t="shared" si="35"/>
        <v>3.0000029177763343E-2</v>
      </c>
      <c r="Q144" s="8">
        <f t="shared" si="36"/>
        <v>1.0235153324877899E-7</v>
      </c>
      <c r="R144" s="8">
        <f t="shared" si="37"/>
        <v>7.1428502966190299E-2</v>
      </c>
      <c r="S144" s="8">
        <f t="shared" si="38"/>
        <v>4.210469743739953E-2</v>
      </c>
    </row>
    <row r="145" spans="1:19" x14ac:dyDescent="0.35">
      <c r="A145" s="11">
        <f t="shared" si="26"/>
        <v>5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27"/>
        <v>6.2218228390824568E-2</v>
      </c>
      <c r="I145" s="8">
        <f t="shared" si="28"/>
        <v>-4.8715414015697567E-2</v>
      </c>
      <c r="J145" s="8">
        <f t="shared" si="29"/>
        <v>0</v>
      </c>
      <c r="K145" s="8">
        <f t="shared" si="30"/>
        <v>-4.8715414015697567E-2</v>
      </c>
      <c r="L145" s="8">
        <f t="shared" si="31"/>
        <v>0.25249997389135576</v>
      </c>
      <c r="M145" s="8">
        <f t="shared" si="32"/>
        <v>0.42000000376002117</v>
      </c>
      <c r="N145" s="8">
        <f t="shared" si="33"/>
        <v>0.72269978469402829</v>
      </c>
      <c r="O145" s="8">
        <f t="shared" si="34"/>
        <v>0.81180006850278064</v>
      </c>
      <c r="P145" s="8">
        <f t="shared" si="35"/>
        <v>-1.9417459619854416E-2</v>
      </c>
      <c r="Q145" s="8">
        <f t="shared" si="36"/>
        <v>9.6155583013330936E-3</v>
      </c>
      <c r="R145" s="8">
        <f t="shared" si="37"/>
        <v>-2.9412041154188939E-2</v>
      </c>
      <c r="S145" s="8">
        <f t="shared" si="38"/>
        <v>-9.9996003033470116E-3</v>
      </c>
    </row>
    <row r="146" spans="1:19" x14ac:dyDescent="0.35">
      <c r="A146" s="11">
        <f t="shared" si="26"/>
        <v>6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27"/>
        <v>5.7930980836752521E-2</v>
      </c>
      <c r="I146" s="8">
        <f t="shared" si="28"/>
        <v>9.352031094676394E-2</v>
      </c>
      <c r="J146" s="8">
        <f t="shared" si="29"/>
        <v>8.4210516621862075E-2</v>
      </c>
      <c r="K146" s="8">
        <f t="shared" si="30"/>
        <v>8.5867035803239844E-3</v>
      </c>
      <c r="L146" s="8">
        <f t="shared" si="31"/>
        <v>0.23749998882374873</v>
      </c>
      <c r="M146" s="8">
        <f t="shared" si="32"/>
        <v>0.39199985543812416</v>
      </c>
      <c r="N146" s="8">
        <f t="shared" si="33"/>
        <v>0.72270016422253591</v>
      </c>
      <c r="O146" s="8">
        <f t="shared" si="34"/>
        <v>0.86100015148978237</v>
      </c>
      <c r="P146" s="8">
        <f t="shared" si="35"/>
        <v>-7.7669894666066996E-2</v>
      </c>
      <c r="Q146" s="8">
        <f t="shared" si="36"/>
        <v>0</v>
      </c>
      <c r="R146" s="8">
        <f t="shared" si="37"/>
        <v>1.0204389840849704E-2</v>
      </c>
      <c r="S146" s="8">
        <f t="shared" si="38"/>
        <v>8.2474320982746985E-2</v>
      </c>
    </row>
    <row r="147" spans="1:19" x14ac:dyDescent="0.35">
      <c r="A147" s="11">
        <f t="shared" si="26"/>
        <v>7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27"/>
        <v>3.9322349923212929E-2</v>
      </c>
      <c r="I147" s="8">
        <f t="shared" si="28"/>
        <v>6.1562684713828197E-2</v>
      </c>
      <c r="J147" s="8">
        <f t="shared" si="29"/>
        <v>5.0000011138400247E-2</v>
      </c>
      <c r="K147" s="8">
        <f t="shared" si="30"/>
        <v>1.1012069955020243E-2</v>
      </c>
      <c r="L147" s="8">
        <f t="shared" si="31"/>
        <v>0.21000000042432002</v>
      </c>
      <c r="M147" s="8">
        <f t="shared" si="32"/>
        <v>0.35360000161645716</v>
      </c>
      <c r="N147" s="8">
        <f t="shared" si="33"/>
        <v>0.70720000000000005</v>
      </c>
      <c r="O147" s="8">
        <f t="shared" si="34"/>
        <v>0.74879969295410476</v>
      </c>
      <c r="P147" s="8">
        <f t="shared" si="35"/>
        <v>1.0101014847837764E-2</v>
      </c>
      <c r="Q147" s="8">
        <f t="shared" si="36"/>
        <v>-9.5235960039636858E-3</v>
      </c>
      <c r="R147" s="8">
        <f t="shared" si="37"/>
        <v>9.4736628478026885E-2</v>
      </c>
      <c r="S147" s="8">
        <f t="shared" si="38"/>
        <v>-7.6923382682529406E-2</v>
      </c>
    </row>
    <row r="148" spans="1:19" x14ac:dyDescent="0.35">
      <c r="A148" s="11">
        <f t="shared" si="26"/>
        <v>1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27"/>
        <v>3.5973425517136823E-2</v>
      </c>
      <c r="I148" s="8">
        <f t="shared" si="28"/>
        <v>9.5919983195178249E-2</v>
      </c>
      <c r="J148" s="8">
        <f t="shared" si="29"/>
        <v>0</v>
      </c>
      <c r="K148" s="8">
        <f t="shared" si="30"/>
        <v>9.5919983195178471E-2</v>
      </c>
      <c r="L148" s="8">
        <f t="shared" si="31"/>
        <v>0.2078999982984768</v>
      </c>
      <c r="M148" s="8">
        <f t="shared" si="32"/>
        <v>0.34339999722426545</v>
      </c>
      <c r="N148" s="8">
        <f t="shared" si="33"/>
        <v>0.67999980980954799</v>
      </c>
      <c r="O148" s="8">
        <f t="shared" si="34"/>
        <v>0.74100003845763895</v>
      </c>
      <c r="P148" s="8">
        <f t="shared" si="35"/>
        <v>4.2105307935103475E-2</v>
      </c>
      <c r="Q148" s="8">
        <f t="shared" si="36"/>
        <v>5.2083527757447623E-2</v>
      </c>
      <c r="R148" s="8">
        <f t="shared" si="37"/>
        <v>1.0100549636270051E-2</v>
      </c>
      <c r="S148" s="8">
        <f t="shared" si="38"/>
        <v>-1.0416581536410341E-2</v>
      </c>
    </row>
    <row r="149" spans="1:19" x14ac:dyDescent="0.35">
      <c r="A149" s="11">
        <f t="shared" si="26"/>
        <v>2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27"/>
        <v>5.3456784497351632E-2</v>
      </c>
      <c r="I149" s="8">
        <f t="shared" si="28"/>
        <v>-0.14081009196851069</v>
      </c>
      <c r="J149" s="8">
        <f t="shared" si="29"/>
        <v>-5.8252409823299045E-2</v>
      </c>
      <c r="K149" s="8">
        <f t="shared" si="30"/>
        <v>-8.7664341280365043E-2</v>
      </c>
      <c r="L149" s="8">
        <f t="shared" si="31"/>
        <v>0.2399999620237902</v>
      </c>
      <c r="M149" s="8">
        <f t="shared" si="32"/>
        <v>0.383999868665587</v>
      </c>
      <c r="N149" s="8">
        <f t="shared" si="33"/>
        <v>0.74459997167029368</v>
      </c>
      <c r="O149" s="8">
        <f t="shared" si="34"/>
        <v>0.77900019715201807</v>
      </c>
      <c r="P149" s="8">
        <f t="shared" si="35"/>
        <v>-2.0408193148367726E-2</v>
      </c>
      <c r="Q149" s="8">
        <f t="shared" si="36"/>
        <v>-2.0408480062736434E-2</v>
      </c>
      <c r="R149" s="8">
        <f t="shared" si="37"/>
        <v>4.0816555786855169E-2</v>
      </c>
      <c r="S149" s="8">
        <f t="shared" si="38"/>
        <v>-8.6538396508076709E-2</v>
      </c>
    </row>
    <row r="150" spans="1:19" x14ac:dyDescent="0.35">
      <c r="A150" s="11">
        <f t="shared" si="26"/>
        <v>3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27"/>
        <v>5.457624831344892E-2</v>
      </c>
      <c r="I150" s="8">
        <f t="shared" si="28"/>
        <v>-1.7266051880761024E-3</v>
      </c>
      <c r="J150" s="8">
        <f t="shared" si="29"/>
        <v>9.7087647738864913E-3</v>
      </c>
      <c r="K150" s="8">
        <f t="shared" si="30"/>
        <v>-1.1325414179724769E-2</v>
      </c>
      <c r="L150" s="8">
        <f t="shared" si="31"/>
        <v>0.24249998915258872</v>
      </c>
      <c r="M150" s="8">
        <f t="shared" si="32"/>
        <v>0.38799984590421999</v>
      </c>
      <c r="N150" s="8">
        <f t="shared" si="33"/>
        <v>0.74460018474259559</v>
      </c>
      <c r="O150" s="8">
        <f t="shared" si="34"/>
        <v>0.778999648626991</v>
      </c>
      <c r="P150" s="8">
        <f t="shared" si="35"/>
        <v>5.6661207725738905E-8</v>
      </c>
      <c r="Q150" s="8">
        <f t="shared" si="36"/>
        <v>-2.0202223232990701E-2</v>
      </c>
      <c r="R150" s="8">
        <f t="shared" si="37"/>
        <v>5.1546760567697358E-2</v>
      </c>
      <c r="S150" s="8">
        <f t="shared" si="38"/>
        <v>-4.0404270560347788E-2</v>
      </c>
    </row>
    <row r="151" spans="1:19" x14ac:dyDescent="0.35">
      <c r="A151" s="11">
        <f t="shared" si="26"/>
        <v>4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27"/>
        <v>6.1643102264196066E-2</v>
      </c>
      <c r="I151" s="8">
        <f t="shared" si="28"/>
        <v>-0.13841280293530445</v>
      </c>
      <c r="J151" s="8">
        <f t="shared" si="29"/>
        <v>-5.940592344129092E-2</v>
      </c>
      <c r="K151" s="8">
        <f t="shared" si="30"/>
        <v>-8.3996786140808966E-2</v>
      </c>
      <c r="L151" s="8">
        <f t="shared" si="31"/>
        <v>0.25499997019117343</v>
      </c>
      <c r="M151" s="8">
        <f t="shared" si="32"/>
        <v>0.40799996198459426</v>
      </c>
      <c r="N151" s="8">
        <f t="shared" si="33"/>
        <v>0.71540015411148761</v>
      </c>
      <c r="O151" s="8">
        <f t="shared" si="34"/>
        <v>0.82819996027624287</v>
      </c>
      <c r="P151" s="8">
        <f t="shared" si="35"/>
        <v>-9.7088365317793413E-3</v>
      </c>
      <c r="Q151" s="8">
        <f t="shared" si="36"/>
        <v>-2.8571297953020158E-2</v>
      </c>
      <c r="R151" s="8">
        <f t="shared" si="37"/>
        <v>-6.6666295962671374E-2</v>
      </c>
      <c r="S151" s="8">
        <f t="shared" si="38"/>
        <v>2.0202100651875998E-2</v>
      </c>
    </row>
    <row r="152" spans="1:19" x14ac:dyDescent="0.35">
      <c r="A152" s="11">
        <f t="shared" si="26"/>
        <v>5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27"/>
        <v>5.8645079361476588E-2</v>
      </c>
      <c r="I152" s="8">
        <f t="shared" si="28"/>
        <v>-3.7994839312172735E-2</v>
      </c>
      <c r="J152" s="8">
        <f t="shared" si="29"/>
        <v>2.0618565999329652E-2</v>
      </c>
      <c r="K152" s="8">
        <f t="shared" si="30"/>
        <v>-5.7429295590083362E-2</v>
      </c>
      <c r="L152" s="8">
        <f t="shared" si="31"/>
        <v>0.25249999220936281</v>
      </c>
      <c r="M152" s="8">
        <f t="shared" si="32"/>
        <v>0.39199991452978861</v>
      </c>
      <c r="N152" s="8">
        <f t="shared" si="33"/>
        <v>0.73730009031589894</v>
      </c>
      <c r="O152" s="8">
        <f t="shared" si="34"/>
        <v>0.80360004027945786</v>
      </c>
      <c r="P152" s="8">
        <f t="shared" si="35"/>
        <v>7.2546570084597306E-8</v>
      </c>
      <c r="Q152" s="8">
        <f t="shared" si="36"/>
        <v>-6.6666878522770645E-2</v>
      </c>
      <c r="R152" s="8">
        <f t="shared" si="37"/>
        <v>2.0202449109697707E-2</v>
      </c>
      <c r="S152" s="8">
        <f t="shared" si="38"/>
        <v>-1.0101044014995231E-2</v>
      </c>
    </row>
    <row r="153" spans="1:19" x14ac:dyDescent="0.35">
      <c r="A153" s="11">
        <f t="shared" si="26"/>
        <v>6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27"/>
        <v>5.8011673370927261E-2</v>
      </c>
      <c r="I153" s="8">
        <f t="shared" si="28"/>
        <v>1.3929081297989754E-3</v>
      </c>
      <c r="J153" s="8">
        <f t="shared" si="29"/>
        <v>0</v>
      </c>
      <c r="K153" s="8">
        <f t="shared" si="30"/>
        <v>1.3929081297989754E-3</v>
      </c>
      <c r="L153" s="8">
        <f t="shared" si="31"/>
        <v>0.23999998211799797</v>
      </c>
      <c r="M153" s="8">
        <f t="shared" si="32"/>
        <v>0.41199986737514172</v>
      </c>
      <c r="N153" s="8">
        <f t="shared" si="33"/>
        <v>0.72270000614874907</v>
      </c>
      <c r="O153" s="8">
        <f t="shared" si="34"/>
        <v>0.81180000387865803</v>
      </c>
      <c r="P153" s="8">
        <f t="shared" si="35"/>
        <v>1.0526288050078714E-2</v>
      </c>
      <c r="Q153" s="8">
        <f t="shared" si="36"/>
        <v>5.1020457430180022E-2</v>
      </c>
      <c r="R153" s="8">
        <f t="shared" si="37"/>
        <v>-2.1872665134647917E-7</v>
      </c>
      <c r="S153" s="8">
        <f t="shared" si="38"/>
        <v>-5.7143018530244949E-2</v>
      </c>
    </row>
    <row r="154" spans="1:19" x14ac:dyDescent="0.35">
      <c r="A154" s="11">
        <f t="shared" si="26"/>
        <v>7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27"/>
        <v>3.8169433916514263E-2</v>
      </c>
      <c r="I154" s="8">
        <f t="shared" si="28"/>
        <v>-3.8564196416479901E-2</v>
      </c>
      <c r="J154" s="8">
        <f t="shared" si="29"/>
        <v>-9.523820030781005E-3</v>
      </c>
      <c r="K154" s="8">
        <f t="shared" si="30"/>
        <v>-2.9319611085045327E-2</v>
      </c>
      <c r="L154" s="8">
        <f t="shared" si="31"/>
        <v>0.2183999945164799</v>
      </c>
      <c r="M154" s="8">
        <f t="shared" si="32"/>
        <v>0.35019994943153632</v>
      </c>
      <c r="N154" s="8">
        <f t="shared" si="33"/>
        <v>0.65959991777444316</v>
      </c>
      <c r="O154" s="8">
        <f t="shared" si="34"/>
        <v>0.75660015174861195</v>
      </c>
      <c r="P154" s="8">
        <f t="shared" si="35"/>
        <v>3.9999971786605304E-2</v>
      </c>
      <c r="Q154" s="8">
        <f t="shared" si="36"/>
        <v>-9.615532153217643E-3</v>
      </c>
      <c r="R154" s="8">
        <f t="shared" si="37"/>
        <v>-6.7307808576862138E-2</v>
      </c>
      <c r="S154" s="8">
        <f t="shared" si="38"/>
        <v>1.0417283644619912E-2</v>
      </c>
    </row>
    <row r="155" spans="1:19" x14ac:dyDescent="0.35">
      <c r="A155" s="11">
        <f t="shared" si="26"/>
        <v>1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27"/>
        <v>3.935848970460458E-2</v>
      </c>
      <c r="I155" s="8">
        <f t="shared" si="28"/>
        <v>1.0739098125715163E-2</v>
      </c>
      <c r="J155" s="8">
        <f t="shared" si="29"/>
        <v>-7.6190475382247658E-2</v>
      </c>
      <c r="K155" s="8">
        <f t="shared" si="30"/>
        <v>9.4099022787118125E-2</v>
      </c>
      <c r="L155" s="8">
        <f t="shared" si="31"/>
        <v>0.2099999958661608</v>
      </c>
      <c r="M155" s="8">
        <f t="shared" si="32"/>
        <v>0.33319991312375863</v>
      </c>
      <c r="N155" s="8">
        <f t="shared" si="33"/>
        <v>0.71400002756996372</v>
      </c>
      <c r="O155" s="8">
        <f t="shared" si="34"/>
        <v>0.78780009846415233</v>
      </c>
      <c r="P155" s="8">
        <f t="shared" si="35"/>
        <v>1.0100998484228407E-2</v>
      </c>
      <c r="Q155" s="8">
        <f t="shared" si="36"/>
        <v>-2.9703215442501651E-2</v>
      </c>
      <c r="R155" s="8">
        <f t="shared" si="37"/>
        <v>5.0000334220591025E-2</v>
      </c>
      <c r="S155" s="8">
        <f t="shared" si="38"/>
        <v>6.3157972439415566E-2</v>
      </c>
    </row>
    <row r="156" spans="1:19" x14ac:dyDescent="0.35">
      <c r="A156" s="11">
        <f t="shared" si="26"/>
        <v>2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27"/>
        <v>5.5166966842629638E-2</v>
      </c>
      <c r="I156" s="8">
        <f t="shared" si="28"/>
        <v>5.3270059523439439E-2</v>
      </c>
      <c r="J156" s="8">
        <f t="shared" si="29"/>
        <v>2.0618565999329652E-2</v>
      </c>
      <c r="K156" s="8">
        <f t="shared" si="30"/>
        <v>3.1991867100849225E-2</v>
      </c>
      <c r="L156" s="8">
        <f t="shared" si="31"/>
        <v>0.24999996511655004</v>
      </c>
      <c r="M156" s="8">
        <f t="shared" si="32"/>
        <v>0.39999992558196301</v>
      </c>
      <c r="N156" s="8">
        <f t="shared" si="33"/>
        <v>0.70079990102399237</v>
      </c>
      <c r="O156" s="8">
        <f t="shared" si="34"/>
        <v>0.78720023680404794</v>
      </c>
      <c r="P156" s="8">
        <f t="shared" si="35"/>
        <v>4.1666686146261123E-2</v>
      </c>
      <c r="Q156" s="8">
        <f t="shared" si="36"/>
        <v>4.1666829137147365E-2</v>
      </c>
      <c r="R156" s="8">
        <f t="shared" si="37"/>
        <v>-5.8823626528011541E-2</v>
      </c>
      <c r="S156" s="8">
        <f t="shared" si="38"/>
        <v>1.0526364026618662E-2</v>
      </c>
    </row>
    <row r="157" spans="1:19" x14ac:dyDescent="0.35">
      <c r="A157" s="11">
        <f t="shared" si="26"/>
        <v>3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27"/>
        <v>6.2241705656881932E-2</v>
      </c>
      <c r="I157" s="8">
        <f t="shared" si="28"/>
        <v>0.12948815611104747</v>
      </c>
      <c r="J157" s="8">
        <f t="shared" si="29"/>
        <v>-9.6154110101844825E-3</v>
      </c>
      <c r="K157" s="8">
        <f t="shared" si="30"/>
        <v>0.14045409093362049</v>
      </c>
      <c r="L157" s="8">
        <f t="shared" si="31"/>
        <v>0.2574999798827477</v>
      </c>
      <c r="M157" s="8">
        <f t="shared" si="32"/>
        <v>0.3959999173608385</v>
      </c>
      <c r="N157" s="8">
        <f t="shared" si="33"/>
        <v>0.75190008382464868</v>
      </c>
      <c r="O157" s="8">
        <f t="shared" si="34"/>
        <v>0.81180001959128845</v>
      </c>
      <c r="P157" s="8">
        <f t="shared" si="35"/>
        <v>6.1855634643845248E-2</v>
      </c>
      <c r="Q157" s="8">
        <f t="shared" si="36"/>
        <v>2.0618749056393604E-2</v>
      </c>
      <c r="R157" s="8">
        <f t="shared" si="37"/>
        <v>9.8037836031112935E-3</v>
      </c>
      <c r="S157" s="8">
        <f t="shared" si="38"/>
        <v>4.2105758355743816E-2</v>
      </c>
    </row>
    <row r="158" spans="1:19" x14ac:dyDescent="0.35">
      <c r="A158" s="11">
        <f t="shared" si="26"/>
        <v>4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27"/>
        <v>5.5770522056108357E-2</v>
      </c>
      <c r="I158" s="8">
        <f t="shared" si="28"/>
        <v>-1.9079437767929863E-2</v>
      </c>
      <c r="J158" s="8">
        <f t="shared" si="29"/>
        <v>8.4210516621862075E-2</v>
      </c>
      <c r="K158" s="8">
        <f t="shared" si="30"/>
        <v>-9.5267434512274041E-2</v>
      </c>
      <c r="L158" s="8">
        <f t="shared" si="31"/>
        <v>0.24750000670575076</v>
      </c>
      <c r="M158" s="8">
        <f t="shared" si="32"/>
        <v>0.39199984538390581</v>
      </c>
      <c r="N158" s="8">
        <f t="shared" si="33"/>
        <v>0.70809998590008594</v>
      </c>
      <c r="O158" s="8">
        <f t="shared" si="34"/>
        <v>0.81179993713953658</v>
      </c>
      <c r="P158" s="8">
        <f t="shared" si="35"/>
        <v>-2.9411624949602699E-2</v>
      </c>
      <c r="Q158" s="8">
        <f t="shared" si="36"/>
        <v>-3.9215975714460005E-2</v>
      </c>
      <c r="R158" s="8">
        <f t="shared" si="37"/>
        <v>-1.0204314563600159E-2</v>
      </c>
      <c r="S158" s="8">
        <f t="shared" si="38"/>
        <v>-1.9802009083936811E-2</v>
      </c>
    </row>
    <row r="159" spans="1:19" x14ac:dyDescent="0.35">
      <c r="A159" s="11">
        <f t="shared" si="26"/>
        <v>5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27"/>
        <v>6.6039440543684394E-2</v>
      </c>
      <c r="I159" s="8">
        <f t="shared" si="28"/>
        <v>0.17158506089799253</v>
      </c>
      <c r="J159" s="8">
        <f t="shared" si="29"/>
        <v>4.0404011745583279E-2</v>
      </c>
      <c r="K159" s="8">
        <f t="shared" si="30"/>
        <v>0.12608664294970828</v>
      </c>
      <c r="L159" s="8">
        <f t="shared" si="31"/>
        <v>0.25999997317699697</v>
      </c>
      <c r="M159" s="8">
        <f t="shared" si="32"/>
        <v>0.39999996561153101</v>
      </c>
      <c r="N159" s="8">
        <f t="shared" si="33"/>
        <v>0.75919988342308009</v>
      </c>
      <c r="O159" s="8">
        <f t="shared" si="34"/>
        <v>0.83639994496575365</v>
      </c>
      <c r="P159" s="8">
        <f t="shared" si="35"/>
        <v>2.9702895837776744E-2</v>
      </c>
      <c r="Q159" s="8">
        <f t="shared" si="36"/>
        <v>2.0408298025622384E-2</v>
      </c>
      <c r="R159" s="8">
        <f t="shared" si="37"/>
        <v>2.97026860498526E-2</v>
      </c>
      <c r="S159" s="8">
        <f t="shared" si="38"/>
        <v>4.0816205876357925E-2</v>
      </c>
    </row>
    <row r="160" spans="1:19" x14ac:dyDescent="0.35">
      <c r="A160" s="11">
        <f t="shared" si="26"/>
        <v>6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27"/>
        <v>6.4019392551536089E-2</v>
      </c>
      <c r="I160" s="8">
        <f t="shared" si="28"/>
        <v>3.9275462276182838E-2</v>
      </c>
      <c r="J160" s="8">
        <f t="shared" si="29"/>
        <v>-5.8252409823299045E-2</v>
      </c>
      <c r="K160" s="8">
        <f t="shared" si="30"/>
        <v>0.10356052207278021</v>
      </c>
      <c r="L160" s="8">
        <f t="shared" si="31"/>
        <v>0.25999999050594758</v>
      </c>
      <c r="M160" s="8">
        <f t="shared" si="32"/>
        <v>0.41599999853937647</v>
      </c>
      <c r="N160" s="8">
        <f t="shared" si="33"/>
        <v>0.7007999634844122</v>
      </c>
      <c r="O160" s="8">
        <f t="shared" si="34"/>
        <v>0.84459949472618889</v>
      </c>
      <c r="P160" s="8">
        <f t="shared" si="35"/>
        <v>8.3333374492154944E-2</v>
      </c>
      <c r="Q160" s="8">
        <f t="shared" si="36"/>
        <v>9.7090593492654698E-3</v>
      </c>
      <c r="R160" s="8">
        <f t="shared" si="37"/>
        <v>-3.0303089079854462E-2</v>
      </c>
      <c r="S160" s="8">
        <f t="shared" si="38"/>
        <v>4.0403413021458334E-2</v>
      </c>
    </row>
    <row r="161" spans="1:19" x14ac:dyDescent="0.35">
      <c r="A161" s="11">
        <f t="shared" si="26"/>
        <v>7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27"/>
        <v>3.3467257547456095E-2</v>
      </c>
      <c r="I161" s="8">
        <f t="shared" si="28"/>
        <v>-0.19906978466884373</v>
      </c>
      <c r="J161" s="8">
        <f t="shared" si="29"/>
        <v>-8.6538450828461344E-2</v>
      </c>
      <c r="K161" s="8">
        <f t="shared" si="30"/>
        <v>-0.12319219560193007</v>
      </c>
      <c r="L161" s="8">
        <f t="shared" si="31"/>
        <v>0.20159999951225532</v>
      </c>
      <c r="M161" s="8">
        <f t="shared" si="32"/>
        <v>0.32299999360263154</v>
      </c>
      <c r="N161" s="8">
        <f t="shared" si="33"/>
        <v>0.69359971450414726</v>
      </c>
      <c r="O161" s="8">
        <f t="shared" si="34"/>
        <v>0.7409999517152257</v>
      </c>
      <c r="P161" s="8">
        <f t="shared" si="35"/>
        <v>-7.6923055980007815E-2</v>
      </c>
      <c r="Q161" s="8">
        <f t="shared" si="36"/>
        <v>-7.766978799699209E-2</v>
      </c>
      <c r="R161" s="8">
        <f t="shared" si="37"/>
        <v>5.1546090006231227E-2</v>
      </c>
      <c r="S161" s="8">
        <f t="shared" si="38"/>
        <v>-2.0618816950184193E-2</v>
      </c>
    </row>
    <row r="162" spans="1:19" x14ac:dyDescent="0.35">
      <c r="A162" s="11">
        <f t="shared" si="26"/>
        <v>1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27"/>
        <v>3.6667791645086018E-2</v>
      </c>
      <c r="I162" s="8">
        <f t="shared" si="28"/>
        <v>-3.9550376388225117E-2</v>
      </c>
      <c r="J162" s="8">
        <f t="shared" si="29"/>
        <v>3.0927823213518835E-2</v>
      </c>
      <c r="K162" s="8">
        <f t="shared" si="30"/>
        <v>-6.8363854398706181E-2</v>
      </c>
      <c r="L162" s="8">
        <f t="shared" si="31"/>
        <v>0.21839999108927985</v>
      </c>
      <c r="M162" s="8">
        <f t="shared" si="32"/>
        <v>0.33999998571999918</v>
      </c>
      <c r="N162" s="8">
        <f t="shared" si="33"/>
        <v>0.64599996459999642</v>
      </c>
      <c r="O162" s="8">
        <f t="shared" si="34"/>
        <v>0.76440011832819166</v>
      </c>
      <c r="P162" s="8">
        <f t="shared" si="35"/>
        <v>3.9999978040345274E-2</v>
      </c>
      <c r="Q162" s="8">
        <f t="shared" si="36"/>
        <v>2.0408386462318351E-2</v>
      </c>
      <c r="R162" s="8">
        <f t="shared" si="37"/>
        <v>-9.5238179753857288E-2</v>
      </c>
      <c r="S162" s="8">
        <f t="shared" si="38"/>
        <v>-2.9702941369999625E-2</v>
      </c>
    </row>
    <row r="163" spans="1:19" x14ac:dyDescent="0.35">
      <c r="A163" s="11">
        <f t="shared" si="26"/>
        <v>2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27"/>
        <v>5.9746664993200443E-2</v>
      </c>
      <c r="I163" s="8">
        <f t="shared" si="28"/>
        <v>0.10489427948257268</v>
      </c>
      <c r="J163" s="8">
        <f t="shared" si="29"/>
        <v>2.0201982617158221E-2</v>
      </c>
      <c r="K163" s="8">
        <f t="shared" si="30"/>
        <v>8.3015224738292037E-2</v>
      </c>
      <c r="L163" s="8">
        <f t="shared" si="31"/>
        <v>0.24249998164992312</v>
      </c>
      <c r="M163" s="8">
        <f t="shared" si="32"/>
        <v>0.41599990524746672</v>
      </c>
      <c r="N163" s="8">
        <f t="shared" si="33"/>
        <v>0.74460005251376904</v>
      </c>
      <c r="O163" s="8">
        <f t="shared" si="34"/>
        <v>0.79540014178060903</v>
      </c>
      <c r="P163" s="8">
        <f t="shared" si="35"/>
        <v>-2.9999938052512998E-2</v>
      </c>
      <c r="Q163" s="8">
        <f t="shared" si="36"/>
        <v>3.9999956605554887E-2</v>
      </c>
      <c r="R163" s="8">
        <f t="shared" si="37"/>
        <v>6.2500224994006093E-2</v>
      </c>
      <c r="S163" s="8">
        <f t="shared" si="38"/>
        <v>1.0416542822512254E-2</v>
      </c>
    </row>
    <row r="164" spans="1:19" x14ac:dyDescent="0.35">
      <c r="A164" s="11">
        <f t="shared" si="26"/>
        <v>3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27"/>
        <v>5.8549563992085427E-2</v>
      </c>
      <c r="I164" s="8">
        <f t="shared" si="28"/>
        <v>-5.9319416552465198E-2</v>
      </c>
      <c r="J164" s="8">
        <f t="shared" si="29"/>
        <v>0</v>
      </c>
      <c r="K164" s="8">
        <f t="shared" si="30"/>
        <v>-5.9319416552465198E-2</v>
      </c>
      <c r="L164" s="8">
        <f t="shared" si="31"/>
        <v>0.2574999798827477</v>
      </c>
      <c r="M164" s="8">
        <f t="shared" si="32"/>
        <v>0.40799995694430241</v>
      </c>
      <c r="N164" s="8">
        <f t="shared" si="33"/>
        <v>0.71539978349599498</v>
      </c>
      <c r="O164" s="8">
        <f t="shared" si="34"/>
        <v>0.77900015524246669</v>
      </c>
      <c r="P164" s="8">
        <f t="shared" si="35"/>
        <v>0</v>
      </c>
      <c r="Q164" s="8">
        <f t="shared" si="36"/>
        <v>3.0303136585074997E-2</v>
      </c>
      <c r="R164" s="8">
        <f t="shared" si="37"/>
        <v>-4.854408333483573E-2</v>
      </c>
      <c r="S164" s="8">
        <f t="shared" si="38"/>
        <v>-4.0403872329709101E-2</v>
      </c>
    </row>
    <row r="165" spans="1:19" x14ac:dyDescent="0.35">
      <c r="A165" s="11">
        <f t="shared" si="26"/>
        <v>4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27"/>
        <v>6.5830638683430087E-2</v>
      </c>
      <c r="I165" s="8">
        <f t="shared" si="28"/>
        <v>0.1574640307232813</v>
      </c>
      <c r="J165" s="8">
        <f t="shared" si="29"/>
        <v>-1.9417484842768062E-2</v>
      </c>
      <c r="K165" s="8">
        <f t="shared" si="30"/>
        <v>0.1803841215113724</v>
      </c>
      <c r="L165" s="8">
        <f t="shared" si="31"/>
        <v>0.26249996979645729</v>
      </c>
      <c r="M165" s="8">
        <f t="shared" si="32"/>
        <v>0.42000003820897847</v>
      </c>
      <c r="N165" s="8">
        <f t="shared" si="33"/>
        <v>0.76649974361943196</v>
      </c>
      <c r="O165" s="8">
        <f t="shared" si="34"/>
        <v>0.77900001672411312</v>
      </c>
      <c r="P165" s="8">
        <f t="shared" si="35"/>
        <v>6.0605909835549143E-2</v>
      </c>
      <c r="Q165" s="8">
        <f t="shared" si="36"/>
        <v>7.142909150295873E-2</v>
      </c>
      <c r="R165" s="8">
        <f t="shared" si="37"/>
        <v>8.2473886290383769E-2</v>
      </c>
      <c r="S165" s="8">
        <f t="shared" si="38"/>
        <v>-4.0403945497948013E-2</v>
      </c>
    </row>
    <row r="166" spans="1:19" x14ac:dyDescent="0.35">
      <c r="A166" s="11">
        <f t="shared" si="26"/>
        <v>5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27"/>
        <v>6.2172715443051495E-2</v>
      </c>
      <c r="I166" s="8">
        <f t="shared" si="28"/>
        <v>-8.5972568873978084E-2</v>
      </c>
      <c r="J166" s="8">
        <f t="shared" si="29"/>
        <v>-2.9126204911649523E-2</v>
      </c>
      <c r="K166" s="8">
        <f t="shared" si="30"/>
        <v>-5.8551754357687225E-2</v>
      </c>
      <c r="L166" s="8">
        <f t="shared" si="31"/>
        <v>0.25249998388384581</v>
      </c>
      <c r="M166" s="8">
        <f t="shared" si="32"/>
        <v>0.38399997228112481</v>
      </c>
      <c r="N166" s="8">
        <f t="shared" si="33"/>
        <v>0.75189971282886126</v>
      </c>
      <c r="O166" s="8">
        <f t="shared" si="34"/>
        <v>0.85280034864222176</v>
      </c>
      <c r="P166" s="8">
        <f t="shared" si="35"/>
        <v>-2.8846115641886882E-2</v>
      </c>
      <c r="Q166" s="8">
        <f t="shared" si="36"/>
        <v>-3.9999986764861273E-2</v>
      </c>
      <c r="R166" s="8">
        <f t="shared" si="37"/>
        <v>-9.6156107944904701E-3</v>
      </c>
      <c r="S166" s="8">
        <f t="shared" si="38"/>
        <v>1.9608327063124875E-2</v>
      </c>
    </row>
    <row r="167" spans="1:19" x14ac:dyDescent="0.35">
      <c r="A167" s="11">
        <f t="shared" si="26"/>
        <v>6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27"/>
        <v>5.7379231664018641E-2</v>
      </c>
      <c r="I167" s="8">
        <f t="shared" si="28"/>
        <v>-4.8281170173087862E-2</v>
      </c>
      <c r="J167" s="8">
        <f t="shared" si="29"/>
        <v>6.1855650527727013E-2</v>
      </c>
      <c r="K167" s="8">
        <f t="shared" si="30"/>
        <v>-0.1037210854847157</v>
      </c>
      <c r="L167" s="8">
        <f t="shared" si="31"/>
        <v>0.25999997317699697</v>
      </c>
      <c r="M167" s="8">
        <f t="shared" si="32"/>
        <v>0.39200000412661629</v>
      </c>
      <c r="N167" s="8">
        <f t="shared" si="33"/>
        <v>0.72269998605161601</v>
      </c>
      <c r="O167" s="8">
        <f t="shared" si="34"/>
        <v>0.77899973052300386</v>
      </c>
      <c r="P167" s="8">
        <f t="shared" si="35"/>
        <v>-6.6649812446861745E-8</v>
      </c>
      <c r="Q167" s="8">
        <f t="shared" si="36"/>
        <v>-5.7692294464007032E-2</v>
      </c>
      <c r="R167" s="8">
        <f t="shared" si="37"/>
        <v>3.1250033830361179E-2</v>
      </c>
      <c r="S167" s="8">
        <f t="shared" si="38"/>
        <v>-7.7669670196110929E-2</v>
      </c>
    </row>
    <row r="168" spans="1:19" x14ac:dyDescent="0.35">
      <c r="A168" s="11">
        <f t="shared" si="26"/>
        <v>7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27"/>
        <v>3.6301103401413112E-2</v>
      </c>
      <c r="I168" s="8">
        <f t="shared" si="28"/>
        <v>0.13034570703885873</v>
      </c>
      <c r="J168" s="8">
        <f t="shared" si="29"/>
        <v>4.2105262664225984E-2</v>
      </c>
      <c r="K168" s="8">
        <f t="shared" si="30"/>
        <v>8.4675173934962045E-2</v>
      </c>
      <c r="L168" s="8">
        <f t="shared" si="31"/>
        <v>0.19949999609593452</v>
      </c>
      <c r="M168" s="8">
        <f t="shared" si="32"/>
        <v>0.3536000090232857</v>
      </c>
      <c r="N168" s="8">
        <f t="shared" si="33"/>
        <v>0.67320000000000002</v>
      </c>
      <c r="O168" s="8">
        <f t="shared" si="34"/>
        <v>0.76439979113775902</v>
      </c>
      <c r="P168" s="8">
        <f t="shared" si="35"/>
        <v>-1.0416683637904156E-2</v>
      </c>
      <c r="Q168" s="8">
        <f t="shared" si="36"/>
        <v>9.473689172359423E-2</v>
      </c>
      <c r="R168" s="8">
        <f t="shared" si="37"/>
        <v>-2.9411365197477002E-2</v>
      </c>
      <c r="S168" s="8">
        <f t="shared" si="38"/>
        <v>3.1578732722409297E-2</v>
      </c>
    </row>
    <row r="169" spans="1:19" x14ac:dyDescent="0.35">
      <c r="A169" s="11">
        <f t="shared" si="26"/>
        <v>1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27"/>
        <v>3.7068006157569708E-2</v>
      </c>
      <c r="I169" s="8">
        <f t="shared" si="28"/>
        <v>3.113289850353107E-2</v>
      </c>
      <c r="J169" s="8">
        <f t="shared" si="29"/>
        <v>2.0000000000000018E-2</v>
      </c>
      <c r="K169" s="8">
        <f t="shared" si="30"/>
        <v>1.0914606376010827E-2</v>
      </c>
      <c r="L169" s="8">
        <f t="shared" si="31"/>
        <v>0.20159999842751997</v>
      </c>
      <c r="M169" s="8">
        <f t="shared" si="32"/>
        <v>0.34679992533666482</v>
      </c>
      <c r="N169" s="8">
        <f t="shared" si="33"/>
        <v>0.66640010246061665</v>
      </c>
      <c r="O169" s="8">
        <f t="shared" si="34"/>
        <v>0.79559977499648427</v>
      </c>
      <c r="P169" s="8">
        <f t="shared" si="35"/>
        <v>-7.6923046461536693E-2</v>
      </c>
      <c r="Q169" s="8">
        <f t="shared" si="36"/>
        <v>1.9999823241950487E-2</v>
      </c>
      <c r="R169" s="8">
        <f t="shared" si="37"/>
        <v>3.1579162505453118E-2</v>
      </c>
      <c r="S169" s="8">
        <f t="shared" si="38"/>
        <v>4.0815871060471576E-2</v>
      </c>
    </row>
    <row r="170" spans="1:19" x14ac:dyDescent="0.35">
      <c r="A170" s="11">
        <f t="shared" si="26"/>
        <v>2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27"/>
        <v>6.0271626262494778E-2</v>
      </c>
      <c r="I170" s="8">
        <f t="shared" si="28"/>
        <v>3.8750444482088753E-2</v>
      </c>
      <c r="J170" s="8">
        <f t="shared" si="29"/>
        <v>2.9703007310898588E-2</v>
      </c>
      <c r="K170" s="8">
        <f t="shared" si="30"/>
        <v>8.786453090797286E-3</v>
      </c>
      <c r="L170" s="8">
        <f t="shared" si="31"/>
        <v>0.26249995904548801</v>
      </c>
      <c r="M170" s="8">
        <f t="shared" si="32"/>
        <v>0.37999990891968116</v>
      </c>
      <c r="N170" s="8">
        <f t="shared" si="33"/>
        <v>0.71540012321589952</v>
      </c>
      <c r="O170" s="8">
        <f t="shared" si="34"/>
        <v>0.84460017434303392</v>
      </c>
      <c r="P170" s="8">
        <f t="shared" si="35"/>
        <v>8.2474139830811088E-2</v>
      </c>
      <c r="Q170" s="8">
        <f t="shared" si="36"/>
        <v>-8.6538472421935242E-2</v>
      </c>
      <c r="R170" s="8">
        <f t="shared" si="37"/>
        <v>-3.9215588555615355E-2</v>
      </c>
      <c r="S170" s="8">
        <f t="shared" si="38"/>
        <v>6.1855700015697845E-2</v>
      </c>
    </row>
    <row r="171" spans="1:19" x14ac:dyDescent="0.35">
      <c r="A171" s="11">
        <f t="shared" si="26"/>
        <v>3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27"/>
        <v>5.965659062880059E-2</v>
      </c>
      <c r="I171" s="8">
        <f t="shared" si="28"/>
        <v>-4.0446305109541392E-2</v>
      </c>
      <c r="J171" s="8">
        <f t="shared" si="29"/>
        <v>-5.8252409823299045E-2</v>
      </c>
      <c r="K171" s="8">
        <f t="shared" si="30"/>
        <v>1.8907512904191792E-2</v>
      </c>
      <c r="L171" s="8">
        <f t="shared" si="31"/>
        <v>0.26249996439730333</v>
      </c>
      <c r="M171" s="8">
        <f t="shared" si="32"/>
        <v>0.37999995298182909</v>
      </c>
      <c r="N171" s="8">
        <f t="shared" si="33"/>
        <v>0.75190011968695791</v>
      </c>
      <c r="O171" s="8">
        <f t="shared" si="34"/>
        <v>0.795399812275986</v>
      </c>
      <c r="P171" s="8">
        <f t="shared" si="35"/>
        <v>1.9417417107497892E-2</v>
      </c>
      <c r="Q171" s="8">
        <f t="shared" si="36"/>
        <v>-6.8627467934502029E-2</v>
      </c>
      <c r="R171" s="8">
        <f t="shared" si="37"/>
        <v>5.1020893538147538E-2</v>
      </c>
      <c r="S171" s="8">
        <f t="shared" si="38"/>
        <v>2.1052187118518528E-2</v>
      </c>
    </row>
    <row r="172" spans="1:19" x14ac:dyDescent="0.35">
      <c r="A172" s="11">
        <f t="shared" si="26"/>
        <v>4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27"/>
        <v>5.8514775872374865E-2</v>
      </c>
      <c r="I172" s="8">
        <f t="shared" si="28"/>
        <v>-0.10233087689920028</v>
      </c>
      <c r="J172" s="8">
        <f t="shared" si="29"/>
        <v>9.9010176337173128E-3</v>
      </c>
      <c r="K172" s="8">
        <f t="shared" si="30"/>
        <v>-0.11113157881144275</v>
      </c>
      <c r="L172" s="8">
        <f t="shared" si="31"/>
        <v>0.23749997009257129</v>
      </c>
      <c r="M172" s="8">
        <f t="shared" si="32"/>
        <v>0.40799996198459426</v>
      </c>
      <c r="N172" s="8">
        <f t="shared" si="33"/>
        <v>0.70809989107839844</v>
      </c>
      <c r="O172" s="8">
        <f t="shared" si="34"/>
        <v>0.85280028422268062</v>
      </c>
      <c r="P172" s="8">
        <f t="shared" si="35"/>
        <v>-9.5238105068244483E-2</v>
      </c>
      <c r="Q172" s="8">
        <f t="shared" si="36"/>
        <v>-2.8571607458791171E-2</v>
      </c>
      <c r="R172" s="8">
        <f t="shared" si="37"/>
        <v>-7.6190309295170677E-2</v>
      </c>
      <c r="S172" s="8">
        <f t="shared" si="38"/>
        <v>9.4737183458500906E-2</v>
      </c>
    </row>
    <row r="173" spans="1:19" x14ac:dyDescent="0.35">
      <c r="A173" s="11">
        <f t="shared" si="26"/>
        <v>5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27"/>
        <v>6.035553509059826E-2</v>
      </c>
      <c r="I173" s="8">
        <f t="shared" si="28"/>
        <v>-0.54373712252615491</v>
      </c>
      <c r="J173" s="8">
        <f t="shared" si="29"/>
        <v>-0.52999999079076909</v>
      </c>
      <c r="K173" s="8">
        <f t="shared" si="30"/>
        <v>-2.9227939289827587E-2</v>
      </c>
      <c r="L173" s="8">
        <f t="shared" si="31"/>
        <v>0.24749993876841234</v>
      </c>
      <c r="M173" s="8">
        <f t="shared" si="32"/>
        <v>0.41200006808459433</v>
      </c>
      <c r="N173" s="8">
        <f t="shared" si="33"/>
        <v>0.70079927134584841</v>
      </c>
      <c r="O173" s="8">
        <f t="shared" si="34"/>
        <v>0.84460000438711946</v>
      </c>
      <c r="P173" s="8">
        <f t="shared" si="35"/>
        <v>-1.9802160136903502E-2</v>
      </c>
      <c r="Q173" s="8">
        <f t="shared" si="36"/>
        <v>7.291692141834516E-2</v>
      </c>
      <c r="R173" s="8">
        <f t="shared" si="37"/>
        <v>-6.796177816155613E-2</v>
      </c>
      <c r="S173" s="8">
        <f t="shared" si="38"/>
        <v>-9.6157843604993687E-3</v>
      </c>
    </row>
    <row r="174" spans="1:19" x14ac:dyDescent="0.35">
      <c r="A174" s="11">
        <f t="shared" si="26"/>
        <v>6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27"/>
        <v>6.342435281417956E-2</v>
      </c>
      <c r="I174" s="8">
        <f t="shared" si="28"/>
        <v>4.0964294729756157E-2</v>
      </c>
      <c r="J174" s="8">
        <f t="shared" si="29"/>
        <v>-5.8252409823299045E-2</v>
      </c>
      <c r="K174" s="8">
        <f t="shared" si="30"/>
        <v>0.10535381835640178</v>
      </c>
      <c r="L174" s="8">
        <f t="shared" si="31"/>
        <v>0.24249998338540821</v>
      </c>
      <c r="M174" s="8">
        <f t="shared" si="32"/>
        <v>0.41200001331124969</v>
      </c>
      <c r="N174" s="8">
        <f t="shared" si="33"/>
        <v>0.76649961086831953</v>
      </c>
      <c r="O174" s="8">
        <f t="shared" si="34"/>
        <v>0.82819987838146936</v>
      </c>
      <c r="P174" s="8">
        <f t="shared" si="35"/>
        <v>-6.7307659988393609E-2</v>
      </c>
      <c r="Q174" s="8">
        <f t="shared" si="36"/>
        <v>5.102043105635623E-2</v>
      </c>
      <c r="R174" s="8">
        <f t="shared" si="37"/>
        <v>6.0605542634638132E-2</v>
      </c>
      <c r="S174" s="8">
        <f t="shared" si="38"/>
        <v>6.3158106390400981E-2</v>
      </c>
    </row>
    <row r="175" spans="1:19" x14ac:dyDescent="0.35">
      <c r="A175" s="11">
        <f t="shared" si="26"/>
        <v>7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27"/>
        <v>3.51898373236652E-2</v>
      </c>
      <c r="I175" s="8">
        <f t="shared" si="28"/>
        <v>-2.0820677736646198E-2</v>
      </c>
      <c r="J175" s="8">
        <f t="shared" si="29"/>
        <v>1.0100998736455313E-2</v>
      </c>
      <c r="K175" s="8">
        <f t="shared" si="30"/>
        <v>-3.0612460052788726E-2</v>
      </c>
      <c r="L175" s="8">
        <f t="shared" si="31"/>
        <v>0.20789999944307999</v>
      </c>
      <c r="M175" s="8">
        <f t="shared" si="32"/>
        <v>0.32299999817842423</v>
      </c>
      <c r="N175" s="8">
        <f t="shared" si="33"/>
        <v>0.7072000180465714</v>
      </c>
      <c r="O175" s="8">
        <f t="shared" si="34"/>
        <v>0.74099962473027492</v>
      </c>
      <c r="P175" s="8">
        <f t="shared" si="35"/>
        <v>4.2105280759535013E-2</v>
      </c>
      <c r="Q175" s="8">
        <f t="shared" si="36"/>
        <v>-8.6538489999999912E-2</v>
      </c>
      <c r="R175" s="8">
        <f t="shared" si="37"/>
        <v>5.0505077312197555E-2</v>
      </c>
      <c r="S175" s="8">
        <f t="shared" si="38"/>
        <v>-3.0612470959279658E-2</v>
      </c>
    </row>
    <row r="176" spans="1:19" x14ac:dyDescent="0.35">
      <c r="A176" s="11">
        <f t="shared" si="26"/>
        <v>1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27"/>
        <v>3.8169436790590136E-2</v>
      </c>
      <c r="I176" s="8">
        <f t="shared" si="28"/>
        <v>-2.0762373081679608E-2</v>
      </c>
      <c r="J176" s="8">
        <f t="shared" si="29"/>
        <v>-4.9019596923137065E-2</v>
      </c>
      <c r="K176" s="8">
        <f t="shared" si="30"/>
        <v>2.9713781430229513E-2</v>
      </c>
      <c r="L176" s="8">
        <f t="shared" si="31"/>
        <v>0.20369997899550371</v>
      </c>
      <c r="M176" s="8">
        <f t="shared" si="32"/>
        <v>0.35360000090194504</v>
      </c>
      <c r="N176" s="8">
        <f t="shared" si="33"/>
        <v>0.65959992130937628</v>
      </c>
      <c r="O176" s="8">
        <f t="shared" si="34"/>
        <v>0.80340016193549169</v>
      </c>
      <c r="P176" s="8">
        <f t="shared" si="35"/>
        <v>1.0416570358946498E-2</v>
      </c>
      <c r="Q176" s="8">
        <f t="shared" si="36"/>
        <v>1.9608065251683238E-2</v>
      </c>
      <c r="R176" s="8">
        <f t="shared" si="37"/>
        <v>-1.0204351899304021E-2</v>
      </c>
      <c r="S176" s="8">
        <f t="shared" si="38"/>
        <v>9.8044106900883055E-3</v>
      </c>
    </row>
    <row r="177" spans="1:19" x14ac:dyDescent="0.35">
      <c r="A177" s="11">
        <f t="shared" si="26"/>
        <v>2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27"/>
        <v>5.7975539436582062E-2</v>
      </c>
      <c r="I177" s="8">
        <f t="shared" si="28"/>
        <v>-9.3590157034063814E-2</v>
      </c>
      <c r="J177" s="8">
        <f t="shared" si="29"/>
        <v>-5.7692333235662363E-2</v>
      </c>
      <c r="K177" s="8">
        <f t="shared" si="30"/>
        <v>-3.8095650777910106E-2</v>
      </c>
      <c r="L177" s="8">
        <f t="shared" si="31"/>
        <v>0.2374999606493316</v>
      </c>
      <c r="M177" s="8">
        <f t="shared" si="32"/>
        <v>0.40400003165364579</v>
      </c>
      <c r="N177" s="8">
        <f t="shared" si="33"/>
        <v>0.7153997619121073</v>
      </c>
      <c r="O177" s="8">
        <f t="shared" si="34"/>
        <v>0.8445999780959943</v>
      </c>
      <c r="P177" s="8">
        <f t="shared" si="35"/>
        <v>-9.523810398699617E-2</v>
      </c>
      <c r="Q177" s="8">
        <f t="shared" si="36"/>
        <v>6.315823285904365E-2</v>
      </c>
      <c r="R177" s="8">
        <f t="shared" si="37"/>
        <v>-5.0503736370721697E-7</v>
      </c>
      <c r="S177" s="8">
        <f t="shared" si="38"/>
        <v>-2.3235495982820709E-7</v>
      </c>
    </row>
    <row r="178" spans="1:19" x14ac:dyDescent="0.35">
      <c r="A178" s="11">
        <f t="shared" si="26"/>
        <v>3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27"/>
        <v>5.6298330198210095E-2</v>
      </c>
      <c r="I178" s="8">
        <f t="shared" si="28"/>
        <v>1.1809360117449152E-2</v>
      </c>
      <c r="J178" s="8">
        <f t="shared" si="29"/>
        <v>7.2164957262522922E-2</v>
      </c>
      <c r="K178" s="8">
        <f t="shared" si="30"/>
        <v>-5.6293200720880954E-2</v>
      </c>
      <c r="L178" s="8">
        <f t="shared" si="31"/>
        <v>0.24999997786242595</v>
      </c>
      <c r="M178" s="8">
        <f t="shared" si="32"/>
        <v>0.39599997024709788</v>
      </c>
      <c r="N178" s="8">
        <f t="shared" si="33"/>
        <v>0.72999981663824565</v>
      </c>
      <c r="O178" s="8">
        <f t="shared" si="34"/>
        <v>0.77900032592207769</v>
      </c>
      <c r="P178" s="8">
        <f t="shared" si="35"/>
        <v>-4.7619002781875364E-2</v>
      </c>
      <c r="Q178" s="8">
        <f t="shared" si="36"/>
        <v>4.2105313802588418E-2</v>
      </c>
      <c r="R178" s="8">
        <f t="shared" si="37"/>
        <v>-2.9126611999782837E-2</v>
      </c>
      <c r="S178" s="8">
        <f t="shared" si="38"/>
        <v>-2.0617915796311559E-2</v>
      </c>
    </row>
    <row r="179" spans="1:19" x14ac:dyDescent="0.35">
      <c r="A179" s="11">
        <f t="shared" si="26"/>
        <v>4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27"/>
        <v>5.9208024011952333E-2</v>
      </c>
      <c r="I179" s="8">
        <f t="shared" si="28"/>
        <v>2.1767457361936859E-2</v>
      </c>
      <c r="J179" s="8">
        <f t="shared" si="29"/>
        <v>9.80390342279569E-3</v>
      </c>
      <c r="K179" s="8">
        <f t="shared" si="30"/>
        <v>1.1847403142917212E-2</v>
      </c>
      <c r="L179" s="8">
        <f t="shared" si="31"/>
        <v>0.2574999798827477</v>
      </c>
      <c r="M179" s="8">
        <f t="shared" si="32"/>
        <v>0.3879998909718626</v>
      </c>
      <c r="N179" s="8">
        <f t="shared" si="33"/>
        <v>0.72270000250573629</v>
      </c>
      <c r="O179" s="8">
        <f t="shared" si="34"/>
        <v>0.81999972757813244</v>
      </c>
      <c r="P179" s="8">
        <f t="shared" si="35"/>
        <v>8.4210578141887371E-2</v>
      </c>
      <c r="Q179" s="8">
        <f t="shared" si="36"/>
        <v>-4.9019786461369397E-2</v>
      </c>
      <c r="R179" s="8">
        <f t="shared" si="37"/>
        <v>2.0618717233669814E-2</v>
      </c>
      <c r="S179" s="8">
        <f t="shared" si="38"/>
        <v>-3.846217836857968E-2</v>
      </c>
    </row>
    <row r="180" spans="1:19" x14ac:dyDescent="0.35">
      <c r="A180" s="11">
        <f t="shared" si="26"/>
        <v>5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27"/>
        <v>5.9136272478794182E-2</v>
      </c>
      <c r="I180" s="8">
        <f t="shared" si="28"/>
        <v>1.1472182813955829</v>
      </c>
      <c r="J180" s="8">
        <f t="shared" si="29"/>
        <v>1.1914892991677402</v>
      </c>
      <c r="K180" s="8">
        <f t="shared" si="30"/>
        <v>-2.0201338783159994E-2</v>
      </c>
      <c r="L180" s="8">
        <f t="shared" si="31"/>
        <v>0.2574999798827477</v>
      </c>
      <c r="M180" s="8">
        <f t="shared" si="32"/>
        <v>0.3879998909718626</v>
      </c>
      <c r="N180" s="8">
        <f t="shared" si="33"/>
        <v>0.75189988509409045</v>
      </c>
      <c r="O180" s="8">
        <f t="shared" si="34"/>
        <v>0.78720007141156867</v>
      </c>
      <c r="P180" s="8">
        <f t="shared" si="35"/>
        <v>4.0404216518584501E-2</v>
      </c>
      <c r="Q180" s="8">
        <f t="shared" si="36"/>
        <v>-5.8252847443228783E-2</v>
      </c>
      <c r="R180" s="8">
        <f t="shared" si="37"/>
        <v>7.2917618264793482E-2</v>
      </c>
      <c r="S180" s="8">
        <f t="shared" si="38"/>
        <v>-6.7961085339092397E-2</v>
      </c>
    </row>
    <row r="181" spans="1:19" x14ac:dyDescent="0.35">
      <c r="A181" s="11">
        <f t="shared" si="26"/>
        <v>6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27"/>
        <v>5.7987990692850391E-2</v>
      </c>
      <c r="I181" s="8">
        <f t="shared" si="28"/>
        <v>-7.6288502386822388E-2</v>
      </c>
      <c r="J181" s="8">
        <f t="shared" si="29"/>
        <v>1.0309259264533743E-2</v>
      </c>
      <c r="K181" s="8">
        <f t="shared" si="30"/>
        <v>-8.5714112641505413E-2</v>
      </c>
      <c r="L181" s="8">
        <f t="shared" si="31"/>
        <v>0.25249996558284826</v>
      </c>
      <c r="M181" s="8">
        <f t="shared" si="32"/>
        <v>0.38400005210315308</v>
      </c>
      <c r="N181" s="8">
        <f t="shared" si="33"/>
        <v>0.70809978101365623</v>
      </c>
      <c r="O181" s="8">
        <f t="shared" si="34"/>
        <v>0.84459983821893003</v>
      </c>
      <c r="P181" s="8">
        <f t="shared" si="35"/>
        <v>4.123704281474927E-2</v>
      </c>
      <c r="Q181" s="8">
        <f t="shared" si="36"/>
        <v>-6.7961068697693805E-2</v>
      </c>
      <c r="R181" s="8">
        <f t="shared" si="37"/>
        <v>-7.6190292893307254E-2</v>
      </c>
      <c r="S181" s="8">
        <f t="shared" si="38"/>
        <v>1.980193461210189E-2</v>
      </c>
    </row>
    <row r="182" spans="1:19" x14ac:dyDescent="0.35">
      <c r="A182" s="11">
        <f t="shared" si="26"/>
        <v>7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27"/>
        <v>3.7049467777250843E-2</v>
      </c>
      <c r="I182" s="8">
        <f t="shared" si="28"/>
        <v>9.4959494525097998E-2</v>
      </c>
      <c r="J182" s="8">
        <f t="shared" si="29"/>
        <v>4.0000000000000036E-2</v>
      </c>
      <c r="K182" s="8">
        <f t="shared" si="30"/>
        <v>5.2845667812594366E-2</v>
      </c>
      <c r="L182" s="8">
        <f t="shared" si="31"/>
        <v>0.2141999822642397</v>
      </c>
      <c r="M182" s="8">
        <f t="shared" si="32"/>
        <v>0.35020003502000352</v>
      </c>
      <c r="N182" s="8">
        <f t="shared" si="33"/>
        <v>0.65279982866933184</v>
      </c>
      <c r="O182" s="8">
        <f t="shared" si="34"/>
        <v>0.75659998119071525</v>
      </c>
      <c r="P182" s="8">
        <f t="shared" si="35"/>
        <v>3.0302947753900966E-2</v>
      </c>
      <c r="Q182" s="8">
        <f t="shared" si="36"/>
        <v>8.4210640851316798E-2</v>
      </c>
      <c r="R182" s="8">
        <f t="shared" si="37"/>
        <v>-7.6923342744678935E-2</v>
      </c>
      <c r="S182" s="8">
        <f t="shared" si="38"/>
        <v>2.1053123294251241E-2</v>
      </c>
    </row>
    <row r="183" spans="1:19" x14ac:dyDescent="0.35">
      <c r="A183" s="11">
        <f t="shared" si="26"/>
        <v>1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27"/>
        <v>3.8474716570336555E-2</v>
      </c>
      <c r="I183" s="8">
        <f t="shared" si="28"/>
        <v>1.8389736789220734E-2</v>
      </c>
      <c r="J183" s="8">
        <f t="shared" si="29"/>
        <v>1.0309266749248591E-2</v>
      </c>
      <c r="K183" s="8">
        <f t="shared" si="30"/>
        <v>7.9980163558943662E-3</v>
      </c>
      <c r="L183" s="8">
        <f t="shared" si="31"/>
        <v>0.19949999948854286</v>
      </c>
      <c r="M183" s="8">
        <f t="shared" si="32"/>
        <v>0.35699999829086998</v>
      </c>
      <c r="N183" s="8">
        <f t="shared" si="33"/>
        <v>0.65959970930427403</v>
      </c>
      <c r="O183" s="8">
        <f t="shared" si="34"/>
        <v>0.81899992257964616</v>
      </c>
      <c r="P183" s="8">
        <f t="shared" si="35"/>
        <v>-2.061845822307895E-2</v>
      </c>
      <c r="Q183" s="8">
        <f t="shared" si="36"/>
        <v>9.6153772065961096E-3</v>
      </c>
      <c r="R183" s="8">
        <f t="shared" si="37"/>
        <v>-3.2141468697677311E-7</v>
      </c>
      <c r="S183" s="8">
        <f t="shared" si="38"/>
        <v>1.941717388576647E-2</v>
      </c>
    </row>
    <row r="184" spans="1:19" x14ac:dyDescent="0.35">
      <c r="A184" s="11">
        <f t="shared" si="26"/>
        <v>2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27"/>
        <v>6.0357717221452278E-2</v>
      </c>
      <c r="I184" s="8">
        <f t="shared" si="28"/>
        <v>5.171274980893803E-2</v>
      </c>
      <c r="J184" s="8">
        <f t="shared" si="29"/>
        <v>1.0204109920066262E-2</v>
      </c>
      <c r="K184" s="8">
        <f t="shared" si="30"/>
        <v>4.1089359547503923E-2</v>
      </c>
      <c r="L184" s="8">
        <f t="shared" si="31"/>
        <v>0.24249997686064484</v>
      </c>
      <c r="M184" s="8">
        <f t="shared" si="32"/>
        <v>0.4200000383598112</v>
      </c>
      <c r="N184" s="8">
        <f t="shared" si="33"/>
        <v>0.72269969019888647</v>
      </c>
      <c r="O184" s="8">
        <f t="shared" si="34"/>
        <v>0.82000010110188415</v>
      </c>
      <c r="P184" s="8">
        <f t="shared" si="35"/>
        <v>2.1052703325268096E-2</v>
      </c>
      <c r="Q184" s="8">
        <f t="shared" si="36"/>
        <v>3.9603973892463396E-2</v>
      </c>
      <c r="R184" s="8">
        <f t="shared" si="37"/>
        <v>1.020398478644724E-2</v>
      </c>
      <c r="S184" s="8">
        <f t="shared" si="38"/>
        <v>-2.9126068709552144E-2</v>
      </c>
    </row>
    <row r="185" spans="1:19" x14ac:dyDescent="0.35">
      <c r="A185" s="11">
        <f t="shared" si="26"/>
        <v>3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27"/>
        <v>5.9781450356340256E-2</v>
      </c>
      <c r="I185" s="8">
        <f t="shared" si="28"/>
        <v>3.1238105124744786E-2</v>
      </c>
      <c r="J185" s="8">
        <f t="shared" si="29"/>
        <v>-2.8846188755405233E-2</v>
      </c>
      <c r="K185" s="8">
        <f t="shared" si="30"/>
        <v>6.1868978100542371E-2</v>
      </c>
      <c r="L185" s="8">
        <f t="shared" si="31"/>
        <v>0.23999999452916962</v>
      </c>
      <c r="M185" s="8">
        <f t="shared" si="32"/>
        <v>0.39999996200812155</v>
      </c>
      <c r="N185" s="8">
        <f t="shared" si="33"/>
        <v>0.75189971282886126</v>
      </c>
      <c r="O185" s="8">
        <f t="shared" si="34"/>
        <v>0.82820022927015668</v>
      </c>
      <c r="P185" s="8">
        <f t="shared" si="35"/>
        <v>-3.9999936875031561E-2</v>
      </c>
      <c r="Q185" s="8">
        <f t="shared" si="36"/>
        <v>1.0100990054437986E-2</v>
      </c>
      <c r="R185" s="8">
        <f t="shared" si="37"/>
        <v>2.9999865330744502E-2</v>
      </c>
      <c r="S185" s="8">
        <f t="shared" si="38"/>
        <v>6.3157744240790459E-2</v>
      </c>
    </row>
    <row r="186" spans="1:19" x14ac:dyDescent="0.35">
      <c r="A186" s="11">
        <f t="shared" si="26"/>
        <v>4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27"/>
        <v>6.6013933837183597E-2</v>
      </c>
      <c r="I186" s="8">
        <f t="shared" si="28"/>
        <v>0.10412438387938527</v>
      </c>
      <c r="J186" s="8">
        <f t="shared" si="29"/>
        <v>-9.7087200688814601E-3</v>
      </c>
      <c r="K186" s="8">
        <f t="shared" si="30"/>
        <v>0.11494911270569252</v>
      </c>
      <c r="L186" s="8">
        <f t="shared" si="31"/>
        <v>0.26249996219249577</v>
      </c>
      <c r="M186" s="8">
        <f t="shared" si="32"/>
        <v>0.39599990850958855</v>
      </c>
      <c r="N186" s="8">
        <f t="shared" si="33"/>
        <v>0.75189986220326255</v>
      </c>
      <c r="O186" s="8">
        <f t="shared" si="34"/>
        <v>0.8446003898635478</v>
      </c>
      <c r="P186" s="8">
        <f t="shared" si="35"/>
        <v>1.9417408545137738E-2</v>
      </c>
      <c r="Q186" s="8">
        <f t="shared" si="36"/>
        <v>2.0618607695191526E-2</v>
      </c>
      <c r="R186" s="8">
        <f t="shared" si="37"/>
        <v>4.0403846127417875E-2</v>
      </c>
      <c r="S186" s="8">
        <f t="shared" si="38"/>
        <v>3.0000817632066079E-2</v>
      </c>
    </row>
    <row r="187" spans="1:19" x14ac:dyDescent="0.35">
      <c r="A187" s="11">
        <f t="shared" si="26"/>
        <v>5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27"/>
        <v>6.0330164344539687E-2</v>
      </c>
      <c r="I187" s="8">
        <f t="shared" si="28"/>
        <v>2.0188825160964097E-2</v>
      </c>
      <c r="J187" s="8">
        <f t="shared" si="29"/>
        <v>0</v>
      </c>
      <c r="K187" s="8">
        <f t="shared" si="30"/>
        <v>2.0188825160964097E-2</v>
      </c>
      <c r="L187" s="8">
        <f t="shared" si="31"/>
        <v>0.2574999798827477</v>
      </c>
      <c r="M187" s="8">
        <f t="shared" si="32"/>
        <v>0.41199997013879036</v>
      </c>
      <c r="N187" s="8">
        <f t="shared" si="33"/>
        <v>0.69349992752133061</v>
      </c>
      <c r="O187" s="8">
        <f t="shared" si="34"/>
        <v>0.81999972049268632</v>
      </c>
      <c r="P187" s="8">
        <f t="shared" si="35"/>
        <v>0</v>
      </c>
      <c r="Q187" s="8">
        <f t="shared" si="36"/>
        <v>6.1855891523093787E-2</v>
      </c>
      <c r="R187" s="8">
        <f t="shared" si="37"/>
        <v>-7.7669858355480237E-2</v>
      </c>
      <c r="S187" s="8">
        <f t="shared" si="38"/>
        <v>4.1666217105777115E-2</v>
      </c>
    </row>
    <row r="188" spans="1:19" x14ac:dyDescent="0.35">
      <c r="A188" s="11">
        <f t="shared" si="26"/>
        <v>6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27"/>
        <v>6.0856779348716403E-2</v>
      </c>
      <c r="I188" s="8">
        <f t="shared" si="28"/>
        <v>1.7345429029346215E-2</v>
      </c>
      <c r="J188" s="8">
        <f t="shared" si="29"/>
        <v>-3.061223578845329E-2</v>
      </c>
      <c r="K188" s="8">
        <f t="shared" si="30"/>
        <v>4.9472116926095211E-2</v>
      </c>
      <c r="L188" s="8">
        <f t="shared" si="31"/>
        <v>0.23749995940667931</v>
      </c>
      <c r="M188" s="8">
        <f t="shared" si="32"/>
        <v>0.41599996244878035</v>
      </c>
      <c r="N188" s="8">
        <f t="shared" si="33"/>
        <v>0.7664999173366811</v>
      </c>
      <c r="O188" s="8">
        <f t="shared" si="34"/>
        <v>0.80360017280829477</v>
      </c>
      <c r="P188" s="8">
        <f t="shared" si="35"/>
        <v>-5.9405973151498426E-2</v>
      </c>
      <c r="Q188" s="8">
        <f t="shared" si="36"/>
        <v>8.3333088551329704E-2</v>
      </c>
      <c r="R188" s="8">
        <f t="shared" si="37"/>
        <v>8.2474444829546689E-2</v>
      </c>
      <c r="S188" s="8">
        <f t="shared" si="38"/>
        <v>-4.8543302467467075E-2</v>
      </c>
    </row>
    <row r="189" spans="1:19" x14ac:dyDescent="0.35">
      <c r="A189" s="11">
        <f t="shared" si="26"/>
        <v>7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27"/>
        <v>3.9002756754047414E-2</v>
      </c>
      <c r="I189" s="8">
        <f t="shared" si="28"/>
        <v>1.2231834220112869E-2</v>
      </c>
      <c r="J189" s="8">
        <f t="shared" si="29"/>
        <v>-3.8461538461538436E-2</v>
      </c>
      <c r="K189" s="8">
        <f t="shared" si="30"/>
        <v>5.2721107588917349E-2</v>
      </c>
      <c r="L189" s="8">
        <f t="shared" si="31"/>
        <v>0.20789999944307999</v>
      </c>
      <c r="M189" s="8">
        <f t="shared" si="32"/>
        <v>0.34339993264455626</v>
      </c>
      <c r="N189" s="8">
        <f t="shared" si="33"/>
        <v>0.68000007488750491</v>
      </c>
      <c r="O189" s="8">
        <f t="shared" si="34"/>
        <v>0.80339967209188035</v>
      </c>
      <c r="P189" s="8">
        <f t="shared" si="35"/>
        <v>-2.9411686941168691E-2</v>
      </c>
      <c r="Q189" s="8">
        <f t="shared" si="36"/>
        <v>-1.9417766120608304E-2</v>
      </c>
      <c r="R189" s="8">
        <f t="shared" si="37"/>
        <v>4.1667054774842782E-2</v>
      </c>
      <c r="S189" s="8">
        <f t="shared" si="38"/>
        <v>6.1855263104174441E-2</v>
      </c>
    </row>
    <row r="190" spans="1:19" x14ac:dyDescent="0.35">
      <c r="A190" s="11">
        <f t="shared" si="26"/>
        <v>1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27"/>
        <v>3.748427590914722E-2</v>
      </c>
      <c r="I190" s="8">
        <f t="shared" si="28"/>
        <v>-3.5684027560325182E-2</v>
      </c>
      <c r="J190" s="8">
        <f t="shared" si="29"/>
        <v>-1.0204070266938592E-2</v>
      </c>
      <c r="K190" s="8">
        <f t="shared" si="30"/>
        <v>-2.5742636969883437E-2</v>
      </c>
      <c r="L190" s="8">
        <f t="shared" si="31"/>
        <v>0.2099999958661608</v>
      </c>
      <c r="M190" s="8">
        <f t="shared" si="32"/>
        <v>0.34339999750657313</v>
      </c>
      <c r="N190" s="8">
        <f t="shared" si="33"/>
        <v>0.67999983439827982</v>
      </c>
      <c r="O190" s="8">
        <f t="shared" si="34"/>
        <v>0.76440011745735736</v>
      </c>
      <c r="P190" s="8">
        <f t="shared" si="35"/>
        <v>5.2631560924996101E-2</v>
      </c>
      <c r="Q190" s="8">
        <f t="shared" si="36"/>
        <v>-3.8095240474528169E-2</v>
      </c>
      <c r="R190" s="8">
        <f t="shared" si="37"/>
        <v>3.0928038333314589E-2</v>
      </c>
      <c r="S190" s="8">
        <f t="shared" si="38"/>
        <v>-6.6666435022744497E-2</v>
      </c>
    </row>
    <row r="191" spans="1:19" x14ac:dyDescent="0.35">
      <c r="A191" s="11">
        <f t="shared" si="26"/>
        <v>2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27"/>
        <v>6.0349876542270156E-2</v>
      </c>
      <c r="I191" s="8">
        <f t="shared" si="28"/>
        <v>-1.0229629167273546E-2</v>
      </c>
      <c r="J191" s="8">
        <f t="shared" si="29"/>
        <v>-1.0101037819845726E-2</v>
      </c>
      <c r="K191" s="8">
        <f t="shared" si="30"/>
        <v>-1.2990350767172476E-4</v>
      </c>
      <c r="L191" s="8">
        <f t="shared" si="31"/>
        <v>0.2474999639383427</v>
      </c>
      <c r="M191" s="8">
        <f t="shared" si="32"/>
        <v>0.38399993165690244</v>
      </c>
      <c r="N191" s="8">
        <f t="shared" si="33"/>
        <v>0.75919979631538481</v>
      </c>
      <c r="O191" s="8">
        <f t="shared" si="34"/>
        <v>0.83639998437154062</v>
      </c>
      <c r="P191" s="8">
        <f t="shared" si="35"/>
        <v>2.0618505380605168E-2</v>
      </c>
      <c r="Q191" s="8">
        <f t="shared" si="36"/>
        <v>-8.5714531940275007E-2</v>
      </c>
      <c r="R191" s="8">
        <f t="shared" si="37"/>
        <v>5.0505218988614153E-2</v>
      </c>
      <c r="S191" s="8">
        <f t="shared" si="38"/>
        <v>1.999985518004066E-2</v>
      </c>
    </row>
    <row r="192" spans="1:19" x14ac:dyDescent="0.35">
      <c r="A192" s="11">
        <f t="shared" si="26"/>
        <v>3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27"/>
        <v>5.9255437184778437E-2</v>
      </c>
      <c r="I192" s="8">
        <f t="shared" si="28"/>
        <v>3.0456570198363897E-2</v>
      </c>
      <c r="J192" s="8">
        <f t="shared" si="29"/>
        <v>3.9603979354362773E-2</v>
      </c>
      <c r="K192" s="8">
        <f t="shared" si="30"/>
        <v>-8.7989362657882042E-3</v>
      </c>
      <c r="L192" s="8">
        <f t="shared" si="31"/>
        <v>0.24749996787732534</v>
      </c>
      <c r="M192" s="8">
        <f t="shared" si="32"/>
        <v>0.39599999503879751</v>
      </c>
      <c r="N192" s="8">
        <f t="shared" si="33"/>
        <v>0.73730011785540739</v>
      </c>
      <c r="O192" s="8">
        <f t="shared" si="34"/>
        <v>0.81999947809928619</v>
      </c>
      <c r="P192" s="8">
        <f t="shared" si="35"/>
        <v>3.1249889662994024E-2</v>
      </c>
      <c r="Q192" s="8">
        <f t="shared" si="36"/>
        <v>-9.9999183730993257E-3</v>
      </c>
      <c r="R192" s="8">
        <f t="shared" si="37"/>
        <v>-1.9416944473254372E-2</v>
      </c>
      <c r="S192" s="8">
        <f t="shared" si="38"/>
        <v>-9.9018943499898926E-3</v>
      </c>
    </row>
    <row r="193" spans="1:19" x14ac:dyDescent="0.35">
      <c r="A193" s="11">
        <f t="shared" si="26"/>
        <v>4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27"/>
        <v>6.6058515365843062E-2</v>
      </c>
      <c r="I193" s="8">
        <f t="shared" si="28"/>
        <v>3.0106953334427589E-2</v>
      </c>
      <c r="J193" s="8">
        <f t="shared" si="29"/>
        <v>2.9411755411675955E-2</v>
      </c>
      <c r="K193" s="8">
        <f t="shared" si="30"/>
        <v>6.7533513105622056E-4</v>
      </c>
      <c r="L193" s="8">
        <f t="shared" si="31"/>
        <v>0.25499996557501758</v>
      </c>
      <c r="M193" s="8">
        <f t="shared" si="32"/>
        <v>0.41199989612742755</v>
      </c>
      <c r="N193" s="8">
        <f t="shared" si="33"/>
        <v>0.75920021839091978</v>
      </c>
      <c r="O193" s="8">
        <f t="shared" si="34"/>
        <v>0.82820005728992274</v>
      </c>
      <c r="P193" s="8">
        <f t="shared" si="35"/>
        <v>-2.8571419800732412E-2</v>
      </c>
      <c r="Q193" s="8">
        <f t="shared" si="36"/>
        <v>4.0404018470755698E-2</v>
      </c>
      <c r="R193" s="8">
        <f t="shared" si="37"/>
        <v>9.7092133602276753E-3</v>
      </c>
      <c r="S193" s="8">
        <f t="shared" si="38"/>
        <v>-1.9417860529610587E-2</v>
      </c>
    </row>
    <row r="194" spans="1:19" x14ac:dyDescent="0.35">
      <c r="A194" s="11">
        <f t="shared" si="26"/>
        <v>5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27"/>
        <v>6.2272074444817103E-2</v>
      </c>
      <c r="I194" s="8">
        <f t="shared" si="28"/>
        <v>-7.8968994091960232E-3</v>
      </c>
      <c r="J194" s="8">
        <f t="shared" si="29"/>
        <v>-3.8834924980530983E-2</v>
      </c>
      <c r="K194" s="8">
        <f t="shared" si="30"/>
        <v>3.2188045919904207E-2</v>
      </c>
      <c r="L194" s="8">
        <f t="shared" si="31"/>
        <v>0.24749998453500385</v>
      </c>
      <c r="M194" s="8">
        <f t="shared" si="32"/>
        <v>0.40399989401068276</v>
      </c>
      <c r="N194" s="8">
        <f t="shared" si="33"/>
        <v>0.74460008158894708</v>
      </c>
      <c r="O194" s="8">
        <f t="shared" si="34"/>
        <v>0.83639961967637511</v>
      </c>
      <c r="P194" s="8">
        <f t="shared" si="35"/>
        <v>-3.8834936423285615E-2</v>
      </c>
      <c r="Q194" s="8">
        <f t="shared" si="36"/>
        <v>-1.9417661912481732E-2</v>
      </c>
      <c r="R194" s="8">
        <f t="shared" si="37"/>
        <v>7.3684440386685868E-2</v>
      </c>
      <c r="S194" s="8">
        <f t="shared" si="38"/>
        <v>1.9999883870490898E-2</v>
      </c>
    </row>
    <row r="195" spans="1:19" x14ac:dyDescent="0.35">
      <c r="A195" s="11">
        <f t="shared" si="26"/>
        <v>6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27"/>
        <v>6.6013927235370584E-2</v>
      </c>
      <c r="I195" s="8">
        <f t="shared" si="28"/>
        <v>9.6160692596560127E-2</v>
      </c>
      <c r="J195" s="8">
        <f t="shared" si="29"/>
        <v>1.0526296401619062E-2</v>
      </c>
      <c r="K195" s="8">
        <f t="shared" si="30"/>
        <v>8.4742372860435511E-2</v>
      </c>
      <c r="L195" s="8">
        <f t="shared" si="31"/>
        <v>0.24750000551594573</v>
      </c>
      <c r="M195" s="8">
        <f t="shared" si="32"/>
        <v>0.4119999069774653</v>
      </c>
      <c r="N195" s="8">
        <f t="shared" si="33"/>
        <v>0.75189986904591677</v>
      </c>
      <c r="O195" s="8">
        <f t="shared" si="34"/>
        <v>0.86100015577191236</v>
      </c>
      <c r="P195" s="8">
        <f t="shared" si="35"/>
        <v>4.2105464498808587E-2</v>
      </c>
      <c r="Q195" s="8">
        <f t="shared" si="36"/>
        <v>-9.6155188278593817E-3</v>
      </c>
      <c r="R195" s="8">
        <f t="shared" si="37"/>
        <v>-1.9047684103469131E-2</v>
      </c>
      <c r="S195" s="8">
        <f t="shared" si="38"/>
        <v>7.1428534868310356E-2</v>
      </c>
    </row>
    <row r="196" spans="1:19" x14ac:dyDescent="0.35">
      <c r="A196" s="11">
        <f t="shared" ref="A196:A259" si="39">WEEKDAY(B196)</f>
        <v>7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40">G196/C196</f>
        <v>4.2611665246520644E-2</v>
      </c>
      <c r="I196" s="8">
        <f t="shared" ref="I196:I259" si="41">IFERROR((G196/_xlfn.XLOOKUP(B196-7,B:B,G:G,0))-1,"")</f>
        <v>9.2529574645995316E-2</v>
      </c>
      <c r="J196" s="8">
        <f t="shared" ref="J196:J259" si="42">IFERROR((C196/_xlfn.XLOOKUP(B196-7,B:B,C:C,0))-1,"")</f>
        <v>0</v>
      </c>
      <c r="K196" s="8">
        <f t="shared" ref="K196:K259" si="43">IFERROR((H196/_xlfn.XLOOKUP(B196-7,B:B,H:H,0))-1,"")</f>
        <v>9.2529574645995316E-2</v>
      </c>
      <c r="L196" s="8">
        <f t="shared" ref="L196:L259" si="44">D196/C196</f>
        <v>0.22050000278460005</v>
      </c>
      <c r="M196" s="8">
        <f t="shared" ref="M196:M259" si="45">E196/D196</f>
        <v>0.35019998605805708</v>
      </c>
      <c r="N196" s="8">
        <f t="shared" ref="N196:N259" si="46">F196/E196</f>
        <v>0.6935998310612963</v>
      </c>
      <c r="O196" s="8">
        <f t="shared" ref="O196:O259" si="47">G196/F196</f>
        <v>0.79560005440350179</v>
      </c>
      <c r="P196" s="8">
        <f t="shared" ref="P196:P259" si="48">IFERROR((L196/_xlfn.XLOOKUP(B196-7,B:B,L:L,0))-1,"")</f>
        <v>6.0606076841138945E-2</v>
      </c>
      <c r="Q196" s="8">
        <f t="shared" ref="Q196:Q259" si="49">IFERROR((M196/_xlfn.XLOOKUP(B196-7,B:B,M:M,0))-1,"")</f>
        <v>1.9802139625167969E-2</v>
      </c>
      <c r="R196" s="8">
        <f t="shared" ref="R196:R259" si="50">IFERROR((N196/_xlfn.XLOOKUP(B196-7,B:B,N:N,0))-1,"")</f>
        <v>1.9999639229512312E-2</v>
      </c>
      <c r="S196" s="8">
        <f t="shared" ref="S196:S259" si="51">IFERROR((O196/_xlfn.XLOOKUP(B196-7,B:B,O:O,0))-1,"")</f>
        <v>-9.7082659594197596E-3</v>
      </c>
    </row>
    <row r="197" spans="1:19" x14ac:dyDescent="0.35">
      <c r="A197" s="11">
        <f t="shared" si="39"/>
        <v>1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40"/>
        <v>4.1800002598960044E-2</v>
      </c>
      <c r="I197" s="8">
        <f t="shared" si="41"/>
        <v>0.10363807913342882</v>
      </c>
      <c r="J197" s="8">
        <f t="shared" si="42"/>
        <v>-1.0309289715021874E-2</v>
      </c>
      <c r="K197" s="8">
        <f t="shared" si="43"/>
        <v>0.11513432192936301</v>
      </c>
      <c r="L197" s="8">
        <f t="shared" si="44"/>
        <v>0.21419999832923997</v>
      </c>
      <c r="M197" s="8">
        <f t="shared" si="45"/>
        <v>0.35019996708833251</v>
      </c>
      <c r="N197" s="8">
        <f t="shared" si="46"/>
        <v>0.70039983109649617</v>
      </c>
      <c r="O197" s="8">
        <f t="shared" si="47"/>
        <v>0.79559988569525597</v>
      </c>
      <c r="P197" s="8">
        <f t="shared" si="48"/>
        <v>2.000001212264757E-2</v>
      </c>
      <c r="Q197" s="8">
        <f t="shared" si="49"/>
        <v>1.9801891762183832E-2</v>
      </c>
      <c r="R197" s="8">
        <f t="shared" si="50"/>
        <v>3.0000002450394581E-2</v>
      </c>
      <c r="S197" s="8">
        <f t="shared" si="51"/>
        <v>4.0816017064046362E-2</v>
      </c>
    </row>
    <row r="198" spans="1:19" x14ac:dyDescent="0.35">
      <c r="A198" s="11">
        <f t="shared" si="39"/>
        <v>2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40"/>
        <v>6.0399205271289287E-2</v>
      </c>
      <c r="I198" s="8">
        <f t="shared" si="41"/>
        <v>1.1029829667104307E-2</v>
      </c>
      <c r="J198" s="8">
        <f t="shared" si="42"/>
        <v>1.0204109920066262E-2</v>
      </c>
      <c r="K198" s="8">
        <f t="shared" si="43"/>
        <v>8.1737912064450136E-4</v>
      </c>
      <c r="L198" s="8">
        <f t="shared" si="44"/>
        <v>0.25999998046526801</v>
      </c>
      <c r="M198" s="8">
        <f t="shared" si="45"/>
        <v>0.39999996422209988</v>
      </c>
      <c r="N198" s="8">
        <f t="shared" si="46"/>
        <v>0.71539974874967405</v>
      </c>
      <c r="O198" s="8">
        <f t="shared" si="47"/>
        <v>0.8118002358021712</v>
      </c>
      <c r="P198" s="8">
        <f t="shared" si="48"/>
        <v>5.0505124639288024E-2</v>
      </c>
      <c r="Q198" s="8">
        <f t="shared" si="49"/>
        <v>4.166675888758542E-2</v>
      </c>
      <c r="R198" s="8">
        <f t="shared" si="50"/>
        <v>-5.7692385822921688E-2</v>
      </c>
      <c r="S198" s="8">
        <f t="shared" si="51"/>
        <v>-2.9411464644936935E-2</v>
      </c>
    </row>
    <row r="199" spans="1:19" x14ac:dyDescent="0.35">
      <c r="A199" s="11">
        <f t="shared" si="39"/>
        <v>3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40"/>
        <v>2.4178642019404045E-2</v>
      </c>
      <c r="I199" s="8">
        <f t="shared" si="41"/>
        <v>-0.63082013655867986</v>
      </c>
      <c r="J199" s="8">
        <f t="shared" si="42"/>
        <v>-9.5238095238095233E-2</v>
      </c>
      <c r="K199" s="8">
        <f t="shared" si="43"/>
        <v>-0.59195909830169868</v>
      </c>
      <c r="L199" s="8">
        <f t="shared" si="44"/>
        <v>9.9999985459109E-2</v>
      </c>
      <c r="M199" s="8">
        <f t="shared" si="45"/>
        <v>0.39599989724435536</v>
      </c>
      <c r="N199" s="8">
        <f t="shared" si="46"/>
        <v>0.72999953488713665</v>
      </c>
      <c r="O199" s="8">
        <f t="shared" si="47"/>
        <v>0.83640055397760615</v>
      </c>
      <c r="P199" s="8">
        <f t="shared" si="48"/>
        <v>-0.59595960227083933</v>
      </c>
      <c r="Q199" s="8">
        <f t="shared" si="49"/>
        <v>-2.4695566513965872E-7</v>
      </c>
      <c r="R199" s="8">
        <f t="shared" si="50"/>
        <v>-9.9017791961107937E-3</v>
      </c>
      <c r="S199" s="8">
        <f t="shared" si="51"/>
        <v>2.0001324776860452E-2</v>
      </c>
    </row>
    <row r="200" spans="1:19" x14ac:dyDescent="0.35">
      <c r="A200" s="11">
        <f t="shared" si="39"/>
        <v>4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40"/>
        <v>5.9806372666779753E-2</v>
      </c>
      <c r="I200" s="8">
        <f t="shared" si="41"/>
        <v>-0.14638004814298977</v>
      </c>
      <c r="J200" s="8">
        <f t="shared" si="42"/>
        <v>-5.7142839601464823E-2</v>
      </c>
      <c r="K200" s="8">
        <f t="shared" si="43"/>
        <v>-9.4645522449875008E-2</v>
      </c>
      <c r="L200" s="8">
        <f t="shared" si="44"/>
        <v>0.24499995744219102</v>
      </c>
      <c r="M200" s="8">
        <f t="shared" si="45"/>
        <v>0.39200006074942001</v>
      </c>
      <c r="N200" s="8">
        <f t="shared" si="46"/>
        <v>0.75189987195357011</v>
      </c>
      <c r="O200" s="8">
        <f t="shared" si="47"/>
        <v>0.82820015715776318</v>
      </c>
      <c r="P200" s="8">
        <f t="shared" si="48"/>
        <v>-3.9215723462067253E-2</v>
      </c>
      <c r="Q200" s="8">
        <f t="shared" si="49"/>
        <v>-4.854330199108059E-2</v>
      </c>
      <c r="R200" s="8">
        <f t="shared" si="50"/>
        <v>-9.6158381682532879E-3</v>
      </c>
      <c r="S200" s="8">
        <f t="shared" si="51"/>
        <v>1.2058419884830585E-7</v>
      </c>
    </row>
    <row r="201" spans="1:19" x14ac:dyDescent="0.35">
      <c r="A201" s="11">
        <f t="shared" si="39"/>
        <v>5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40"/>
        <v>6.5262523797848901E-2</v>
      </c>
      <c r="I201" s="8">
        <f t="shared" si="41"/>
        <v>7.9780559580538757E-2</v>
      </c>
      <c r="J201" s="8">
        <f t="shared" si="42"/>
        <v>3.0303020437004058E-2</v>
      </c>
      <c r="K201" s="8">
        <f t="shared" si="43"/>
        <v>4.8022317863873454E-2</v>
      </c>
      <c r="L201" s="8">
        <f t="shared" si="44"/>
        <v>0.25999997201116104</v>
      </c>
      <c r="M201" s="8">
        <f t="shared" si="45"/>
        <v>0.38399996666341402</v>
      </c>
      <c r="N201" s="8">
        <f t="shared" si="46"/>
        <v>0.76650009223991056</v>
      </c>
      <c r="O201" s="8">
        <f t="shared" si="47"/>
        <v>0.85279994808902737</v>
      </c>
      <c r="P201" s="8">
        <f t="shared" si="48"/>
        <v>5.0505003059462039E-2</v>
      </c>
      <c r="Q201" s="8">
        <f t="shared" si="49"/>
        <v>-4.9504783649126138E-2</v>
      </c>
      <c r="R201" s="8">
        <f t="shared" si="50"/>
        <v>2.9411775787385963E-2</v>
      </c>
      <c r="S201" s="8">
        <f t="shared" si="51"/>
        <v>1.9608244703647637E-2</v>
      </c>
    </row>
    <row r="202" spans="1:19" x14ac:dyDescent="0.35">
      <c r="A202" s="11">
        <f t="shared" si="39"/>
        <v>6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40"/>
        <v>6.6039438353807489E-2</v>
      </c>
      <c r="I202" s="8">
        <f t="shared" si="41"/>
        <v>8.3752028081066632E-2</v>
      </c>
      <c r="J202" s="8">
        <f t="shared" si="42"/>
        <v>8.3333373303954517E-2</v>
      </c>
      <c r="K202" s="8">
        <f t="shared" si="43"/>
        <v>3.8645054922947786E-4</v>
      </c>
      <c r="L202" s="8">
        <f t="shared" si="44"/>
        <v>0.25999996280887561</v>
      </c>
      <c r="M202" s="8">
        <f t="shared" si="45"/>
        <v>0.41599998501456315</v>
      </c>
      <c r="N202" s="8">
        <f t="shared" si="46"/>
        <v>0.72999973392334128</v>
      </c>
      <c r="O202" s="8">
        <f t="shared" si="47"/>
        <v>0.83640008523428211</v>
      </c>
      <c r="P202" s="8">
        <f t="shared" si="48"/>
        <v>5.0504876825647305E-2</v>
      </c>
      <c r="Q202" s="8">
        <f t="shared" si="49"/>
        <v>9.708929466619054E-3</v>
      </c>
      <c r="R202" s="8">
        <f t="shared" si="50"/>
        <v>-2.9126398373182982E-2</v>
      </c>
      <c r="S202" s="8">
        <f t="shared" si="51"/>
        <v>-2.8571505327517066E-2</v>
      </c>
    </row>
    <row r="203" spans="1:19" x14ac:dyDescent="0.35">
      <c r="A203" s="11">
        <f t="shared" si="39"/>
        <v>7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40"/>
        <v>3.8909154151474099E-2</v>
      </c>
      <c r="I203" s="8">
        <f t="shared" si="41"/>
        <v>-9.6020706524949762E-2</v>
      </c>
      <c r="J203" s="8">
        <f t="shared" si="42"/>
        <v>-9.9999888615998067E-3</v>
      </c>
      <c r="K203" s="8">
        <f t="shared" si="43"/>
        <v>-8.6889612823776385E-2</v>
      </c>
      <c r="L203" s="8">
        <f t="shared" si="44"/>
        <v>0.20999999707476361</v>
      </c>
      <c r="M203" s="8">
        <f t="shared" si="45"/>
        <v>0.35699992467248337</v>
      </c>
      <c r="N203" s="8">
        <f t="shared" si="46"/>
        <v>0.64600012606063517</v>
      </c>
      <c r="O203" s="8">
        <f t="shared" si="47"/>
        <v>0.803399900943085</v>
      </c>
      <c r="P203" s="8">
        <f t="shared" si="48"/>
        <v>-4.7619072912636562E-2</v>
      </c>
      <c r="Q203" s="8">
        <f t="shared" si="49"/>
        <v>1.9417301213995319E-2</v>
      </c>
      <c r="R203" s="8">
        <f t="shared" si="50"/>
        <v>-6.862704237950501E-2</v>
      </c>
      <c r="S203" s="8">
        <f t="shared" si="51"/>
        <v>9.803728011847701E-3</v>
      </c>
    </row>
    <row r="204" spans="1:19" x14ac:dyDescent="0.35">
      <c r="A204" s="11">
        <f t="shared" si="39"/>
        <v>1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40"/>
        <v>3.6285554154045198E-2</v>
      </c>
      <c r="I204" s="8">
        <f t="shared" si="41"/>
        <v>-0.14096703779861175</v>
      </c>
      <c r="J204" s="8">
        <f t="shared" si="42"/>
        <v>-1.0416655064166447E-2</v>
      </c>
      <c r="K204" s="8">
        <f t="shared" si="43"/>
        <v>-0.13192459574277737</v>
      </c>
      <c r="L204" s="8">
        <f t="shared" si="44"/>
        <v>0.2141999921538765</v>
      </c>
      <c r="M204" s="8">
        <f t="shared" si="45"/>
        <v>0.3229999293894707</v>
      </c>
      <c r="N204" s="8">
        <f t="shared" si="46"/>
        <v>0.65279988340880124</v>
      </c>
      <c r="O204" s="8">
        <f t="shared" si="47"/>
        <v>0.80339997497498794</v>
      </c>
      <c r="P204" s="8">
        <f t="shared" si="48"/>
        <v>-2.8829895026838415E-8</v>
      </c>
      <c r="Q204" s="8">
        <f t="shared" si="49"/>
        <v>-7.7670017861540819E-2</v>
      </c>
      <c r="R204" s="8">
        <f t="shared" si="50"/>
        <v>-6.7961106748378075E-2</v>
      </c>
      <c r="S204" s="8">
        <f t="shared" si="51"/>
        <v>9.8040351940418269E-3</v>
      </c>
    </row>
    <row r="205" spans="1:19" x14ac:dyDescent="0.35">
      <c r="A205" s="11">
        <f t="shared" si="39"/>
        <v>2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40"/>
        <v>5.9854000203812367E-2</v>
      </c>
      <c r="I205" s="8">
        <f t="shared" si="41"/>
        <v>-9.0266927359072824E-3</v>
      </c>
      <c r="J205" s="8">
        <f t="shared" si="42"/>
        <v>0</v>
      </c>
      <c r="K205" s="8">
        <f t="shared" si="43"/>
        <v>-9.0266927359072824E-3</v>
      </c>
      <c r="L205" s="8">
        <f t="shared" si="44"/>
        <v>0.24749998453500385</v>
      </c>
      <c r="M205" s="8">
        <f t="shared" si="45"/>
        <v>0.39999992483027147</v>
      </c>
      <c r="N205" s="8">
        <f t="shared" si="46"/>
        <v>0.7300001503394854</v>
      </c>
      <c r="O205" s="8">
        <f t="shared" si="47"/>
        <v>0.82819984592780227</v>
      </c>
      <c r="P205" s="8">
        <f t="shared" si="48"/>
        <v>-4.8076911036283532E-2</v>
      </c>
      <c r="Q205" s="8">
        <f t="shared" si="49"/>
        <v>-9.8479579824228836E-8</v>
      </c>
      <c r="R205" s="8">
        <f t="shared" si="50"/>
        <v>2.0408731782935341E-2</v>
      </c>
      <c r="S205" s="8">
        <f t="shared" si="51"/>
        <v>2.0201534074975935E-2</v>
      </c>
    </row>
    <row r="206" spans="1:19" x14ac:dyDescent="0.35">
      <c r="A206" s="11">
        <f t="shared" si="39"/>
        <v>3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40"/>
        <v>5.5087881671529941E-2</v>
      </c>
      <c r="I206" s="8">
        <f t="shared" si="41"/>
        <v>1.3503180372102532</v>
      </c>
      <c r="J206" s="8">
        <f t="shared" si="42"/>
        <v>3.1578937674493712E-2</v>
      </c>
      <c r="K206" s="8">
        <f t="shared" si="43"/>
        <v>1.2783695472773182</v>
      </c>
      <c r="L206" s="8">
        <f t="shared" si="44"/>
        <v>0.2374999606493316</v>
      </c>
      <c r="M206" s="8">
        <f t="shared" si="45"/>
        <v>0.3959999683463542</v>
      </c>
      <c r="N206" s="8">
        <f t="shared" si="46"/>
        <v>0.75190004321402437</v>
      </c>
      <c r="O206" s="8">
        <f t="shared" si="47"/>
        <v>0.77899966247013397</v>
      </c>
      <c r="P206" s="8">
        <f t="shared" si="48"/>
        <v>1.3749999518394702</v>
      </c>
      <c r="Q206" s="8">
        <f t="shared" si="49"/>
        <v>1.7955054865126385E-7</v>
      </c>
      <c r="R206" s="8">
        <f t="shared" si="50"/>
        <v>3.0000715452885407E-2</v>
      </c>
      <c r="S206" s="8">
        <f t="shared" si="51"/>
        <v>-6.8628471411807612E-2</v>
      </c>
    </row>
    <row r="207" spans="1:19" x14ac:dyDescent="0.35">
      <c r="A207" s="11">
        <f t="shared" si="39"/>
        <v>4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40"/>
        <v>5.9165890758550235E-2</v>
      </c>
      <c r="I207" s="8">
        <f t="shared" si="41"/>
        <v>9.2763758052085699E-3</v>
      </c>
      <c r="J207" s="8">
        <f t="shared" si="42"/>
        <v>2.0201982617158221E-2</v>
      </c>
      <c r="K207" s="8">
        <f t="shared" si="43"/>
        <v>-1.0709258556743761E-2</v>
      </c>
      <c r="L207" s="8">
        <f t="shared" si="44"/>
        <v>0.25500000843419685</v>
      </c>
      <c r="M207" s="8">
        <f t="shared" si="45"/>
        <v>0.39200000143028241</v>
      </c>
      <c r="N207" s="8">
        <f t="shared" si="46"/>
        <v>0.70079960813181219</v>
      </c>
      <c r="O207" s="8">
        <f t="shared" si="47"/>
        <v>0.84460042107181321</v>
      </c>
      <c r="P207" s="8">
        <f t="shared" si="48"/>
        <v>4.0816541751299562E-2</v>
      </c>
      <c r="Q207" s="8">
        <f t="shared" si="49"/>
        <v>-1.513243071959991E-7</v>
      </c>
      <c r="R207" s="8">
        <f t="shared" si="50"/>
        <v>-6.7961527495662866E-2</v>
      </c>
      <c r="S207" s="8">
        <f t="shared" si="51"/>
        <v>1.9802295100175726E-2</v>
      </c>
    </row>
    <row r="208" spans="1:19" x14ac:dyDescent="0.35">
      <c r="A208" s="11">
        <f t="shared" si="39"/>
        <v>5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40"/>
        <v>6.2827845592992801E-2</v>
      </c>
      <c r="I208" s="8">
        <f t="shared" si="41"/>
        <v>-0.10337316478461622</v>
      </c>
      <c r="J208" s="8">
        <f t="shared" si="42"/>
        <v>-6.8627459389436152E-2</v>
      </c>
      <c r="K208" s="8">
        <f t="shared" si="43"/>
        <v>-3.730591560322627E-2</v>
      </c>
      <c r="L208" s="8">
        <f t="shared" si="44"/>
        <v>0.2624999678888657</v>
      </c>
      <c r="M208" s="8">
        <f t="shared" si="45"/>
        <v>0.39199994239036767</v>
      </c>
      <c r="N208" s="8">
        <f t="shared" si="46"/>
        <v>0.74459980272993875</v>
      </c>
      <c r="O208" s="8">
        <f t="shared" si="47"/>
        <v>0.8200002656934694</v>
      </c>
      <c r="P208" s="8">
        <f t="shared" si="48"/>
        <v>9.6153697954910466E-3</v>
      </c>
      <c r="Q208" s="8">
        <f t="shared" si="49"/>
        <v>2.0833271930895458E-2</v>
      </c>
      <c r="R208" s="8">
        <f t="shared" si="50"/>
        <v>-2.8571802836935722E-2</v>
      </c>
      <c r="S208" s="8">
        <f t="shared" si="51"/>
        <v>-3.8461168377245114E-2</v>
      </c>
    </row>
    <row r="209" spans="1:19" x14ac:dyDescent="0.35">
      <c r="A209" s="11">
        <f t="shared" si="39"/>
        <v>6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40"/>
        <v>5.916090615034212E-2</v>
      </c>
      <c r="I209" s="8">
        <f t="shared" si="41"/>
        <v>-0.16445501347909486</v>
      </c>
      <c r="J209" s="8">
        <f t="shared" si="42"/>
        <v>-6.7307699970698742E-2</v>
      </c>
      <c r="K209" s="8">
        <f t="shared" si="43"/>
        <v>-0.10415794523589839</v>
      </c>
      <c r="L209" s="8">
        <f t="shared" si="44"/>
        <v>0.25249997389135576</v>
      </c>
      <c r="M209" s="8">
        <f t="shared" si="45"/>
        <v>0.387999967663818</v>
      </c>
      <c r="N209" s="8">
        <f t="shared" si="46"/>
        <v>0.75919969687249556</v>
      </c>
      <c r="O209" s="8">
        <f t="shared" si="47"/>
        <v>0.79540032549382522</v>
      </c>
      <c r="P209" s="8">
        <f t="shared" si="48"/>
        <v>-2.8846115347458956E-2</v>
      </c>
      <c r="Q209" s="8">
        <f t="shared" si="49"/>
        <v>-6.7307736440819665E-2</v>
      </c>
      <c r="R209" s="8">
        <f t="shared" si="50"/>
        <v>3.9999963824946638E-2</v>
      </c>
      <c r="S209" s="8">
        <f t="shared" si="51"/>
        <v>-4.9019315593413104E-2</v>
      </c>
    </row>
    <row r="210" spans="1:19" x14ac:dyDescent="0.35">
      <c r="A210" s="11">
        <f t="shared" si="39"/>
        <v>7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40"/>
        <v>3.7843806214113464E-2</v>
      </c>
      <c r="I210" s="8">
        <f t="shared" si="41"/>
        <v>-1.7555963718715928E-2</v>
      </c>
      <c r="J210" s="8">
        <f t="shared" si="42"/>
        <v>1.0100998736455313E-2</v>
      </c>
      <c r="K210" s="8">
        <f t="shared" si="43"/>
        <v>-2.7380393138674131E-2</v>
      </c>
      <c r="L210" s="8">
        <f t="shared" si="44"/>
        <v>0.21419998997543982</v>
      </c>
      <c r="M210" s="8">
        <f t="shared" si="45"/>
        <v>0.32979993310719574</v>
      </c>
      <c r="N210" s="8">
        <f t="shared" si="46"/>
        <v>0.6799999873862913</v>
      </c>
      <c r="O210" s="8">
        <f t="shared" si="47"/>
        <v>0.78779985382937356</v>
      </c>
      <c r="P210" s="8">
        <f t="shared" si="48"/>
        <v>1.9999966472289632E-2</v>
      </c>
      <c r="Q210" s="8">
        <f t="shared" si="49"/>
        <v>-7.6190468640130016E-2</v>
      </c>
      <c r="R210" s="8">
        <f t="shared" si="50"/>
        <v>5.2631354010703069E-2</v>
      </c>
      <c r="S210" s="8">
        <f t="shared" si="51"/>
        <v>-1.941753676518887E-2</v>
      </c>
    </row>
    <row r="211" spans="1:19" x14ac:dyDescent="0.35">
      <c r="A211" s="11">
        <f t="shared" si="39"/>
        <v>1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40"/>
        <v>3.8139167901344917E-2</v>
      </c>
      <c r="I211" s="8">
        <f t="shared" si="41"/>
        <v>7.3212154268398777E-2</v>
      </c>
      <c r="J211" s="8">
        <f t="shared" si="42"/>
        <v>2.1052631332113103E-2</v>
      </c>
      <c r="K211" s="8">
        <f t="shared" si="43"/>
        <v>5.1084068867474519E-2</v>
      </c>
      <c r="L211" s="8">
        <f t="shared" si="44"/>
        <v>0.2015999886824669</v>
      </c>
      <c r="M211" s="8">
        <f t="shared" si="45"/>
        <v>0.35019992527009847</v>
      </c>
      <c r="N211" s="8">
        <f t="shared" si="46"/>
        <v>0.65959989629663851</v>
      </c>
      <c r="O211" s="8">
        <f t="shared" si="47"/>
        <v>0.8190003407783456</v>
      </c>
      <c r="P211" s="8">
        <f t="shared" si="48"/>
        <v>-5.8823547772859142E-2</v>
      </c>
      <c r="Q211" s="8">
        <f t="shared" si="49"/>
        <v>8.421053197144901E-2</v>
      </c>
      <c r="R211" s="8">
        <f t="shared" si="50"/>
        <v>1.0416688269502927E-2</v>
      </c>
      <c r="S211" s="8">
        <f t="shared" si="51"/>
        <v>1.9417931652093046E-2</v>
      </c>
    </row>
    <row r="212" spans="1:19" x14ac:dyDescent="0.35">
      <c r="A212" s="11">
        <f t="shared" si="39"/>
        <v>2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40"/>
        <v>6.0373345007041106E-2</v>
      </c>
      <c r="I212" s="8">
        <f t="shared" si="41"/>
        <v>8.6768603846072434E-3</v>
      </c>
      <c r="J212" s="8">
        <f t="shared" si="42"/>
        <v>0</v>
      </c>
      <c r="K212" s="8">
        <f t="shared" si="43"/>
        <v>8.6768603846072434E-3</v>
      </c>
      <c r="L212" s="8">
        <f t="shared" si="44"/>
        <v>0.25749999988372185</v>
      </c>
      <c r="M212" s="8">
        <f t="shared" si="45"/>
        <v>0.39999996387474435</v>
      </c>
      <c r="N212" s="8">
        <f t="shared" si="46"/>
        <v>0.70079976807583777</v>
      </c>
      <c r="O212" s="8">
        <f t="shared" si="47"/>
        <v>0.83640015387262212</v>
      </c>
      <c r="P212" s="8">
        <f t="shared" si="48"/>
        <v>4.0404104943706276E-2</v>
      </c>
      <c r="Q212" s="8">
        <f t="shared" si="49"/>
        <v>9.7611200455816061E-8</v>
      </c>
      <c r="R212" s="8">
        <f t="shared" si="50"/>
        <v>-4.000051541094618E-2</v>
      </c>
      <c r="S212" s="8">
        <f t="shared" si="51"/>
        <v>9.9013637652074493E-3</v>
      </c>
    </row>
    <row r="213" spans="1:19" x14ac:dyDescent="0.35">
      <c r="A213" s="11">
        <f t="shared" si="39"/>
        <v>3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40"/>
        <v>5.7958823800835793E-2</v>
      </c>
      <c r="I213" s="8">
        <f t="shared" si="41"/>
        <v>3.064391629386698E-2</v>
      </c>
      <c r="J213" s="8">
        <f t="shared" si="42"/>
        <v>-2.0408172854259776E-2</v>
      </c>
      <c r="K213" s="8">
        <f t="shared" si="43"/>
        <v>5.2115674848858706E-2</v>
      </c>
      <c r="L213" s="8">
        <f t="shared" si="44"/>
        <v>0.24999997601762725</v>
      </c>
      <c r="M213" s="8">
        <f t="shared" si="45"/>
        <v>0.39199997851179197</v>
      </c>
      <c r="N213" s="8">
        <f t="shared" si="46"/>
        <v>0.69349984607229853</v>
      </c>
      <c r="O213" s="8">
        <f t="shared" si="47"/>
        <v>0.85279998532043788</v>
      </c>
      <c r="P213" s="8">
        <f t="shared" si="48"/>
        <v>5.2631652376363469E-2</v>
      </c>
      <c r="Q213" s="8">
        <f t="shared" si="49"/>
        <v>-1.0100985238119309E-2</v>
      </c>
      <c r="R213" s="8">
        <f t="shared" si="50"/>
        <v>-7.7670160640092578E-2</v>
      </c>
      <c r="S213" s="8">
        <f t="shared" si="51"/>
        <v>9.4737297595598458E-2</v>
      </c>
    </row>
    <row r="214" spans="1:19" x14ac:dyDescent="0.35">
      <c r="A214" s="11">
        <f t="shared" si="39"/>
        <v>4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40"/>
        <v>5.9113204696171373E-2</v>
      </c>
      <c r="I214" s="8">
        <f t="shared" si="41"/>
        <v>1.8893876057097803E-2</v>
      </c>
      <c r="J214" s="8">
        <f t="shared" si="42"/>
        <v>1.9801989677181275E-2</v>
      </c>
      <c r="K214" s="8">
        <f t="shared" si="43"/>
        <v>-8.9048033763017287E-4</v>
      </c>
      <c r="L214" s="8">
        <f t="shared" si="44"/>
        <v>0.25</v>
      </c>
      <c r="M214" s="8">
        <f t="shared" si="45"/>
        <v>0.39599997496519718</v>
      </c>
      <c r="N214" s="8">
        <f t="shared" si="46"/>
        <v>0.69349975638028516</v>
      </c>
      <c r="O214" s="8">
        <f t="shared" si="47"/>
        <v>0.86099974800864976</v>
      </c>
      <c r="P214" s="8">
        <f t="shared" si="48"/>
        <v>-1.9607875564000676E-2</v>
      </c>
      <c r="Q214" s="8">
        <f t="shared" si="49"/>
        <v>1.0204014082449309E-2</v>
      </c>
      <c r="R214" s="8">
        <f t="shared" si="50"/>
        <v>-1.0416460949495887E-2</v>
      </c>
      <c r="S214" s="8">
        <f t="shared" si="51"/>
        <v>1.9416669146370413E-2</v>
      </c>
    </row>
    <row r="215" spans="1:19" x14ac:dyDescent="0.35">
      <c r="A215" s="11">
        <f t="shared" si="39"/>
        <v>5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40"/>
        <v>6.8014323243191371E-2</v>
      </c>
      <c r="I215" s="8">
        <f t="shared" si="41"/>
        <v>0.16231751902245817</v>
      </c>
      <c r="J215" s="8">
        <f t="shared" si="42"/>
        <v>7.3684220220243013E-2</v>
      </c>
      <c r="K215" s="8">
        <f t="shared" si="43"/>
        <v>8.2550620688114362E-2</v>
      </c>
      <c r="L215" s="8">
        <f t="shared" si="44"/>
        <v>0.25749998182982631</v>
      </c>
      <c r="M215" s="8">
        <f t="shared" si="45"/>
        <v>0.40799998737740967</v>
      </c>
      <c r="N215" s="8">
        <f t="shared" si="46"/>
        <v>0.75189966209132131</v>
      </c>
      <c r="O215" s="8">
        <f t="shared" si="47"/>
        <v>0.86099997542664763</v>
      </c>
      <c r="P215" s="8">
        <f t="shared" si="48"/>
        <v>-1.9047568269251136E-2</v>
      </c>
      <c r="Q215" s="8">
        <f t="shared" si="49"/>
        <v>4.0816447291996294E-2</v>
      </c>
      <c r="R215" s="8">
        <f t="shared" si="50"/>
        <v>9.8037352878941331E-3</v>
      </c>
      <c r="S215" s="8">
        <f t="shared" si="51"/>
        <v>4.9999629815369762E-2</v>
      </c>
    </row>
    <row r="216" spans="1:19" x14ac:dyDescent="0.35">
      <c r="A216" s="11">
        <f t="shared" si="39"/>
        <v>6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40"/>
        <v>5.7993553275203794E-2</v>
      </c>
      <c r="I216" s="8">
        <f t="shared" si="41"/>
        <v>6.1115020545257748E-2</v>
      </c>
      <c r="J216" s="8">
        <f t="shared" si="42"/>
        <v>8.2474216527056665E-2</v>
      </c>
      <c r="K216" s="8">
        <f t="shared" si="43"/>
        <v>-1.9731828856234923E-2</v>
      </c>
      <c r="L216" s="8">
        <f t="shared" si="44"/>
        <v>0.25499996557501758</v>
      </c>
      <c r="M216" s="8">
        <f t="shared" si="45"/>
        <v>0.38800000068789781</v>
      </c>
      <c r="N216" s="8">
        <f t="shared" si="46"/>
        <v>0.7007999028432963</v>
      </c>
      <c r="O216" s="8">
        <f t="shared" si="47"/>
        <v>0.83639964101146724</v>
      </c>
      <c r="P216" s="8">
        <f t="shared" si="48"/>
        <v>9.9009581867819385E-3</v>
      </c>
      <c r="Q216" s="8">
        <f t="shared" si="49"/>
        <v>8.5113614822773798E-8</v>
      </c>
      <c r="R216" s="8">
        <f t="shared" si="50"/>
        <v>-7.6922836336441924E-2</v>
      </c>
      <c r="S216" s="8">
        <f t="shared" si="51"/>
        <v>5.1545510107991799E-2</v>
      </c>
    </row>
    <row r="217" spans="1:19" x14ac:dyDescent="0.35">
      <c r="A217" s="11">
        <f t="shared" si="39"/>
        <v>7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40"/>
        <v>3.930935479152356E-2</v>
      </c>
      <c r="I217" s="8">
        <f t="shared" si="41"/>
        <v>4.9113520787332776E-2</v>
      </c>
      <c r="J217" s="8">
        <f t="shared" si="42"/>
        <v>1.0000011138400211E-2</v>
      </c>
      <c r="K217" s="8">
        <f t="shared" si="43"/>
        <v>3.8726246750083293E-2</v>
      </c>
      <c r="L217" s="8">
        <f t="shared" si="44"/>
        <v>0.19949999391247838</v>
      </c>
      <c r="M217" s="8">
        <f t="shared" si="45"/>
        <v>0.35019999867330898</v>
      </c>
      <c r="N217" s="8">
        <f t="shared" si="46"/>
        <v>0.70719981815771027</v>
      </c>
      <c r="O217" s="8">
        <f t="shared" si="47"/>
        <v>0.79559995214524992</v>
      </c>
      <c r="P217" s="8">
        <f t="shared" si="48"/>
        <v>-6.8627435811957516E-2</v>
      </c>
      <c r="Q217" s="8">
        <f t="shared" si="49"/>
        <v>6.1855881454901729E-2</v>
      </c>
      <c r="R217" s="8">
        <f t="shared" si="50"/>
        <v>3.9999751876417911E-2</v>
      </c>
      <c r="S217" s="8">
        <f t="shared" si="51"/>
        <v>9.9011167341060968E-3</v>
      </c>
    </row>
    <row r="218" spans="1:19" x14ac:dyDescent="0.35">
      <c r="A218" s="11">
        <f t="shared" si="39"/>
        <v>1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40"/>
        <v>3.8134495273056179E-2</v>
      </c>
      <c r="I218" s="8">
        <f t="shared" si="41"/>
        <v>1.0185488493980932E-2</v>
      </c>
      <c r="J218" s="8">
        <f t="shared" si="42"/>
        <v>1.0309266749248591E-2</v>
      </c>
      <c r="K218" s="8">
        <f t="shared" si="43"/>
        <v>-1.2251521325334913E-4</v>
      </c>
      <c r="L218" s="8">
        <f t="shared" si="44"/>
        <v>0.20579999229404558</v>
      </c>
      <c r="M218" s="8">
        <f t="shared" si="45"/>
        <v>0.3229999213567637</v>
      </c>
      <c r="N218" s="8">
        <f t="shared" si="46"/>
        <v>0.70720009684388774</v>
      </c>
      <c r="O218" s="8">
        <f t="shared" si="47"/>
        <v>0.81119995976907833</v>
      </c>
      <c r="P218" s="8">
        <f t="shared" si="48"/>
        <v>2.0833352417464424E-2</v>
      </c>
      <c r="Q218" s="8">
        <f t="shared" si="49"/>
        <v>-7.7669930661339315E-2</v>
      </c>
      <c r="R218" s="8">
        <f t="shared" si="50"/>
        <v>7.2165263843283256E-2</v>
      </c>
      <c r="S218" s="8">
        <f t="shared" si="51"/>
        <v>-9.524270773628829E-3</v>
      </c>
    </row>
    <row r="219" spans="1:19" x14ac:dyDescent="0.35">
      <c r="A219" s="11">
        <f t="shared" si="39"/>
        <v>2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40"/>
        <v>5.4046384125073878E-2</v>
      </c>
      <c r="I219" s="8">
        <f t="shared" si="41"/>
        <v>-6.8627473639041092E-2</v>
      </c>
      <c r="J219" s="8">
        <f t="shared" si="42"/>
        <v>4.0404011745583279E-2</v>
      </c>
      <c r="K219" s="8">
        <f t="shared" si="43"/>
        <v>-0.10479725582919641</v>
      </c>
      <c r="L219" s="8">
        <f t="shared" si="44"/>
        <v>0.25</v>
      </c>
      <c r="M219" s="8">
        <f t="shared" si="45"/>
        <v>0.39599997496519718</v>
      </c>
      <c r="N219" s="8">
        <f t="shared" si="46"/>
        <v>0.70079976807583777</v>
      </c>
      <c r="O219" s="8">
        <f t="shared" si="47"/>
        <v>0.77900012436103883</v>
      </c>
      <c r="P219" s="8">
        <f t="shared" si="48"/>
        <v>-2.9126213153819802E-2</v>
      </c>
      <c r="Q219" s="8">
        <f t="shared" si="49"/>
        <v>-9.9999731769968569E-3</v>
      </c>
      <c r="R219" s="8">
        <f t="shared" si="50"/>
        <v>0</v>
      </c>
      <c r="S219" s="8">
        <f t="shared" si="51"/>
        <v>-6.8627473639041092E-2</v>
      </c>
    </row>
    <row r="220" spans="1:19" x14ac:dyDescent="0.35">
      <c r="A220" s="11">
        <f t="shared" si="39"/>
        <v>3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40"/>
        <v>5.4080499480342589E-2</v>
      </c>
      <c r="I220" s="8">
        <f t="shared" si="41"/>
        <v>1.0841940708214315E-2</v>
      </c>
      <c r="J220" s="8">
        <f t="shared" si="42"/>
        <v>8.3333373303954517E-2</v>
      </c>
      <c r="K220" s="8">
        <f t="shared" si="43"/>
        <v>-6.6915166081014887E-2</v>
      </c>
      <c r="L220" s="8">
        <f t="shared" si="44"/>
        <v>0.23999999291597632</v>
      </c>
      <c r="M220" s="8">
        <f t="shared" si="45"/>
        <v>0.39199999704832339</v>
      </c>
      <c r="N220" s="8">
        <f t="shared" si="46"/>
        <v>0.72269957936725315</v>
      </c>
      <c r="O220" s="8">
        <f t="shared" si="47"/>
        <v>0.79540002344268912</v>
      </c>
      <c r="P220" s="8">
        <f t="shared" si="48"/>
        <v>-3.999993624377729E-2</v>
      </c>
      <c r="Q220" s="8">
        <f t="shared" si="49"/>
        <v>4.7287072479917924E-8</v>
      </c>
      <c r="R220" s="8">
        <f t="shared" si="50"/>
        <v>4.2104887925109136E-2</v>
      </c>
      <c r="S220" s="8">
        <f t="shared" si="51"/>
        <v>-6.7307648763831551E-2</v>
      </c>
    </row>
    <row r="221" spans="1:19" x14ac:dyDescent="0.35">
      <c r="A221" s="11">
        <f t="shared" si="39"/>
        <v>4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40"/>
        <v>5.2424963143152974E-2</v>
      </c>
      <c r="I221" s="8">
        <f t="shared" si="41"/>
        <v>-0.10453264967348441</v>
      </c>
      <c r="J221" s="8">
        <f t="shared" si="42"/>
        <v>9.7087647738864913E-3</v>
      </c>
      <c r="K221" s="8">
        <f t="shared" si="43"/>
        <v>-0.1131429362930747</v>
      </c>
      <c r="L221" s="8">
        <f t="shared" si="44"/>
        <v>0.23749999667936389</v>
      </c>
      <c r="M221" s="8">
        <f t="shared" si="45"/>
        <v>0.39599991275465435</v>
      </c>
      <c r="N221" s="8">
        <f t="shared" si="46"/>
        <v>0.70079973034757292</v>
      </c>
      <c r="O221" s="8">
        <f t="shared" si="47"/>
        <v>0.79539985893258991</v>
      </c>
      <c r="P221" s="8">
        <f t="shared" si="48"/>
        <v>-5.0000013282544442E-2</v>
      </c>
      <c r="Q221" s="8">
        <f t="shared" si="49"/>
        <v>-1.570973403586251E-7</v>
      </c>
      <c r="R221" s="8">
        <f t="shared" si="50"/>
        <v>1.0526281949095218E-2</v>
      </c>
      <c r="S221" s="8">
        <f t="shared" si="51"/>
        <v>-7.6190369657809454E-2</v>
      </c>
    </row>
    <row r="222" spans="1:19" x14ac:dyDescent="0.35">
      <c r="A222" s="11">
        <f t="shared" si="39"/>
        <v>5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40"/>
        <v>5.9183603577901416E-2</v>
      </c>
      <c r="I222" s="8">
        <f t="shared" si="41"/>
        <v>-0.18102230670794195</v>
      </c>
      <c r="J222" s="8">
        <f t="shared" si="42"/>
        <v>-5.8823555966640351E-2</v>
      </c>
      <c r="K222" s="8">
        <f t="shared" si="43"/>
        <v>-0.12983617632590294</v>
      </c>
      <c r="L222" s="8">
        <f t="shared" si="44"/>
        <v>0.25249999448405425</v>
      </c>
      <c r="M222" s="8">
        <f t="shared" si="45"/>
        <v>0.41199988678420213</v>
      </c>
      <c r="N222" s="8">
        <f t="shared" si="46"/>
        <v>0.70080004278698171</v>
      </c>
      <c r="O222" s="8">
        <f t="shared" si="47"/>
        <v>0.8117995676184937</v>
      </c>
      <c r="P222" s="8">
        <f t="shared" si="48"/>
        <v>-1.9417427955689681E-2</v>
      </c>
      <c r="Q222" s="8">
        <f t="shared" si="49"/>
        <v>9.8036753199515214E-3</v>
      </c>
      <c r="R222" s="8">
        <f t="shared" si="50"/>
        <v>-6.7960689278955044E-2</v>
      </c>
      <c r="S222" s="8">
        <f t="shared" si="51"/>
        <v>-5.714333241853331E-2</v>
      </c>
    </row>
    <row r="223" spans="1:19" x14ac:dyDescent="0.35">
      <c r="A223" s="11">
        <f t="shared" si="39"/>
        <v>6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40"/>
        <v>5.8567121611523297E-2</v>
      </c>
      <c r="I223" s="8">
        <f t="shared" si="41"/>
        <v>2.7222427650719361E-4</v>
      </c>
      <c r="J223" s="8">
        <f t="shared" si="42"/>
        <v>-9.5237919824172623E-3</v>
      </c>
      <c r="K223" s="8">
        <f t="shared" si="43"/>
        <v>9.8902085477963197E-3</v>
      </c>
      <c r="L223" s="8">
        <f t="shared" si="44"/>
        <v>0.24749998162581355</v>
      </c>
      <c r="M223" s="8">
        <f t="shared" si="45"/>
        <v>0.37999993917756986</v>
      </c>
      <c r="N223" s="8">
        <f t="shared" si="46"/>
        <v>0.7372997849559555</v>
      </c>
      <c r="O223" s="8">
        <f t="shared" si="47"/>
        <v>0.84459999591363466</v>
      </c>
      <c r="P223" s="8">
        <f t="shared" si="48"/>
        <v>-2.9411705732162674E-2</v>
      </c>
      <c r="Q223" s="8">
        <f t="shared" si="49"/>
        <v>-2.0618715196248361E-2</v>
      </c>
      <c r="R223" s="8">
        <f t="shared" si="50"/>
        <v>5.2083172335742889E-2</v>
      </c>
      <c r="S223" s="8">
        <f t="shared" si="51"/>
        <v>9.8043500978199916E-3</v>
      </c>
    </row>
    <row r="224" spans="1:19" x14ac:dyDescent="0.35">
      <c r="A224" s="11">
        <f t="shared" si="39"/>
        <v>7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40"/>
        <v>4.0502029116634898E-2</v>
      </c>
      <c r="I224" s="8">
        <f t="shared" si="41"/>
        <v>6.0944893288363611E-2</v>
      </c>
      <c r="J224" s="8">
        <f t="shared" si="42"/>
        <v>2.9702958941342894E-2</v>
      </c>
      <c r="K224" s="8">
        <f t="shared" si="43"/>
        <v>3.034072503699603E-2</v>
      </c>
      <c r="L224" s="8">
        <f t="shared" si="44"/>
        <v>0.2015999883475198</v>
      </c>
      <c r="M224" s="8">
        <f t="shared" si="45"/>
        <v>0.353600026520002</v>
      </c>
      <c r="N224" s="8">
        <f t="shared" si="46"/>
        <v>0.70039993990384619</v>
      </c>
      <c r="O224" s="8">
        <f t="shared" si="47"/>
        <v>0.81119990252821728</v>
      </c>
      <c r="P224" s="8">
        <f t="shared" si="48"/>
        <v>1.0526288216142543E-2</v>
      </c>
      <c r="Q224" s="8">
        <f t="shared" si="49"/>
        <v>9.7088174174004838E-3</v>
      </c>
      <c r="R224" s="8">
        <f t="shared" si="50"/>
        <v>-9.6152149354027383E-3</v>
      </c>
      <c r="S224" s="8">
        <f t="shared" si="51"/>
        <v>1.9607781952354131E-2</v>
      </c>
    </row>
    <row r="225" spans="1:19" x14ac:dyDescent="0.35">
      <c r="A225" s="11">
        <f t="shared" si="39"/>
        <v>1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40"/>
        <v>1.7407114550830941E-2</v>
      </c>
      <c r="I225" s="8">
        <f t="shared" si="41"/>
        <v>-0.54353363205176886</v>
      </c>
      <c r="J225" s="8">
        <f t="shared" si="42"/>
        <v>0</v>
      </c>
      <c r="K225" s="8">
        <f t="shared" si="43"/>
        <v>-0.54353363205176897</v>
      </c>
      <c r="L225" s="8">
        <f t="shared" si="44"/>
        <v>0.22049999823831426</v>
      </c>
      <c r="M225" s="8">
        <f t="shared" si="45"/>
        <v>0.32639992099153153</v>
      </c>
      <c r="N225" s="8">
        <f t="shared" si="46"/>
        <v>0.32639989286683241</v>
      </c>
      <c r="O225" s="8">
        <f t="shared" si="47"/>
        <v>0.74099989162325142</v>
      </c>
      <c r="P225" s="8">
        <f t="shared" si="48"/>
        <v>7.1428602986852496E-2</v>
      </c>
      <c r="Q225" s="8">
        <f t="shared" si="49"/>
        <v>1.0526317221645431E-2</v>
      </c>
      <c r="R225" s="8">
        <f t="shared" si="50"/>
        <v>-0.53846175315374123</v>
      </c>
      <c r="S225" s="8">
        <f t="shared" si="51"/>
        <v>-8.6538549836479906E-2</v>
      </c>
    </row>
    <row r="226" spans="1:19" x14ac:dyDescent="0.35">
      <c r="A226" s="11">
        <f t="shared" si="39"/>
        <v>2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40"/>
        <v>6.0338881281040861E-2</v>
      </c>
      <c r="I226" s="8">
        <f t="shared" si="41"/>
        <v>2.971489450401843E-2</v>
      </c>
      <c r="J226" s="8">
        <f t="shared" si="42"/>
        <v>-7.7669894666066996E-2</v>
      </c>
      <c r="K226" s="8">
        <f t="shared" si="43"/>
        <v>0.11642771774342786</v>
      </c>
      <c r="L226" s="8">
        <f t="shared" si="44"/>
        <v>0.24999998788259084</v>
      </c>
      <c r="M226" s="8">
        <f t="shared" si="45"/>
        <v>0.39999996122428877</v>
      </c>
      <c r="N226" s="8">
        <f t="shared" si="46"/>
        <v>0.70079979759076794</v>
      </c>
      <c r="O226" s="8">
        <f t="shared" si="47"/>
        <v>0.86100039215604907</v>
      </c>
      <c r="P226" s="8">
        <f t="shared" si="48"/>
        <v>-4.8469636637626934E-8</v>
      </c>
      <c r="Q226" s="8">
        <f t="shared" si="49"/>
        <v>1.0100976040322118E-2</v>
      </c>
      <c r="R226" s="8">
        <f t="shared" si="50"/>
        <v>4.211606730031292E-8</v>
      </c>
      <c r="S226" s="8">
        <f t="shared" si="51"/>
        <v>0.10526348485793835</v>
      </c>
    </row>
    <row r="227" spans="1:19" x14ac:dyDescent="0.35">
      <c r="A227" s="11">
        <f t="shared" si="39"/>
        <v>3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40"/>
        <v>6.4007466000429961E-2</v>
      </c>
      <c r="I227" s="8">
        <f t="shared" si="41"/>
        <v>9.2516029944394562E-2</v>
      </c>
      <c r="J227" s="8">
        <f t="shared" si="42"/>
        <v>-7.6923110980883114E-2</v>
      </c>
      <c r="K227" s="8">
        <f t="shared" si="43"/>
        <v>0.18355907610830524</v>
      </c>
      <c r="L227" s="8">
        <f t="shared" si="44"/>
        <v>0.25499996498573574</v>
      </c>
      <c r="M227" s="8">
        <f t="shared" si="45"/>
        <v>0.41599998796178772</v>
      </c>
      <c r="N227" s="8">
        <f t="shared" si="46"/>
        <v>0.70079995514608273</v>
      </c>
      <c r="O227" s="8">
        <f t="shared" si="47"/>
        <v>0.86099995741677238</v>
      </c>
      <c r="P227" s="8">
        <f t="shared" si="48"/>
        <v>6.2499885468792149E-2</v>
      </c>
      <c r="Q227" s="8">
        <f t="shared" si="49"/>
        <v>6.1224467076987699E-2</v>
      </c>
      <c r="R227" s="8">
        <f t="shared" si="50"/>
        <v>-3.0302527974824911E-2</v>
      </c>
      <c r="S227" s="8">
        <f t="shared" si="51"/>
        <v>8.247414136367559E-2</v>
      </c>
    </row>
    <row r="228" spans="1:19" x14ac:dyDescent="0.35">
      <c r="A228" s="11">
        <f t="shared" si="39"/>
        <v>4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40"/>
        <v>5.9150579512985767E-2</v>
      </c>
      <c r="I228" s="8">
        <f t="shared" si="41"/>
        <v>0.12829034045226972</v>
      </c>
      <c r="J228" s="8">
        <f t="shared" si="42"/>
        <v>0</v>
      </c>
      <c r="K228" s="8">
        <f t="shared" si="43"/>
        <v>0.12829034045226972</v>
      </c>
      <c r="L228" s="8">
        <f t="shared" si="44"/>
        <v>0.24249998915258872</v>
      </c>
      <c r="M228" s="8">
        <f t="shared" si="45"/>
        <v>0.39199994595693022</v>
      </c>
      <c r="N228" s="8">
        <f t="shared" si="46"/>
        <v>0.72269993684292888</v>
      </c>
      <c r="O228" s="8">
        <f t="shared" si="47"/>
        <v>0.86100020816456213</v>
      </c>
      <c r="P228" s="8">
        <f t="shared" si="48"/>
        <v>2.1052600181612036E-2</v>
      </c>
      <c r="Q228" s="8">
        <f t="shared" si="49"/>
        <v>-1.0100928482280613E-2</v>
      </c>
      <c r="R228" s="8">
        <f t="shared" si="50"/>
        <v>3.1250306681045892E-2</v>
      </c>
      <c r="S228" s="8">
        <f t="shared" si="51"/>
        <v>8.2474680495928876E-2</v>
      </c>
    </row>
    <row r="229" spans="1:19" x14ac:dyDescent="0.35">
      <c r="A229" s="11">
        <f t="shared" si="39"/>
        <v>5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40"/>
        <v>5.9191193349038565E-2</v>
      </c>
      <c r="I229" s="8">
        <f t="shared" si="41"/>
        <v>5.2218254669348596E-2</v>
      </c>
      <c r="J229" s="8">
        <f t="shared" si="42"/>
        <v>5.2083334332598819E-2</v>
      </c>
      <c r="K229" s="8">
        <f t="shared" si="43"/>
        <v>1.282411120364646E-4</v>
      </c>
      <c r="L229" s="8">
        <f t="shared" si="44"/>
        <v>0.25999998267570379</v>
      </c>
      <c r="M229" s="8">
        <f t="shared" si="45"/>
        <v>0.39199992705559011</v>
      </c>
      <c r="N229" s="8">
        <f t="shared" si="46"/>
        <v>0.7227000780563303</v>
      </c>
      <c r="O229" s="8">
        <f t="shared" si="47"/>
        <v>0.8035995575755287</v>
      </c>
      <c r="P229" s="8">
        <f t="shared" si="48"/>
        <v>2.970292418015541E-2</v>
      </c>
      <c r="Q229" s="8">
        <f t="shared" si="49"/>
        <v>-4.854360491387133E-2</v>
      </c>
      <c r="R229" s="8">
        <f t="shared" si="50"/>
        <v>3.1250048419311227E-2</v>
      </c>
      <c r="S229" s="8">
        <f t="shared" si="51"/>
        <v>-1.0101027852257527E-2</v>
      </c>
    </row>
    <row r="230" spans="1:19" x14ac:dyDescent="0.35">
      <c r="A230" s="11">
        <f t="shared" si="39"/>
        <v>6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40"/>
        <v>5.9088446817606902E-2</v>
      </c>
      <c r="I230" s="8">
        <f t="shared" si="41"/>
        <v>-4.9304542867056877E-2</v>
      </c>
      <c r="J230" s="8">
        <f t="shared" si="42"/>
        <v>-5.7692333235662363E-2</v>
      </c>
      <c r="K230" s="8">
        <f t="shared" si="43"/>
        <v>8.9013287957289133E-3</v>
      </c>
      <c r="L230" s="8">
        <f t="shared" si="44"/>
        <v>0.2574999672273538</v>
      </c>
      <c r="M230" s="8">
        <f t="shared" si="45"/>
        <v>0.41600001459755453</v>
      </c>
      <c r="N230" s="8">
        <f t="shared" si="46"/>
        <v>0.69350005307403961</v>
      </c>
      <c r="O230" s="8">
        <f t="shared" si="47"/>
        <v>0.79539993611900839</v>
      </c>
      <c r="P230" s="8">
        <f t="shared" si="48"/>
        <v>4.0403985228002481E-2</v>
      </c>
      <c r="Q230" s="8">
        <f t="shared" si="49"/>
        <v>9.4737055742428078E-2</v>
      </c>
      <c r="R230" s="8">
        <f t="shared" si="50"/>
        <v>-5.9405594271985773E-2</v>
      </c>
      <c r="S230" s="8">
        <f t="shared" si="51"/>
        <v>-5.825249826268919E-2</v>
      </c>
    </row>
    <row r="231" spans="1:19" x14ac:dyDescent="0.35">
      <c r="A231" s="11">
        <f t="shared" si="39"/>
        <v>7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40"/>
        <v>3.9782831184264698E-2</v>
      </c>
      <c r="I231" s="8">
        <f t="shared" si="41"/>
        <v>-1.7757083979647259E-2</v>
      </c>
      <c r="J231" s="8">
        <f t="shared" si="42"/>
        <v>0</v>
      </c>
      <c r="K231" s="8">
        <f t="shared" si="43"/>
        <v>-1.7757083979647148E-2</v>
      </c>
      <c r="L231" s="8">
        <f t="shared" si="44"/>
        <v>0.21629999910035999</v>
      </c>
      <c r="M231" s="8">
        <f t="shared" si="45"/>
        <v>0.33660000718951472</v>
      </c>
      <c r="N231" s="8">
        <f t="shared" si="46"/>
        <v>0.69359988231832892</v>
      </c>
      <c r="O231" s="8">
        <f t="shared" si="47"/>
        <v>0.78780011079317225</v>
      </c>
      <c r="P231" s="8">
        <f t="shared" si="48"/>
        <v>7.2916724218754281E-2</v>
      </c>
      <c r="Q231" s="8">
        <f t="shared" si="49"/>
        <v>-4.8076974138817397E-2</v>
      </c>
      <c r="R231" s="8">
        <f t="shared" si="50"/>
        <v>-9.7088209151628968E-3</v>
      </c>
      <c r="S231" s="8">
        <f t="shared" si="51"/>
        <v>-2.8845900575328431E-2</v>
      </c>
    </row>
    <row r="232" spans="1:19" x14ac:dyDescent="0.35">
      <c r="A232" s="11">
        <f t="shared" si="39"/>
        <v>1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40"/>
        <v>3.4897710227265712E-2</v>
      </c>
      <c r="I232" s="8">
        <f t="shared" si="41"/>
        <v>1.0661671278564273</v>
      </c>
      <c r="J232" s="8">
        <f t="shared" si="42"/>
        <v>3.0612256263673698E-2</v>
      </c>
      <c r="K232" s="8">
        <f t="shared" si="43"/>
        <v>1.0047958049198824</v>
      </c>
      <c r="L232" s="8">
        <f t="shared" si="44"/>
        <v>0.20999999823550097</v>
      </c>
      <c r="M232" s="8">
        <f t="shared" si="45"/>
        <v>0.32979999403431276</v>
      </c>
      <c r="N232" s="8">
        <f t="shared" si="46"/>
        <v>0.64599989044809281</v>
      </c>
      <c r="O232" s="8">
        <f t="shared" si="47"/>
        <v>0.77999991126364998</v>
      </c>
      <c r="P232" s="8">
        <f t="shared" si="48"/>
        <v>-4.7619048012258913E-2</v>
      </c>
      <c r="Q232" s="8">
        <f t="shared" si="49"/>
        <v>1.0416892971213176E-2</v>
      </c>
      <c r="R232" s="8">
        <f t="shared" si="50"/>
        <v>0.97916698064497742</v>
      </c>
      <c r="S232" s="8">
        <f t="shared" si="51"/>
        <v>5.2631613150393664E-2</v>
      </c>
    </row>
    <row r="233" spans="1:19" x14ac:dyDescent="0.35">
      <c r="A233" s="11">
        <f t="shared" si="39"/>
        <v>2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40"/>
        <v>5.8549536642770135E-2</v>
      </c>
      <c r="I233" s="8">
        <f t="shared" si="41"/>
        <v>-9.2265921213289248E-3</v>
      </c>
      <c r="J233" s="8">
        <f t="shared" si="42"/>
        <v>2.105264127287465E-2</v>
      </c>
      <c r="K233" s="8">
        <f t="shared" si="43"/>
        <v>-2.9654919022056192E-2</v>
      </c>
      <c r="L233" s="8">
        <f t="shared" si="44"/>
        <v>0.23749998813243445</v>
      </c>
      <c r="M233" s="8">
        <f t="shared" si="45"/>
        <v>0.40799982890717257</v>
      </c>
      <c r="N233" s="8">
        <f t="shared" si="46"/>
        <v>0.75189991363249575</v>
      </c>
      <c r="O233" s="8">
        <f t="shared" si="47"/>
        <v>0.80359986343817846</v>
      </c>
      <c r="P233" s="8">
        <f t="shared" si="48"/>
        <v>-5.0000001424107432E-2</v>
      </c>
      <c r="Q233" s="8">
        <f t="shared" si="49"/>
        <v>1.9999671145963127E-2</v>
      </c>
      <c r="R233" s="8">
        <f t="shared" si="50"/>
        <v>7.2916853311604024E-2</v>
      </c>
      <c r="S233" s="8">
        <f t="shared" si="51"/>
        <v>-6.6667250376196363E-2</v>
      </c>
    </row>
    <row r="234" spans="1:19" x14ac:dyDescent="0.35">
      <c r="A234" s="11">
        <f t="shared" si="39"/>
        <v>3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40"/>
        <v>6.3468926800426345E-2</v>
      </c>
      <c r="I234" s="8">
        <f t="shared" si="41"/>
        <v>4.3231427631514885E-2</v>
      </c>
      <c r="J234" s="8">
        <f t="shared" si="42"/>
        <v>5.2083334332598819E-2</v>
      </c>
      <c r="K234" s="8">
        <f t="shared" si="43"/>
        <v>-8.4136934900688187E-3</v>
      </c>
      <c r="L234" s="8">
        <f t="shared" si="44"/>
        <v>0.26249996979645729</v>
      </c>
      <c r="M234" s="8">
        <f t="shared" si="45"/>
        <v>0.39999989579369516</v>
      </c>
      <c r="N234" s="8">
        <f t="shared" si="46"/>
        <v>0.74460026668137136</v>
      </c>
      <c r="O234" s="8">
        <f t="shared" si="47"/>
        <v>0.81179959717908734</v>
      </c>
      <c r="P234" s="8">
        <f t="shared" si="48"/>
        <v>2.9411787610014395E-2</v>
      </c>
      <c r="Q234" s="8">
        <f t="shared" si="49"/>
        <v>-3.8461761132460137E-2</v>
      </c>
      <c r="R234" s="8">
        <f t="shared" si="50"/>
        <v>6.2500448542635034E-2</v>
      </c>
      <c r="S234" s="8">
        <f t="shared" si="51"/>
        <v>-5.7143278363565919E-2</v>
      </c>
    </row>
    <row r="235" spans="1:19" x14ac:dyDescent="0.35">
      <c r="A235" s="11">
        <f t="shared" si="39"/>
        <v>4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40"/>
        <v>6.0404151127951985E-2</v>
      </c>
      <c r="I235" s="8">
        <f t="shared" si="41"/>
        <v>1.1373698798706755E-2</v>
      </c>
      <c r="J235" s="8">
        <f t="shared" si="42"/>
        <v>-9.6154110101844825E-3</v>
      </c>
      <c r="K235" s="8">
        <f t="shared" si="43"/>
        <v>2.1192888138839239E-2</v>
      </c>
      <c r="L235" s="8">
        <f t="shared" si="44"/>
        <v>0.25</v>
      </c>
      <c r="M235" s="8">
        <f t="shared" si="45"/>
        <v>0.40399984621478252</v>
      </c>
      <c r="N235" s="8">
        <f t="shared" si="46"/>
        <v>0.70810010738057783</v>
      </c>
      <c r="O235" s="8">
        <f t="shared" si="47"/>
        <v>0.8445996882067387</v>
      </c>
      <c r="P235" s="8">
        <f t="shared" si="48"/>
        <v>3.092788116659273E-2</v>
      </c>
      <c r="Q235" s="8">
        <f t="shared" si="49"/>
        <v>3.0611994674026644E-2</v>
      </c>
      <c r="R235" s="8">
        <f t="shared" si="50"/>
        <v>-2.0201785994515942E-2</v>
      </c>
      <c r="S235" s="8">
        <f t="shared" si="51"/>
        <v>-1.9048218342229251E-2</v>
      </c>
    </row>
    <row r="236" spans="1:19" x14ac:dyDescent="0.35">
      <c r="A236" s="11">
        <f t="shared" si="39"/>
        <v>5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40"/>
        <v>6.3481509710290804E-2</v>
      </c>
      <c r="I236" s="8">
        <f t="shared" si="41"/>
        <v>7.2482342701778446E-2</v>
      </c>
      <c r="J236" s="8">
        <f t="shared" si="42"/>
        <v>0</v>
      </c>
      <c r="K236" s="8">
        <f t="shared" si="43"/>
        <v>7.2482342701778446E-2</v>
      </c>
      <c r="L236" s="8">
        <f t="shared" si="44"/>
        <v>0.24999998860243672</v>
      </c>
      <c r="M236" s="8">
        <f t="shared" si="45"/>
        <v>0.39999996352779582</v>
      </c>
      <c r="N236" s="8">
        <f t="shared" si="46"/>
        <v>0.7372998074723347</v>
      </c>
      <c r="O236" s="8">
        <f t="shared" si="47"/>
        <v>0.86100006739915325</v>
      </c>
      <c r="P236" s="8">
        <f t="shared" si="48"/>
        <v>-3.8461518229176206E-2</v>
      </c>
      <c r="Q236" s="8">
        <f t="shared" si="49"/>
        <v>2.0408260104270992E-2</v>
      </c>
      <c r="R236" s="8">
        <f t="shared" si="50"/>
        <v>2.0201643613032116E-2</v>
      </c>
      <c r="S236" s="8">
        <f t="shared" si="51"/>
        <v>7.1429245178783685E-2</v>
      </c>
    </row>
    <row r="237" spans="1:19" x14ac:dyDescent="0.35">
      <c r="A237" s="11">
        <f t="shared" si="39"/>
        <v>6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40"/>
        <v>6.2174205461592087E-2</v>
      </c>
      <c r="I237" s="8">
        <f t="shared" si="41"/>
        <v>3.0748764093547987E-2</v>
      </c>
      <c r="J237" s="8">
        <f t="shared" si="42"/>
        <v>-2.0408172854259776E-2</v>
      </c>
      <c r="K237" s="8">
        <f t="shared" si="43"/>
        <v>5.2222706978747313E-2</v>
      </c>
      <c r="L237" s="8">
        <f t="shared" si="44"/>
        <v>0.2600000019185898</v>
      </c>
      <c r="M237" s="8">
        <f t="shared" si="45"/>
        <v>0.3959998878362882</v>
      </c>
      <c r="N237" s="8">
        <f t="shared" si="46"/>
        <v>0.70809978309642896</v>
      </c>
      <c r="O237" s="8">
        <f t="shared" si="47"/>
        <v>0.85280034737070642</v>
      </c>
      <c r="P237" s="8">
        <f t="shared" si="48"/>
        <v>9.7088738229960114E-3</v>
      </c>
      <c r="Q237" s="8">
        <f t="shared" si="49"/>
        <v>-4.8077226104462523E-2</v>
      </c>
      <c r="R237" s="8">
        <f t="shared" si="50"/>
        <v>2.1052240670601075E-2</v>
      </c>
      <c r="S237" s="8">
        <f t="shared" si="51"/>
        <v>7.2165471287025218E-2</v>
      </c>
    </row>
    <row r="238" spans="1:19" x14ac:dyDescent="0.35">
      <c r="A238" s="11">
        <f t="shared" si="39"/>
        <v>7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40"/>
        <v>3.7786349704925212E-2</v>
      </c>
      <c r="I238" s="8">
        <f t="shared" si="41"/>
        <v>-0.12324723048552311</v>
      </c>
      <c r="J238" s="8">
        <f t="shared" si="42"/>
        <v>-7.6923076923076872E-2</v>
      </c>
      <c r="K238" s="8">
        <f t="shared" si="43"/>
        <v>-5.0184499692650153E-2</v>
      </c>
      <c r="L238" s="8">
        <f t="shared" si="44"/>
        <v>0.21629998125035968</v>
      </c>
      <c r="M238" s="8">
        <f t="shared" si="45"/>
        <v>0.35019996210815141</v>
      </c>
      <c r="N238" s="8">
        <f t="shared" si="46"/>
        <v>0.64599990135731722</v>
      </c>
      <c r="O238" s="8">
        <f t="shared" si="47"/>
        <v>0.77220020277492463</v>
      </c>
      <c r="P238" s="8">
        <f t="shared" si="48"/>
        <v>-8.2524273636863654E-8</v>
      </c>
      <c r="Q238" s="8">
        <f t="shared" si="49"/>
        <v>4.0403905609483814E-2</v>
      </c>
      <c r="R238" s="8">
        <f t="shared" si="50"/>
        <v>-6.8627435174744789E-2</v>
      </c>
      <c r="S238" s="8">
        <f t="shared" si="51"/>
        <v>-1.9801860655415893E-2</v>
      </c>
    </row>
    <row r="239" spans="1:19" x14ac:dyDescent="0.35">
      <c r="A239" s="11">
        <f t="shared" si="39"/>
        <v>1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40"/>
        <v>4.0161717868016616E-2</v>
      </c>
      <c r="I239" s="8">
        <f t="shared" si="41"/>
        <v>0.12805212945143363</v>
      </c>
      <c r="J239" s="8">
        <f t="shared" si="42"/>
        <v>-1.9801979979641171E-2</v>
      </c>
      <c r="K239" s="8">
        <f t="shared" si="43"/>
        <v>0.15084106110314699</v>
      </c>
      <c r="L239" s="8">
        <f t="shared" si="44"/>
        <v>0.20999999707476361</v>
      </c>
      <c r="M239" s="8">
        <f t="shared" si="45"/>
        <v>0.35699992467248337</v>
      </c>
      <c r="N239" s="8">
        <f t="shared" si="46"/>
        <v>0.68679995077632339</v>
      </c>
      <c r="O239" s="8">
        <f t="shared" si="47"/>
        <v>0.78000001748074499</v>
      </c>
      <c r="P239" s="8">
        <f t="shared" si="48"/>
        <v>-5.5273208232620163E-9</v>
      </c>
      <c r="Q239" s="8">
        <f t="shared" si="49"/>
        <v>8.2474017981154724E-2</v>
      </c>
      <c r="R239" s="8">
        <f t="shared" si="50"/>
        <v>6.3157998834844964E-2</v>
      </c>
      <c r="S239" s="8">
        <f t="shared" si="51"/>
        <v>1.3617577843128004E-7</v>
      </c>
    </row>
    <row r="240" spans="1:19" x14ac:dyDescent="0.35">
      <c r="A240" s="11">
        <f t="shared" si="39"/>
        <v>2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40"/>
        <v>5.6333849825158724E-2</v>
      </c>
      <c r="I240" s="8">
        <f t="shared" si="41"/>
        <v>2.1671906949441988E-2</v>
      </c>
      <c r="J240" s="8">
        <f t="shared" si="42"/>
        <v>6.1855650527727013E-2</v>
      </c>
      <c r="K240" s="8">
        <f t="shared" si="43"/>
        <v>-3.7842943679128327E-2</v>
      </c>
      <c r="L240" s="8">
        <f t="shared" si="44"/>
        <v>0.24249997541224722</v>
      </c>
      <c r="M240" s="8">
        <f t="shared" si="45"/>
        <v>0.399999963129889</v>
      </c>
      <c r="N240" s="8">
        <f t="shared" si="46"/>
        <v>0.72269986943370734</v>
      </c>
      <c r="O240" s="8">
        <f t="shared" si="47"/>
        <v>0.80359977271843164</v>
      </c>
      <c r="P240" s="8">
        <f t="shared" si="48"/>
        <v>2.1052579072234234E-2</v>
      </c>
      <c r="Q240" s="8">
        <f t="shared" si="49"/>
        <v>-1.9607522382328435E-2</v>
      </c>
      <c r="R240" s="8">
        <f t="shared" si="50"/>
        <v>-3.8835014699922454E-2</v>
      </c>
      <c r="S240" s="8">
        <f t="shared" si="51"/>
        <v>-1.1289169021821976E-7</v>
      </c>
    </row>
    <row r="241" spans="1:19" x14ac:dyDescent="0.35">
      <c r="A241" s="11">
        <f t="shared" si="39"/>
        <v>3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40"/>
        <v>5.5173031380551046E-2</v>
      </c>
      <c r="I241" s="8">
        <f t="shared" si="41"/>
        <v>-0.17374224227100332</v>
      </c>
      <c r="J241" s="8">
        <f t="shared" si="42"/>
        <v>-4.9504951397826846E-2</v>
      </c>
      <c r="K241" s="8">
        <f t="shared" si="43"/>
        <v>-0.13070798323030053</v>
      </c>
      <c r="L241" s="8">
        <f t="shared" si="44"/>
        <v>0.23999999808141018</v>
      </c>
      <c r="M241" s="8">
        <f t="shared" si="45"/>
        <v>0.39199988008813524</v>
      </c>
      <c r="N241" s="8">
        <f t="shared" si="46"/>
        <v>0.73730014683089973</v>
      </c>
      <c r="O241" s="8">
        <f t="shared" si="47"/>
        <v>0.79539957266434791</v>
      </c>
      <c r="P241" s="8">
        <f t="shared" si="48"/>
        <v>-8.571418782445428E-2</v>
      </c>
      <c r="Q241" s="8">
        <f t="shared" si="49"/>
        <v>-2.0000044474226653E-2</v>
      </c>
      <c r="R241" s="8">
        <f t="shared" si="50"/>
        <v>-9.8040790167961411E-3</v>
      </c>
      <c r="S241" s="8">
        <f t="shared" si="51"/>
        <v>-2.0202060424429513E-2</v>
      </c>
    </row>
    <row r="242" spans="1:19" x14ac:dyDescent="0.35">
      <c r="A242" s="11">
        <f t="shared" si="39"/>
        <v>4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40"/>
        <v>6.4788126365057666E-2</v>
      </c>
      <c r="I242" s="8">
        <f t="shared" si="41"/>
        <v>5.1750628343393723E-2</v>
      </c>
      <c r="J242" s="8">
        <f t="shared" si="42"/>
        <v>-1.9417484842768062E-2</v>
      </c>
      <c r="K242" s="8">
        <f t="shared" si="43"/>
        <v>7.2577383428818587E-2</v>
      </c>
      <c r="L242" s="8">
        <f t="shared" si="44"/>
        <v>0.25500000843419685</v>
      </c>
      <c r="M242" s="8">
        <f t="shared" si="45"/>
        <v>0.41199999785457642</v>
      </c>
      <c r="N242" s="8">
        <f t="shared" si="46"/>
        <v>0.73729973442571728</v>
      </c>
      <c r="O242" s="8">
        <f t="shared" si="47"/>
        <v>0.83639982743429764</v>
      </c>
      <c r="P242" s="8">
        <f t="shared" si="48"/>
        <v>2.0000033736787381E-2</v>
      </c>
      <c r="Q242" s="8">
        <f t="shared" si="49"/>
        <v>1.9802363081942165E-2</v>
      </c>
      <c r="R242" s="8">
        <f t="shared" si="50"/>
        <v>4.1236580450687121E-2</v>
      </c>
      <c r="S242" s="8">
        <f t="shared" si="51"/>
        <v>-9.7085766037293686E-3</v>
      </c>
    </row>
    <row r="243" spans="1:19" x14ac:dyDescent="0.35">
      <c r="A243" s="11">
        <f t="shared" si="39"/>
        <v>5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40"/>
        <v>6.1571274303383924E-2</v>
      </c>
      <c r="I243" s="8">
        <f t="shared" si="41"/>
        <v>-5.8900373158981778E-2</v>
      </c>
      <c r="J243" s="8">
        <f t="shared" si="42"/>
        <v>-2.970296172064546E-2</v>
      </c>
      <c r="K243" s="8">
        <f t="shared" si="43"/>
        <v>-3.0091209481699188E-2</v>
      </c>
      <c r="L243" s="8">
        <f t="shared" si="44"/>
        <v>0.24499998660902628</v>
      </c>
      <c r="M243" s="8">
        <f t="shared" si="45"/>
        <v>0.39199989720641165</v>
      </c>
      <c r="N243" s="8">
        <f t="shared" si="46"/>
        <v>0.76650009931419394</v>
      </c>
      <c r="O243" s="8">
        <f t="shared" si="47"/>
        <v>0.83639978554195338</v>
      </c>
      <c r="P243" s="8">
        <f t="shared" si="48"/>
        <v>-2.0000008885447285E-2</v>
      </c>
      <c r="Q243" s="8">
        <f t="shared" si="49"/>
        <v>-2.0000167627085896E-2</v>
      </c>
      <c r="R243" s="8">
        <f t="shared" si="50"/>
        <v>3.9604366562858262E-2</v>
      </c>
      <c r="S243" s="8">
        <f t="shared" si="51"/>
        <v>-2.8571753695107893E-2</v>
      </c>
    </row>
    <row r="244" spans="1:19" x14ac:dyDescent="0.35">
      <c r="A244" s="11">
        <f t="shared" si="39"/>
        <v>6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40"/>
        <v>5.5195800335298077E-2</v>
      </c>
      <c r="I244" s="8">
        <f t="shared" si="41"/>
        <v>-6.6002030475649676E-2</v>
      </c>
      <c r="J244" s="8">
        <f t="shared" si="42"/>
        <v>5.2083334332598819E-2</v>
      </c>
      <c r="K244" s="8">
        <f t="shared" si="43"/>
        <v>-0.11223955456262158</v>
      </c>
      <c r="L244" s="8">
        <f t="shared" si="44"/>
        <v>0.24249998164992312</v>
      </c>
      <c r="M244" s="8">
        <f t="shared" si="45"/>
        <v>0.39999988719936513</v>
      </c>
      <c r="N244" s="8">
        <f t="shared" si="46"/>
        <v>0.71540015801493384</v>
      </c>
      <c r="O244" s="8">
        <f t="shared" si="47"/>
        <v>0.79539970265136961</v>
      </c>
      <c r="P244" s="8">
        <f t="shared" si="48"/>
        <v>-6.7307769767425696E-2</v>
      </c>
      <c r="Q244" s="8">
        <f t="shared" si="49"/>
        <v>1.0101011353646161E-2</v>
      </c>
      <c r="R244" s="8">
        <f t="shared" si="50"/>
        <v>1.0309810979719947E-2</v>
      </c>
      <c r="S244" s="8">
        <f t="shared" si="51"/>
        <v>-6.7308420893952947E-2</v>
      </c>
    </row>
    <row r="245" spans="1:19" x14ac:dyDescent="0.35">
      <c r="A245" s="11">
        <f t="shared" si="39"/>
        <v>7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40"/>
        <v>3.6690948525858115E-2</v>
      </c>
      <c r="I245" s="8">
        <f t="shared" si="41"/>
        <v>2.158414759290106E-2</v>
      </c>
      <c r="J245" s="8">
        <f t="shared" si="42"/>
        <v>5.2083344935833553E-2</v>
      </c>
      <c r="K245" s="8">
        <f t="shared" si="43"/>
        <v>-2.8989335768633939E-2</v>
      </c>
      <c r="L245" s="8">
        <f t="shared" si="44"/>
        <v>0.20369998681919232</v>
      </c>
      <c r="M245" s="8">
        <f t="shared" si="45"/>
        <v>0.35359995287739177</v>
      </c>
      <c r="N245" s="8">
        <f t="shared" si="46"/>
        <v>0.66640005438400618</v>
      </c>
      <c r="O245" s="8">
        <f t="shared" si="47"/>
        <v>0.76440006616917255</v>
      </c>
      <c r="P245" s="8">
        <f t="shared" si="48"/>
        <v>-5.8252406488113806E-2</v>
      </c>
      <c r="Q245" s="8">
        <f t="shared" si="49"/>
        <v>9.7087125560291199E-3</v>
      </c>
      <c r="R245" s="8">
        <f t="shared" si="50"/>
        <v>3.1579189073908553E-2</v>
      </c>
      <c r="S245" s="8">
        <f t="shared" si="51"/>
        <v>-1.0101184353127679E-2</v>
      </c>
    </row>
    <row r="246" spans="1:19" x14ac:dyDescent="0.35">
      <c r="A246" s="11">
        <f t="shared" si="39"/>
        <v>1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40"/>
        <v>3.8944255074707827E-2</v>
      </c>
      <c r="I246" s="8">
        <f t="shared" si="41"/>
        <v>-6.9493243300028373E-2</v>
      </c>
      <c r="J246" s="8">
        <f t="shared" si="42"/>
        <v>-4.0404039949458181E-2</v>
      </c>
      <c r="K246" s="8">
        <f t="shared" si="43"/>
        <v>-3.0314011898338933E-2</v>
      </c>
      <c r="L246" s="8">
        <f t="shared" si="44"/>
        <v>0.21629999092748003</v>
      </c>
      <c r="M246" s="8">
        <f t="shared" si="45"/>
        <v>0.3535999444936509</v>
      </c>
      <c r="N246" s="8">
        <f t="shared" si="46"/>
        <v>0.68000003679101417</v>
      </c>
      <c r="O246" s="8">
        <f t="shared" si="47"/>
        <v>0.74879989611949505</v>
      </c>
      <c r="P246" s="8">
        <f t="shared" si="48"/>
        <v>2.9999971145111548E-2</v>
      </c>
      <c r="Q246" s="8">
        <f t="shared" si="49"/>
        <v>-9.5237560118581754E-3</v>
      </c>
      <c r="R246" s="8">
        <f t="shared" si="50"/>
        <v>-9.9008655688209712E-3</v>
      </c>
      <c r="S246" s="8">
        <f t="shared" si="51"/>
        <v>-4.0000154694894152E-2</v>
      </c>
    </row>
    <row r="247" spans="1:19" x14ac:dyDescent="0.35">
      <c r="A247" s="11">
        <f t="shared" si="39"/>
        <v>2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40"/>
        <v>5.8562157507055915E-2</v>
      </c>
      <c r="I247" s="8">
        <f t="shared" si="41"/>
        <v>5.9740946129111183E-2</v>
      </c>
      <c r="J247" s="8">
        <f t="shared" si="42"/>
        <v>1.9417484842767951E-2</v>
      </c>
      <c r="K247" s="8">
        <f t="shared" si="43"/>
        <v>3.9555395003414651E-2</v>
      </c>
      <c r="L247" s="8">
        <f t="shared" si="44"/>
        <v>0.24249996941219715</v>
      </c>
      <c r="M247" s="8">
        <f t="shared" si="45"/>
        <v>0.41199997757594925</v>
      </c>
      <c r="N247" s="8">
        <f t="shared" si="46"/>
        <v>0.7445998451455228</v>
      </c>
      <c r="O247" s="8">
        <f t="shared" si="47"/>
        <v>0.78720029144104153</v>
      </c>
      <c r="P247" s="8">
        <f t="shared" si="48"/>
        <v>-2.4742477067185575E-8</v>
      </c>
      <c r="Q247" s="8">
        <f t="shared" si="49"/>
        <v>3.0000038880412472E-2</v>
      </c>
      <c r="R247" s="8">
        <f t="shared" si="50"/>
        <v>3.0303002170148252E-2</v>
      </c>
      <c r="S247" s="8">
        <f t="shared" si="51"/>
        <v>-2.0407523538631289E-2</v>
      </c>
    </row>
    <row r="248" spans="1:19" x14ac:dyDescent="0.35">
      <c r="A248" s="11">
        <f t="shared" si="39"/>
        <v>3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40"/>
        <v>5.1835660922143305E-2</v>
      </c>
      <c r="I248" s="8">
        <f t="shared" si="41"/>
        <v>1.7803444891387521E-2</v>
      </c>
      <c r="J248" s="8">
        <f t="shared" si="42"/>
        <v>8.3333373303954517E-2</v>
      </c>
      <c r="K248" s="8">
        <f t="shared" si="43"/>
        <v>-6.048916245671776E-2</v>
      </c>
      <c r="L248" s="8">
        <f t="shared" si="44"/>
        <v>0.25249997409903835</v>
      </c>
      <c r="M248" s="8">
        <f t="shared" si="45"/>
        <v>0.37999987024311704</v>
      </c>
      <c r="N248" s="8">
        <f t="shared" si="46"/>
        <v>0.6935000177654399</v>
      </c>
      <c r="O248" s="8">
        <f t="shared" si="47"/>
        <v>0.77899985627824531</v>
      </c>
      <c r="P248" s="8">
        <f t="shared" si="48"/>
        <v>5.2083233823143837E-2</v>
      </c>
      <c r="Q248" s="8">
        <f t="shared" si="49"/>
        <v>-3.0612279377024709E-2</v>
      </c>
      <c r="R248" s="8">
        <f t="shared" si="50"/>
        <v>-5.9406103815011768E-2</v>
      </c>
      <c r="S248" s="8">
        <f t="shared" si="51"/>
        <v>-2.0618211210710724E-2</v>
      </c>
    </row>
    <row r="249" spans="1:19" x14ac:dyDescent="0.35">
      <c r="A249" s="11">
        <f t="shared" si="39"/>
        <v>4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40"/>
        <v>5.8584344486039969E-2</v>
      </c>
      <c r="I249" s="8">
        <f t="shared" si="41"/>
        <v>-7.7849068606202554E-2</v>
      </c>
      <c r="J249" s="8">
        <f t="shared" si="42"/>
        <v>1.9801989677181275E-2</v>
      </c>
      <c r="K249" s="8">
        <f t="shared" si="43"/>
        <v>-9.575492033928612E-2</v>
      </c>
      <c r="L249" s="8">
        <f t="shared" si="44"/>
        <v>0.25</v>
      </c>
      <c r="M249" s="8">
        <f t="shared" si="45"/>
        <v>0.40399984621478252</v>
      </c>
      <c r="N249" s="8">
        <f t="shared" si="46"/>
        <v>0.69350015536101739</v>
      </c>
      <c r="O249" s="8">
        <f t="shared" si="47"/>
        <v>0.83639957543849119</v>
      </c>
      <c r="P249" s="8">
        <f t="shared" si="48"/>
        <v>-1.9607875564000676E-2</v>
      </c>
      <c r="Q249" s="8">
        <f t="shared" si="49"/>
        <v>-1.9417843887022834E-2</v>
      </c>
      <c r="R249" s="8">
        <f t="shared" si="50"/>
        <v>-5.9405391077233194E-2</v>
      </c>
      <c r="S249" s="8">
        <f t="shared" si="51"/>
        <v>-3.0128629657788508E-7</v>
      </c>
    </row>
    <row r="250" spans="1:19" x14ac:dyDescent="0.35">
      <c r="A250" s="11">
        <f t="shared" si="39"/>
        <v>5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40"/>
        <v>6.22534319289757E-2</v>
      </c>
      <c r="I250" s="8">
        <f t="shared" si="41"/>
        <v>-1.9872239532180869E-2</v>
      </c>
      <c r="J250" s="8">
        <f t="shared" si="42"/>
        <v>-3.061223578845329E-2</v>
      </c>
      <c r="K250" s="8">
        <f t="shared" si="43"/>
        <v>1.1079153928673646E-2</v>
      </c>
      <c r="L250" s="8">
        <f t="shared" si="44"/>
        <v>0.25499997019117343</v>
      </c>
      <c r="M250" s="8">
        <f t="shared" si="45"/>
        <v>0.40799996198459426</v>
      </c>
      <c r="N250" s="8">
        <f t="shared" si="46"/>
        <v>0.74459980861850328</v>
      </c>
      <c r="O250" s="8">
        <f t="shared" si="47"/>
        <v>0.80360036589287742</v>
      </c>
      <c r="P250" s="8">
        <f t="shared" si="48"/>
        <v>4.0816261749863747E-2</v>
      </c>
      <c r="Q250" s="8">
        <f t="shared" si="49"/>
        <v>4.0816502484330108E-2</v>
      </c>
      <c r="R250" s="8">
        <f t="shared" si="50"/>
        <v>-2.8571804120163025E-2</v>
      </c>
      <c r="S250" s="8">
        <f t="shared" si="51"/>
        <v>-3.9215002461799098E-2</v>
      </c>
    </row>
    <row r="251" spans="1:19" x14ac:dyDescent="0.35">
      <c r="A251" s="11">
        <f t="shared" si="39"/>
        <v>6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40"/>
        <v>5.9183603577901416E-2</v>
      </c>
      <c r="I251" s="8">
        <f t="shared" si="41"/>
        <v>1.9166708653638898E-2</v>
      </c>
      <c r="J251" s="8">
        <f t="shared" si="42"/>
        <v>-4.9504951397826846E-2</v>
      </c>
      <c r="K251" s="8">
        <f t="shared" si="43"/>
        <v>7.2248309081100803E-2</v>
      </c>
      <c r="L251" s="8">
        <f t="shared" si="44"/>
        <v>0.25249999448405425</v>
      </c>
      <c r="M251" s="8">
        <f t="shared" si="45"/>
        <v>0.3959999870827613</v>
      </c>
      <c r="N251" s="8">
        <f t="shared" si="46"/>
        <v>0.70080003607309793</v>
      </c>
      <c r="O251" s="8">
        <f t="shared" si="47"/>
        <v>0.84459935369802874</v>
      </c>
      <c r="P251" s="8">
        <f t="shared" si="48"/>
        <v>4.1237169446747934E-2</v>
      </c>
      <c r="Q251" s="8">
        <f t="shared" si="49"/>
        <v>-9.9997531114558447E-3</v>
      </c>
      <c r="R251" s="8">
        <f t="shared" si="50"/>
        <v>-2.0408329210253151E-2</v>
      </c>
      <c r="S251" s="8">
        <f t="shared" si="51"/>
        <v>6.1855254512489743E-2</v>
      </c>
    </row>
    <row r="252" spans="1:19" x14ac:dyDescent="0.35">
      <c r="A252" s="11">
        <f t="shared" si="39"/>
        <v>7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40"/>
        <v>3.2144566152886536E-2</v>
      </c>
      <c r="I252" s="8">
        <f t="shared" si="41"/>
        <v>-9.7887729498568721E-2</v>
      </c>
      <c r="J252" s="8">
        <f t="shared" si="42"/>
        <v>2.9702958941342894E-2</v>
      </c>
      <c r="K252" s="8">
        <f t="shared" si="43"/>
        <v>-0.12391018917833363</v>
      </c>
      <c r="L252" s="8">
        <f t="shared" si="44"/>
        <v>0.19949999293139989</v>
      </c>
      <c r="M252" s="8">
        <f t="shared" si="45"/>
        <v>0.3366000177157904</v>
      </c>
      <c r="N252" s="8">
        <f t="shared" si="46"/>
        <v>0.64600000000000002</v>
      </c>
      <c r="O252" s="8">
        <f t="shared" si="47"/>
        <v>0.74099969879666805</v>
      </c>
      <c r="P252" s="8">
        <f t="shared" si="48"/>
        <v>-2.0618528029265004E-2</v>
      </c>
      <c r="Q252" s="8">
        <f t="shared" si="49"/>
        <v>-4.8076746117372893E-2</v>
      </c>
      <c r="R252" s="8">
        <f t="shared" si="50"/>
        <v>-3.061232400838132E-2</v>
      </c>
      <c r="S252" s="8">
        <f t="shared" si="51"/>
        <v>-3.0612722850452578E-2</v>
      </c>
    </row>
    <row r="253" spans="1:19" x14ac:dyDescent="0.35">
      <c r="A253" s="11">
        <f t="shared" si="39"/>
        <v>1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40"/>
        <v>3.9396591092621364E-2</v>
      </c>
      <c r="I253" s="8">
        <f t="shared" si="41"/>
        <v>2.2263527915664216E-2</v>
      </c>
      <c r="J253" s="8">
        <f t="shared" si="42"/>
        <v>1.0526303941424953E-2</v>
      </c>
      <c r="K253" s="8">
        <f t="shared" si="43"/>
        <v>1.1614961360688625E-2</v>
      </c>
      <c r="L253" s="8">
        <f t="shared" si="44"/>
        <v>0.21419999832923997</v>
      </c>
      <c r="M253" s="8">
        <f t="shared" si="45"/>
        <v>0.34339999191833315</v>
      </c>
      <c r="N253" s="8">
        <f t="shared" si="46"/>
        <v>0.67319989677731973</v>
      </c>
      <c r="O253" s="8">
        <f t="shared" si="47"/>
        <v>0.79560015745522372</v>
      </c>
      <c r="P253" s="8">
        <f t="shared" si="48"/>
        <v>-9.7087040514215461E-3</v>
      </c>
      <c r="Q253" s="8">
        <f t="shared" si="49"/>
        <v>-2.884602425468108E-2</v>
      </c>
      <c r="R253" s="8">
        <f t="shared" si="50"/>
        <v>-1.0000205361436421E-2</v>
      </c>
      <c r="S253" s="8">
        <f t="shared" si="51"/>
        <v>6.2500357676679164E-2</v>
      </c>
    </row>
    <row r="254" spans="1:19" x14ac:dyDescent="0.35">
      <c r="A254" s="11">
        <f t="shared" si="39"/>
        <v>2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40"/>
        <v>6.5373015295611708E-2</v>
      </c>
      <c r="I254" s="8">
        <f t="shared" si="41"/>
        <v>6.3144139792796983E-2</v>
      </c>
      <c r="J254" s="8">
        <f t="shared" si="42"/>
        <v>-4.7619047619047672E-2</v>
      </c>
      <c r="K254" s="8">
        <f t="shared" si="43"/>
        <v>0.11630134678243675</v>
      </c>
      <c r="L254" s="8">
        <f t="shared" si="44"/>
        <v>0.24749997006999935</v>
      </c>
      <c r="M254" s="8">
        <f t="shared" si="45"/>
        <v>0.41999995907007964</v>
      </c>
      <c r="N254" s="8">
        <f t="shared" si="46"/>
        <v>0.75189998569224503</v>
      </c>
      <c r="O254" s="8">
        <f t="shared" si="47"/>
        <v>0.83640003369806182</v>
      </c>
      <c r="P254" s="8">
        <f t="shared" si="48"/>
        <v>2.061856201434531E-2</v>
      </c>
      <c r="Q254" s="8">
        <f t="shared" si="49"/>
        <v>1.9417431867834622E-2</v>
      </c>
      <c r="R254" s="8">
        <f t="shared" si="50"/>
        <v>9.8041123622520931E-3</v>
      </c>
      <c r="S254" s="8">
        <f t="shared" si="51"/>
        <v>6.249964944367048E-2</v>
      </c>
    </row>
    <row r="255" spans="1:19" x14ac:dyDescent="0.35">
      <c r="A255" s="11">
        <f t="shared" si="39"/>
        <v>3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40"/>
        <v>5.2987993129734817E-2</v>
      </c>
      <c r="I255" s="8">
        <f t="shared" si="41"/>
        <v>1.2401324949050219E-2</v>
      </c>
      <c r="J255" s="8">
        <f t="shared" si="42"/>
        <v>-9.6154110101844825E-3</v>
      </c>
      <c r="K255" s="8">
        <f t="shared" si="43"/>
        <v>2.2230491269751518E-2</v>
      </c>
      <c r="L255" s="8">
        <f t="shared" si="44"/>
        <v>0.24499996870649643</v>
      </c>
      <c r="M255" s="8">
        <f t="shared" si="45"/>
        <v>0.38799989781711819</v>
      </c>
      <c r="N255" s="8">
        <f t="shared" si="46"/>
        <v>0.70810009297478393</v>
      </c>
      <c r="O255" s="8">
        <f t="shared" si="47"/>
        <v>0.7872001710841261</v>
      </c>
      <c r="P255" s="8">
        <f t="shared" si="48"/>
        <v>-2.9702994700507079E-2</v>
      </c>
      <c r="Q255" s="8">
        <f t="shared" si="49"/>
        <v>2.105271133088249E-2</v>
      </c>
      <c r="R255" s="8">
        <f t="shared" si="50"/>
        <v>2.1052739488583772E-2</v>
      </c>
      <c r="S255" s="8">
        <f t="shared" si="51"/>
        <v>1.0526721846982889E-2</v>
      </c>
    </row>
    <row r="256" spans="1:19" x14ac:dyDescent="0.35">
      <c r="A256" s="11">
        <f t="shared" si="39"/>
        <v>4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40"/>
        <v>5.9154592605462311E-2</v>
      </c>
      <c r="I256" s="8">
        <f t="shared" si="41"/>
        <v>-4.9085629909993767E-2</v>
      </c>
      <c r="J256" s="8">
        <f t="shared" si="42"/>
        <v>-5.8252409823299045E-2</v>
      </c>
      <c r="K256" s="8">
        <f t="shared" si="43"/>
        <v>9.7337970480873004E-3</v>
      </c>
      <c r="L256" s="8">
        <f t="shared" si="44"/>
        <v>0.2399999620237902</v>
      </c>
      <c r="M256" s="8">
        <f t="shared" si="45"/>
        <v>0.39199999367063071</v>
      </c>
      <c r="N256" s="8">
        <f t="shared" si="46"/>
        <v>0.75919988778286385</v>
      </c>
      <c r="O256" s="8">
        <f t="shared" si="47"/>
        <v>0.82819975847995231</v>
      </c>
      <c r="P256" s="8">
        <f t="shared" si="48"/>
        <v>-4.0000151904839187E-2</v>
      </c>
      <c r="Q256" s="8">
        <f t="shared" si="49"/>
        <v>-2.9702616613799915E-2</v>
      </c>
      <c r="R256" s="8">
        <f t="shared" si="50"/>
        <v>9.4736435044697309E-2</v>
      </c>
      <c r="S256" s="8">
        <f t="shared" si="51"/>
        <v>-9.8037077006406514E-3</v>
      </c>
    </row>
    <row r="257" spans="1:19" x14ac:dyDescent="0.35">
      <c r="A257" s="11">
        <f t="shared" si="39"/>
        <v>5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40"/>
        <v>6.2815158356087003E-2</v>
      </c>
      <c r="I257" s="8">
        <f t="shared" si="41"/>
        <v>1.9644497734315314E-2</v>
      </c>
      <c r="J257" s="8">
        <f t="shared" si="42"/>
        <v>1.0526296401619062E-2</v>
      </c>
      <c r="K257" s="8">
        <f t="shared" si="43"/>
        <v>9.0232202419324725E-3</v>
      </c>
      <c r="L257" s="8">
        <f t="shared" si="44"/>
        <v>0.24750000551594573</v>
      </c>
      <c r="M257" s="8">
        <f t="shared" si="45"/>
        <v>0.39199986821807581</v>
      </c>
      <c r="N257" s="8">
        <f t="shared" si="46"/>
        <v>0.75919979631538481</v>
      </c>
      <c r="O257" s="8">
        <f t="shared" si="47"/>
        <v>0.852800098980243</v>
      </c>
      <c r="P257" s="8">
        <f t="shared" si="48"/>
        <v>-2.9411629615505364E-2</v>
      </c>
      <c r="Q257" s="8">
        <f t="shared" si="49"/>
        <v>-3.9215919748351813E-2</v>
      </c>
      <c r="R257" s="8">
        <f t="shared" si="50"/>
        <v>1.9607831653851271E-2</v>
      </c>
      <c r="S257" s="8">
        <f t="shared" si="51"/>
        <v>6.1224129773385538E-2</v>
      </c>
    </row>
    <row r="258" spans="1:19" x14ac:dyDescent="0.35">
      <c r="A258" s="11">
        <f t="shared" si="39"/>
        <v>6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40"/>
        <v>5.9656608826995257E-2</v>
      </c>
      <c r="I258" s="8">
        <f t="shared" si="41"/>
        <v>0.10249145391272219</v>
      </c>
      <c r="J258" s="8">
        <f t="shared" si="42"/>
        <v>9.3750020984576077E-2</v>
      </c>
      <c r="K258" s="8">
        <f t="shared" si="43"/>
        <v>7.9921670952536328E-3</v>
      </c>
      <c r="L258" s="8">
        <f t="shared" si="44"/>
        <v>0.26249996327270986</v>
      </c>
      <c r="M258" s="8">
        <f t="shared" si="45"/>
        <v>0.387999948545242</v>
      </c>
      <c r="N258" s="8">
        <f t="shared" si="46"/>
        <v>0.69350003832067608</v>
      </c>
      <c r="O258" s="8">
        <f t="shared" si="47"/>
        <v>0.84460015720283266</v>
      </c>
      <c r="P258" s="8">
        <f t="shared" si="48"/>
        <v>3.9603837651913887E-2</v>
      </c>
      <c r="Q258" s="8">
        <f t="shared" si="49"/>
        <v>-2.020211817796691E-2</v>
      </c>
      <c r="R258" s="8">
        <f t="shared" si="50"/>
        <v>-1.0416662923316999E-2</v>
      </c>
      <c r="S258" s="8">
        <f t="shared" si="51"/>
        <v>9.5134432731569518E-7</v>
      </c>
    </row>
    <row r="259" spans="1:19" x14ac:dyDescent="0.35">
      <c r="A259" s="11">
        <f t="shared" si="39"/>
        <v>7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40"/>
        <v>1.5671593882322647E-2</v>
      </c>
      <c r="I259" s="8">
        <f t="shared" si="41"/>
        <v>-0.53590439000986212</v>
      </c>
      <c r="J259" s="8">
        <f t="shared" si="42"/>
        <v>-4.8076912366922908E-2</v>
      </c>
      <c r="K259" s="8">
        <f t="shared" si="43"/>
        <v>-0.51246522327334754</v>
      </c>
      <c r="L259" s="8">
        <f t="shared" si="44"/>
        <v>0.20999999707476361</v>
      </c>
      <c r="M259" s="8">
        <f t="shared" si="45"/>
        <v>0.14959991230719827</v>
      </c>
      <c r="N259" s="8">
        <f t="shared" si="46"/>
        <v>0.67319985703572605</v>
      </c>
      <c r="O259" s="8">
        <f t="shared" si="47"/>
        <v>0.74100054261668924</v>
      </c>
      <c r="P259" s="8">
        <f t="shared" si="48"/>
        <v>5.263160158092961E-2</v>
      </c>
      <c r="Q259" s="8">
        <f t="shared" si="49"/>
        <v>-0.55555583947261233</v>
      </c>
      <c r="R259" s="8">
        <f t="shared" si="50"/>
        <v>4.2105041850968972E-2</v>
      </c>
      <c r="S259" s="8">
        <f t="shared" si="51"/>
        <v>1.1387589260447584E-6</v>
      </c>
    </row>
    <row r="260" spans="1:19" x14ac:dyDescent="0.35">
      <c r="A260" s="11">
        <f t="shared" ref="A260:A323" si="52">WEEKDAY(B260)</f>
        <v>1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53">G260/C260</f>
        <v>4.0157003426928843E-2</v>
      </c>
      <c r="I260" s="8">
        <f t="shared" ref="I260:I323" si="54">IFERROR((G260/_xlfn.XLOOKUP(B260-7,B:B,G:G,0))-1,"")</f>
        <v>9.3625553154356611E-2</v>
      </c>
      <c r="J260" s="8">
        <f t="shared" ref="J260:J323" si="55">IFERROR((C260/_xlfn.XLOOKUP(B260-7,B:B,C:C,0))-1,"")</f>
        <v>7.2916678269166812E-2</v>
      </c>
      <c r="K260" s="8">
        <f t="shared" ref="K260:K323" si="56">IFERROR((H260/_xlfn.XLOOKUP(B260-7,B:B,H:H,0))-1,"")</f>
        <v>1.9301475412422109E-2</v>
      </c>
      <c r="L260" s="8">
        <f t="shared" ref="L260:L323" si="57">D260/C260</f>
        <v>0.20580000066181561</v>
      </c>
      <c r="M260" s="8">
        <f t="shared" ref="M260:M323" si="58">E260/D260</f>
        <v>0.35359993105955989</v>
      </c>
      <c r="N260" s="8">
        <f t="shared" ref="N260:N323" si="59">F260/E260</f>
        <v>0.69359989966314639</v>
      </c>
      <c r="O260" s="8">
        <f t="shared" ref="O260:O323" si="60">G260/F260</f>
        <v>0.79559992321311956</v>
      </c>
      <c r="P260" s="8">
        <f t="shared" ref="P260:P323" si="61">IFERROR((L260/_xlfn.XLOOKUP(B260-7,B:B,L:L,0))-1,"")</f>
        <v>-3.9215675690683183E-2</v>
      </c>
      <c r="Q260" s="8">
        <f t="shared" ref="Q260:Q323" si="62">IFERROR((M260/_xlfn.XLOOKUP(B260-7,B:B,M:M,0))-1,"")</f>
        <v>2.9702793771912761E-2</v>
      </c>
      <c r="R260" s="8">
        <f t="shared" ref="R260:R323" si="63">IFERROR((N260/_xlfn.XLOOKUP(B260-7,B:B,N:N,0))-1,"")</f>
        <v>3.0303039236166951E-2</v>
      </c>
      <c r="S260" s="8">
        <f t="shared" ref="S260:S323" si="64">IFERROR((O260/_xlfn.XLOOKUP(B260-7,B:B,O:O,0))-1,"")</f>
        <v>-2.9442189264372587E-7</v>
      </c>
    </row>
    <row r="261" spans="1:19" x14ac:dyDescent="0.35">
      <c r="A261" s="11">
        <f t="shared" si="52"/>
        <v>2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53"/>
        <v>5.631061824814932E-2</v>
      </c>
      <c r="I261" s="8">
        <f t="shared" si="54"/>
        <v>-0.18169466263960421</v>
      </c>
      <c r="J261" s="8">
        <f t="shared" si="55"/>
        <v>-5.0000000000000044E-2</v>
      </c>
      <c r="K261" s="8">
        <f t="shared" si="56"/>
        <v>-0.1386259606732676</v>
      </c>
      <c r="L261" s="8">
        <f t="shared" si="57"/>
        <v>0.24749997249348119</v>
      </c>
      <c r="M261" s="8">
        <f t="shared" si="58"/>
        <v>0.38400000470008649</v>
      </c>
      <c r="N261" s="8">
        <f t="shared" si="59"/>
        <v>0.73730005125419784</v>
      </c>
      <c r="O261" s="8">
        <f t="shared" si="60"/>
        <v>0.80359947956331457</v>
      </c>
      <c r="P261" s="8">
        <f t="shared" si="61"/>
        <v>9.7918468888735788E-9</v>
      </c>
      <c r="Q261" s="8">
        <f t="shared" si="62"/>
        <v>-8.571418542444742E-2</v>
      </c>
      <c r="R261" s="8">
        <f t="shared" si="63"/>
        <v>-1.9417388902602029E-2</v>
      </c>
      <c r="S261" s="8">
        <f t="shared" si="64"/>
        <v>-3.9216347218116177E-2</v>
      </c>
    </row>
    <row r="262" spans="1:19" x14ac:dyDescent="0.35">
      <c r="A262" s="11">
        <f t="shared" si="52"/>
        <v>3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53"/>
        <v>6.0886607542807281E-2</v>
      </c>
      <c r="I262" s="8">
        <f t="shared" si="54"/>
        <v>0.14906423033862848</v>
      </c>
      <c r="J262" s="8">
        <f t="shared" si="55"/>
        <v>0</v>
      </c>
      <c r="K262" s="8">
        <f t="shared" si="56"/>
        <v>0.1490642303386287</v>
      </c>
      <c r="L262" s="8">
        <f t="shared" si="57"/>
        <v>0.23749998882374873</v>
      </c>
      <c r="M262" s="8">
        <f t="shared" si="58"/>
        <v>0.41200002861120461</v>
      </c>
      <c r="N262" s="8">
        <f t="shared" si="59"/>
        <v>0.72269967968647564</v>
      </c>
      <c r="O262" s="8">
        <f t="shared" si="60"/>
        <v>0.86099984827795484</v>
      </c>
      <c r="P262" s="8">
        <f t="shared" si="61"/>
        <v>-3.0612166696774024E-2</v>
      </c>
      <c r="Q262" s="8">
        <f t="shared" si="62"/>
        <v>6.1856023491528855E-2</v>
      </c>
      <c r="R262" s="8">
        <f t="shared" si="63"/>
        <v>2.0617970335744085E-2</v>
      </c>
      <c r="S262" s="8">
        <f t="shared" si="64"/>
        <v>9.3749569556358603E-2</v>
      </c>
    </row>
    <row r="263" spans="1:19" x14ac:dyDescent="0.35">
      <c r="A263" s="11">
        <f t="shared" si="52"/>
        <v>4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53"/>
        <v>5.5602265787051797E-2</v>
      </c>
      <c r="I263" s="8">
        <f t="shared" si="54"/>
        <v>-4.0671192642881215E-2</v>
      </c>
      <c r="J263" s="8">
        <f t="shared" si="55"/>
        <v>2.0618565999329652E-2</v>
      </c>
      <c r="K263" s="8">
        <f t="shared" si="56"/>
        <v>-6.0051581152846811E-2</v>
      </c>
      <c r="L263" s="8">
        <f t="shared" si="57"/>
        <v>0.26249996104681417</v>
      </c>
      <c r="M263" s="8">
        <f t="shared" si="58"/>
        <v>0.37999993975682667</v>
      </c>
      <c r="N263" s="8">
        <f t="shared" si="59"/>
        <v>0.70079980752023296</v>
      </c>
      <c r="O263" s="8">
        <f t="shared" si="60"/>
        <v>0.79540028902887894</v>
      </c>
      <c r="P263" s="8">
        <f t="shared" si="61"/>
        <v>9.3750010763725244E-2</v>
      </c>
      <c r="Q263" s="8">
        <f t="shared" si="62"/>
        <v>-3.0612382927451831E-2</v>
      </c>
      <c r="R263" s="8">
        <f t="shared" si="63"/>
        <v>-7.6923194013081453E-2</v>
      </c>
      <c r="S263" s="8">
        <f t="shared" si="64"/>
        <v>-3.9603331340342773E-2</v>
      </c>
    </row>
    <row r="264" spans="1:19" x14ac:dyDescent="0.35">
      <c r="A264" s="11">
        <f t="shared" si="52"/>
        <v>5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53"/>
        <v>5.9164422973780051E-2</v>
      </c>
      <c r="I264" s="8">
        <f t="shared" si="54"/>
        <v>-3.849616412812662E-2</v>
      </c>
      <c r="J264" s="8">
        <f t="shared" si="55"/>
        <v>2.0833343325988629E-2</v>
      </c>
      <c r="K264" s="8">
        <f t="shared" si="56"/>
        <v>-5.8118700610633511E-2</v>
      </c>
      <c r="L264" s="8">
        <f t="shared" si="57"/>
        <v>0.2374999606493316</v>
      </c>
      <c r="M264" s="8">
        <f t="shared" si="58"/>
        <v>0.4080000633072916</v>
      </c>
      <c r="N264" s="8">
        <f t="shared" si="59"/>
        <v>0.74460001881374493</v>
      </c>
      <c r="O264" s="8">
        <f t="shared" si="60"/>
        <v>0.81999993487908673</v>
      </c>
      <c r="P264" s="8">
        <f t="shared" si="61"/>
        <v>-4.0404220782814693E-2</v>
      </c>
      <c r="Q264" s="8">
        <f t="shared" si="62"/>
        <v>4.0816837928921545E-2</v>
      </c>
      <c r="R264" s="8">
        <f t="shared" si="63"/>
        <v>-1.9230481320591464E-2</v>
      </c>
      <c r="S264" s="8">
        <f t="shared" si="64"/>
        <v>-3.8461726423786646E-2</v>
      </c>
    </row>
    <row r="265" spans="1:19" x14ac:dyDescent="0.35">
      <c r="A265" s="11">
        <f t="shared" si="52"/>
        <v>6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53"/>
        <v>5.8040238983304654E-2</v>
      </c>
      <c r="I265" s="8">
        <f t="shared" si="54"/>
        <v>-9.1954935524514836E-2</v>
      </c>
      <c r="J265" s="8">
        <f t="shared" si="55"/>
        <v>-6.6666675437362821E-2</v>
      </c>
      <c r="K265" s="8">
        <f t="shared" si="56"/>
        <v>-2.7094564633703744E-2</v>
      </c>
      <c r="L265" s="8">
        <f t="shared" si="57"/>
        <v>0.23999998496452074</v>
      </c>
      <c r="M265" s="8">
        <f t="shared" si="58"/>
        <v>0.39999996084510364</v>
      </c>
      <c r="N265" s="8">
        <f t="shared" si="59"/>
        <v>0.73729998575740507</v>
      </c>
      <c r="O265" s="8">
        <f t="shared" si="60"/>
        <v>0.8199999070648627</v>
      </c>
      <c r="P265" s="8">
        <f t="shared" si="61"/>
        <v>-8.5714215071390321E-2</v>
      </c>
      <c r="Q265" s="8">
        <f t="shared" si="62"/>
        <v>3.0927870853731276E-2</v>
      </c>
      <c r="R265" s="8">
        <f t="shared" si="63"/>
        <v>6.3157815452745236E-2</v>
      </c>
      <c r="S265" s="8">
        <f t="shared" si="64"/>
        <v>-2.9126504332466219E-2</v>
      </c>
    </row>
    <row r="266" spans="1:19" x14ac:dyDescent="0.35">
      <c r="A266" s="11">
        <f t="shared" si="52"/>
        <v>7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53"/>
        <v>3.3487986610279082E-2</v>
      </c>
      <c r="I266" s="8">
        <f t="shared" si="54"/>
        <v>1.1152745531323451</v>
      </c>
      <c r="J266" s="8">
        <f t="shared" si="55"/>
        <v>-1.0101021238273722E-2</v>
      </c>
      <c r="K266" s="8">
        <f t="shared" si="56"/>
        <v>1.1368590113895878</v>
      </c>
      <c r="L266" s="8">
        <f t="shared" si="57"/>
        <v>0.2015999970903771</v>
      </c>
      <c r="M266" s="8">
        <f t="shared" si="58"/>
        <v>0.34339995882183544</v>
      </c>
      <c r="N266" s="8">
        <f t="shared" si="59"/>
        <v>0.6459998200646323</v>
      </c>
      <c r="O266" s="8">
        <f t="shared" si="60"/>
        <v>0.74880007644541036</v>
      </c>
      <c r="P266" s="8">
        <f t="shared" si="61"/>
        <v>-4.0000000482837916E-2</v>
      </c>
      <c r="Q266" s="8">
        <f t="shared" si="62"/>
        <v>1.2954556157538075</v>
      </c>
      <c r="R266" s="8">
        <f t="shared" si="63"/>
        <v>-4.0404103902907162E-2</v>
      </c>
      <c r="S266" s="8">
        <f t="shared" si="64"/>
        <v>1.0525678970731533E-2</v>
      </c>
    </row>
    <row r="267" spans="1:19" x14ac:dyDescent="0.35">
      <c r="A267" s="11">
        <f t="shared" si="52"/>
        <v>1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53"/>
        <v>4.1326413110814308E-2</v>
      </c>
      <c r="I267" s="8">
        <f t="shared" si="54"/>
        <v>1.9129463456197149E-2</v>
      </c>
      <c r="J267" s="8">
        <f t="shared" si="55"/>
        <v>-9.7087485730682488E-3</v>
      </c>
      <c r="K267" s="8">
        <f t="shared" si="56"/>
        <v>2.9120939913092947E-2</v>
      </c>
      <c r="L267" s="8">
        <f t="shared" si="57"/>
        <v>0.20579998337975972</v>
      </c>
      <c r="M267" s="8">
        <f t="shared" si="58"/>
        <v>0.35699998599183536</v>
      </c>
      <c r="N267" s="8">
        <f t="shared" si="59"/>
        <v>0.71399996076144201</v>
      </c>
      <c r="O267" s="8">
        <f t="shared" si="60"/>
        <v>0.78780002522978465</v>
      </c>
      <c r="P267" s="8">
        <f t="shared" si="61"/>
        <v>-8.3975004061542791E-8</v>
      </c>
      <c r="Q267" s="8">
        <f t="shared" si="62"/>
        <v>9.6155418415586613E-3</v>
      </c>
      <c r="R267" s="8">
        <f t="shared" si="63"/>
        <v>2.9411857049291834E-2</v>
      </c>
      <c r="S267" s="8">
        <f t="shared" si="64"/>
        <v>-9.8037942887603258E-3</v>
      </c>
    </row>
    <row r="268" spans="1:19" x14ac:dyDescent="0.35">
      <c r="A268" s="11">
        <f t="shared" si="52"/>
        <v>2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53"/>
        <v>5.8538429785799997E-2</v>
      </c>
      <c r="I268" s="8">
        <f t="shared" si="54"/>
        <v>5.0505650425083815E-2</v>
      </c>
      <c r="J268" s="8">
        <f t="shared" si="55"/>
        <v>1.0526296401619062E-2</v>
      </c>
      <c r="K268" s="8">
        <f t="shared" si="56"/>
        <v>3.9562903178103515E-2</v>
      </c>
      <c r="L268" s="8">
        <f t="shared" si="57"/>
        <v>0.25249999448405425</v>
      </c>
      <c r="M268" s="8">
        <f t="shared" si="58"/>
        <v>0.41599986170956232</v>
      </c>
      <c r="N268" s="8">
        <f t="shared" si="59"/>
        <v>0.69349996187111895</v>
      </c>
      <c r="O268" s="8">
        <f t="shared" si="60"/>
        <v>0.80360025916493061</v>
      </c>
      <c r="P268" s="8">
        <f t="shared" si="61"/>
        <v>2.0202111298031511E-2</v>
      </c>
      <c r="Q268" s="8">
        <f t="shared" si="62"/>
        <v>8.3332959942197249E-2</v>
      </c>
      <c r="R268" s="8">
        <f t="shared" si="63"/>
        <v>-5.9406057694654901E-2</v>
      </c>
      <c r="S268" s="8">
        <f t="shared" si="64"/>
        <v>9.7013703448389776E-7</v>
      </c>
    </row>
    <row r="269" spans="1:19" x14ac:dyDescent="0.35">
      <c r="A269" s="11">
        <f t="shared" si="52"/>
        <v>3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53"/>
        <v>6.1003177959775085E-2</v>
      </c>
      <c r="I269" s="8">
        <f t="shared" si="54"/>
        <v>-1.7540111192366314E-2</v>
      </c>
      <c r="J269" s="8">
        <f t="shared" si="55"/>
        <v>-1.9417484842768062E-2</v>
      </c>
      <c r="K269" s="8">
        <f t="shared" si="56"/>
        <v>1.9145493840471151E-3</v>
      </c>
      <c r="L269" s="8">
        <f t="shared" si="57"/>
        <v>0.25999998267570379</v>
      </c>
      <c r="M269" s="8">
        <f t="shared" si="58"/>
        <v>0.39199992705559011</v>
      </c>
      <c r="N269" s="8">
        <f t="shared" si="59"/>
        <v>0.7227000780563303</v>
      </c>
      <c r="O269" s="8">
        <f t="shared" si="60"/>
        <v>0.82819967034796671</v>
      </c>
      <c r="P269" s="8">
        <f t="shared" si="61"/>
        <v>9.4736820676873945E-2</v>
      </c>
      <c r="Q269" s="8">
        <f t="shared" si="62"/>
        <v>-4.8543932443480875E-2</v>
      </c>
      <c r="R269" s="8">
        <f t="shared" si="63"/>
        <v>5.5122461772860731E-7</v>
      </c>
      <c r="S269" s="8">
        <f t="shared" si="64"/>
        <v>-3.8095451463307728E-2</v>
      </c>
    </row>
    <row r="270" spans="1:19" x14ac:dyDescent="0.35">
      <c r="A270" s="11">
        <f t="shared" si="52"/>
        <v>4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53"/>
        <v>6.5969245960847703E-2</v>
      </c>
      <c r="I270" s="8">
        <f t="shared" si="54"/>
        <v>0.17446451485539427</v>
      </c>
      <c r="J270" s="8">
        <f t="shared" si="55"/>
        <v>-1.0101037819845726E-2</v>
      </c>
      <c r="K270" s="8">
        <f t="shared" si="56"/>
        <v>0.18644887986219594</v>
      </c>
      <c r="L270" s="8">
        <f t="shared" si="57"/>
        <v>0.26249996887185933</v>
      </c>
      <c r="M270" s="8">
        <f t="shared" si="58"/>
        <v>0.40799994988172983</v>
      </c>
      <c r="N270" s="8">
        <f t="shared" si="59"/>
        <v>0.76649989821918674</v>
      </c>
      <c r="O270" s="8">
        <f t="shared" si="60"/>
        <v>0.80360023031583716</v>
      </c>
      <c r="P270" s="8">
        <f t="shared" si="61"/>
        <v>2.9809700263783157E-8</v>
      </c>
      <c r="Q270" s="8">
        <f t="shared" si="62"/>
        <v>7.3684248852305734E-2</v>
      </c>
      <c r="R270" s="8">
        <f t="shared" si="63"/>
        <v>9.3750155171178351E-2</v>
      </c>
      <c r="S270" s="8">
        <f t="shared" si="64"/>
        <v>1.0309200788661599E-2</v>
      </c>
    </row>
    <row r="271" spans="1:19" x14ac:dyDescent="0.35">
      <c r="A271" s="11">
        <f t="shared" si="52"/>
        <v>5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53"/>
        <v>5.9805864044926743E-2</v>
      </c>
      <c r="I271" s="8">
        <f t="shared" si="54"/>
        <v>6.2415223682413146E-2</v>
      </c>
      <c r="J271" s="8">
        <f t="shared" si="55"/>
        <v>5.1020408642713067E-2</v>
      </c>
      <c r="K271" s="8">
        <f t="shared" si="56"/>
        <v>1.0841668673604143E-2</v>
      </c>
      <c r="L271" s="8">
        <f t="shared" si="57"/>
        <v>0.24249997541224722</v>
      </c>
      <c r="M271" s="8">
        <f t="shared" si="58"/>
        <v>0.40800003981971988</v>
      </c>
      <c r="N271" s="8">
        <f t="shared" si="59"/>
        <v>0.74459995255684708</v>
      </c>
      <c r="O271" s="8">
        <f t="shared" si="60"/>
        <v>0.81179965168423418</v>
      </c>
      <c r="P271" s="8">
        <f t="shared" si="61"/>
        <v>2.1052697226750849E-2</v>
      </c>
      <c r="Q271" s="8">
        <f t="shared" si="62"/>
        <v>-5.7567568823024828E-8</v>
      </c>
      <c r="R271" s="8">
        <f t="shared" si="63"/>
        <v>-8.8983207358062089E-8</v>
      </c>
      <c r="S271" s="8">
        <f t="shared" si="64"/>
        <v>-1.0000346153761219E-2</v>
      </c>
    </row>
    <row r="272" spans="1:19" x14ac:dyDescent="0.35">
      <c r="A272" s="11">
        <f t="shared" si="52"/>
        <v>6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53"/>
        <v>5.7431787176970631E-2</v>
      </c>
      <c r="I272" s="8">
        <f t="shared" si="54"/>
        <v>-3.0677503703643749E-2</v>
      </c>
      <c r="J272" s="8">
        <f t="shared" si="55"/>
        <v>-2.0408172854259776E-2</v>
      </c>
      <c r="K272" s="8">
        <f t="shared" si="56"/>
        <v>-1.0483275344697396E-2</v>
      </c>
      <c r="L272" s="8">
        <f t="shared" si="57"/>
        <v>0.24249996858309167</v>
      </c>
      <c r="M272" s="8">
        <f t="shared" si="58"/>
        <v>0.38800003006450418</v>
      </c>
      <c r="N272" s="8">
        <f t="shared" si="59"/>
        <v>0.75190005959272022</v>
      </c>
      <c r="O272" s="8">
        <f t="shared" si="60"/>
        <v>0.81179947442785039</v>
      </c>
      <c r="P272" s="8">
        <f t="shared" si="61"/>
        <v>1.0416599063289622E-2</v>
      </c>
      <c r="Q272" s="8">
        <f t="shared" si="62"/>
        <v>-2.9999829888099239E-2</v>
      </c>
      <c r="R272" s="8">
        <f t="shared" si="63"/>
        <v>1.9802080723380078E-2</v>
      </c>
      <c r="S272" s="8">
        <f t="shared" si="64"/>
        <v>-1.0000528739527836E-2</v>
      </c>
    </row>
    <row r="273" spans="1:19" x14ac:dyDescent="0.35">
      <c r="A273" s="11">
        <f t="shared" si="52"/>
        <v>7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53"/>
        <v>3.5977032618804958E-2</v>
      </c>
      <c r="I273" s="8">
        <f t="shared" si="54"/>
        <v>7.4326534989770598E-2</v>
      </c>
      <c r="J273" s="8">
        <f t="shared" si="55"/>
        <v>0</v>
      </c>
      <c r="K273" s="8">
        <f t="shared" si="56"/>
        <v>7.4326534989770598E-2</v>
      </c>
      <c r="L273" s="8">
        <f t="shared" si="57"/>
        <v>0.20999998749771406</v>
      </c>
      <c r="M273" s="8">
        <f t="shared" si="58"/>
        <v>0.33999995670203748</v>
      </c>
      <c r="N273" s="8">
        <f t="shared" si="59"/>
        <v>0.68</v>
      </c>
      <c r="O273" s="8">
        <f t="shared" si="60"/>
        <v>0.74100015122452068</v>
      </c>
      <c r="P273" s="8">
        <f t="shared" si="61"/>
        <v>4.1666619685372552E-2</v>
      </c>
      <c r="Q273" s="8">
        <f t="shared" si="62"/>
        <v>-9.9009974592395578E-3</v>
      </c>
      <c r="R273" s="8">
        <f t="shared" si="63"/>
        <v>5.2631872145051162E-2</v>
      </c>
      <c r="S273" s="8">
        <f t="shared" si="64"/>
        <v>-1.0416565737968786E-2</v>
      </c>
    </row>
    <row r="274" spans="1:19" x14ac:dyDescent="0.35">
      <c r="A274" s="11">
        <f t="shared" si="52"/>
        <v>1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53"/>
        <v>3.6701215795057938E-2</v>
      </c>
      <c r="I274" s="8">
        <f t="shared" si="54"/>
        <v>-0.17286542104971103</v>
      </c>
      <c r="J274" s="8">
        <f t="shared" si="55"/>
        <v>-6.8627440060392009E-2</v>
      </c>
      <c r="K274" s="8">
        <f t="shared" si="56"/>
        <v>-0.11191867301316905</v>
      </c>
      <c r="L274" s="8">
        <f t="shared" si="57"/>
        <v>0.20789999583306593</v>
      </c>
      <c r="M274" s="8">
        <f t="shared" si="58"/>
        <v>0.33659991315087495</v>
      </c>
      <c r="N274" s="8">
        <f t="shared" si="59"/>
        <v>0.65280010776475916</v>
      </c>
      <c r="O274" s="8">
        <f t="shared" si="60"/>
        <v>0.80339986356195692</v>
      </c>
      <c r="P274" s="8">
        <f t="shared" si="61"/>
        <v>1.0204142968423424E-2</v>
      </c>
      <c r="Q274" s="8">
        <f t="shared" si="62"/>
        <v>-5.7143063421372098E-2</v>
      </c>
      <c r="R274" s="8">
        <f t="shared" si="63"/>
        <v>-8.5714084537787061E-2</v>
      </c>
      <c r="S274" s="8">
        <f t="shared" si="64"/>
        <v>1.9801774349552881E-2</v>
      </c>
    </row>
    <row r="275" spans="1:19" x14ac:dyDescent="0.35">
      <c r="A275" s="11">
        <f t="shared" si="52"/>
        <v>2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53"/>
        <v>5.6908719023600493E-2</v>
      </c>
      <c r="I275" s="8">
        <f t="shared" si="54"/>
        <v>1.2666670490402376E-2</v>
      </c>
      <c r="J275" s="8">
        <f t="shared" si="55"/>
        <v>4.1666686651977258E-2</v>
      </c>
      <c r="K275" s="8">
        <f t="shared" si="56"/>
        <v>-2.7840014980976324E-2</v>
      </c>
      <c r="L275" s="8">
        <f t="shared" si="57"/>
        <v>0.24749997006999935</v>
      </c>
      <c r="M275" s="8">
        <f t="shared" si="58"/>
        <v>0.39999992558196301</v>
      </c>
      <c r="N275" s="8">
        <f t="shared" si="59"/>
        <v>0.72270020316127881</v>
      </c>
      <c r="O275" s="8">
        <f t="shared" si="60"/>
        <v>0.79539997309850519</v>
      </c>
      <c r="P275" s="8">
        <f t="shared" si="61"/>
        <v>-1.9802077319929001E-2</v>
      </c>
      <c r="Q275" s="8">
        <f t="shared" si="62"/>
        <v>-3.8461397707795331E-2</v>
      </c>
      <c r="R275" s="8">
        <f t="shared" si="63"/>
        <v>4.2105613403893072E-2</v>
      </c>
      <c r="S275" s="8">
        <f t="shared" si="64"/>
        <v>-1.0204434322789835E-2</v>
      </c>
    </row>
    <row r="276" spans="1:19" x14ac:dyDescent="0.35">
      <c r="A276" s="11">
        <f t="shared" si="52"/>
        <v>3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53"/>
        <v>5.3539916751285978E-2</v>
      </c>
      <c r="I276" s="8">
        <f t="shared" si="54"/>
        <v>-0.12234217065560604</v>
      </c>
      <c r="J276" s="8">
        <f t="shared" si="55"/>
        <v>0</v>
      </c>
      <c r="K276" s="8">
        <f t="shared" si="56"/>
        <v>-0.12234217065560604</v>
      </c>
      <c r="L276" s="8">
        <f t="shared" si="57"/>
        <v>0.24249998164992312</v>
      </c>
      <c r="M276" s="8">
        <f t="shared" si="58"/>
        <v>0.3919998781753144</v>
      </c>
      <c r="N276" s="8">
        <f t="shared" si="59"/>
        <v>0.70809997055288632</v>
      </c>
      <c r="O276" s="8">
        <f t="shared" si="60"/>
        <v>0.79539979206951783</v>
      </c>
      <c r="P276" s="8">
        <f t="shared" si="61"/>
        <v>-6.730770073784309E-2</v>
      </c>
      <c r="Q276" s="8">
        <f t="shared" si="62"/>
        <v>-1.2469460408670585E-7</v>
      </c>
      <c r="R276" s="8">
        <f t="shared" si="63"/>
        <v>-2.0202166772570918E-2</v>
      </c>
      <c r="S276" s="8">
        <f t="shared" si="64"/>
        <v>-3.9603829188519346E-2</v>
      </c>
    </row>
    <row r="277" spans="1:19" x14ac:dyDescent="0.35">
      <c r="A277" s="11">
        <f t="shared" si="52"/>
        <v>4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53"/>
        <v>5.3522979612204875E-2</v>
      </c>
      <c r="I277" s="8">
        <f t="shared" si="54"/>
        <v>-0.18038878280484005</v>
      </c>
      <c r="J277" s="8">
        <f t="shared" si="55"/>
        <v>1.0204109920066262E-2</v>
      </c>
      <c r="K277" s="8">
        <f t="shared" si="56"/>
        <v>-0.18866770670729816</v>
      </c>
      <c r="L277" s="8">
        <f t="shared" si="57"/>
        <v>0.24499995744219102</v>
      </c>
      <c r="M277" s="8">
        <f t="shared" si="58"/>
        <v>0.39600003037471004</v>
      </c>
      <c r="N277" s="8">
        <f t="shared" si="59"/>
        <v>0.700800020710028</v>
      </c>
      <c r="O277" s="8">
        <f t="shared" si="60"/>
        <v>0.7871997515444672</v>
      </c>
      <c r="P277" s="8">
        <f t="shared" si="61"/>
        <v>-6.6666718113825851E-2</v>
      </c>
      <c r="Q277" s="8">
        <f t="shared" si="62"/>
        <v>-2.9411571032051054E-2</v>
      </c>
      <c r="R277" s="8">
        <f t="shared" si="63"/>
        <v>-8.5714137290558767E-2</v>
      </c>
      <c r="S277" s="8">
        <f t="shared" si="64"/>
        <v>-2.0408753199242069E-2</v>
      </c>
    </row>
    <row r="278" spans="1:19" x14ac:dyDescent="0.35">
      <c r="A278" s="11">
        <f t="shared" si="52"/>
        <v>5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53"/>
        <v>6.161224598438763E-2</v>
      </c>
      <c r="I278" s="8">
        <f t="shared" si="54"/>
        <v>-1.9805813921328408E-2</v>
      </c>
      <c r="J278" s="8">
        <f t="shared" si="55"/>
        <v>-4.8543689754417474E-2</v>
      </c>
      <c r="K278" s="8">
        <f t="shared" si="56"/>
        <v>3.0204094001616832E-2</v>
      </c>
      <c r="L278" s="8">
        <f t="shared" si="57"/>
        <v>0.2574999672273538</v>
      </c>
      <c r="M278" s="8">
        <f t="shared" si="58"/>
        <v>0.38799989781711819</v>
      </c>
      <c r="N278" s="8">
        <f t="shared" si="59"/>
        <v>0.73729991257454564</v>
      </c>
      <c r="O278" s="8">
        <f t="shared" si="60"/>
        <v>0.83640008623647932</v>
      </c>
      <c r="P278" s="8">
        <f t="shared" si="61"/>
        <v>6.1855642622671514E-2</v>
      </c>
      <c r="Q278" s="8">
        <f t="shared" si="62"/>
        <v>-4.9019951104512183E-2</v>
      </c>
      <c r="R278" s="8">
        <f t="shared" si="63"/>
        <v>-9.80397588964943E-3</v>
      </c>
      <c r="S278" s="8">
        <f t="shared" si="64"/>
        <v>3.0303578599974568E-2</v>
      </c>
    </row>
    <row r="279" spans="1:19" x14ac:dyDescent="0.35">
      <c r="A279" s="11">
        <f t="shared" si="52"/>
        <v>6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53"/>
        <v>5.3505916218784741E-2</v>
      </c>
      <c r="I279" s="8">
        <f t="shared" si="54"/>
        <v>-5.8652468942478331E-2</v>
      </c>
      <c r="J279" s="8">
        <f t="shared" si="55"/>
        <v>1.0416695645367069E-2</v>
      </c>
      <c r="K279" s="8">
        <f t="shared" si="56"/>
        <v>-6.835710938419326E-2</v>
      </c>
      <c r="L279" s="8">
        <f t="shared" si="57"/>
        <v>0.247499978638382</v>
      </c>
      <c r="M279" s="8">
        <f t="shared" si="58"/>
        <v>0.39600003068784895</v>
      </c>
      <c r="N279" s="8">
        <f t="shared" si="59"/>
        <v>0.69349980456840132</v>
      </c>
      <c r="O279" s="8">
        <f t="shared" si="60"/>
        <v>0.78719998435581584</v>
      </c>
      <c r="P279" s="8">
        <f t="shared" si="61"/>
        <v>2.0618600837373213E-2</v>
      </c>
      <c r="Q279" s="8">
        <f t="shared" si="62"/>
        <v>2.0618556709943503E-2</v>
      </c>
      <c r="R279" s="8">
        <f t="shared" si="63"/>
        <v>-7.7670235929961806E-2</v>
      </c>
      <c r="S279" s="8">
        <f t="shared" si="64"/>
        <v>-3.0302421776476351E-2</v>
      </c>
    </row>
    <row r="280" spans="1:19" x14ac:dyDescent="0.35">
      <c r="A280" s="11">
        <f t="shared" si="52"/>
        <v>7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53"/>
        <v>3.5643377670726097E-2</v>
      </c>
      <c r="I280" s="8">
        <f t="shared" si="54"/>
        <v>4.1273140835281552E-2</v>
      </c>
      <c r="J280" s="8">
        <f t="shared" si="55"/>
        <v>5.1020419528979843E-2</v>
      </c>
      <c r="K280" s="8">
        <f t="shared" si="56"/>
        <v>-9.2741097247820425E-3</v>
      </c>
      <c r="L280" s="8">
        <f t="shared" si="57"/>
        <v>0.20789998919250774</v>
      </c>
      <c r="M280" s="8">
        <f t="shared" si="58"/>
        <v>0.33659996363090111</v>
      </c>
      <c r="N280" s="8">
        <f t="shared" si="59"/>
        <v>0.67319984695198953</v>
      </c>
      <c r="O280" s="8">
        <f t="shared" si="60"/>
        <v>0.75659995702866045</v>
      </c>
      <c r="P280" s="8">
        <f t="shared" si="61"/>
        <v>-9.9999925249004695E-3</v>
      </c>
      <c r="Q280" s="8">
        <f t="shared" si="62"/>
        <v>-9.9999808944563062E-3</v>
      </c>
      <c r="R280" s="8">
        <f t="shared" si="63"/>
        <v>-1.0000225070603719E-2</v>
      </c>
      <c r="S280" s="8">
        <f t="shared" si="64"/>
        <v>2.1052365209859536E-2</v>
      </c>
    </row>
    <row r="281" spans="1:19" x14ac:dyDescent="0.35">
      <c r="A281" s="11">
        <f t="shared" si="52"/>
        <v>1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53"/>
        <v>3.9014232762430233E-2</v>
      </c>
      <c r="I281" s="8">
        <f t="shared" si="54"/>
        <v>8.5402326831010456E-2</v>
      </c>
      <c r="J281" s="8">
        <f t="shared" si="55"/>
        <v>2.1052631332113103E-2</v>
      </c>
      <c r="K281" s="8">
        <f t="shared" si="56"/>
        <v>6.3022897668794764E-2</v>
      </c>
      <c r="L281" s="8">
        <f t="shared" si="57"/>
        <v>0.2099999958661608</v>
      </c>
      <c r="M281" s="8">
        <f t="shared" si="58"/>
        <v>0.34339999750657313</v>
      </c>
      <c r="N281" s="8">
        <f t="shared" si="59"/>
        <v>0.67999983439827982</v>
      </c>
      <c r="O281" s="8">
        <f t="shared" si="60"/>
        <v>0.79559984507618098</v>
      </c>
      <c r="P281" s="8">
        <f t="shared" si="61"/>
        <v>1.0101010462650883E-2</v>
      </c>
      <c r="Q281" s="8">
        <f t="shared" si="62"/>
        <v>2.02022760256928E-2</v>
      </c>
      <c r="R281" s="8">
        <f t="shared" si="63"/>
        <v>4.1666241028444073E-2</v>
      </c>
      <c r="S281" s="8">
        <f t="shared" si="64"/>
        <v>-9.7087625223057916E-3</v>
      </c>
    </row>
    <row r="282" spans="1:19" x14ac:dyDescent="0.35">
      <c r="A282" s="11">
        <f t="shared" si="52"/>
        <v>2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53"/>
        <v>6.4091176594116686E-2</v>
      </c>
      <c r="I282" s="8">
        <f t="shared" si="54"/>
        <v>0.11494806239309452</v>
      </c>
      <c r="J282" s="8">
        <f t="shared" si="55"/>
        <v>-9.9999815815380311E-3</v>
      </c>
      <c r="K282" s="8">
        <f t="shared" si="56"/>
        <v>0.12621014308084444</v>
      </c>
      <c r="L282" s="8">
        <f t="shared" si="57"/>
        <v>0.26249996104681417</v>
      </c>
      <c r="M282" s="8">
        <f t="shared" si="58"/>
        <v>0.39599999503879751</v>
      </c>
      <c r="N282" s="8">
        <f t="shared" si="59"/>
        <v>0.72999970469032305</v>
      </c>
      <c r="O282" s="8">
        <f t="shared" si="60"/>
        <v>0.84460011510830169</v>
      </c>
      <c r="P282" s="8">
        <f t="shared" si="61"/>
        <v>6.0606031477791422E-2</v>
      </c>
      <c r="Q282" s="8">
        <f t="shared" si="62"/>
        <v>-9.9998282183326737E-3</v>
      </c>
      <c r="R282" s="8">
        <f t="shared" si="63"/>
        <v>1.0100317527398373E-2</v>
      </c>
      <c r="S282" s="8">
        <f t="shared" si="64"/>
        <v>6.1855850733984585E-2</v>
      </c>
    </row>
    <row r="283" spans="1:19" x14ac:dyDescent="0.35">
      <c r="A283" s="11">
        <f t="shared" si="52"/>
        <v>3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53"/>
        <v>5.6793730212447123E-2</v>
      </c>
      <c r="I283" s="8">
        <f t="shared" si="54"/>
        <v>8.1779027429128126E-2</v>
      </c>
      <c r="J283" s="8">
        <f t="shared" si="55"/>
        <v>1.9801989677181275E-2</v>
      </c>
      <c r="K283" s="8">
        <f t="shared" si="56"/>
        <v>6.077359956079853E-2</v>
      </c>
      <c r="L283" s="8">
        <f t="shared" si="57"/>
        <v>0.24750000670575076</v>
      </c>
      <c r="M283" s="8">
        <f t="shared" si="58"/>
        <v>0.41599983960386488</v>
      </c>
      <c r="N283" s="8">
        <f t="shared" si="59"/>
        <v>0.70810000620903069</v>
      </c>
      <c r="O283" s="8">
        <f t="shared" si="60"/>
        <v>0.77899992825708242</v>
      </c>
      <c r="P283" s="8">
        <f t="shared" si="61"/>
        <v>2.0618661584254294E-2</v>
      </c>
      <c r="Q283" s="8">
        <f t="shared" si="62"/>
        <v>6.122441042651805E-2</v>
      </c>
      <c r="R283" s="8">
        <f t="shared" si="63"/>
        <v>5.0354675762420698E-8</v>
      </c>
      <c r="S283" s="8">
        <f t="shared" si="64"/>
        <v>-2.0618390872048531E-2</v>
      </c>
    </row>
    <row r="284" spans="1:19" x14ac:dyDescent="0.35">
      <c r="A284" s="11">
        <f t="shared" si="52"/>
        <v>4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53"/>
        <v>6.7975514884468013E-2</v>
      </c>
      <c r="I284" s="8">
        <f t="shared" si="54"/>
        <v>0.21871070507745793</v>
      </c>
      <c r="J284" s="8">
        <f t="shared" si="55"/>
        <v>-4.0404058256849784E-2</v>
      </c>
      <c r="K284" s="8">
        <f t="shared" si="56"/>
        <v>0.27002486365627365</v>
      </c>
      <c r="L284" s="8">
        <f t="shared" si="57"/>
        <v>0.2624999678888657</v>
      </c>
      <c r="M284" s="8">
        <f t="shared" si="58"/>
        <v>0.39999992614149699</v>
      </c>
      <c r="N284" s="8">
        <f t="shared" si="59"/>
        <v>0.76649999261414836</v>
      </c>
      <c r="O284" s="8">
        <f t="shared" si="60"/>
        <v>0.84460021006075381</v>
      </c>
      <c r="P284" s="8">
        <f t="shared" si="61"/>
        <v>7.1428626475593893E-2</v>
      </c>
      <c r="Q284" s="8">
        <f t="shared" si="62"/>
        <v>1.0100746111059822E-2</v>
      </c>
      <c r="R284" s="8">
        <f t="shared" si="63"/>
        <v>9.3749957138350659E-2</v>
      </c>
      <c r="S284" s="8">
        <f t="shared" si="64"/>
        <v>7.2917272145561984E-2</v>
      </c>
    </row>
    <row r="285" spans="1:19" x14ac:dyDescent="0.35">
      <c r="A285" s="11">
        <f t="shared" si="52"/>
        <v>5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53"/>
        <v>5.2965435829443727E-2</v>
      </c>
      <c r="I285" s="8">
        <f t="shared" si="54"/>
        <v>-0.14034239487284683</v>
      </c>
      <c r="J285" s="8">
        <f t="shared" si="55"/>
        <v>0</v>
      </c>
      <c r="K285" s="8">
        <f t="shared" si="56"/>
        <v>-0.14034239487284683</v>
      </c>
      <c r="L285" s="8">
        <f t="shared" si="57"/>
        <v>0.2474999639383427</v>
      </c>
      <c r="M285" s="8">
        <f t="shared" si="58"/>
        <v>0.38399993165690244</v>
      </c>
      <c r="N285" s="8">
        <f t="shared" si="59"/>
        <v>0.69350013719048709</v>
      </c>
      <c r="O285" s="8">
        <f t="shared" si="60"/>
        <v>0.80359959993355989</v>
      </c>
      <c r="P285" s="8">
        <f t="shared" si="61"/>
        <v>-3.8834969171789524E-2</v>
      </c>
      <c r="Q285" s="8">
        <f t="shared" si="62"/>
        <v>-1.030919384958473E-2</v>
      </c>
      <c r="R285" s="8">
        <f t="shared" si="63"/>
        <v>-5.940564299148765E-2</v>
      </c>
      <c r="S285" s="8">
        <f t="shared" si="64"/>
        <v>-3.9216263655005856E-2</v>
      </c>
    </row>
    <row r="286" spans="1:19" x14ac:dyDescent="0.35">
      <c r="A286" s="11">
        <f t="shared" si="52"/>
        <v>6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53"/>
        <v>5.8023887899601341E-2</v>
      </c>
      <c r="I286" s="8">
        <f t="shared" si="54"/>
        <v>9.5618491304586994E-2</v>
      </c>
      <c r="J286" s="8">
        <f t="shared" si="55"/>
        <v>1.0309259264533743E-2</v>
      </c>
      <c r="K286" s="8">
        <f t="shared" si="56"/>
        <v>8.443873126744883E-2</v>
      </c>
      <c r="L286" s="8">
        <f t="shared" si="57"/>
        <v>0.2474999639383427</v>
      </c>
      <c r="M286" s="8">
        <f t="shared" si="58"/>
        <v>0.38799990128219247</v>
      </c>
      <c r="N286" s="8">
        <f t="shared" si="59"/>
        <v>0.75190001003031115</v>
      </c>
      <c r="O286" s="8">
        <f t="shared" si="60"/>
        <v>0.80360009552708112</v>
      </c>
      <c r="P286" s="8">
        <f t="shared" si="61"/>
        <v>-5.9394103302246037E-8</v>
      </c>
      <c r="Q286" s="8">
        <f t="shared" si="62"/>
        <v>-2.0202345418408929E-2</v>
      </c>
      <c r="R286" s="8">
        <f t="shared" si="63"/>
        <v>8.4210846314881183E-2</v>
      </c>
      <c r="S286" s="8">
        <f t="shared" si="64"/>
        <v>2.0833474971021282E-2</v>
      </c>
    </row>
    <row r="287" spans="1:19" x14ac:dyDescent="0.35">
      <c r="A287" s="11">
        <f t="shared" si="52"/>
        <v>7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53"/>
        <v>3.6293627458851445E-2</v>
      </c>
      <c r="I287" s="8">
        <f t="shared" si="54"/>
        <v>-1.5284980852815488E-3</v>
      </c>
      <c r="J287" s="8">
        <f t="shared" si="55"/>
        <v>-1.9417475518175187E-2</v>
      </c>
      <c r="K287" s="8">
        <f t="shared" si="56"/>
        <v>1.824321460587619E-2</v>
      </c>
      <c r="L287" s="8">
        <f t="shared" si="57"/>
        <v>0.19949999391247838</v>
      </c>
      <c r="M287" s="8">
        <f t="shared" si="58"/>
        <v>0.3297999128806221</v>
      </c>
      <c r="N287" s="8">
        <f t="shared" si="59"/>
        <v>0.68000006704524885</v>
      </c>
      <c r="O287" s="8">
        <f t="shared" si="60"/>
        <v>0.81120010490608485</v>
      </c>
      <c r="P287" s="8">
        <f t="shared" si="61"/>
        <v>-4.0404019801325131E-2</v>
      </c>
      <c r="Q287" s="8">
        <f t="shared" si="62"/>
        <v>-2.0202173158092251E-2</v>
      </c>
      <c r="R287" s="8">
        <f t="shared" si="63"/>
        <v>1.0101339333406401E-2</v>
      </c>
      <c r="S287" s="8">
        <f t="shared" si="64"/>
        <v>7.216514800219076E-2</v>
      </c>
    </row>
    <row r="288" spans="1:19" x14ac:dyDescent="0.35">
      <c r="A288" s="11">
        <f t="shared" si="52"/>
        <v>1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53"/>
        <v>3.8554802467020116E-2</v>
      </c>
      <c r="I288" s="8">
        <f t="shared" si="54"/>
        <v>-1.1775966432756357E-2</v>
      </c>
      <c r="J288" s="8">
        <f t="shared" si="55"/>
        <v>0</v>
      </c>
      <c r="K288" s="8">
        <f t="shared" si="56"/>
        <v>-1.1775966432756246E-2</v>
      </c>
      <c r="L288" s="8">
        <f t="shared" si="57"/>
        <v>0.21839998008408137</v>
      </c>
      <c r="M288" s="8">
        <f t="shared" si="58"/>
        <v>0.32640003163051851</v>
      </c>
      <c r="N288" s="8">
        <f t="shared" si="59"/>
        <v>0.67319974226804125</v>
      </c>
      <c r="O288" s="8">
        <f t="shared" si="60"/>
        <v>0.80339986562098609</v>
      </c>
      <c r="P288" s="8">
        <f t="shared" si="61"/>
        <v>3.9999925634637279E-2</v>
      </c>
      <c r="Q288" s="8">
        <f t="shared" si="62"/>
        <v>-4.9504851483667345E-2</v>
      </c>
      <c r="R288" s="8">
        <f t="shared" si="63"/>
        <v>-1.0000137920997965E-2</v>
      </c>
      <c r="S288" s="8">
        <f t="shared" si="64"/>
        <v>9.8039493007420209E-3</v>
      </c>
    </row>
    <row r="289" spans="1:19" x14ac:dyDescent="0.35">
      <c r="A289" s="11">
        <f t="shared" si="52"/>
        <v>2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53"/>
        <v>5.2987997398008482E-2</v>
      </c>
      <c r="I289" s="8">
        <f t="shared" si="54"/>
        <v>-0.19829372316253391</v>
      </c>
      <c r="J289" s="8">
        <f t="shared" si="55"/>
        <v>-3.0303066948270674E-2</v>
      </c>
      <c r="K289" s="8">
        <f t="shared" si="56"/>
        <v>-0.17324037076778254</v>
      </c>
      <c r="L289" s="8">
        <f t="shared" si="57"/>
        <v>0.2449999870495187</v>
      </c>
      <c r="M289" s="8">
        <f t="shared" si="58"/>
        <v>0.38799996397749531</v>
      </c>
      <c r="N289" s="8">
        <f t="shared" si="59"/>
        <v>0.70809971582423081</v>
      </c>
      <c r="O289" s="8">
        <f t="shared" si="60"/>
        <v>0.78720046060783988</v>
      </c>
      <c r="P289" s="8">
        <f t="shared" si="61"/>
        <v>-6.6666577501603985E-2</v>
      </c>
      <c r="Q289" s="8">
        <f t="shared" si="62"/>
        <v>-2.020209889274982E-2</v>
      </c>
      <c r="R289" s="8">
        <f t="shared" si="63"/>
        <v>-2.999999688408439E-2</v>
      </c>
      <c r="S289" s="8">
        <f t="shared" si="64"/>
        <v>-6.796074671751795E-2</v>
      </c>
    </row>
    <row r="290" spans="1:19" x14ac:dyDescent="0.35">
      <c r="A290" s="11">
        <f t="shared" si="52"/>
        <v>3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53"/>
        <v>5.1365899940427215E-2</v>
      </c>
      <c r="I290" s="8">
        <f t="shared" si="54"/>
        <v>-0.11313267910935909</v>
      </c>
      <c r="J290" s="8">
        <f t="shared" si="55"/>
        <v>-1.9417484842768062E-2</v>
      </c>
      <c r="K290" s="8">
        <f t="shared" si="56"/>
        <v>-9.557094157605317E-2</v>
      </c>
      <c r="L290" s="8">
        <f t="shared" si="57"/>
        <v>0.23750000740841615</v>
      </c>
      <c r="M290" s="8">
        <f t="shared" si="58"/>
        <v>0.38399987561059745</v>
      </c>
      <c r="N290" s="8">
        <f t="shared" si="59"/>
        <v>0.70809982068828303</v>
      </c>
      <c r="O290" s="8">
        <f t="shared" si="60"/>
        <v>0.79540021828419583</v>
      </c>
      <c r="P290" s="8">
        <f t="shared" si="61"/>
        <v>-4.0404036470283677E-2</v>
      </c>
      <c r="Q290" s="8">
        <f t="shared" si="62"/>
        <v>-7.69230200274581E-2</v>
      </c>
      <c r="R290" s="8">
        <f t="shared" si="63"/>
        <v>-2.6199794667114418E-7</v>
      </c>
      <c r="S290" s="8">
        <f t="shared" si="64"/>
        <v>2.1053005824797744E-2</v>
      </c>
    </row>
    <row r="291" spans="1:19" x14ac:dyDescent="0.35">
      <c r="A291" s="11">
        <f t="shared" si="52"/>
        <v>4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53"/>
        <v>6.3406088358305773E-2</v>
      </c>
      <c r="I291" s="8">
        <f t="shared" si="54"/>
        <v>-6.7221653766484701E-2</v>
      </c>
      <c r="J291" s="8">
        <f t="shared" si="55"/>
        <v>0</v>
      </c>
      <c r="K291" s="8">
        <f t="shared" si="56"/>
        <v>-6.7221653766484812E-2</v>
      </c>
      <c r="L291" s="8">
        <f t="shared" si="57"/>
        <v>0.26000000096939274</v>
      </c>
      <c r="M291" s="8">
        <f t="shared" si="58"/>
        <v>0.41999983967735627</v>
      </c>
      <c r="N291" s="8">
        <f t="shared" si="59"/>
        <v>0.73000005326335715</v>
      </c>
      <c r="O291" s="8">
        <f t="shared" si="60"/>
        <v>0.79540001629518109</v>
      </c>
      <c r="P291" s="8">
        <f t="shared" si="61"/>
        <v>-9.5236846677686504E-3</v>
      </c>
      <c r="Q291" s="8">
        <f t="shared" si="62"/>
        <v>4.9999793071922927E-2</v>
      </c>
      <c r="R291" s="8">
        <f t="shared" si="63"/>
        <v>-4.7618968953030416E-2</v>
      </c>
      <c r="S291" s="8">
        <f t="shared" si="64"/>
        <v>-5.8252642113401421E-2</v>
      </c>
    </row>
    <row r="292" spans="1:19" x14ac:dyDescent="0.35">
      <c r="A292" s="11">
        <f t="shared" si="52"/>
        <v>5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53"/>
        <v>5.4013628849125576E-2</v>
      </c>
      <c r="I292" s="8">
        <f t="shared" si="54"/>
        <v>6.1414239622874067E-2</v>
      </c>
      <c r="J292" s="8">
        <f t="shared" si="55"/>
        <v>4.0816345708519552E-2</v>
      </c>
      <c r="K292" s="8">
        <f t="shared" si="56"/>
        <v>1.9790133004043975E-2</v>
      </c>
      <c r="L292" s="8">
        <f t="shared" si="57"/>
        <v>0.25499999164849158</v>
      </c>
      <c r="M292" s="8">
        <f t="shared" si="58"/>
        <v>0.37999992918699588</v>
      </c>
      <c r="N292" s="8">
        <f t="shared" si="59"/>
        <v>0.70080009392042297</v>
      </c>
      <c r="O292" s="8">
        <f t="shared" si="60"/>
        <v>0.79539988273350593</v>
      </c>
      <c r="P292" s="8">
        <f t="shared" si="61"/>
        <v>3.0303146678507309E-2</v>
      </c>
      <c r="Q292" s="8">
        <f t="shared" si="62"/>
        <v>-1.0416674952641647E-2</v>
      </c>
      <c r="R292" s="8">
        <f t="shared" si="63"/>
        <v>1.0526251313387691E-2</v>
      </c>
      <c r="S292" s="8">
        <f t="shared" si="64"/>
        <v>-1.0203734796199404E-2</v>
      </c>
    </row>
    <row r="293" spans="1:19" x14ac:dyDescent="0.35">
      <c r="A293" s="11">
        <f t="shared" si="52"/>
        <v>6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53"/>
        <v>6.3480045658600562E-2</v>
      </c>
      <c r="I293" s="8">
        <f t="shared" si="54"/>
        <v>7.1705743358689844E-2</v>
      </c>
      <c r="J293" s="8">
        <f t="shared" si="55"/>
        <v>-2.0408172854259776E-2</v>
      </c>
      <c r="K293" s="8">
        <f t="shared" si="56"/>
        <v>9.4032957054515309E-2</v>
      </c>
      <c r="L293" s="8">
        <f t="shared" si="57"/>
        <v>0.25499996498573574</v>
      </c>
      <c r="M293" s="8">
        <f t="shared" si="58"/>
        <v>0.41199991573251393</v>
      </c>
      <c r="N293" s="8">
        <f t="shared" si="59"/>
        <v>0.7153999483189506</v>
      </c>
      <c r="O293" s="8">
        <f t="shared" si="60"/>
        <v>0.84460000178687433</v>
      </c>
      <c r="P293" s="8">
        <f t="shared" si="61"/>
        <v>3.0303038950185268E-2</v>
      </c>
      <c r="Q293" s="8">
        <f t="shared" si="62"/>
        <v>6.1855723083976466E-2</v>
      </c>
      <c r="R293" s="8">
        <f t="shared" si="63"/>
        <v>-4.8543770746710235E-2</v>
      </c>
      <c r="S293" s="8">
        <f t="shared" si="64"/>
        <v>5.1020285447952007E-2</v>
      </c>
    </row>
    <row r="294" spans="1:19" x14ac:dyDescent="0.35">
      <c r="A294" s="11">
        <f t="shared" si="52"/>
        <v>7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53"/>
        <v>3.671973642090072E-2</v>
      </c>
      <c r="I294" s="8">
        <f t="shared" si="54"/>
        <v>3.177506709190614E-2</v>
      </c>
      <c r="J294" s="8">
        <f t="shared" si="55"/>
        <v>1.9801979979641171E-2</v>
      </c>
      <c r="K294" s="8">
        <f t="shared" si="56"/>
        <v>1.1740599986385547E-2</v>
      </c>
      <c r="L294" s="8">
        <f t="shared" si="57"/>
        <v>0.2036999905031622</v>
      </c>
      <c r="M294" s="8">
        <f t="shared" si="58"/>
        <v>0.33999995540626327</v>
      </c>
      <c r="N294" s="8">
        <f t="shared" si="59"/>
        <v>0.69360007969413939</v>
      </c>
      <c r="O294" s="8">
        <f t="shared" si="60"/>
        <v>0.76439977740518561</v>
      </c>
      <c r="P294" s="8">
        <f t="shared" si="61"/>
        <v>2.1052615132040486E-2</v>
      </c>
      <c r="Q294" s="8">
        <f t="shared" si="62"/>
        <v>3.0927972165151196E-2</v>
      </c>
      <c r="R294" s="8">
        <f t="shared" si="63"/>
        <v>2.0000016629388995E-2</v>
      </c>
      <c r="S294" s="8">
        <f t="shared" si="64"/>
        <v>-5.7692703955354419E-2</v>
      </c>
    </row>
    <row r="295" spans="1:19" x14ac:dyDescent="0.35">
      <c r="A295" s="11">
        <f t="shared" si="52"/>
        <v>1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53"/>
        <v>3.9326349556413211E-2</v>
      </c>
      <c r="I295" s="8">
        <f t="shared" si="54"/>
        <v>9.4961025593371939E-3</v>
      </c>
      <c r="J295" s="8">
        <f t="shared" si="55"/>
        <v>-1.0309289715021874E-2</v>
      </c>
      <c r="K295" s="8">
        <f t="shared" si="56"/>
        <v>2.0011698673675582E-2</v>
      </c>
      <c r="L295" s="8">
        <f t="shared" si="57"/>
        <v>0.21209999220311987</v>
      </c>
      <c r="M295" s="8">
        <f t="shared" si="58"/>
        <v>0.34680000188178228</v>
      </c>
      <c r="N295" s="8">
        <f t="shared" si="59"/>
        <v>0.65279985210637992</v>
      </c>
      <c r="O295" s="8">
        <f t="shared" si="60"/>
        <v>0.81899989126626471</v>
      </c>
      <c r="P295" s="8">
        <f t="shared" si="61"/>
        <v>-2.8846100986529732E-2</v>
      </c>
      <c r="Q295" s="8">
        <f t="shared" si="62"/>
        <v>6.249990280134643E-2</v>
      </c>
      <c r="R295" s="8">
        <f t="shared" si="63"/>
        <v>-3.03028787458135E-2</v>
      </c>
      <c r="S295" s="8">
        <f t="shared" si="64"/>
        <v>1.9417510896918788E-2</v>
      </c>
    </row>
    <row r="296" spans="1:19" x14ac:dyDescent="0.35">
      <c r="A296" s="11">
        <f t="shared" si="52"/>
        <v>2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53"/>
        <v>6.4134443896422116E-2</v>
      </c>
      <c r="I296" s="8">
        <f t="shared" si="54"/>
        <v>0.32382903302894461</v>
      </c>
      <c r="J296" s="8">
        <f t="shared" si="55"/>
        <v>9.3750020984576077E-2</v>
      </c>
      <c r="K296" s="8">
        <f t="shared" si="56"/>
        <v>0.21035794983323086</v>
      </c>
      <c r="L296" s="8">
        <f t="shared" si="57"/>
        <v>0.24999996710988942</v>
      </c>
      <c r="M296" s="8">
        <f t="shared" si="58"/>
        <v>0.4159999621105876</v>
      </c>
      <c r="N296" s="8">
        <f t="shared" si="59"/>
        <v>0.73729988155340875</v>
      </c>
      <c r="O296" s="8">
        <f t="shared" si="60"/>
        <v>0.83639981218519999</v>
      </c>
      <c r="P296" s="8">
        <f t="shared" si="61"/>
        <v>2.0408082957817264E-2</v>
      </c>
      <c r="Q296" s="8">
        <f t="shared" si="62"/>
        <v>7.2164950341893075E-2</v>
      </c>
      <c r="R296" s="8">
        <f t="shared" si="63"/>
        <v>4.1237363999205634E-2</v>
      </c>
      <c r="S296" s="8">
        <f t="shared" si="64"/>
        <v>6.2499139722772323E-2</v>
      </c>
    </row>
    <row r="297" spans="1:19" x14ac:dyDescent="0.35">
      <c r="A297" s="11">
        <f t="shared" si="52"/>
        <v>3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53"/>
        <v>6.2186759520272743E-2</v>
      </c>
      <c r="I297" s="8">
        <f t="shared" si="54"/>
        <v>0.19867558485682779</v>
      </c>
      <c r="J297" s="8">
        <f t="shared" si="55"/>
        <v>-9.9009720434640736E-3</v>
      </c>
      <c r="K297" s="8">
        <f t="shared" si="56"/>
        <v>0.21066231862763574</v>
      </c>
      <c r="L297" s="8">
        <f t="shared" si="57"/>
        <v>0.25</v>
      </c>
      <c r="M297" s="8">
        <f t="shared" si="58"/>
        <v>0.38800000368369236</v>
      </c>
      <c r="N297" s="8">
        <f t="shared" si="59"/>
        <v>0.74459954561464969</v>
      </c>
      <c r="O297" s="8">
        <f t="shared" si="60"/>
        <v>0.86100053552302747</v>
      </c>
      <c r="P297" s="8">
        <f t="shared" si="61"/>
        <v>5.2631546112283933E-2</v>
      </c>
      <c r="Q297" s="8">
        <f t="shared" si="62"/>
        <v>1.0417003564739069E-2</v>
      </c>
      <c r="R297" s="8">
        <f t="shared" si="63"/>
        <v>5.1546016338329892E-2</v>
      </c>
      <c r="S297" s="8">
        <f t="shared" si="64"/>
        <v>8.2474603012231862E-2</v>
      </c>
    </row>
    <row r="298" spans="1:19" x14ac:dyDescent="0.35">
      <c r="A298" s="11">
        <f t="shared" si="52"/>
        <v>4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53"/>
        <v>6.0990618556416208E-2</v>
      </c>
      <c r="I298" s="8">
        <f t="shared" si="54"/>
        <v>1.2531332152540875E-2</v>
      </c>
      <c r="J298" s="8">
        <f t="shared" si="55"/>
        <v>5.2631578947368363E-2</v>
      </c>
      <c r="K298" s="8">
        <f t="shared" si="56"/>
        <v>-3.8095234455086113E-2</v>
      </c>
      <c r="L298" s="8">
        <f t="shared" si="57"/>
        <v>0.24499998618615354</v>
      </c>
      <c r="M298" s="8">
        <f t="shared" si="58"/>
        <v>0.39199995940420407</v>
      </c>
      <c r="N298" s="8">
        <f t="shared" si="59"/>
        <v>0.75189969185892924</v>
      </c>
      <c r="O298" s="8">
        <f t="shared" si="60"/>
        <v>0.84459994567234298</v>
      </c>
      <c r="P298" s="8">
        <f t="shared" si="61"/>
        <v>-5.7692364335817814E-2</v>
      </c>
      <c r="Q298" s="8">
        <f t="shared" si="62"/>
        <v>-6.6666407050682941E-2</v>
      </c>
      <c r="R298" s="8">
        <f t="shared" si="63"/>
        <v>2.9999502736572481E-2</v>
      </c>
      <c r="S298" s="8">
        <f t="shared" si="64"/>
        <v>6.1855580046786596E-2</v>
      </c>
    </row>
    <row r="299" spans="1:19" x14ac:dyDescent="0.35">
      <c r="A299" s="11">
        <f t="shared" si="52"/>
        <v>5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53"/>
        <v>6.2161074195070498E-2</v>
      </c>
      <c r="I299" s="8">
        <f t="shared" si="54"/>
        <v>9.4426795643601791E-2</v>
      </c>
      <c r="J299" s="8">
        <f t="shared" si="55"/>
        <v>-4.9019607400555998E-2</v>
      </c>
      <c r="K299" s="8">
        <f t="shared" si="56"/>
        <v>0.15084054746076969</v>
      </c>
      <c r="L299" s="8">
        <f t="shared" si="57"/>
        <v>0.25249997389135576</v>
      </c>
      <c r="M299" s="8">
        <f t="shared" si="58"/>
        <v>0.42000000376002117</v>
      </c>
      <c r="N299" s="8">
        <f t="shared" si="59"/>
        <v>0.74459966965528668</v>
      </c>
      <c r="O299" s="8">
        <f t="shared" si="60"/>
        <v>0.7871999172807489</v>
      </c>
      <c r="P299" s="8">
        <f t="shared" si="61"/>
        <v>-9.8039915255448973E-3</v>
      </c>
      <c r="Q299" s="8">
        <f t="shared" si="62"/>
        <v>0.10526337375537098</v>
      </c>
      <c r="R299" s="8">
        <f t="shared" si="63"/>
        <v>6.2499386222738096E-2</v>
      </c>
      <c r="S299" s="8">
        <f t="shared" si="64"/>
        <v>-1.0309236436616853E-2</v>
      </c>
    </row>
    <row r="300" spans="1:19" x14ac:dyDescent="0.35">
      <c r="A300" s="11">
        <f t="shared" si="52"/>
        <v>6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53"/>
        <v>5.5195571271609192E-2</v>
      </c>
      <c r="I300" s="8">
        <f t="shared" si="54"/>
        <v>-0.10333342652249045</v>
      </c>
      <c r="J300" s="8">
        <f t="shared" si="55"/>
        <v>3.1250038971355698E-2</v>
      </c>
      <c r="K300" s="8">
        <f t="shared" si="56"/>
        <v>-0.13050517372885584</v>
      </c>
      <c r="L300" s="8">
        <f t="shared" si="57"/>
        <v>0.24749998453500385</v>
      </c>
      <c r="M300" s="8">
        <f t="shared" si="58"/>
        <v>0.39599995564986018</v>
      </c>
      <c r="N300" s="8">
        <f t="shared" si="59"/>
        <v>0.71539997276046152</v>
      </c>
      <c r="O300" s="8">
        <f t="shared" si="60"/>
        <v>0.78719984504279561</v>
      </c>
      <c r="P300" s="8">
        <f t="shared" si="61"/>
        <v>-2.9411692080629992E-2</v>
      </c>
      <c r="Q300" s="8">
        <f t="shared" si="62"/>
        <v>-3.8834862512548529E-2</v>
      </c>
      <c r="R300" s="8">
        <f t="shared" si="63"/>
        <v>3.4164820750248737E-8</v>
      </c>
      <c r="S300" s="8">
        <f t="shared" si="64"/>
        <v>-6.7961350488562999E-2</v>
      </c>
    </row>
    <row r="301" spans="1:19" x14ac:dyDescent="0.35">
      <c r="A301" s="11">
        <f t="shared" si="52"/>
        <v>7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53"/>
        <v>3.5966166995760933E-2</v>
      </c>
      <c r="I301" s="8">
        <f t="shared" si="54"/>
        <v>-6.8069667037737314E-2</v>
      </c>
      <c r="J301" s="8">
        <f t="shared" si="55"/>
        <v>-4.8543699609418511E-2</v>
      </c>
      <c r="K301" s="8">
        <f t="shared" si="56"/>
        <v>-2.0522190478220792E-2</v>
      </c>
      <c r="L301" s="8">
        <f t="shared" si="57"/>
        <v>0.2120999850995483</v>
      </c>
      <c r="M301" s="8">
        <f t="shared" si="58"/>
        <v>0.34340000255072156</v>
      </c>
      <c r="N301" s="8">
        <f t="shared" si="59"/>
        <v>0.64599988764606009</v>
      </c>
      <c r="O301" s="8">
        <f t="shared" si="60"/>
        <v>0.76440018223217021</v>
      </c>
      <c r="P301" s="8">
        <f t="shared" si="61"/>
        <v>4.1237088797290378E-2</v>
      </c>
      <c r="Q301" s="8">
        <f t="shared" si="62"/>
        <v>1.0000139971770405E-2</v>
      </c>
      <c r="R301" s="8">
        <f t="shared" si="63"/>
        <v>-6.8627719981044111E-2</v>
      </c>
      <c r="S301" s="8">
        <f t="shared" si="64"/>
        <v>5.2960112828515093E-7</v>
      </c>
    </row>
    <row r="302" spans="1:19" x14ac:dyDescent="0.35">
      <c r="A302" s="11">
        <f t="shared" si="52"/>
        <v>1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53"/>
        <v>3.7442660444013759E-2</v>
      </c>
      <c r="I302" s="8">
        <f t="shared" si="54"/>
        <v>-4.7898905788276158E-2</v>
      </c>
      <c r="J302" s="8">
        <f t="shared" si="55"/>
        <v>0</v>
      </c>
      <c r="K302" s="8">
        <f t="shared" si="56"/>
        <v>-4.7898905788276158E-2</v>
      </c>
      <c r="L302" s="8">
        <f t="shared" si="57"/>
        <v>0.21629998125035968</v>
      </c>
      <c r="M302" s="8">
        <f t="shared" si="58"/>
        <v>0.33659998545261982</v>
      </c>
      <c r="N302" s="8">
        <f t="shared" si="59"/>
        <v>0.68679996863782999</v>
      </c>
      <c r="O302" s="8">
        <f t="shared" si="60"/>
        <v>0.74880003861037903</v>
      </c>
      <c r="P302" s="8">
        <f t="shared" si="61"/>
        <v>1.9801929286341613E-2</v>
      </c>
      <c r="Q302" s="8">
        <f t="shared" si="62"/>
        <v>-2.9411811919884179E-2</v>
      </c>
      <c r="R302" s="8">
        <f t="shared" si="63"/>
        <v>5.2083523643184693E-2</v>
      </c>
      <c r="S302" s="8">
        <f t="shared" si="64"/>
        <v>-8.5714117186693306E-2</v>
      </c>
    </row>
    <row r="303" spans="1:19" x14ac:dyDescent="0.35">
      <c r="A303" s="11">
        <f t="shared" si="52"/>
        <v>2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53"/>
        <v>5.8011935922741197E-2</v>
      </c>
      <c r="I303" s="8">
        <f t="shared" si="54"/>
        <v>-0.16438069541208</v>
      </c>
      <c r="J303" s="8">
        <f t="shared" si="55"/>
        <v>-7.6190467419780084E-2</v>
      </c>
      <c r="K303" s="8">
        <f t="shared" si="56"/>
        <v>-9.5463647951307462E-2</v>
      </c>
      <c r="L303" s="8">
        <f t="shared" si="57"/>
        <v>0.25749996914432954</v>
      </c>
      <c r="M303" s="8">
        <f t="shared" si="58"/>
        <v>0.3880000324456977</v>
      </c>
      <c r="N303" s="8">
        <f t="shared" si="59"/>
        <v>0.70809992559460178</v>
      </c>
      <c r="O303" s="8">
        <f t="shared" si="60"/>
        <v>0.82000002683972928</v>
      </c>
      <c r="P303" s="8">
        <f t="shared" si="61"/>
        <v>3.0000012084575367E-2</v>
      </c>
      <c r="Q303" s="8">
        <f t="shared" si="62"/>
        <v>-6.7307529363299645E-2</v>
      </c>
      <c r="R303" s="8">
        <f t="shared" si="63"/>
        <v>-3.9603907025301477E-2</v>
      </c>
      <c r="S303" s="8">
        <f t="shared" si="64"/>
        <v>-1.9607590899170857E-2</v>
      </c>
    </row>
    <row r="304" spans="1:19" x14ac:dyDescent="0.35">
      <c r="A304" s="11">
        <f t="shared" si="52"/>
        <v>3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53"/>
        <v>5.2954522154452614E-2</v>
      </c>
      <c r="I304" s="8">
        <f t="shared" si="54"/>
        <v>-0.13142904531624966</v>
      </c>
      <c r="J304" s="8">
        <f t="shared" si="55"/>
        <v>2.0000009209230951E-2</v>
      </c>
      <c r="K304" s="8">
        <f t="shared" si="56"/>
        <v>-0.14845985603752898</v>
      </c>
      <c r="L304" s="8">
        <f t="shared" si="57"/>
        <v>0.23749997009257129</v>
      </c>
      <c r="M304" s="8">
        <f t="shared" si="58"/>
        <v>0.38399988595378276</v>
      </c>
      <c r="N304" s="8">
        <f t="shared" si="59"/>
        <v>0.70810000628640357</v>
      </c>
      <c r="O304" s="8">
        <f t="shared" si="60"/>
        <v>0.81999990213396878</v>
      </c>
      <c r="P304" s="8">
        <f t="shared" si="61"/>
        <v>-5.0000119629714845E-2</v>
      </c>
      <c r="Q304" s="8">
        <f t="shared" si="62"/>
        <v>-1.0309581680237767E-2</v>
      </c>
      <c r="R304" s="8">
        <f t="shared" si="63"/>
        <v>-4.9019019073019421E-2</v>
      </c>
      <c r="S304" s="8">
        <f t="shared" si="64"/>
        <v>-4.7619753644116192E-2</v>
      </c>
    </row>
    <row r="305" spans="1:19" x14ac:dyDescent="0.35">
      <c r="A305" s="11">
        <f t="shared" si="52"/>
        <v>4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53"/>
        <v>6.4013502778838882E-2</v>
      </c>
      <c r="I305" s="8">
        <f t="shared" si="54"/>
        <v>3.906748988716191E-2</v>
      </c>
      <c r="J305" s="8">
        <f t="shared" si="55"/>
        <v>-9.9999815815380311E-3</v>
      </c>
      <c r="K305" s="8">
        <f t="shared" si="56"/>
        <v>4.9563101571539425E-2</v>
      </c>
      <c r="L305" s="8">
        <f t="shared" si="57"/>
        <v>0.26249996104681417</v>
      </c>
      <c r="M305" s="8">
        <f t="shared" si="58"/>
        <v>0.41200005032076831</v>
      </c>
      <c r="N305" s="8">
        <f t="shared" si="59"/>
        <v>0.70079987338957694</v>
      </c>
      <c r="O305" s="8">
        <f t="shared" si="60"/>
        <v>0.84459997668039255</v>
      </c>
      <c r="P305" s="8">
        <f t="shared" si="61"/>
        <v>7.1428472846377877E-2</v>
      </c>
      <c r="Q305" s="8">
        <f t="shared" si="62"/>
        <v>5.1020645377010121E-2</v>
      </c>
      <c r="R305" s="8">
        <f t="shared" si="63"/>
        <v>-6.7960951470824149E-2</v>
      </c>
      <c r="S305" s="8">
        <f t="shared" si="64"/>
        <v>3.6713298179336107E-8</v>
      </c>
    </row>
    <row r="306" spans="1:19" x14ac:dyDescent="0.35">
      <c r="A306" s="11">
        <f t="shared" si="52"/>
        <v>5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53"/>
        <v>5.1895422105828315E-2</v>
      </c>
      <c r="I306" s="8">
        <f t="shared" si="54"/>
        <v>-0.18235948174610572</v>
      </c>
      <c r="J306" s="8">
        <f t="shared" si="55"/>
        <v>-2.0618565999329763E-2</v>
      </c>
      <c r="K306" s="8">
        <f t="shared" si="56"/>
        <v>-0.16514598922513912</v>
      </c>
      <c r="L306" s="8">
        <f t="shared" si="57"/>
        <v>0.24249999018489857</v>
      </c>
      <c r="M306" s="8">
        <f t="shared" si="58"/>
        <v>0.38399986248613871</v>
      </c>
      <c r="N306" s="8">
        <f t="shared" si="59"/>
        <v>0.6935002149695868</v>
      </c>
      <c r="O306" s="8">
        <f t="shared" si="60"/>
        <v>0.80359949382821683</v>
      </c>
      <c r="P306" s="8">
        <f t="shared" si="61"/>
        <v>-3.9603899962223021E-2</v>
      </c>
      <c r="Q306" s="8">
        <f t="shared" si="62"/>
        <v>-8.5714621313318307E-2</v>
      </c>
      <c r="R306" s="8">
        <f t="shared" si="63"/>
        <v>-6.8626749068202542E-2</v>
      </c>
      <c r="S306" s="8">
        <f t="shared" si="64"/>
        <v>2.0832797600027098E-2</v>
      </c>
    </row>
    <row r="307" spans="1:19" x14ac:dyDescent="0.35">
      <c r="A307" s="11">
        <f t="shared" si="52"/>
        <v>6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53"/>
        <v>6.0325968796847214E-2</v>
      </c>
      <c r="I307" s="8">
        <f t="shared" si="54"/>
        <v>7.0869645087190403E-2</v>
      </c>
      <c r="J307" s="8">
        <f t="shared" si="55"/>
        <v>-2.0202029128424948E-2</v>
      </c>
      <c r="K307" s="8">
        <f t="shared" si="56"/>
        <v>9.2949441541099409E-2</v>
      </c>
      <c r="L307" s="8">
        <f t="shared" si="57"/>
        <v>0.2399999620237902</v>
      </c>
      <c r="M307" s="8">
        <f t="shared" si="58"/>
        <v>0.41599997310018044</v>
      </c>
      <c r="N307" s="8">
        <f t="shared" si="59"/>
        <v>0.75189983315986841</v>
      </c>
      <c r="O307" s="8">
        <f t="shared" si="60"/>
        <v>0.80359983913029187</v>
      </c>
      <c r="P307" s="8">
        <f t="shared" si="61"/>
        <v>-3.0303123150914435E-2</v>
      </c>
      <c r="Q307" s="8">
        <f t="shared" si="62"/>
        <v>5.050510022784982E-2</v>
      </c>
      <c r="R307" s="8">
        <f t="shared" si="63"/>
        <v>5.1020214969491162E-2</v>
      </c>
      <c r="S307" s="8">
        <f t="shared" si="64"/>
        <v>2.0833329923489297E-2</v>
      </c>
    </row>
    <row r="308" spans="1:19" x14ac:dyDescent="0.35">
      <c r="A308" s="11">
        <f t="shared" si="52"/>
        <v>7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53"/>
        <v>3.4171837561419192E-2</v>
      </c>
      <c r="I308" s="8">
        <f t="shared" si="54"/>
        <v>-7.8974379069435274E-2</v>
      </c>
      <c r="J308" s="8">
        <f t="shared" si="55"/>
        <v>-3.0612233532244737E-2</v>
      </c>
      <c r="K308" s="8">
        <f t="shared" si="56"/>
        <v>-4.9889370600798899E-2</v>
      </c>
      <c r="L308" s="8">
        <f t="shared" si="57"/>
        <v>0.2141999921538765</v>
      </c>
      <c r="M308" s="8">
        <f t="shared" si="58"/>
        <v>0.32639996321684056</v>
      </c>
      <c r="N308" s="8">
        <f t="shared" si="59"/>
        <v>0.64599981620224189</v>
      </c>
      <c r="O308" s="8">
        <f t="shared" si="60"/>
        <v>0.75660008732794659</v>
      </c>
      <c r="P308" s="8">
        <f t="shared" si="61"/>
        <v>9.901024054021379E-3</v>
      </c>
      <c r="Q308" s="8">
        <f t="shared" si="62"/>
        <v>-4.9505064669794319E-2</v>
      </c>
      <c r="R308" s="8">
        <f t="shared" si="63"/>
        <v>-1.1059416504810571E-7</v>
      </c>
      <c r="S308" s="8">
        <f t="shared" si="64"/>
        <v>-1.0204203355166808E-2</v>
      </c>
    </row>
    <row r="309" spans="1:19" x14ac:dyDescent="0.35">
      <c r="A309" s="11">
        <f t="shared" si="52"/>
        <v>1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53"/>
        <v>3.5996142619133656E-2</v>
      </c>
      <c r="I309" s="8">
        <f t="shared" si="54"/>
        <v>2.14525645157293E-2</v>
      </c>
      <c r="J309" s="8">
        <f t="shared" si="55"/>
        <v>6.25E-2</v>
      </c>
      <c r="K309" s="8">
        <f t="shared" si="56"/>
        <v>-3.8632880455784169E-2</v>
      </c>
      <c r="L309" s="8">
        <f t="shared" si="57"/>
        <v>0.2120999935681199</v>
      </c>
      <c r="M309" s="8">
        <f t="shared" si="58"/>
        <v>0.33659992886811541</v>
      </c>
      <c r="N309" s="8">
        <f t="shared" si="59"/>
        <v>0.65959987188362579</v>
      </c>
      <c r="O309" s="8">
        <f t="shared" si="60"/>
        <v>0.76440008385246416</v>
      </c>
      <c r="P309" s="8">
        <f t="shared" si="61"/>
        <v>-1.9417420463751389E-2</v>
      </c>
      <c r="Q309" s="8">
        <f t="shared" si="62"/>
        <v>-1.6810608094441903E-7</v>
      </c>
      <c r="R309" s="8">
        <f t="shared" si="63"/>
        <v>-3.9604103081355313E-2</v>
      </c>
      <c r="S309" s="8">
        <f t="shared" si="64"/>
        <v>2.0833392678552221E-2</v>
      </c>
    </row>
    <row r="310" spans="1:19" x14ac:dyDescent="0.35">
      <c r="A310" s="11">
        <f t="shared" si="52"/>
        <v>2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53"/>
        <v>5.0312237569217828E-2</v>
      </c>
      <c r="I310" s="8">
        <f t="shared" si="54"/>
        <v>-0.12378515452073491</v>
      </c>
      <c r="J310" s="8">
        <f t="shared" si="55"/>
        <v>1.0309259264533743E-2</v>
      </c>
      <c r="K310" s="8">
        <f t="shared" si="56"/>
        <v>-0.13272610594787992</v>
      </c>
      <c r="L310" s="8">
        <f t="shared" si="57"/>
        <v>0.23999998496452074</v>
      </c>
      <c r="M310" s="8">
        <f t="shared" si="58"/>
        <v>0.38000003132391708</v>
      </c>
      <c r="N310" s="8">
        <f t="shared" si="59"/>
        <v>0.70079994477099283</v>
      </c>
      <c r="O310" s="8">
        <f t="shared" si="60"/>
        <v>0.78719934953563986</v>
      </c>
      <c r="P310" s="8">
        <f t="shared" si="61"/>
        <v>-6.796111175454167E-2</v>
      </c>
      <c r="Q310" s="8">
        <f t="shared" si="62"/>
        <v>-2.0618557868033793E-2</v>
      </c>
      <c r="R310" s="8">
        <f t="shared" si="63"/>
        <v>-1.030925235231317E-2</v>
      </c>
      <c r="S310" s="8">
        <f t="shared" si="64"/>
        <v>-4.0000824671314827E-2</v>
      </c>
    </row>
    <row r="311" spans="1:19" x14ac:dyDescent="0.35">
      <c r="A311" s="11">
        <f t="shared" si="52"/>
        <v>3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53"/>
        <v>6.0399174123825596E-2</v>
      </c>
      <c r="I311" s="8">
        <f t="shared" si="54"/>
        <v>7.3492453743802422E-2</v>
      </c>
      <c r="J311" s="8">
        <f t="shared" si="55"/>
        <v>-5.8823555966640351E-2</v>
      </c>
      <c r="K311" s="8">
        <f t="shared" si="56"/>
        <v>0.14058576428391034</v>
      </c>
      <c r="L311" s="8">
        <f t="shared" si="57"/>
        <v>0.2600000019185898</v>
      </c>
      <c r="M311" s="8">
        <f t="shared" si="58"/>
        <v>0.39999996310404218</v>
      </c>
      <c r="N311" s="8">
        <f t="shared" si="59"/>
        <v>0.7226996405872177</v>
      </c>
      <c r="O311" s="8">
        <f t="shared" si="60"/>
        <v>0.80359987236758135</v>
      </c>
      <c r="P311" s="8">
        <f t="shared" si="61"/>
        <v>9.4736988039403114E-2</v>
      </c>
      <c r="Q311" s="8">
        <f t="shared" si="62"/>
        <v>4.1666879953670577E-2</v>
      </c>
      <c r="R311" s="8">
        <f t="shared" si="63"/>
        <v>2.0618040066658461E-2</v>
      </c>
      <c r="S311" s="8">
        <f t="shared" si="64"/>
        <v>-2.0000038687453481E-2</v>
      </c>
    </row>
    <row r="312" spans="1:19" x14ac:dyDescent="0.35">
      <c r="A312" s="11">
        <f t="shared" si="52"/>
        <v>4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53"/>
        <v>5.4063254485418648E-2</v>
      </c>
      <c r="I312" s="8">
        <f t="shared" si="54"/>
        <v>-0.15543983474545175</v>
      </c>
      <c r="J312" s="8">
        <f t="shared" si="55"/>
        <v>0</v>
      </c>
      <c r="K312" s="8">
        <f t="shared" si="56"/>
        <v>-0.15543983474545175</v>
      </c>
      <c r="L312" s="8">
        <f t="shared" si="57"/>
        <v>0.23749996918628585</v>
      </c>
      <c r="M312" s="8">
        <f t="shared" si="58"/>
        <v>0.39599991304839971</v>
      </c>
      <c r="N312" s="8">
        <f t="shared" si="59"/>
        <v>0.72269978091974141</v>
      </c>
      <c r="O312" s="8">
        <f t="shared" si="60"/>
        <v>0.79540005091134036</v>
      </c>
      <c r="P312" s="8">
        <f t="shared" si="61"/>
        <v>-9.5238078363256706E-2</v>
      </c>
      <c r="Q312" s="8">
        <f t="shared" si="62"/>
        <v>-3.8835279898416175E-2</v>
      </c>
      <c r="R312" s="8">
        <f t="shared" si="63"/>
        <v>3.1249873696809649E-2</v>
      </c>
      <c r="S312" s="8">
        <f t="shared" si="64"/>
        <v>-5.8252340903947375E-2</v>
      </c>
    </row>
    <row r="313" spans="1:19" x14ac:dyDescent="0.35">
      <c r="A313" s="11">
        <f t="shared" si="52"/>
        <v>5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53"/>
        <v>5.7998538610133245E-2</v>
      </c>
      <c r="I313" s="8">
        <f t="shared" si="54"/>
        <v>0.1293683727802637</v>
      </c>
      <c r="J313" s="8">
        <f t="shared" si="55"/>
        <v>1.0526296401619062E-2</v>
      </c>
      <c r="K313" s="8">
        <f t="shared" si="56"/>
        <v>0.11760414033937483</v>
      </c>
      <c r="L313" s="8">
        <f t="shared" si="57"/>
        <v>0.25249999448405425</v>
      </c>
      <c r="M313" s="8">
        <f t="shared" si="58"/>
        <v>0.37999989742192813</v>
      </c>
      <c r="N313" s="8">
        <f t="shared" si="59"/>
        <v>0.74460002789404467</v>
      </c>
      <c r="O313" s="8">
        <f t="shared" si="60"/>
        <v>0.81180019308259455</v>
      </c>
      <c r="P313" s="8">
        <f t="shared" si="61"/>
        <v>4.1237132799597287E-2</v>
      </c>
      <c r="Q313" s="8">
        <f t="shared" si="62"/>
        <v>-1.0416579418319305E-2</v>
      </c>
      <c r="R313" s="8">
        <f t="shared" si="63"/>
        <v>7.368391793029061E-2</v>
      </c>
      <c r="S313" s="8">
        <f t="shared" si="64"/>
        <v>1.0204958212841841E-2</v>
      </c>
    </row>
    <row r="314" spans="1:19" x14ac:dyDescent="0.35">
      <c r="A314" s="11">
        <f t="shared" si="52"/>
        <v>6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53"/>
        <v>5.8514740940537803E-2</v>
      </c>
      <c r="I314" s="8">
        <f t="shared" si="54"/>
        <v>-3.0024016065268277E-2</v>
      </c>
      <c r="J314" s="8">
        <f t="shared" si="55"/>
        <v>0</v>
      </c>
      <c r="K314" s="8">
        <f t="shared" si="56"/>
        <v>-3.0024016065268277E-2</v>
      </c>
      <c r="L314" s="8">
        <f t="shared" si="57"/>
        <v>0.24249998338540821</v>
      </c>
      <c r="M314" s="8">
        <f t="shared" si="58"/>
        <v>0.40799998277367683</v>
      </c>
      <c r="N314" s="8">
        <f t="shared" si="59"/>
        <v>0.69349963440121443</v>
      </c>
      <c r="O314" s="8">
        <f t="shared" si="60"/>
        <v>0.85280000110693854</v>
      </c>
      <c r="P314" s="8">
        <f t="shared" si="61"/>
        <v>1.041675732169578E-2</v>
      </c>
      <c r="Q314" s="8">
        <f t="shared" si="62"/>
        <v>-1.9230747220690514E-2</v>
      </c>
      <c r="R314" s="8">
        <f t="shared" si="63"/>
        <v>-7.7670184488838667E-2</v>
      </c>
      <c r="S314" s="8">
        <f t="shared" si="64"/>
        <v>6.1224703616036491E-2</v>
      </c>
    </row>
    <row r="315" spans="1:19" x14ac:dyDescent="0.35">
      <c r="A315" s="11">
        <f t="shared" si="52"/>
        <v>7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53"/>
        <v>4.0184661571176179E-2</v>
      </c>
      <c r="I315" s="8">
        <f t="shared" si="54"/>
        <v>0.26260801898348074</v>
      </c>
      <c r="J315" s="8">
        <f t="shared" si="55"/>
        <v>7.3684197937763818E-2</v>
      </c>
      <c r="K315" s="8">
        <f t="shared" si="56"/>
        <v>0.17595846284092165</v>
      </c>
      <c r="L315" s="8">
        <f t="shared" si="57"/>
        <v>0.2120999935681199</v>
      </c>
      <c r="M315" s="8">
        <f t="shared" si="58"/>
        <v>0.34679996103603777</v>
      </c>
      <c r="N315" s="8">
        <f t="shared" si="59"/>
        <v>0.67999985748053493</v>
      </c>
      <c r="O315" s="8">
        <f t="shared" si="60"/>
        <v>0.80339994576923635</v>
      </c>
      <c r="P315" s="8">
        <f t="shared" si="61"/>
        <v>-9.8039153253003386E-3</v>
      </c>
      <c r="Q315" s="8">
        <f t="shared" si="62"/>
        <v>6.2500000361962904E-2</v>
      </c>
      <c r="R315" s="8">
        <f t="shared" si="63"/>
        <v>5.2631657820237931E-2</v>
      </c>
      <c r="S315" s="8">
        <f t="shared" si="64"/>
        <v>6.1855475865157272E-2</v>
      </c>
    </row>
    <row r="316" spans="1:19" x14ac:dyDescent="0.35">
      <c r="A316" s="11">
        <f t="shared" si="52"/>
        <v>1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53"/>
        <v>3.4524118115582987E-2</v>
      </c>
      <c r="I316" s="8">
        <f t="shared" si="54"/>
        <v>-1.2684939402672679E-2</v>
      </c>
      <c r="J316" s="8">
        <f t="shared" si="55"/>
        <v>2.9411775625882486E-2</v>
      </c>
      <c r="K316" s="8">
        <f t="shared" si="56"/>
        <v>-4.0893951308222043E-2</v>
      </c>
      <c r="L316" s="8">
        <f t="shared" si="57"/>
        <v>0.21419998346000629</v>
      </c>
      <c r="M316" s="8">
        <f t="shared" si="58"/>
        <v>0.32299995849904412</v>
      </c>
      <c r="N316" s="8">
        <f t="shared" si="59"/>
        <v>0.66639988200144917</v>
      </c>
      <c r="O316" s="8">
        <f t="shared" si="60"/>
        <v>0.74879990870471125</v>
      </c>
      <c r="P316" s="8">
        <f t="shared" si="61"/>
        <v>9.9009427419523011E-3</v>
      </c>
      <c r="Q316" s="8">
        <f t="shared" si="62"/>
        <v>-4.0403960912302916E-2</v>
      </c>
      <c r="R316" s="8">
        <f t="shared" si="63"/>
        <v>1.030929569225747E-2</v>
      </c>
      <c r="S316" s="8">
        <f t="shared" si="64"/>
        <v>-2.0408390157586442E-2</v>
      </c>
    </row>
    <row r="317" spans="1:19" x14ac:dyDescent="0.35">
      <c r="A317" s="11">
        <f t="shared" si="52"/>
        <v>2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53"/>
        <v>5.79521079999053E-2</v>
      </c>
      <c r="I317" s="8">
        <f t="shared" si="54"/>
        <v>0.16360274375580763</v>
      </c>
      <c r="J317" s="8">
        <f t="shared" si="55"/>
        <v>1.0204109920066262E-2</v>
      </c>
      <c r="K317" s="8">
        <f t="shared" si="56"/>
        <v>0.15184914843385378</v>
      </c>
      <c r="L317" s="8">
        <f t="shared" si="57"/>
        <v>0.25499997279090902</v>
      </c>
      <c r="M317" s="8">
        <f t="shared" si="58"/>
        <v>0.38000000729588573</v>
      </c>
      <c r="N317" s="8">
        <f t="shared" si="59"/>
        <v>0.75190005020721273</v>
      </c>
      <c r="O317" s="8">
        <f t="shared" si="60"/>
        <v>0.79539963089289833</v>
      </c>
      <c r="P317" s="8">
        <f t="shared" si="61"/>
        <v>6.2499953192104218E-2</v>
      </c>
      <c r="Q317" s="8">
        <f t="shared" si="62"/>
        <v>-6.3231656244333578E-8</v>
      </c>
      <c r="R317" s="8">
        <f t="shared" si="63"/>
        <v>7.2916822864360187E-2</v>
      </c>
      <c r="S317" s="8">
        <f t="shared" si="64"/>
        <v>1.0417032689490568E-2</v>
      </c>
    </row>
    <row r="318" spans="1:19" x14ac:dyDescent="0.35">
      <c r="A318" s="11">
        <f t="shared" si="52"/>
        <v>3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53"/>
        <v>5.9656574205826214E-2</v>
      </c>
      <c r="I318" s="8">
        <f t="shared" si="54"/>
        <v>-2.2583445107012823E-2</v>
      </c>
      <c r="J318" s="8">
        <f t="shared" si="55"/>
        <v>-1.041664768062156E-2</v>
      </c>
      <c r="K318" s="8">
        <f t="shared" si="56"/>
        <v>-1.2294868742359966E-2</v>
      </c>
      <c r="L318" s="8">
        <f t="shared" si="57"/>
        <v>0.23749995940667931</v>
      </c>
      <c r="M318" s="8">
        <f t="shared" si="58"/>
        <v>0.41199994122417793</v>
      </c>
      <c r="N318" s="8">
        <f t="shared" si="59"/>
        <v>0.76650011467270729</v>
      </c>
      <c r="O318" s="8">
        <f t="shared" si="60"/>
        <v>0.79539964404854069</v>
      </c>
      <c r="P318" s="8">
        <f t="shared" si="61"/>
        <v>-8.6538624407224485E-2</v>
      </c>
      <c r="Q318" s="8">
        <f t="shared" si="62"/>
        <v>2.9999948067531479E-2</v>
      </c>
      <c r="R318" s="8">
        <f t="shared" si="63"/>
        <v>6.0606746739074291E-2</v>
      </c>
      <c r="S318" s="8">
        <f t="shared" si="64"/>
        <v>-1.0204367373629619E-2</v>
      </c>
    </row>
    <row r="319" spans="1:19" x14ac:dyDescent="0.35">
      <c r="A319" s="11">
        <f t="shared" si="52"/>
        <v>4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53"/>
        <v>6.3340717306986496E-2</v>
      </c>
      <c r="I319" s="8">
        <f t="shared" si="54"/>
        <v>0.17160385385363863</v>
      </c>
      <c r="J319" s="8">
        <f t="shared" si="55"/>
        <v>0</v>
      </c>
      <c r="K319" s="8">
        <f t="shared" si="56"/>
        <v>0.17160385385363841</v>
      </c>
      <c r="L319" s="8">
        <f t="shared" si="57"/>
        <v>0.26249996104681417</v>
      </c>
      <c r="M319" s="8">
        <f t="shared" si="58"/>
        <v>0.40799990361092264</v>
      </c>
      <c r="N319" s="8">
        <f t="shared" si="59"/>
        <v>0.75920009276200162</v>
      </c>
      <c r="O319" s="8">
        <f t="shared" si="60"/>
        <v>0.77899993421748848</v>
      </c>
      <c r="P319" s="8">
        <f t="shared" si="61"/>
        <v>0.10526313728032233</v>
      </c>
      <c r="Q319" s="8">
        <f t="shared" si="62"/>
        <v>3.0303013124793887E-2</v>
      </c>
      <c r="R319" s="8">
        <f t="shared" si="63"/>
        <v>5.050549731149534E-2</v>
      </c>
      <c r="S319" s="8">
        <f t="shared" si="64"/>
        <v>-2.0618702092187746E-2</v>
      </c>
    </row>
    <row r="320" spans="1:19" x14ac:dyDescent="0.35">
      <c r="A320" s="11">
        <f t="shared" si="52"/>
        <v>5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53"/>
        <v>6.4732117375871798E-2</v>
      </c>
      <c r="I320" s="8">
        <f t="shared" si="54"/>
        <v>0.11609911089315084</v>
      </c>
      <c r="J320" s="8">
        <f t="shared" si="55"/>
        <v>0</v>
      </c>
      <c r="K320" s="8">
        <f t="shared" si="56"/>
        <v>0.11609911089315084</v>
      </c>
      <c r="L320" s="8">
        <f t="shared" si="57"/>
        <v>0.24750000551594573</v>
      </c>
      <c r="M320" s="8">
        <f t="shared" si="58"/>
        <v>0.4119999069774653</v>
      </c>
      <c r="N320" s="8">
        <f t="shared" si="59"/>
        <v>0.76650002634133863</v>
      </c>
      <c r="O320" s="8">
        <f t="shared" si="60"/>
        <v>0.82820015587316587</v>
      </c>
      <c r="P320" s="8">
        <f t="shared" si="61"/>
        <v>-1.9801936939940368E-2</v>
      </c>
      <c r="Q320" s="8">
        <f t="shared" si="62"/>
        <v>8.4210574193935628E-2</v>
      </c>
      <c r="R320" s="8">
        <f t="shared" si="63"/>
        <v>2.9411761518776558E-2</v>
      </c>
      <c r="S320" s="8">
        <f t="shared" si="64"/>
        <v>2.0201969561373101E-2</v>
      </c>
    </row>
    <row r="321" spans="1:19" x14ac:dyDescent="0.35">
      <c r="A321" s="11">
        <f t="shared" si="52"/>
        <v>6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53"/>
        <v>6.0977080986898025E-2</v>
      </c>
      <c r="I321" s="8">
        <f t="shared" si="54"/>
        <v>7.4309968434143725E-2</v>
      </c>
      <c r="J321" s="8">
        <f t="shared" si="55"/>
        <v>3.0927825263863395E-2</v>
      </c>
      <c r="K321" s="8">
        <f t="shared" si="56"/>
        <v>4.2080679274687949E-2</v>
      </c>
      <c r="L321" s="8">
        <f t="shared" si="57"/>
        <v>0.23999997237230711</v>
      </c>
      <c r="M321" s="8">
        <f t="shared" si="58"/>
        <v>0.40799986800100763</v>
      </c>
      <c r="N321" s="8">
        <f t="shared" si="59"/>
        <v>0.73730027024853739</v>
      </c>
      <c r="O321" s="8">
        <f t="shared" si="60"/>
        <v>0.84459989514731038</v>
      </c>
      <c r="P321" s="8">
        <f t="shared" si="61"/>
        <v>-1.0309324471696191E-2</v>
      </c>
      <c r="Q321" s="8">
        <f t="shared" si="62"/>
        <v>-2.8130557361283337E-7</v>
      </c>
      <c r="R321" s="8">
        <f t="shared" si="63"/>
        <v>6.3158844899956712E-2</v>
      </c>
      <c r="S321" s="8">
        <f t="shared" si="64"/>
        <v>-9.6155088519985776E-3</v>
      </c>
    </row>
    <row r="322" spans="1:19" x14ac:dyDescent="0.35">
      <c r="A322" s="11">
        <f t="shared" si="52"/>
        <v>7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53"/>
        <v>3.2821300728358017E-2</v>
      </c>
      <c r="I322" s="8">
        <f t="shared" si="54"/>
        <v>-0.15921567732289399</v>
      </c>
      <c r="J322" s="8">
        <f t="shared" si="55"/>
        <v>2.9411775625882486E-2</v>
      </c>
      <c r="K322" s="8">
        <f t="shared" si="56"/>
        <v>-0.18323809520645018</v>
      </c>
      <c r="L322" s="8">
        <f t="shared" si="57"/>
        <v>0.19949998979510394</v>
      </c>
      <c r="M322" s="8">
        <f t="shared" si="58"/>
        <v>0.32299995320781683</v>
      </c>
      <c r="N322" s="8">
        <f t="shared" si="59"/>
        <v>0.65959998801551001</v>
      </c>
      <c r="O322" s="8">
        <f t="shared" si="60"/>
        <v>0.77220002635551188</v>
      </c>
      <c r="P322" s="8">
        <f t="shared" si="61"/>
        <v>-5.9405960184384599E-2</v>
      </c>
      <c r="Q322" s="8">
        <f t="shared" si="62"/>
        <v>-6.8627481263608847E-2</v>
      </c>
      <c r="R322" s="8">
        <f t="shared" si="63"/>
        <v>-2.9999814324385921E-2</v>
      </c>
      <c r="S322" s="8">
        <f t="shared" si="64"/>
        <v>-3.8834853771182787E-2</v>
      </c>
    </row>
    <row r="323" spans="1:19" x14ac:dyDescent="0.35">
      <c r="A323" s="11">
        <f t="shared" si="52"/>
        <v>1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53"/>
        <v>1.5904044273549561E-2</v>
      </c>
      <c r="I323" s="8">
        <f t="shared" si="54"/>
        <v>-0.57004623700582813</v>
      </c>
      <c r="J323" s="8">
        <f t="shared" si="55"/>
        <v>-6.6666676567466721E-2</v>
      </c>
      <c r="K323" s="8">
        <f t="shared" si="56"/>
        <v>-0.53933524904808428</v>
      </c>
      <c r="L323" s="8">
        <f t="shared" si="57"/>
        <v>0.2120999850995483</v>
      </c>
      <c r="M323" s="8">
        <f t="shared" si="58"/>
        <v>0.13599997342105244</v>
      </c>
      <c r="N323" s="8">
        <f t="shared" si="59"/>
        <v>0.71399965641534024</v>
      </c>
      <c r="O323" s="8">
        <f t="shared" si="60"/>
        <v>0.77220055913214214</v>
      </c>
      <c r="P323" s="8">
        <f t="shared" si="61"/>
        <v>-9.8039146714037351E-3</v>
      </c>
      <c r="Q323" s="8">
        <f t="shared" si="62"/>
        <v>-0.57894739660948003</v>
      </c>
      <c r="R323" s="8">
        <f t="shared" si="63"/>
        <v>7.1428245561705461E-2</v>
      </c>
      <c r="S323" s="8">
        <f t="shared" si="64"/>
        <v>3.125087243654967E-2</v>
      </c>
    </row>
    <row r="324" spans="1:19" x14ac:dyDescent="0.35">
      <c r="A324" s="11">
        <f t="shared" ref="A324:A368" si="65">WEEKDAY(B324)</f>
        <v>2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66">G324/C324</f>
        <v>6.3989376581986918E-2</v>
      </c>
      <c r="I324" s="8">
        <f t="shared" ref="I324:I368" si="67">IFERROR((G324/_xlfn.XLOOKUP(B324-7,B:B,G:G,0))-1,"")</f>
        <v>0.17109664681616077</v>
      </c>
      <c r="J324" s="8">
        <f t="shared" ref="J324:J368" si="68">IFERROR((C324/_xlfn.XLOOKUP(B324-7,B:B,C:C,0))-1,"")</f>
        <v>6.0606040874008116E-2</v>
      </c>
      <c r="K324" s="8">
        <f t="shared" ref="K324:K368" si="69">IFERROR((H324/_xlfn.XLOOKUP(B324-7,B:B,H:H,0))-1,"")</f>
        <v>0.10417685896933171</v>
      </c>
      <c r="L324" s="8">
        <f t="shared" ref="L324:L368" si="70">D324/C324</f>
        <v>0.26249996327270986</v>
      </c>
      <c r="M324" s="8">
        <f t="shared" ref="M324:M368" si="71">E324/D324</f>
        <v>0.38400000935541057</v>
      </c>
      <c r="N324" s="8">
        <f t="shared" ref="N324:N368" si="72">F324/E324</f>
        <v>0.76649976528813868</v>
      </c>
      <c r="O324" s="8">
        <f t="shared" ref="O324:O368" si="73">G324/F324</f>
        <v>0.8282002760737589</v>
      </c>
      <c r="P324" s="8">
        <f t="shared" ref="P324:P368" si="74">IFERROR((L324/_xlfn.XLOOKUP(B324-7,B:B,L:L,0))-1,"")</f>
        <v>2.9411730517910906E-2</v>
      </c>
      <c r="Q324" s="8">
        <f t="shared" ref="Q324:Q368" si="75">IFERROR((M324/_xlfn.XLOOKUP(B324-7,B:B,M:M,0))-1,"")</f>
        <v>1.0526321007173767E-2</v>
      </c>
      <c r="R324" s="8">
        <f t="shared" ref="R324:R368" si="76">IFERROR((N324/_xlfn.XLOOKUP(B324-7,B:B,N:N,0))-1,"")</f>
        <v>1.941709549946502E-2</v>
      </c>
      <c r="S324" s="8">
        <f t="shared" ref="S324:S368" si="77">IFERROR((O324/_xlfn.XLOOKUP(B324-7,B:B,O:O,0))-1,"")</f>
        <v>4.1237943678750888E-2</v>
      </c>
    </row>
    <row r="325" spans="1:19" x14ac:dyDescent="0.35">
      <c r="A325" s="11">
        <f t="shared" si="65"/>
        <v>3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66"/>
        <v>5.6286914157233428E-2</v>
      </c>
      <c r="I325" s="8">
        <f t="shared" si="67"/>
        <v>-2.6689080218361472E-2</v>
      </c>
      <c r="J325" s="8">
        <f t="shared" si="68"/>
        <v>3.1578937674493712E-2</v>
      </c>
      <c r="K325" s="8">
        <f t="shared" si="69"/>
        <v>-5.6484303590193408E-2</v>
      </c>
      <c r="L325" s="8">
        <f t="shared" si="70"/>
        <v>0.25249996558284826</v>
      </c>
      <c r="M325" s="8">
        <f t="shared" si="71"/>
        <v>0.4</v>
      </c>
      <c r="N325" s="8">
        <f t="shared" si="72"/>
        <v>0.71540001730569014</v>
      </c>
      <c r="O325" s="8">
        <f t="shared" si="73"/>
        <v>0.778999499938549</v>
      </c>
      <c r="P325" s="8">
        <f t="shared" si="74"/>
        <v>6.3157931536669931E-2</v>
      </c>
      <c r="Q325" s="8">
        <f t="shared" si="75"/>
        <v>-2.9126075087589576E-2</v>
      </c>
      <c r="R325" s="8">
        <f t="shared" si="76"/>
        <v>-6.666678372101309E-2</v>
      </c>
      <c r="S325" s="8">
        <f t="shared" si="77"/>
        <v>-2.061874710744882E-2</v>
      </c>
    </row>
    <row r="326" spans="1:19" x14ac:dyDescent="0.35">
      <c r="A326" s="11">
        <f t="shared" si="65"/>
        <v>4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66"/>
        <v>5.9848020864719971E-2</v>
      </c>
      <c r="I326" s="8">
        <f t="shared" si="67"/>
        <v>-1.6965332095788321E-2</v>
      </c>
      <c r="J326" s="8">
        <f t="shared" si="68"/>
        <v>4.0404011745583279E-2</v>
      </c>
      <c r="K326" s="8">
        <f t="shared" si="69"/>
        <v>-5.5141409677109565E-2</v>
      </c>
      <c r="L326" s="8">
        <f t="shared" si="70"/>
        <v>0.25249999329424921</v>
      </c>
      <c r="M326" s="8">
        <f t="shared" si="71"/>
        <v>0.40399993838676362</v>
      </c>
      <c r="N326" s="8">
        <f t="shared" si="72"/>
        <v>0.72270007585959972</v>
      </c>
      <c r="O326" s="8">
        <f t="shared" si="73"/>
        <v>0.81179995524807302</v>
      </c>
      <c r="P326" s="8">
        <f t="shared" si="74"/>
        <v>-3.8095120900919155E-2</v>
      </c>
      <c r="Q326" s="8">
        <f t="shared" si="75"/>
        <v>-9.8038386498577879E-3</v>
      </c>
      <c r="R326" s="8">
        <f t="shared" si="76"/>
        <v>-4.8076939466133783E-2</v>
      </c>
      <c r="S326" s="8">
        <f t="shared" si="77"/>
        <v>4.2105293710367864E-2</v>
      </c>
    </row>
    <row r="327" spans="1:19" x14ac:dyDescent="0.35">
      <c r="A327" s="11">
        <f t="shared" si="65"/>
        <v>5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66"/>
        <v>5.7343767392114449E-2</v>
      </c>
      <c r="I327" s="8">
        <f t="shared" si="67"/>
        <v>-9.5681832159261737E-2</v>
      </c>
      <c r="J327" s="8">
        <f t="shared" si="68"/>
        <v>2.0833343325988629E-2</v>
      </c>
      <c r="K327" s="8">
        <f t="shared" si="69"/>
        <v>-0.11413731364380297</v>
      </c>
      <c r="L327" s="8">
        <f t="shared" si="70"/>
        <v>0.2374999606493316</v>
      </c>
      <c r="M327" s="8">
        <f t="shared" si="71"/>
        <v>0.41599992877929692</v>
      </c>
      <c r="N327" s="8">
        <f t="shared" si="72"/>
        <v>0.73729989979831256</v>
      </c>
      <c r="O327" s="8">
        <f t="shared" si="73"/>
        <v>0.78720029618850795</v>
      </c>
      <c r="P327" s="8">
        <f t="shared" si="74"/>
        <v>-4.0404220782814693E-2</v>
      </c>
      <c r="Q327" s="8">
        <f t="shared" si="75"/>
        <v>9.7087929732235789E-3</v>
      </c>
      <c r="R327" s="8">
        <f t="shared" si="76"/>
        <v>-3.8095401878072033E-2</v>
      </c>
      <c r="S327" s="8">
        <f t="shared" si="77"/>
        <v>-4.9504771755846888E-2</v>
      </c>
    </row>
    <row r="328" spans="1:19" x14ac:dyDescent="0.35">
      <c r="A328" s="11">
        <f t="shared" si="65"/>
        <v>6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66"/>
        <v>6.6576381120427491E-2</v>
      </c>
      <c r="I328" s="8">
        <f t="shared" si="67"/>
        <v>0.14641762191714625</v>
      </c>
      <c r="J328" s="8">
        <f t="shared" si="68"/>
        <v>5.0000000000000044E-2</v>
      </c>
      <c r="K328" s="8">
        <f t="shared" si="69"/>
        <v>9.1826306587758255E-2</v>
      </c>
      <c r="L328" s="8">
        <f t="shared" si="70"/>
        <v>0.24249996941219715</v>
      </c>
      <c r="M328" s="8">
        <f t="shared" si="71"/>
        <v>0.41599995804532441</v>
      </c>
      <c r="N328" s="8">
        <f t="shared" si="72"/>
        <v>0.76650015845159969</v>
      </c>
      <c r="O328" s="8">
        <f t="shared" si="73"/>
        <v>0.86099962172060973</v>
      </c>
      <c r="P328" s="8">
        <f t="shared" si="74"/>
        <v>1.0416655531992447E-2</v>
      </c>
      <c r="Q328" s="8">
        <f t="shared" si="75"/>
        <v>1.9608070177848713E-2</v>
      </c>
      <c r="R328" s="8">
        <f t="shared" si="76"/>
        <v>3.9603794249552182E-2</v>
      </c>
      <c r="S328" s="8">
        <f t="shared" si="77"/>
        <v>1.9417154403552184E-2</v>
      </c>
    </row>
    <row r="329" spans="1:19" x14ac:dyDescent="0.35">
      <c r="A329" s="11">
        <f t="shared" si="65"/>
        <v>7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66"/>
        <v>3.5625059172751015E-2</v>
      </c>
      <c r="I329" s="8">
        <f t="shared" si="67"/>
        <v>5.4412811318888643E-2</v>
      </c>
      <c r="J329" s="8">
        <f t="shared" si="68"/>
        <v>-2.8571438876342947E-2</v>
      </c>
      <c r="K329" s="8">
        <f t="shared" si="69"/>
        <v>8.5424964342455612E-2</v>
      </c>
      <c r="L329" s="8">
        <f t="shared" si="70"/>
        <v>0.20789998677587979</v>
      </c>
      <c r="M329" s="8">
        <f t="shared" si="71"/>
        <v>0.34339993886060111</v>
      </c>
      <c r="N329" s="8">
        <f t="shared" si="72"/>
        <v>0.65280003719902369</v>
      </c>
      <c r="O329" s="8">
        <f t="shared" si="73"/>
        <v>0.76440012371481858</v>
      </c>
      <c r="P329" s="8">
        <f t="shared" si="74"/>
        <v>4.2105250177721931E-2</v>
      </c>
      <c r="Q329" s="8">
        <f t="shared" si="75"/>
        <v>6.3157859467735111E-2</v>
      </c>
      <c r="R329" s="8">
        <f t="shared" si="76"/>
        <v>-1.0309203972160175E-2</v>
      </c>
      <c r="S329" s="8">
        <f t="shared" si="77"/>
        <v>-1.0100883675834393E-2</v>
      </c>
    </row>
    <row r="330" spans="1:19" x14ac:dyDescent="0.35">
      <c r="A330" s="11">
        <f t="shared" si="65"/>
        <v>1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66"/>
        <v>3.5632390666384087E-2</v>
      </c>
      <c r="I330" s="8">
        <f t="shared" si="67"/>
        <v>1.3547702422639891</v>
      </c>
      <c r="J330" s="8">
        <f t="shared" si="68"/>
        <v>5.1020419528979843E-2</v>
      </c>
      <c r="K330" s="8">
        <f t="shared" si="69"/>
        <v>1.2404609829743283</v>
      </c>
      <c r="L330" s="8">
        <f t="shared" si="70"/>
        <v>0.20999999935116115</v>
      </c>
      <c r="M330" s="8">
        <f t="shared" si="71"/>
        <v>0.33999999794019414</v>
      </c>
      <c r="N330" s="8">
        <f t="shared" si="72"/>
        <v>0.65959981607145346</v>
      </c>
      <c r="O330" s="8">
        <f t="shared" si="73"/>
        <v>0.75659980941665428</v>
      </c>
      <c r="P330" s="8">
        <f t="shared" si="74"/>
        <v>-9.9009236016756041E-3</v>
      </c>
      <c r="Q330" s="8">
        <f t="shared" si="75"/>
        <v>1.5000004734380563</v>
      </c>
      <c r="R330" s="8">
        <f t="shared" si="76"/>
        <v>-7.61902892460804E-2</v>
      </c>
      <c r="S330" s="8">
        <f t="shared" si="77"/>
        <v>-2.02029764560403E-2</v>
      </c>
    </row>
    <row r="331" spans="1:19" x14ac:dyDescent="0.35">
      <c r="A331" s="11">
        <f t="shared" si="65"/>
        <v>2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66"/>
        <v>6.1619370118402267E-2</v>
      </c>
      <c r="I331" s="8">
        <f t="shared" si="67"/>
        <v>-6.4550704753341459E-2</v>
      </c>
      <c r="J331" s="8">
        <f t="shared" si="68"/>
        <v>-2.8571419800732412E-2</v>
      </c>
      <c r="K331" s="8">
        <f t="shared" si="69"/>
        <v>-3.7037498881522302E-2</v>
      </c>
      <c r="L331" s="8">
        <f t="shared" si="70"/>
        <v>0.2525000014671569</v>
      </c>
      <c r="M331" s="8">
        <f t="shared" si="71"/>
        <v>0.39999992848587979</v>
      </c>
      <c r="N331" s="8">
        <f t="shared" si="72"/>
        <v>0.75919984624461412</v>
      </c>
      <c r="O331" s="8">
        <f t="shared" si="73"/>
        <v>0.80359984528189254</v>
      </c>
      <c r="P331" s="8">
        <f t="shared" si="74"/>
        <v>-3.8095097922600685E-2</v>
      </c>
      <c r="Q331" s="8">
        <f t="shared" si="75"/>
        <v>4.1666455053808393E-2</v>
      </c>
      <c r="R331" s="8">
        <f t="shared" si="76"/>
        <v>-9.5237068217240983E-3</v>
      </c>
      <c r="S331" s="8">
        <f t="shared" si="77"/>
        <v>-2.9703480550005823E-2</v>
      </c>
    </row>
    <row r="332" spans="1:19" x14ac:dyDescent="0.35">
      <c r="A332" s="11">
        <f t="shared" si="65"/>
        <v>3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66"/>
        <v>5.97502969264904E-2</v>
      </c>
      <c r="I332" s="8">
        <f t="shared" si="67"/>
        <v>5.0698941695590971E-2</v>
      </c>
      <c r="J332" s="8">
        <f t="shared" si="68"/>
        <v>-1.0204062934193514E-2</v>
      </c>
      <c r="K332" s="8">
        <f t="shared" si="69"/>
        <v>6.1530869494502038E-2</v>
      </c>
      <c r="L332" s="8">
        <f t="shared" si="70"/>
        <v>0.25749996914432954</v>
      </c>
      <c r="M332" s="8">
        <f t="shared" si="71"/>
        <v>0.40400000147480442</v>
      </c>
      <c r="N332" s="8">
        <f t="shared" si="72"/>
        <v>0.69349986333418057</v>
      </c>
      <c r="O332" s="8">
        <f t="shared" si="73"/>
        <v>0.82819983563507826</v>
      </c>
      <c r="P332" s="8">
        <f t="shared" si="74"/>
        <v>1.9801997002018235E-2</v>
      </c>
      <c r="Q332" s="8">
        <f t="shared" si="75"/>
        <v>1.0000003687010928E-2</v>
      </c>
      <c r="R332" s="8">
        <f t="shared" si="76"/>
        <v>-3.0612459381800128E-2</v>
      </c>
      <c r="S332" s="8">
        <f t="shared" si="77"/>
        <v>6.315836621257187E-2</v>
      </c>
    </row>
    <row r="333" spans="1:19" x14ac:dyDescent="0.35">
      <c r="A333" s="11">
        <f t="shared" si="65"/>
        <v>4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66"/>
        <v>5.9077392052793276E-2</v>
      </c>
      <c r="I333" s="8">
        <f t="shared" si="67"/>
        <v>6.2910276291296974E-3</v>
      </c>
      <c r="J333" s="8">
        <f t="shared" si="68"/>
        <v>1.9417484842767951E-2</v>
      </c>
      <c r="K333" s="8">
        <f t="shared" si="69"/>
        <v>-1.2876429342059903E-2</v>
      </c>
      <c r="L333" s="8">
        <f t="shared" si="70"/>
        <v>0.26249996327270986</v>
      </c>
      <c r="M333" s="8">
        <f t="shared" si="71"/>
        <v>0.40799997861620446</v>
      </c>
      <c r="N333" s="8">
        <f t="shared" si="72"/>
        <v>0.70809995647408119</v>
      </c>
      <c r="O333" s="8">
        <f t="shared" si="73"/>
        <v>0.77899982536670098</v>
      </c>
      <c r="P333" s="8">
        <f t="shared" si="74"/>
        <v>3.9603842550630208E-2</v>
      </c>
      <c r="Q333" s="8">
        <f t="shared" si="75"/>
        <v>9.9010911868295803E-3</v>
      </c>
      <c r="R333" s="8">
        <f t="shared" si="76"/>
        <v>-2.0202183275202734E-2</v>
      </c>
      <c r="S333" s="8">
        <f t="shared" si="77"/>
        <v>-4.0404202623229857E-2</v>
      </c>
    </row>
    <row r="334" spans="1:19" x14ac:dyDescent="0.35">
      <c r="A334" s="11">
        <f t="shared" si="65"/>
        <v>5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66"/>
        <v>5.6811833528503247E-2</v>
      </c>
      <c r="I334" s="8">
        <f t="shared" si="67"/>
        <v>6.1489765635050153E-2</v>
      </c>
      <c r="J334" s="8">
        <f t="shared" si="68"/>
        <v>7.1428581496972621E-2</v>
      </c>
      <c r="K334" s="8">
        <f t="shared" si="69"/>
        <v>-9.2762280506242245E-3</v>
      </c>
      <c r="L334" s="8">
        <f t="shared" si="70"/>
        <v>0.23999997017963307</v>
      </c>
      <c r="M334" s="8">
        <f t="shared" si="71"/>
        <v>0.38799993202709632</v>
      </c>
      <c r="N334" s="8">
        <f t="shared" si="72"/>
        <v>0.71540014900392479</v>
      </c>
      <c r="O334" s="8">
        <f t="shared" si="73"/>
        <v>0.8527995102379361</v>
      </c>
      <c r="P334" s="8">
        <f t="shared" si="74"/>
        <v>1.0526357661139629E-2</v>
      </c>
      <c r="Q334" s="8">
        <f t="shared" si="75"/>
        <v>-6.7307696023802932E-2</v>
      </c>
      <c r="R334" s="8">
        <f t="shared" si="76"/>
        <v>-2.9702636336148225E-2</v>
      </c>
      <c r="S334" s="8">
        <f t="shared" si="77"/>
        <v>8.3332303566256982E-2</v>
      </c>
    </row>
    <row r="335" spans="1:19" x14ac:dyDescent="0.35">
      <c r="A335" s="11">
        <f t="shared" si="65"/>
        <v>6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66"/>
        <v>6.2827860133883806E-2</v>
      </c>
      <c r="I335" s="8">
        <f t="shared" si="67"/>
        <v>-0.1012419680467409</v>
      </c>
      <c r="J335" s="8">
        <f t="shared" si="68"/>
        <v>-4.7619047619047672E-2</v>
      </c>
      <c r="K335" s="8">
        <f t="shared" si="69"/>
        <v>-5.6304066449077927E-2</v>
      </c>
      <c r="L335" s="8">
        <f t="shared" si="70"/>
        <v>0.25499996776769163</v>
      </c>
      <c r="M335" s="8">
        <f t="shared" si="71"/>
        <v>0.39199999422165827</v>
      </c>
      <c r="N335" s="8">
        <f t="shared" si="72"/>
        <v>0.72999979270935778</v>
      </c>
      <c r="O335" s="8">
        <f t="shared" si="73"/>
        <v>0.86100038429234993</v>
      </c>
      <c r="P335" s="8">
        <f t="shared" si="74"/>
        <v>5.1546391472929276E-2</v>
      </c>
      <c r="Q335" s="8">
        <f t="shared" si="75"/>
        <v>-5.7692226548376913E-2</v>
      </c>
      <c r="R335" s="8">
        <f t="shared" si="76"/>
        <v>-4.7619514933925133E-2</v>
      </c>
      <c r="S335" s="8">
        <f t="shared" si="77"/>
        <v>8.8568185274695566E-7</v>
      </c>
    </row>
    <row r="336" spans="1:19" x14ac:dyDescent="0.35">
      <c r="A336" s="11">
        <f t="shared" si="65"/>
        <v>7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66"/>
        <v>3.6667506961712205E-2</v>
      </c>
      <c r="I336" s="8">
        <f t="shared" si="67"/>
        <v>5.9534056243808253E-2</v>
      </c>
      <c r="J336" s="8">
        <f t="shared" si="68"/>
        <v>2.9411775625882486E-2</v>
      </c>
      <c r="K336" s="8">
        <f t="shared" si="69"/>
        <v>2.9261643718434538E-2</v>
      </c>
      <c r="L336" s="8">
        <f t="shared" si="70"/>
        <v>0.21629998558584951</v>
      </c>
      <c r="M336" s="8">
        <f t="shared" si="71"/>
        <v>0.32639999372249606</v>
      </c>
      <c r="N336" s="8">
        <f t="shared" si="72"/>
        <v>0.69359994855293094</v>
      </c>
      <c r="O336" s="8">
        <f t="shared" si="73"/>
        <v>0.74879976361376321</v>
      </c>
      <c r="P336" s="8">
        <f t="shared" si="74"/>
        <v>4.0404037250012292E-2</v>
      </c>
      <c r="Q336" s="8">
        <f t="shared" si="75"/>
        <v>-4.9504799548045209E-2</v>
      </c>
      <c r="R336" s="8">
        <f t="shared" si="76"/>
        <v>6.2499860644873673E-2</v>
      </c>
      <c r="S336" s="8">
        <f t="shared" si="77"/>
        <v>-2.0408631052073911E-2</v>
      </c>
    </row>
    <row r="337" spans="1:19" x14ac:dyDescent="0.35">
      <c r="A337" s="11">
        <f t="shared" si="65"/>
        <v>1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66"/>
        <v>4.2611513592918031E-2</v>
      </c>
      <c r="I337" s="8">
        <f t="shared" si="67"/>
        <v>0.20747489400703478</v>
      </c>
      <c r="J337" s="8">
        <f t="shared" si="68"/>
        <v>9.708726945106827E-3</v>
      </c>
      <c r="K337" s="8">
        <f t="shared" si="69"/>
        <v>0.19586457141979285</v>
      </c>
      <c r="L337" s="8">
        <f t="shared" si="70"/>
        <v>0.2183999945164799</v>
      </c>
      <c r="M337" s="8">
        <f t="shared" si="71"/>
        <v>0.34339998183615306</v>
      </c>
      <c r="N337" s="8">
        <f t="shared" si="72"/>
        <v>0.7003998191545906</v>
      </c>
      <c r="O337" s="8">
        <f t="shared" si="73"/>
        <v>0.81120019181734293</v>
      </c>
      <c r="P337" s="8">
        <f t="shared" si="74"/>
        <v>3.9999977101296658E-2</v>
      </c>
      <c r="Q337" s="8">
        <f t="shared" si="75"/>
        <v>9.9999526957554874E-3</v>
      </c>
      <c r="R337" s="8">
        <f t="shared" si="76"/>
        <v>6.1855692025719611E-2</v>
      </c>
      <c r="S337" s="8">
        <f t="shared" si="77"/>
        <v>7.2165472051580526E-2</v>
      </c>
    </row>
    <row r="338" spans="1:19" x14ac:dyDescent="0.35">
      <c r="A338" s="11">
        <f t="shared" si="65"/>
        <v>2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66"/>
        <v>6.0967619460816282E-2</v>
      </c>
      <c r="I338" s="8">
        <f t="shared" si="67"/>
        <v>-3.9677707910705906E-2</v>
      </c>
      <c r="J338" s="8">
        <f t="shared" si="68"/>
        <v>-2.9411755411675844E-2</v>
      </c>
      <c r="K338" s="8">
        <f t="shared" si="69"/>
        <v>-1.0577041867413484E-2</v>
      </c>
      <c r="L338" s="8">
        <f t="shared" si="70"/>
        <v>0.26249996104681417</v>
      </c>
      <c r="M338" s="8">
        <f t="shared" si="71"/>
        <v>0.39200002551475577</v>
      </c>
      <c r="N338" s="8">
        <f t="shared" si="72"/>
        <v>0.71539984098479137</v>
      </c>
      <c r="O338" s="8">
        <f t="shared" si="73"/>
        <v>0.82819968320499993</v>
      </c>
      <c r="P338" s="8">
        <f t="shared" si="74"/>
        <v>3.9603800085355578E-2</v>
      </c>
      <c r="Q338" s="8">
        <f t="shared" si="75"/>
        <v>-1.9999761003473338E-2</v>
      </c>
      <c r="R338" s="8">
        <f t="shared" si="76"/>
        <v>-5.7692326304437103E-2</v>
      </c>
      <c r="S338" s="8">
        <f t="shared" si="77"/>
        <v>3.0612049103217576E-2</v>
      </c>
    </row>
    <row r="339" spans="1:19" x14ac:dyDescent="0.35">
      <c r="A339" s="11">
        <f t="shared" si="65"/>
        <v>3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66"/>
        <v>6.1533204602351635E-2</v>
      </c>
      <c r="I339" s="8">
        <f t="shared" si="67"/>
        <v>1.9222381382533626E-2</v>
      </c>
      <c r="J339" s="8">
        <f t="shared" si="68"/>
        <v>-1.030930673479602E-2</v>
      </c>
      <c r="K339" s="8">
        <f t="shared" si="69"/>
        <v>2.9839310724341761E-2</v>
      </c>
      <c r="L339" s="8">
        <f t="shared" si="70"/>
        <v>0.2600000019185898</v>
      </c>
      <c r="M339" s="8">
        <f t="shared" si="71"/>
        <v>0.41599989521547975</v>
      </c>
      <c r="N339" s="8">
        <f t="shared" si="72"/>
        <v>0.7007998708641151</v>
      </c>
      <c r="O339" s="8">
        <f t="shared" si="73"/>
        <v>0.81179981471825535</v>
      </c>
      <c r="P339" s="8">
        <f t="shared" si="74"/>
        <v>9.7088663061508651E-3</v>
      </c>
      <c r="Q339" s="8">
        <f t="shared" si="75"/>
        <v>2.9702707170469411E-2</v>
      </c>
      <c r="R339" s="8">
        <f t="shared" si="76"/>
        <v>1.0526328721735867E-2</v>
      </c>
      <c r="S339" s="8">
        <f t="shared" si="77"/>
        <v>-1.9802009383697916E-2</v>
      </c>
    </row>
    <row r="340" spans="1:19" x14ac:dyDescent="0.35">
      <c r="A340" s="11">
        <f t="shared" si="65"/>
        <v>4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66"/>
        <v>5.9726870300945152E-2</v>
      </c>
      <c r="I340" s="8">
        <f t="shared" si="67"/>
        <v>-8.263346284092199E-3</v>
      </c>
      <c r="J340" s="8">
        <f t="shared" si="68"/>
        <v>-1.9047627818315149E-2</v>
      </c>
      <c r="K340" s="8">
        <f t="shared" si="69"/>
        <v>1.0993685157453914E-2</v>
      </c>
      <c r="L340" s="8">
        <f t="shared" si="70"/>
        <v>0.2574999798827477</v>
      </c>
      <c r="M340" s="8">
        <f t="shared" si="71"/>
        <v>0.3959999173608385</v>
      </c>
      <c r="N340" s="8">
        <f t="shared" si="72"/>
        <v>0.69349990705635189</v>
      </c>
      <c r="O340" s="8">
        <f t="shared" si="73"/>
        <v>0.84459995954078793</v>
      </c>
      <c r="P340" s="8">
        <f t="shared" si="74"/>
        <v>-1.9047558436294687E-2</v>
      </c>
      <c r="Q340" s="8">
        <f t="shared" si="75"/>
        <v>-2.9411916383098924E-2</v>
      </c>
      <c r="R340" s="8">
        <f t="shared" si="76"/>
        <v>-2.0618627757624686E-2</v>
      </c>
      <c r="S340" s="8">
        <f t="shared" si="77"/>
        <v>8.4210717432711579E-2</v>
      </c>
    </row>
    <row r="341" spans="1:19" x14ac:dyDescent="0.35">
      <c r="A341" s="11">
        <f t="shared" si="65"/>
        <v>5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66"/>
        <v>6.2820325162000548E-2</v>
      </c>
      <c r="I341" s="8">
        <f t="shared" si="67"/>
        <v>9.5230229133024258E-2</v>
      </c>
      <c r="J341" s="8">
        <f t="shared" si="68"/>
        <v>-9.5237919824172623E-3</v>
      </c>
      <c r="K341" s="8">
        <f t="shared" si="69"/>
        <v>0.10576126944543618</v>
      </c>
      <c r="L341" s="8">
        <f t="shared" si="70"/>
        <v>0.25749996657226321</v>
      </c>
      <c r="M341" s="8">
        <f t="shared" si="71"/>
        <v>0.41599988858136044</v>
      </c>
      <c r="N341" s="8">
        <f t="shared" si="72"/>
        <v>0.73730013247003923</v>
      </c>
      <c r="O341" s="8">
        <f t="shared" si="73"/>
        <v>0.79539979874820266</v>
      </c>
      <c r="P341" s="8">
        <f t="shared" si="74"/>
        <v>7.2916660695965474E-2</v>
      </c>
      <c r="Q341" s="8">
        <f t="shared" si="75"/>
        <v>7.2164849122470232E-2</v>
      </c>
      <c r="R341" s="8">
        <f t="shared" si="76"/>
        <v>3.0612215410643184E-2</v>
      </c>
      <c r="S341" s="8">
        <f t="shared" si="77"/>
        <v>-6.7307392652838915E-2</v>
      </c>
    </row>
    <row r="342" spans="1:19" x14ac:dyDescent="0.35">
      <c r="A342" s="11">
        <f t="shared" si="65"/>
        <v>6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66"/>
        <v>6.3442296573311643E-2</v>
      </c>
      <c r="I342" s="8">
        <f t="shared" si="67"/>
        <v>-2.0513699985488687E-2</v>
      </c>
      <c r="J342" s="8">
        <f t="shared" si="68"/>
        <v>-2.9999990790768982E-2</v>
      </c>
      <c r="K342" s="8">
        <f t="shared" si="69"/>
        <v>9.7796811497079528E-3</v>
      </c>
      <c r="L342" s="8">
        <f t="shared" si="70"/>
        <v>0.24249998338540821</v>
      </c>
      <c r="M342" s="8">
        <f t="shared" si="71"/>
        <v>0.41599984809515039</v>
      </c>
      <c r="N342" s="8">
        <f t="shared" si="72"/>
        <v>0.74460018474259559</v>
      </c>
      <c r="O342" s="8">
        <f t="shared" si="73"/>
        <v>0.8445995990808689</v>
      </c>
      <c r="P342" s="8">
        <f t="shared" si="74"/>
        <v>-4.9019552793320598E-2</v>
      </c>
      <c r="Q342" s="8">
        <f t="shared" si="75"/>
        <v>6.1224117926699018E-2</v>
      </c>
      <c r="R342" s="8">
        <f t="shared" si="76"/>
        <v>2.0000542711182456E-2</v>
      </c>
      <c r="S342" s="8">
        <f t="shared" si="77"/>
        <v>-1.9048522521811329E-2</v>
      </c>
    </row>
    <row r="343" spans="1:19" x14ac:dyDescent="0.35">
      <c r="A343" s="11">
        <f t="shared" si="65"/>
        <v>7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66"/>
        <v>3.7862968354100197E-2</v>
      </c>
      <c r="I343" s="8">
        <f t="shared" si="67"/>
        <v>-3.623744788939387E-2</v>
      </c>
      <c r="J343" s="8">
        <f t="shared" si="68"/>
        <v>-6.6666676567466721E-2</v>
      </c>
      <c r="K343" s="8">
        <f t="shared" si="69"/>
        <v>3.2602745358070839E-2</v>
      </c>
      <c r="L343" s="8">
        <f t="shared" si="70"/>
        <v>0.20789998989587982</v>
      </c>
      <c r="M343" s="8">
        <f t="shared" si="71"/>
        <v>0.34339996372155607</v>
      </c>
      <c r="N343" s="8">
        <f t="shared" si="72"/>
        <v>0.68679989976791878</v>
      </c>
      <c r="O343" s="8">
        <f t="shared" si="73"/>
        <v>0.77219986648369987</v>
      </c>
      <c r="P343" s="8">
        <f t="shared" si="74"/>
        <v>-3.883493411808725E-2</v>
      </c>
      <c r="Q343" s="8">
        <f t="shared" si="75"/>
        <v>5.2083242420382314E-2</v>
      </c>
      <c r="R343" s="8">
        <f t="shared" si="76"/>
        <v>-9.8039926317745607E-3</v>
      </c>
      <c r="S343" s="8">
        <f t="shared" si="77"/>
        <v>3.1250147244980431E-2</v>
      </c>
    </row>
    <row r="344" spans="1:19" x14ac:dyDescent="0.35">
      <c r="A344" s="11">
        <f t="shared" si="65"/>
        <v>1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66"/>
        <v>3.711314943834617E-2</v>
      </c>
      <c r="I344" s="8">
        <f t="shared" si="67"/>
        <v>-0.17928270430340221</v>
      </c>
      <c r="J344" s="8">
        <f t="shared" si="68"/>
        <v>-5.7692307692307709E-2</v>
      </c>
      <c r="K344" s="8">
        <f t="shared" si="69"/>
        <v>-0.12903470660769212</v>
      </c>
      <c r="L344" s="8">
        <f t="shared" si="70"/>
        <v>0.20999998749771406</v>
      </c>
      <c r="M344" s="8">
        <f t="shared" si="71"/>
        <v>0.33320001169044988</v>
      </c>
      <c r="N344" s="8">
        <f t="shared" si="72"/>
        <v>0.67999987005413864</v>
      </c>
      <c r="O344" s="8">
        <f t="shared" si="73"/>
        <v>0.78000018154204676</v>
      </c>
      <c r="P344" s="8">
        <f t="shared" si="74"/>
        <v>-3.8461571564425978E-2</v>
      </c>
      <c r="Q344" s="8">
        <f t="shared" si="75"/>
        <v>-2.9702884930756679E-2</v>
      </c>
      <c r="R344" s="8">
        <f t="shared" si="76"/>
        <v>-2.9126148440579924E-2</v>
      </c>
      <c r="S344" s="8">
        <f t="shared" si="77"/>
        <v>-3.8461542033660479E-2</v>
      </c>
    </row>
    <row r="345" spans="1:19" x14ac:dyDescent="0.35">
      <c r="A345" s="11">
        <f t="shared" si="65"/>
        <v>2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66"/>
        <v>5.5144874040302959E-2</v>
      </c>
      <c r="I345" s="8">
        <f t="shared" si="67"/>
        <v>-4.9824002490055808E-2</v>
      </c>
      <c r="J345" s="8">
        <f t="shared" si="68"/>
        <v>5.0505049565428894E-2</v>
      </c>
      <c r="K345" s="8">
        <f t="shared" si="69"/>
        <v>-9.5505540022857272E-2</v>
      </c>
      <c r="L345" s="8">
        <f t="shared" si="70"/>
        <v>0.24499998538920112</v>
      </c>
      <c r="M345" s="8">
        <f t="shared" si="71"/>
        <v>0.40799985109092163</v>
      </c>
      <c r="N345" s="8">
        <f t="shared" si="72"/>
        <v>0.70080023953591686</v>
      </c>
      <c r="O345" s="8">
        <f t="shared" si="73"/>
        <v>0.78719956313882733</v>
      </c>
      <c r="P345" s="8">
        <f t="shared" si="74"/>
        <v>-6.6666583826624271E-2</v>
      </c>
      <c r="Q345" s="8">
        <f t="shared" si="75"/>
        <v>4.0815878915200665E-2</v>
      </c>
      <c r="R345" s="8">
        <f t="shared" si="76"/>
        <v>-2.0407610698902734E-2</v>
      </c>
      <c r="S345" s="8">
        <f t="shared" si="77"/>
        <v>-4.95051144037012E-2</v>
      </c>
    </row>
    <row r="346" spans="1:19" x14ac:dyDescent="0.35">
      <c r="A346" s="11">
        <f t="shared" si="65"/>
        <v>3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66"/>
        <v>5.7477786102777713E-2</v>
      </c>
      <c r="I346" s="8">
        <f t="shared" si="67"/>
        <v>-3.671571241047511E-2</v>
      </c>
      <c r="J346" s="8">
        <f t="shared" si="68"/>
        <v>3.1250038971355698E-2</v>
      </c>
      <c r="K346" s="8">
        <f t="shared" si="69"/>
        <v>-6.5906180667517744E-2</v>
      </c>
      <c r="L346" s="8">
        <f t="shared" si="70"/>
        <v>0.24249997686064484</v>
      </c>
      <c r="M346" s="8">
        <f t="shared" si="71"/>
        <v>0.40399996931215104</v>
      </c>
      <c r="N346" s="8">
        <f t="shared" si="72"/>
        <v>0.72269984727286884</v>
      </c>
      <c r="O346" s="8">
        <f t="shared" si="73"/>
        <v>0.81179997819052285</v>
      </c>
      <c r="P346" s="8">
        <f t="shared" si="74"/>
        <v>-6.7307788187726647E-2</v>
      </c>
      <c r="Q346" s="8">
        <f t="shared" si="75"/>
        <v>-2.8845982995050923E-2</v>
      </c>
      <c r="R346" s="8">
        <f t="shared" si="76"/>
        <v>3.124997209510072E-2</v>
      </c>
      <c r="S346" s="8">
        <f t="shared" si="77"/>
        <v>2.0137017098242893E-7</v>
      </c>
    </row>
    <row r="347" spans="1:19" x14ac:dyDescent="0.35">
      <c r="A347" s="11">
        <f t="shared" si="65"/>
        <v>4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66"/>
        <v>5.5178921629180228E-2</v>
      </c>
      <c r="I347" s="8">
        <f t="shared" si="67"/>
        <v>-6.7176289013204826E-2</v>
      </c>
      <c r="J347" s="8">
        <f t="shared" si="68"/>
        <v>9.7087647738864913E-3</v>
      </c>
      <c r="K347" s="8">
        <f t="shared" si="69"/>
        <v>-7.6145772394388356E-2</v>
      </c>
      <c r="L347" s="8">
        <f t="shared" si="70"/>
        <v>0.24249998915258872</v>
      </c>
      <c r="M347" s="8">
        <f t="shared" si="71"/>
        <v>0.40399988095918415</v>
      </c>
      <c r="N347" s="8">
        <f t="shared" si="72"/>
        <v>0.70809981954605872</v>
      </c>
      <c r="O347" s="8">
        <f t="shared" si="73"/>
        <v>0.79540032549382522</v>
      </c>
      <c r="P347" s="8">
        <f t="shared" si="74"/>
        <v>-5.8252395736066442E-2</v>
      </c>
      <c r="Q347" s="8">
        <f t="shared" si="75"/>
        <v>2.0201932494485986E-2</v>
      </c>
      <c r="R347" s="8">
        <f t="shared" si="76"/>
        <v>2.1052508213992516E-2</v>
      </c>
      <c r="S347" s="8">
        <f t="shared" si="77"/>
        <v>-5.825199668931158E-2</v>
      </c>
    </row>
    <row r="348" spans="1:19" x14ac:dyDescent="0.35">
      <c r="A348" s="11">
        <f t="shared" si="65"/>
        <v>5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66"/>
        <v>6.2888882009826244E-2</v>
      </c>
      <c r="I348" s="8">
        <f t="shared" si="67"/>
        <v>-2.7786352724930241E-2</v>
      </c>
      <c r="J348" s="8">
        <f t="shared" si="68"/>
        <v>-2.8846188755405233E-2</v>
      </c>
      <c r="K348" s="8">
        <f t="shared" si="69"/>
        <v>1.0913163478365462E-3</v>
      </c>
      <c r="L348" s="8">
        <f t="shared" si="70"/>
        <v>0.25749999555495034</v>
      </c>
      <c r="M348" s="8">
        <f t="shared" si="71"/>
        <v>0.39999985836037616</v>
      </c>
      <c r="N348" s="8">
        <f t="shared" si="72"/>
        <v>0.74460020874146948</v>
      </c>
      <c r="O348" s="8">
        <f t="shared" si="73"/>
        <v>0.81999963144400834</v>
      </c>
      <c r="P348" s="8">
        <f t="shared" si="74"/>
        <v>1.1255413934208036E-7</v>
      </c>
      <c r="Q348" s="8">
        <f t="shared" si="75"/>
        <v>-3.8461621409437097E-2</v>
      </c>
      <c r="R348" s="8">
        <f t="shared" si="76"/>
        <v>9.9010917670314669E-3</v>
      </c>
      <c r="S348" s="8">
        <f t="shared" si="77"/>
        <v>3.0927632537147698E-2</v>
      </c>
    </row>
    <row r="349" spans="1:19" x14ac:dyDescent="0.35">
      <c r="A349" s="11">
        <f t="shared" si="65"/>
        <v>6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66"/>
        <v>5.7373640470833771E-2</v>
      </c>
      <c r="I349" s="8">
        <f t="shared" si="67"/>
        <v>-2.1071274647128546E-2</v>
      </c>
      <c r="J349" s="8">
        <f t="shared" si="68"/>
        <v>8.2474216527056665E-2</v>
      </c>
      <c r="K349" s="8">
        <f t="shared" si="69"/>
        <v>-9.5656311802413296E-2</v>
      </c>
      <c r="L349" s="8">
        <f t="shared" si="70"/>
        <v>0.25999996404014575</v>
      </c>
      <c r="M349" s="8">
        <f t="shared" si="71"/>
        <v>0.38400002158940894</v>
      </c>
      <c r="N349" s="8">
        <f t="shared" si="72"/>
        <v>0.72999975402693051</v>
      </c>
      <c r="O349" s="8">
        <f t="shared" si="73"/>
        <v>0.78720012996624489</v>
      </c>
      <c r="P349" s="8">
        <f t="shared" si="74"/>
        <v>7.2164873623618453E-2</v>
      </c>
      <c r="Q349" s="8">
        <f t="shared" si="75"/>
        <v>-7.6922687958343228E-2</v>
      </c>
      <c r="R349" s="8">
        <f t="shared" si="76"/>
        <v>-1.9608416724624322E-2</v>
      </c>
      <c r="S349" s="8">
        <f t="shared" si="77"/>
        <v>-6.7960568744158345E-2</v>
      </c>
    </row>
    <row r="350" spans="1:19" x14ac:dyDescent="0.35">
      <c r="A350" s="11">
        <f t="shared" si="65"/>
        <v>7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66"/>
        <v>3.8955484510034333E-2</v>
      </c>
      <c r="I350" s="8">
        <f t="shared" si="67"/>
        <v>7.0848537461892125E-2</v>
      </c>
      <c r="J350" s="8">
        <f t="shared" si="68"/>
        <v>4.081632653061229E-2</v>
      </c>
      <c r="K350" s="8">
        <f t="shared" si="69"/>
        <v>2.8854477169268922E-2</v>
      </c>
      <c r="L350" s="8">
        <f t="shared" si="70"/>
        <v>0.20159999842751997</v>
      </c>
      <c r="M350" s="8">
        <f t="shared" si="71"/>
        <v>0.35019996708833251</v>
      </c>
      <c r="N350" s="8">
        <f t="shared" si="72"/>
        <v>0.68680000556824738</v>
      </c>
      <c r="O350" s="8">
        <f t="shared" si="73"/>
        <v>0.80339975497261462</v>
      </c>
      <c r="P350" s="8">
        <f t="shared" si="74"/>
        <v>-3.0302990738551805E-2</v>
      </c>
      <c r="Q350" s="8">
        <f t="shared" si="75"/>
        <v>1.9801992094239607E-2</v>
      </c>
      <c r="R350" s="8">
        <f t="shared" si="76"/>
        <v>1.5404825859377524E-7</v>
      </c>
      <c r="S350" s="8">
        <f t="shared" si="77"/>
        <v>4.0403902983028317E-2</v>
      </c>
    </row>
    <row r="351" spans="1:19" x14ac:dyDescent="0.35">
      <c r="A351" s="11">
        <f t="shared" si="65"/>
        <v>1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66"/>
        <v>3.2154820978062923E-2</v>
      </c>
      <c r="I351" s="8">
        <f t="shared" si="67"/>
        <v>-0.1512819413479678</v>
      </c>
      <c r="J351" s="8">
        <f t="shared" si="68"/>
        <v>-2.0408163265306145E-2</v>
      </c>
      <c r="K351" s="8">
        <f t="shared" si="69"/>
        <v>-0.13360031512605031</v>
      </c>
      <c r="L351" s="8">
        <f t="shared" si="70"/>
        <v>0.20159998477751973</v>
      </c>
      <c r="M351" s="8">
        <f t="shared" si="71"/>
        <v>0.3229999325489521</v>
      </c>
      <c r="N351" s="8">
        <f t="shared" si="72"/>
        <v>0.64600005773028057</v>
      </c>
      <c r="O351" s="8">
        <f t="shared" si="73"/>
        <v>0.76439988415550741</v>
      </c>
      <c r="P351" s="8">
        <f t="shared" si="74"/>
        <v>-4.0000015334695105E-2</v>
      </c>
      <c r="Q351" s="8">
        <f t="shared" si="75"/>
        <v>-3.0612481343409659E-2</v>
      </c>
      <c r="R351" s="8">
        <f t="shared" si="76"/>
        <v>-4.9999733560465498E-2</v>
      </c>
      <c r="S351" s="8">
        <f t="shared" si="77"/>
        <v>-2.0000376609782045E-2</v>
      </c>
    </row>
    <row r="352" spans="1:19" x14ac:dyDescent="0.35">
      <c r="A352" s="11">
        <f t="shared" si="65"/>
        <v>2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66"/>
        <v>6.2253415203397382E-2</v>
      </c>
      <c r="I352" s="8">
        <f t="shared" si="67"/>
        <v>6.3777394532654963E-2</v>
      </c>
      <c r="J352" s="8">
        <f t="shared" si="68"/>
        <v>-5.7692333235662363E-2</v>
      </c>
      <c r="K352" s="8">
        <f t="shared" si="69"/>
        <v>0.12890665337088447</v>
      </c>
      <c r="L352" s="8">
        <f t="shared" si="70"/>
        <v>0.25499998989803735</v>
      </c>
      <c r="M352" s="8">
        <f t="shared" si="71"/>
        <v>0.40799990713380085</v>
      </c>
      <c r="N352" s="8">
        <f t="shared" si="72"/>
        <v>0.71539984518683708</v>
      </c>
      <c r="O352" s="8">
        <f t="shared" si="73"/>
        <v>0.83640016993908828</v>
      </c>
      <c r="P352" s="8">
        <f t="shared" si="74"/>
        <v>4.0816347368145545E-2</v>
      </c>
      <c r="Q352" s="8">
        <f t="shared" si="75"/>
        <v>1.3736004822462178E-7</v>
      </c>
      <c r="R352" s="8">
        <f t="shared" si="76"/>
        <v>2.0832763499893048E-2</v>
      </c>
      <c r="S352" s="8">
        <f t="shared" si="77"/>
        <v>6.2500805518846736E-2</v>
      </c>
    </row>
    <row r="353" spans="1:19" x14ac:dyDescent="0.35">
      <c r="A353" s="11">
        <f t="shared" si="65"/>
        <v>3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66"/>
        <v>5.2424970876994104E-2</v>
      </c>
      <c r="I353" s="8">
        <f t="shared" si="67"/>
        <v>-0.10633509793798579</v>
      </c>
      <c r="J353" s="8">
        <f t="shared" si="68"/>
        <v>-2.0202029128424948E-2</v>
      </c>
      <c r="K353" s="8">
        <f t="shared" si="69"/>
        <v>-8.7909009173535724E-2</v>
      </c>
      <c r="L353" s="8">
        <f t="shared" si="70"/>
        <v>0.24249998338540821</v>
      </c>
      <c r="M353" s="8">
        <f t="shared" si="71"/>
        <v>0.39599989116095824</v>
      </c>
      <c r="N353" s="8">
        <f t="shared" si="72"/>
        <v>0.69350008650732842</v>
      </c>
      <c r="O353" s="8">
        <f t="shared" si="73"/>
        <v>0.7871996612769403</v>
      </c>
      <c r="P353" s="8">
        <f t="shared" si="74"/>
        <v>2.6906243233426608E-8</v>
      </c>
      <c r="Q353" s="8">
        <f t="shared" si="75"/>
        <v>-1.9802175145740009E-2</v>
      </c>
      <c r="R353" s="8">
        <f t="shared" si="76"/>
        <v>-4.040371791377384E-2</v>
      </c>
      <c r="S353" s="8">
        <f t="shared" si="77"/>
        <v>-3.030342150096621E-2</v>
      </c>
    </row>
    <row r="354" spans="1:19" x14ac:dyDescent="0.35">
      <c r="A354" s="11">
        <f t="shared" si="65"/>
        <v>4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66"/>
        <v>5.7403640596793933E-2</v>
      </c>
      <c r="I354" s="8">
        <f t="shared" si="67"/>
        <v>3.0315187763836571E-2</v>
      </c>
      <c r="J354" s="8">
        <f t="shared" si="68"/>
        <v>-9.6154110101844825E-3</v>
      </c>
      <c r="K354" s="8">
        <f t="shared" si="69"/>
        <v>4.0318275564798389E-2</v>
      </c>
      <c r="L354" s="8">
        <f t="shared" si="70"/>
        <v>0.24249997541224722</v>
      </c>
      <c r="M354" s="8">
        <f t="shared" si="71"/>
        <v>0.3880000324456977</v>
      </c>
      <c r="N354" s="8">
        <f t="shared" si="72"/>
        <v>0.75919970960038696</v>
      </c>
      <c r="O354" s="8">
        <f t="shared" si="73"/>
        <v>0.8036000267855411</v>
      </c>
      <c r="P354" s="8">
        <f t="shared" si="74"/>
        <v>-5.6661204617114436E-8</v>
      </c>
      <c r="Q354" s="8">
        <f t="shared" si="75"/>
        <v>-3.9603597098838983E-2</v>
      </c>
      <c r="R354" s="8">
        <f t="shared" si="76"/>
        <v>7.216481157569965E-2</v>
      </c>
      <c r="S354" s="8">
        <f t="shared" si="77"/>
        <v>1.0308898587167548E-2</v>
      </c>
    </row>
    <row r="355" spans="1:19" x14ac:dyDescent="0.35">
      <c r="A355" s="11">
        <f t="shared" si="65"/>
        <v>5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66"/>
        <v>5.7495364528890876E-2</v>
      </c>
      <c r="I355" s="8">
        <f t="shared" si="67"/>
        <v>-0.12197005010014961</v>
      </c>
      <c r="J355" s="8">
        <f t="shared" si="68"/>
        <v>-3.9603933764109533E-2</v>
      </c>
      <c r="K355" s="8">
        <f t="shared" si="69"/>
        <v>-8.5762654837664987E-2</v>
      </c>
      <c r="L355" s="8">
        <f t="shared" si="70"/>
        <v>0.247499978638382</v>
      </c>
      <c r="M355" s="8">
        <f t="shared" si="71"/>
        <v>0.39600003068784895</v>
      </c>
      <c r="N355" s="8">
        <f t="shared" si="72"/>
        <v>0.7299997432992632</v>
      </c>
      <c r="O355" s="8">
        <f t="shared" si="73"/>
        <v>0.80359965021277835</v>
      </c>
      <c r="P355" s="8">
        <f t="shared" si="74"/>
        <v>-3.8835017822104634E-2</v>
      </c>
      <c r="Q355" s="8">
        <f t="shared" si="75"/>
        <v>-9.999572722157346E-3</v>
      </c>
      <c r="R355" s="8">
        <f t="shared" si="76"/>
        <v>-1.9608462730468679E-2</v>
      </c>
      <c r="S355" s="8">
        <f t="shared" si="77"/>
        <v>-1.9999986100420308E-2</v>
      </c>
    </row>
    <row r="356" spans="1:19" x14ac:dyDescent="0.35">
      <c r="A356" s="11">
        <f t="shared" si="65"/>
        <v>6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66"/>
        <v>5.5590303348002343E-2</v>
      </c>
      <c r="I356" s="8">
        <f t="shared" si="67"/>
        <v>-5.8766203241909509E-2</v>
      </c>
      <c r="J356" s="8">
        <f t="shared" si="68"/>
        <v>-2.8571419800732412E-2</v>
      </c>
      <c r="K356" s="8">
        <f t="shared" si="69"/>
        <v>-3.1082865026457518E-2</v>
      </c>
      <c r="L356" s="8">
        <f t="shared" si="70"/>
        <v>0.23749997009257129</v>
      </c>
      <c r="M356" s="8">
        <f t="shared" si="71"/>
        <v>0.39200003801540573</v>
      </c>
      <c r="N356" s="8">
        <f t="shared" si="72"/>
        <v>0.69349985113866797</v>
      </c>
      <c r="O356" s="8">
        <f t="shared" si="73"/>
        <v>0.8609997063388849</v>
      </c>
      <c r="P356" s="8">
        <f t="shared" si="74"/>
        <v>-8.653845022878659E-2</v>
      </c>
      <c r="Q356" s="8">
        <f t="shared" si="75"/>
        <v>2.0833374938063809E-2</v>
      </c>
      <c r="R356" s="8">
        <f t="shared" si="76"/>
        <v>-4.9999883817654078E-2</v>
      </c>
      <c r="S356" s="8">
        <f t="shared" si="77"/>
        <v>9.3749446377510814E-2</v>
      </c>
    </row>
    <row r="357" spans="1:19" x14ac:dyDescent="0.35">
      <c r="A357" s="11">
        <f t="shared" si="65"/>
        <v>7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66"/>
        <v>3.2493286734881402E-2</v>
      </c>
      <c r="I357" s="8">
        <f t="shared" si="67"/>
        <v>-0.15770913551564303</v>
      </c>
      <c r="J357" s="8">
        <f t="shared" si="68"/>
        <v>9.8039324886276535E-3</v>
      </c>
      <c r="K357" s="8">
        <f t="shared" si="69"/>
        <v>-0.16588672574431385</v>
      </c>
      <c r="L357" s="8">
        <f t="shared" si="70"/>
        <v>0.20159998034450877</v>
      </c>
      <c r="M357" s="8">
        <f t="shared" si="71"/>
        <v>0.32639997614058003</v>
      </c>
      <c r="N357" s="8">
        <f t="shared" si="72"/>
        <v>0.64600006376416985</v>
      </c>
      <c r="O357" s="8">
        <f t="shared" si="73"/>
        <v>0.7643996479141969</v>
      </c>
      <c r="P357" s="8">
        <f t="shared" si="74"/>
        <v>-8.969747689047125E-8</v>
      </c>
      <c r="Q357" s="8">
        <f t="shared" si="75"/>
        <v>-6.7961145586713623E-2</v>
      </c>
      <c r="R357" s="8">
        <f t="shared" si="76"/>
        <v>-5.9405855377534955E-2</v>
      </c>
      <c r="S357" s="8">
        <f t="shared" si="77"/>
        <v>-4.8543837382359012E-2</v>
      </c>
    </row>
    <row r="358" spans="1:19" x14ac:dyDescent="0.35">
      <c r="A358" s="11">
        <f t="shared" si="65"/>
        <v>1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66"/>
        <v>3.8916711684367444E-2</v>
      </c>
      <c r="I358" s="8">
        <f t="shared" si="67"/>
        <v>0.21029166080314066</v>
      </c>
      <c r="J358" s="8">
        <f t="shared" si="68"/>
        <v>0</v>
      </c>
      <c r="K358" s="8">
        <f t="shared" si="69"/>
        <v>0.21029166080314066</v>
      </c>
      <c r="L358" s="8">
        <f t="shared" si="70"/>
        <v>0.21209999220311987</v>
      </c>
      <c r="M358" s="8">
        <f t="shared" si="71"/>
        <v>0.35699991827375799</v>
      </c>
      <c r="N358" s="8">
        <f t="shared" si="72"/>
        <v>0.64599997057990677</v>
      </c>
      <c r="O358" s="8">
        <f t="shared" si="73"/>
        <v>0.79560017400817007</v>
      </c>
      <c r="P358" s="8">
        <f t="shared" si="74"/>
        <v>5.2083374099396229E-2</v>
      </c>
      <c r="Q358" s="8">
        <f t="shared" si="75"/>
        <v>0.10526313568085044</v>
      </c>
      <c r="R358" s="8">
        <f t="shared" si="76"/>
        <v>-1.3490768735469061E-7</v>
      </c>
      <c r="S358" s="8">
        <f t="shared" si="77"/>
        <v>4.0816711906140668E-2</v>
      </c>
    </row>
    <row r="359" spans="1:19" x14ac:dyDescent="0.35">
      <c r="A359" s="11">
        <f t="shared" si="65"/>
        <v>2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66"/>
        <v>5.5655149097213988E-2</v>
      </c>
      <c r="I359" s="8">
        <f t="shared" si="67"/>
        <v>-9.6867855803172809E-2</v>
      </c>
      <c r="J359" s="8">
        <f t="shared" si="68"/>
        <v>1.0204109920066262E-2</v>
      </c>
      <c r="K359" s="8">
        <f t="shared" si="69"/>
        <v>-0.10599042774802347</v>
      </c>
      <c r="L359" s="8">
        <f t="shared" si="70"/>
        <v>0.23749996918628585</v>
      </c>
      <c r="M359" s="8">
        <f t="shared" si="71"/>
        <v>0.38000003525064874</v>
      </c>
      <c r="N359" s="8">
        <f t="shared" si="72"/>
        <v>0.73729971809790817</v>
      </c>
      <c r="O359" s="8">
        <f t="shared" si="73"/>
        <v>0.83640012330068381</v>
      </c>
      <c r="P359" s="8">
        <f t="shared" si="74"/>
        <v>-6.8627534921663846E-2</v>
      </c>
      <c r="Q359" s="8">
        <f t="shared" si="75"/>
        <v>-6.8627152588958129E-2</v>
      </c>
      <c r="R359" s="8">
        <f t="shared" si="76"/>
        <v>3.0612073875067258E-2</v>
      </c>
      <c r="S359" s="8">
        <f t="shared" si="77"/>
        <v>-5.5760874029253671E-8</v>
      </c>
    </row>
    <row r="360" spans="1:19" x14ac:dyDescent="0.35">
      <c r="A360" s="11">
        <f t="shared" si="65"/>
        <v>3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66"/>
        <v>6.1655519973154153E-2</v>
      </c>
      <c r="I360" s="8">
        <f t="shared" si="67"/>
        <v>0.18819603848330502</v>
      </c>
      <c r="J360" s="8">
        <f t="shared" si="68"/>
        <v>1.0309259264533743E-2</v>
      </c>
      <c r="K360" s="8">
        <f t="shared" si="69"/>
        <v>0.17607161132846216</v>
      </c>
      <c r="L360" s="8">
        <f t="shared" si="70"/>
        <v>0.24999998825353181</v>
      </c>
      <c r="M360" s="8">
        <f t="shared" si="71"/>
        <v>0.39599996090775208</v>
      </c>
      <c r="N360" s="8">
        <f t="shared" si="72"/>
        <v>0.74459994608488977</v>
      </c>
      <c r="O360" s="8">
        <f t="shared" si="73"/>
        <v>0.83639963184021249</v>
      </c>
      <c r="P360" s="8">
        <f t="shared" si="74"/>
        <v>3.0927857245267365E-2</v>
      </c>
      <c r="Q360" s="8">
        <f t="shared" si="75"/>
        <v>1.7612831570978926E-7</v>
      </c>
      <c r="R360" s="8">
        <f t="shared" si="76"/>
        <v>7.3683998851269639E-2</v>
      </c>
      <c r="S360" s="8">
        <f t="shared" si="77"/>
        <v>6.2499989498805641E-2</v>
      </c>
    </row>
    <row r="361" spans="1:19" x14ac:dyDescent="0.35">
      <c r="A361" s="11">
        <f t="shared" si="65"/>
        <v>4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66"/>
        <v>6.1002236728322792E-2</v>
      </c>
      <c r="I361" s="8">
        <f t="shared" si="67"/>
        <v>-1.9849632492091485E-2</v>
      </c>
      <c r="J361" s="8">
        <f t="shared" si="68"/>
        <v>-7.7669894666066996E-2</v>
      </c>
      <c r="K361" s="8">
        <f t="shared" si="69"/>
        <v>6.2689336322857558E-2</v>
      </c>
      <c r="L361" s="8">
        <f t="shared" si="70"/>
        <v>0.25499997019117343</v>
      </c>
      <c r="M361" s="8">
        <f t="shared" si="71"/>
        <v>0.41199994297689141</v>
      </c>
      <c r="N361" s="8">
        <f t="shared" si="72"/>
        <v>0.73000015685970565</v>
      </c>
      <c r="O361" s="8">
        <f t="shared" si="73"/>
        <v>0.79539987840531479</v>
      </c>
      <c r="P361" s="8">
        <f t="shared" si="74"/>
        <v>5.1546375448807247E-2</v>
      </c>
      <c r="Q361" s="8">
        <f t="shared" si="75"/>
        <v>6.1855434340853055E-2</v>
      </c>
      <c r="R361" s="8">
        <f t="shared" si="76"/>
        <v>-3.8460964053912527E-2</v>
      </c>
      <c r="S361" s="8">
        <f t="shared" si="77"/>
        <v>-1.0204265936908374E-2</v>
      </c>
    </row>
    <row r="362" spans="1:19" x14ac:dyDescent="0.35">
      <c r="A362" s="11">
        <f t="shared" si="65"/>
        <v>5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66"/>
        <v>6.2770506012828076E-2</v>
      </c>
      <c r="I362" s="8">
        <f t="shared" si="67"/>
        <v>6.9238688988570773E-2</v>
      </c>
      <c r="J362" s="8">
        <f t="shared" si="68"/>
        <v>-2.0618565999329763E-2</v>
      </c>
      <c r="K362" s="8">
        <f t="shared" si="69"/>
        <v>9.1748987542926042E-2</v>
      </c>
      <c r="L362" s="8">
        <f t="shared" si="70"/>
        <v>0.25250000327170047</v>
      </c>
      <c r="M362" s="8">
        <f t="shared" si="71"/>
        <v>0.41199996851873144</v>
      </c>
      <c r="N362" s="8">
        <f t="shared" si="72"/>
        <v>0.76649961887758045</v>
      </c>
      <c r="O362" s="8">
        <f t="shared" si="73"/>
        <v>0.78720005446371477</v>
      </c>
      <c r="P362" s="8">
        <f t="shared" si="74"/>
        <v>2.0202121474216073E-2</v>
      </c>
      <c r="Q362" s="8">
        <f t="shared" si="75"/>
        <v>4.0403880280238225E-2</v>
      </c>
      <c r="R362" s="8">
        <f t="shared" si="76"/>
        <v>4.9999847141527276E-2</v>
      </c>
      <c r="S362" s="8">
        <f t="shared" si="77"/>
        <v>-2.0407669098314374E-2</v>
      </c>
    </row>
    <row r="363" spans="1:19" x14ac:dyDescent="0.35">
      <c r="A363" s="11">
        <f t="shared" si="65"/>
        <v>6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66"/>
        <v>5.8538432445819771E-2</v>
      </c>
      <c r="I363" s="8">
        <f t="shared" si="67"/>
        <v>6.335698896963593E-2</v>
      </c>
      <c r="J363" s="8">
        <f t="shared" si="68"/>
        <v>9.80390342279569E-3</v>
      </c>
      <c r="K363" s="8">
        <f t="shared" si="69"/>
        <v>5.3033153630440921E-2</v>
      </c>
      <c r="L363" s="8">
        <f t="shared" si="70"/>
        <v>0.25249999329424921</v>
      </c>
      <c r="M363" s="8">
        <f t="shared" si="71"/>
        <v>0.41600000141639626</v>
      </c>
      <c r="N363" s="8">
        <f t="shared" si="72"/>
        <v>0.69350002659998933</v>
      </c>
      <c r="O363" s="8">
        <f t="shared" si="73"/>
        <v>0.80359995458632127</v>
      </c>
      <c r="P363" s="8">
        <f t="shared" si="74"/>
        <v>6.3158000381352997E-2</v>
      </c>
      <c r="Q363" s="8">
        <f t="shared" si="75"/>
        <v>6.1224390493674674E-2</v>
      </c>
      <c r="R363" s="8">
        <f t="shared" si="76"/>
        <v>2.5300844841424919E-7</v>
      </c>
      <c r="S363" s="8">
        <f t="shared" si="77"/>
        <v>-6.6666401080015425E-2</v>
      </c>
    </row>
    <row r="364" spans="1:19" x14ac:dyDescent="0.35">
      <c r="A364" s="11">
        <f t="shared" si="65"/>
        <v>7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66"/>
        <v>3.9002773086661079E-2</v>
      </c>
      <c r="I364" s="8">
        <f t="shared" si="67"/>
        <v>0.17702582712427128</v>
      </c>
      <c r="J364" s="8">
        <f t="shared" si="68"/>
        <v>-1.9417475518175187E-2</v>
      </c>
      <c r="K364" s="8">
        <f t="shared" si="69"/>
        <v>0.2003332689885069</v>
      </c>
      <c r="L364" s="8">
        <f t="shared" si="70"/>
        <v>0.20999999823550097</v>
      </c>
      <c r="M364" s="8">
        <f t="shared" si="71"/>
        <v>0.34339997538103728</v>
      </c>
      <c r="N364" s="8">
        <f t="shared" si="72"/>
        <v>0.6731997757490249</v>
      </c>
      <c r="O364" s="8">
        <f t="shared" si="73"/>
        <v>0.80340026923379226</v>
      </c>
      <c r="P364" s="8">
        <f t="shared" si="74"/>
        <v>4.1666759474071613E-2</v>
      </c>
      <c r="Q364" s="8">
        <f t="shared" si="75"/>
        <v>5.2083334813527671E-2</v>
      </c>
      <c r="R364" s="8">
        <f t="shared" si="76"/>
        <v>4.2104813158013288E-2</v>
      </c>
      <c r="S364" s="8">
        <f t="shared" si="77"/>
        <v>5.1021244483845152E-2</v>
      </c>
    </row>
    <row r="365" spans="1:19" x14ac:dyDescent="0.35">
      <c r="A365" s="11">
        <f t="shared" si="65"/>
        <v>1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66"/>
        <v>3.6658013316382146E-2</v>
      </c>
      <c r="I365" s="8">
        <f t="shared" si="67"/>
        <v>-4.8227189709752039E-2</v>
      </c>
      <c r="J365" s="8">
        <f t="shared" si="68"/>
        <v>1.0416678269166812E-2</v>
      </c>
      <c r="K365" s="8">
        <f t="shared" si="69"/>
        <v>-5.8039291353914724E-2</v>
      </c>
      <c r="L365" s="8">
        <f t="shared" si="70"/>
        <v>0.2015999886824669</v>
      </c>
      <c r="M365" s="8">
        <f t="shared" si="71"/>
        <v>0.35700000455670133</v>
      </c>
      <c r="N365" s="8">
        <f t="shared" si="72"/>
        <v>0.67319995941089639</v>
      </c>
      <c r="O365" s="8">
        <f t="shared" si="73"/>
        <v>0.75659961937806475</v>
      </c>
      <c r="P365" s="8">
        <f t="shared" si="74"/>
        <v>-4.9504968913895664E-2</v>
      </c>
      <c r="Q365" s="8">
        <f t="shared" si="75"/>
        <v>2.4168897216902963E-7</v>
      </c>
      <c r="R365" s="8">
        <f t="shared" si="76"/>
        <v>4.2105247785959588E-2</v>
      </c>
      <c r="S365" s="8">
        <f t="shared" si="77"/>
        <v>-4.9020294243556584E-2</v>
      </c>
    </row>
    <row r="366" spans="1:19" x14ac:dyDescent="0.35">
      <c r="A366" s="11">
        <f t="shared" si="65"/>
        <v>2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66"/>
        <v>5.2932672802753128E-2</v>
      </c>
      <c r="I366" s="8">
        <f t="shared" si="67"/>
        <v>-2.0096189604669967E-2</v>
      </c>
      <c r="J366" s="8">
        <f t="shared" si="68"/>
        <v>3.0303020437004058E-2</v>
      </c>
      <c r="K366" s="8">
        <f t="shared" si="69"/>
        <v>-4.8916880802986507E-2</v>
      </c>
      <c r="L366" s="8">
        <f t="shared" si="70"/>
        <v>0.23999996027390599</v>
      </c>
      <c r="M366" s="8">
        <f t="shared" si="71"/>
        <v>0.38399997441879885</v>
      </c>
      <c r="N366" s="8">
        <f t="shared" si="72"/>
        <v>0.69349972740618537</v>
      </c>
      <c r="O366" s="8">
        <f t="shared" si="73"/>
        <v>0.82819988147867707</v>
      </c>
      <c r="P366" s="8">
        <f t="shared" si="74"/>
        <v>1.0526279629363922E-2</v>
      </c>
      <c r="Q366" s="8">
        <f t="shared" si="75"/>
        <v>1.0526154729200821E-2</v>
      </c>
      <c r="R366" s="8">
        <f t="shared" si="76"/>
        <v>-5.940595068274046E-2</v>
      </c>
      <c r="S366" s="8">
        <f t="shared" si="77"/>
        <v>-9.8042092457448771E-3</v>
      </c>
    </row>
    <row r="367" spans="1:19" x14ac:dyDescent="0.35">
      <c r="A367" s="11">
        <f t="shared" si="65"/>
        <v>3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66"/>
        <v>5.854700307228157E-2</v>
      </c>
      <c r="I367" s="8">
        <f t="shared" si="67"/>
        <v>-2.1348651972925126E-2</v>
      </c>
      <c r="J367" s="8">
        <f t="shared" si="68"/>
        <v>3.061223578845329E-2</v>
      </c>
      <c r="K367" s="8">
        <f t="shared" si="69"/>
        <v>-5.0417495501231424E-2</v>
      </c>
      <c r="L367" s="8">
        <f t="shared" si="70"/>
        <v>0.24249998164992312</v>
      </c>
      <c r="M367" s="8">
        <f t="shared" si="71"/>
        <v>0.39599997668786879</v>
      </c>
      <c r="N367" s="8">
        <f t="shared" si="72"/>
        <v>0.70809985515372176</v>
      </c>
      <c r="O367" s="8">
        <f t="shared" si="73"/>
        <v>0.86100028092128778</v>
      </c>
      <c r="P367" s="8">
        <f t="shared" si="74"/>
        <v>-3.0000027824012232E-2</v>
      </c>
      <c r="Q367" s="8">
        <f t="shared" si="75"/>
        <v>3.9848783606188931E-8</v>
      </c>
      <c r="R367" s="8">
        <f t="shared" si="76"/>
        <v>-4.9019733513392949E-2</v>
      </c>
      <c r="S367" s="8">
        <f t="shared" si="77"/>
        <v>2.941255369392004E-2</v>
      </c>
    </row>
    <row r="368" spans="1:19" x14ac:dyDescent="0.35">
      <c r="A368" s="11">
        <f t="shared" si="65"/>
        <v>4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66"/>
        <v>5.914702260958294E-2</v>
      </c>
      <c r="I368" s="8">
        <f t="shared" si="67"/>
        <v>2.0618704144240274E-2</v>
      </c>
      <c r="J368" s="8">
        <f t="shared" si="68"/>
        <v>5.2631578947368363E-2</v>
      </c>
      <c r="K368" s="8">
        <f t="shared" si="69"/>
        <v>-3.0412231062971751E-2</v>
      </c>
      <c r="L368" s="8">
        <f t="shared" si="70"/>
        <v>0.24749997006999935</v>
      </c>
      <c r="M368" s="8">
        <f t="shared" si="71"/>
        <v>0.37999989209384638</v>
      </c>
      <c r="N368" s="8">
        <f t="shared" si="72"/>
        <v>0.74460016205511348</v>
      </c>
      <c r="O368" s="8">
        <f t="shared" si="73"/>
        <v>0.84460011690776982</v>
      </c>
      <c r="P368" s="8">
        <f t="shared" si="74"/>
        <v>-2.9411768619232892E-2</v>
      </c>
      <c r="Q368" s="8">
        <f t="shared" si="75"/>
        <v>-7.7670037165126216E-2</v>
      </c>
      <c r="R368" s="8">
        <f t="shared" si="76"/>
        <v>2.0000002819470231E-2</v>
      </c>
      <c r="S368" s="8">
        <f t="shared" si="77"/>
        <v>6.1855979411382211E-2</v>
      </c>
    </row>
  </sheetData>
  <conditionalFormatting sqref="I3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K368"/>
  <sheetViews>
    <sheetView topLeftCell="A2" workbookViewId="0">
      <selection activeCell="H14" sqref="H14"/>
    </sheetView>
  </sheetViews>
  <sheetFormatPr defaultColWidth="10.6640625" defaultRowHeight="15.5" x14ac:dyDescent="0.35"/>
  <cols>
    <col min="8" max="9" width="29.5" bestFit="1" customWidth="1"/>
    <col min="10" max="10" width="30.75" bestFit="1" customWidth="1"/>
    <col min="11" max="11" width="32.9140625" bestFit="1" customWidth="1"/>
  </cols>
  <sheetData>
    <row r="2" spans="1:11" x14ac:dyDescent="0.35">
      <c r="A2" s="13" t="s">
        <v>34</v>
      </c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35</v>
      </c>
      <c r="H2" s="9" t="s">
        <v>51</v>
      </c>
      <c r="I2" s="9" t="s">
        <v>52</v>
      </c>
      <c r="J2" s="9" t="s">
        <v>53</v>
      </c>
      <c r="K2" s="9" t="s">
        <v>54</v>
      </c>
    </row>
    <row r="3" spans="1:11" x14ac:dyDescent="0.35">
      <c r="A3" s="11">
        <f>WEEKDAY(B3)</f>
        <v>3</v>
      </c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C3+D3+E3+F3</f>
        <v>20848645</v>
      </c>
      <c r="H3" s="8" t="str">
        <f>IFERROR((C3/_xlfn.XLOOKUP(B3-7,B:B,C:C,0))-1,"")</f>
        <v/>
      </c>
      <c r="I3" s="8" t="str">
        <f>IFERROR((D3/_xlfn.XLOOKUP(B3-7,B:B,D:D,0))-1,"")</f>
        <v/>
      </c>
      <c r="J3" s="8" t="str">
        <f>IFERROR((E3/_xlfn.XLOOKUP(B3-7,B:B,E:E,0))-1,"")</f>
        <v/>
      </c>
      <c r="K3" s="8" t="str">
        <f>IFERROR((F3/_xlfn.XLOOKUP(B3-7,B:B,F:F,0))-1,"")</f>
        <v/>
      </c>
    </row>
    <row r="4" spans="1:11" x14ac:dyDescent="0.35">
      <c r="A4" s="11">
        <f t="shared" ref="A4:A67" si="0">WEEKDAY(B4)</f>
        <v>4</v>
      </c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1">C4+D4+E4+F4</f>
        <v>21934511</v>
      </c>
      <c r="H4" s="8" t="str">
        <f t="shared" ref="H4:H67" si="2">IFERROR((C4/_xlfn.XLOOKUP(B4-7,B:B,C:C,0))-1,"")</f>
        <v/>
      </c>
      <c r="I4" s="8" t="str">
        <f t="shared" ref="I4:I67" si="3">IFERROR((D4/_xlfn.XLOOKUP(B4-7,B:B,D:D,0))-1,"")</f>
        <v/>
      </c>
      <c r="J4" s="8" t="str">
        <f t="shared" ref="J4:J67" si="4">IFERROR((E4/_xlfn.XLOOKUP(B4-7,B:B,E:E,0))-1,"")</f>
        <v/>
      </c>
      <c r="K4" s="8" t="str">
        <f t="shared" ref="K4:K67" si="5">IFERROR((F4/_xlfn.XLOOKUP(B4-7,B:B,F:F,0))-1,"")</f>
        <v/>
      </c>
    </row>
    <row r="5" spans="1:11" x14ac:dyDescent="0.35">
      <c r="A5" s="11">
        <f t="shared" si="0"/>
        <v>5</v>
      </c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1"/>
        <v>20848645</v>
      </c>
      <c r="H5" s="8" t="str">
        <f t="shared" si="2"/>
        <v/>
      </c>
      <c r="I5" s="8" t="str">
        <f t="shared" si="3"/>
        <v/>
      </c>
      <c r="J5" s="8" t="str">
        <f t="shared" si="4"/>
        <v/>
      </c>
      <c r="K5" s="8" t="str">
        <f t="shared" si="5"/>
        <v/>
      </c>
    </row>
    <row r="6" spans="1:11" x14ac:dyDescent="0.35">
      <c r="A6" s="11">
        <f t="shared" si="0"/>
        <v>6</v>
      </c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1"/>
        <v>21717338</v>
      </c>
      <c r="H6" s="8" t="str">
        <f t="shared" si="2"/>
        <v/>
      </c>
      <c r="I6" s="8" t="str">
        <f t="shared" si="3"/>
        <v/>
      </c>
      <c r="J6" s="8" t="str">
        <f t="shared" si="4"/>
        <v/>
      </c>
      <c r="K6" s="8" t="str">
        <f t="shared" si="5"/>
        <v/>
      </c>
    </row>
    <row r="7" spans="1:11" x14ac:dyDescent="0.35">
      <c r="A7" s="11">
        <f t="shared" si="0"/>
        <v>7</v>
      </c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1"/>
        <v>42645261</v>
      </c>
      <c r="H7" s="8" t="str">
        <f t="shared" si="2"/>
        <v/>
      </c>
      <c r="I7" s="8" t="str">
        <f t="shared" si="3"/>
        <v/>
      </c>
      <c r="J7" s="8" t="str">
        <f t="shared" si="4"/>
        <v/>
      </c>
      <c r="K7" s="8" t="str">
        <f t="shared" si="5"/>
        <v/>
      </c>
    </row>
    <row r="8" spans="1:11" x14ac:dyDescent="0.35">
      <c r="A8" s="11">
        <f t="shared" si="0"/>
        <v>1</v>
      </c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1"/>
        <v>43543056</v>
      </c>
      <c r="H8" s="8" t="str">
        <f t="shared" si="2"/>
        <v/>
      </c>
      <c r="I8" s="8" t="str">
        <f t="shared" si="3"/>
        <v/>
      </c>
      <c r="J8" s="8" t="str">
        <f t="shared" si="4"/>
        <v/>
      </c>
      <c r="K8" s="8" t="str">
        <f t="shared" si="5"/>
        <v/>
      </c>
    </row>
    <row r="9" spans="1:11" x14ac:dyDescent="0.35">
      <c r="A9" s="11">
        <f t="shared" si="0"/>
        <v>2</v>
      </c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1"/>
        <v>22803205</v>
      </c>
      <c r="H9" s="8" t="str">
        <f t="shared" si="2"/>
        <v/>
      </c>
      <c r="I9" s="8" t="str">
        <f t="shared" si="3"/>
        <v/>
      </c>
      <c r="J9" s="8" t="str">
        <f t="shared" si="4"/>
        <v/>
      </c>
      <c r="K9" s="8" t="str">
        <f t="shared" si="5"/>
        <v/>
      </c>
    </row>
    <row r="10" spans="1:11" x14ac:dyDescent="0.35">
      <c r="A10" s="11">
        <f t="shared" si="0"/>
        <v>3</v>
      </c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1"/>
        <v>21717338</v>
      </c>
      <c r="H10" s="8">
        <f t="shared" si="2"/>
        <v>4.1666711078471419E-2</v>
      </c>
      <c r="I10" s="8">
        <f t="shared" si="3"/>
        <v>4.166662225486184E-2</v>
      </c>
      <c r="J10" s="8">
        <f t="shared" si="4"/>
        <v>4.1666539487413834E-2</v>
      </c>
      <c r="K10" s="8">
        <f>IFERROR((F10/_xlfn.XLOOKUP(B10-7,B:B,F:F,0))-1,"")</f>
        <v>4.1666605173403592E-2</v>
      </c>
    </row>
    <row r="11" spans="1:11" x14ac:dyDescent="0.35">
      <c r="A11" s="11">
        <f t="shared" si="0"/>
        <v>4</v>
      </c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1"/>
        <v>22586032</v>
      </c>
      <c r="H11" s="8">
        <f t="shared" si="2"/>
        <v>2.9703065590196198E-2</v>
      </c>
      <c r="I11" s="8">
        <f t="shared" si="3"/>
        <v>2.9703065590196198E-2</v>
      </c>
      <c r="J11" s="8">
        <f t="shared" si="4"/>
        <v>2.9702884122818407E-2</v>
      </c>
      <c r="K11" s="8">
        <f t="shared" si="5"/>
        <v>2.9702928630382708E-2</v>
      </c>
    </row>
    <row r="12" spans="1:11" x14ac:dyDescent="0.35">
      <c r="A12" s="11">
        <f t="shared" si="0"/>
        <v>5</v>
      </c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1"/>
        <v>10641496</v>
      </c>
      <c r="H12" s="8">
        <f t="shared" si="2"/>
        <v>-0.94841710998530149</v>
      </c>
      <c r="I12" s="8">
        <f t="shared" si="3"/>
        <v>-0.48958330002447981</v>
      </c>
      <c r="J12" s="8">
        <f t="shared" si="4"/>
        <v>-0.48958358314972283</v>
      </c>
      <c r="K12" s="8">
        <f t="shared" si="5"/>
        <v>0.14572501295048124</v>
      </c>
    </row>
    <row r="13" spans="1:11" x14ac:dyDescent="0.35">
      <c r="A13" s="11">
        <f t="shared" si="0"/>
        <v>6</v>
      </c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1"/>
        <v>20631472</v>
      </c>
      <c r="H13" s="8">
        <f t="shared" si="2"/>
        <v>-4.9999987209400798E-2</v>
      </c>
      <c r="I13" s="8">
        <f t="shared" si="3"/>
        <v>-4.9999991472933103E-2</v>
      </c>
      <c r="J13" s="8">
        <f t="shared" si="4"/>
        <v>-4.9999853489482882E-2</v>
      </c>
      <c r="K13" s="8">
        <f t="shared" si="5"/>
        <v>-4.9999929159756817E-2</v>
      </c>
    </row>
    <row r="14" spans="1:11" x14ac:dyDescent="0.35">
      <c r="A14" s="11">
        <f t="shared" si="0"/>
        <v>7</v>
      </c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1"/>
        <v>42645261</v>
      </c>
      <c r="H14" s="8">
        <f t="shared" si="2"/>
        <v>0</v>
      </c>
      <c r="I14" s="8">
        <f t="shared" si="3"/>
        <v>0</v>
      </c>
      <c r="J14" s="8">
        <f t="shared" si="4"/>
        <v>0</v>
      </c>
      <c r="K14" s="8">
        <f t="shared" si="5"/>
        <v>0</v>
      </c>
    </row>
    <row r="15" spans="1:11" x14ac:dyDescent="0.35">
      <c r="A15" s="11">
        <f t="shared" si="0"/>
        <v>1</v>
      </c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1"/>
        <v>46236441</v>
      </c>
      <c r="H15" s="8">
        <f t="shared" si="2"/>
        <v>6.1855698382826674E-2</v>
      </c>
      <c r="I15" s="8">
        <f t="shared" si="3"/>
        <v>6.1855677118220598E-2</v>
      </c>
      <c r="J15" s="8">
        <f t="shared" si="4"/>
        <v>6.1855601227291057E-2</v>
      </c>
      <c r="K15" s="8">
        <f t="shared" si="5"/>
        <v>6.1855660996917639E-2</v>
      </c>
    </row>
    <row r="16" spans="1:11" x14ac:dyDescent="0.35">
      <c r="A16" s="11">
        <f t="shared" si="0"/>
        <v>2</v>
      </c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1"/>
        <v>21065819</v>
      </c>
      <c r="H16" s="8">
        <f t="shared" si="2"/>
        <v>-7.6190433265108659E-2</v>
      </c>
      <c r="I16" s="8">
        <f t="shared" si="3"/>
        <v>-7.6190548892894561E-2</v>
      </c>
      <c r="J16" s="8">
        <f t="shared" si="4"/>
        <v>-7.6190263567473826E-2</v>
      </c>
      <c r="K16" s="8">
        <f t="shared" si="5"/>
        <v>-7.6190373383767107E-2</v>
      </c>
    </row>
    <row r="17" spans="1:11" x14ac:dyDescent="0.35">
      <c r="A17" s="11">
        <f t="shared" si="0"/>
        <v>3</v>
      </c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1"/>
        <v>21282992</v>
      </c>
      <c r="H17" s="8">
        <f t="shared" si="2"/>
        <v>-2.0000020464958745E-2</v>
      </c>
      <c r="I17" s="8">
        <f t="shared" si="3"/>
        <v>-1.9999894264370766E-2</v>
      </c>
      <c r="J17" s="8">
        <f t="shared" si="4"/>
        <v>-1.9999941395793086E-2</v>
      </c>
      <c r="K17" s="8">
        <f t="shared" si="5"/>
        <v>-1.9999971663902771E-2</v>
      </c>
    </row>
    <row r="18" spans="1:11" x14ac:dyDescent="0.35">
      <c r="A18" s="11">
        <f t="shared" si="0"/>
        <v>4</v>
      </c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1"/>
        <v>21065819</v>
      </c>
      <c r="H18" s="8">
        <f t="shared" si="2"/>
        <v>-6.7307697037943259E-2</v>
      </c>
      <c r="I18" s="8">
        <f t="shared" si="3"/>
        <v>-6.7307738033452025E-2</v>
      </c>
      <c r="J18" s="8">
        <f t="shared" si="4"/>
        <v>-6.7307502667578456E-2</v>
      </c>
      <c r="K18" s="8">
        <f t="shared" si="5"/>
        <v>-6.7307600613585539E-2</v>
      </c>
    </row>
    <row r="19" spans="1:11" x14ac:dyDescent="0.35">
      <c r="A19" s="11">
        <f t="shared" si="0"/>
        <v>5</v>
      </c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1"/>
        <v>22368858</v>
      </c>
      <c r="H19" s="8">
        <f t="shared" si="2"/>
        <v>19.799855872051577</v>
      </c>
      <c r="I19" s="8">
        <f t="shared" si="3"/>
        <v>1.1020407879148157</v>
      </c>
      <c r="J19" s="8">
        <f t="shared" si="4"/>
        <v>1.1020414090985202</v>
      </c>
      <c r="K19" s="8">
        <f t="shared" si="5"/>
        <v>-6.3547930850813783E-2</v>
      </c>
    </row>
    <row r="20" spans="1:11" x14ac:dyDescent="0.35">
      <c r="A20" s="11">
        <f t="shared" si="0"/>
        <v>6</v>
      </c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1"/>
        <v>22151685</v>
      </c>
      <c r="H20" s="8">
        <f t="shared" si="2"/>
        <v>7.3684217612520309E-2</v>
      </c>
      <c r="I20" s="8">
        <f t="shared" si="3"/>
        <v>7.3684269105611211E-2</v>
      </c>
      <c r="J20" s="8">
        <f t="shared" si="4"/>
        <v>7.3683983252418317E-2</v>
      </c>
      <c r="K20" s="8">
        <f t="shared" si="5"/>
        <v>7.3684100635641903E-2</v>
      </c>
    </row>
    <row r="21" spans="1:11" x14ac:dyDescent="0.35">
      <c r="A21" s="11">
        <f t="shared" si="0"/>
        <v>7</v>
      </c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1"/>
        <v>42645261</v>
      </c>
      <c r="H21" s="8">
        <f t="shared" si="2"/>
        <v>0</v>
      </c>
      <c r="I21" s="8">
        <f t="shared" si="3"/>
        <v>0</v>
      </c>
      <c r="J21" s="8">
        <f t="shared" si="4"/>
        <v>0</v>
      </c>
      <c r="K21" s="8">
        <f t="shared" si="5"/>
        <v>0</v>
      </c>
    </row>
    <row r="22" spans="1:11" x14ac:dyDescent="0.35">
      <c r="A22" s="11">
        <f t="shared" si="0"/>
        <v>1</v>
      </c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1"/>
        <v>44440851</v>
      </c>
      <c r="H22" s="8">
        <f t="shared" si="2"/>
        <v>-3.883492812517586E-2</v>
      </c>
      <c r="I22" s="8">
        <f t="shared" si="3"/>
        <v>-3.8834928902879984E-2</v>
      </c>
      <c r="J22" s="8">
        <f t="shared" si="4"/>
        <v>-3.8834976272156818E-2</v>
      </c>
      <c r="K22" s="8">
        <f t="shared" si="5"/>
        <v>-3.8835001528514601E-2</v>
      </c>
    </row>
    <row r="23" spans="1:11" x14ac:dyDescent="0.35">
      <c r="A23" s="11">
        <f t="shared" si="0"/>
        <v>2</v>
      </c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1"/>
        <v>22151685</v>
      </c>
      <c r="H23" s="8">
        <f t="shared" si="2"/>
        <v>5.15463767991724E-2</v>
      </c>
      <c r="I23" s="8">
        <f t="shared" si="3"/>
        <v>5.1546379064839387E-2</v>
      </c>
      <c r="J23" s="8">
        <f t="shared" si="4"/>
        <v>5.1546236039426319E-2</v>
      </c>
      <c r="K23" s="8">
        <f t="shared" si="5"/>
        <v>5.154631646270591E-2</v>
      </c>
    </row>
    <row r="24" spans="1:11" x14ac:dyDescent="0.35">
      <c r="A24" s="11">
        <f t="shared" si="0"/>
        <v>3</v>
      </c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1"/>
        <v>37570997</v>
      </c>
      <c r="H24" s="8">
        <f t="shared" si="2"/>
        <v>0.76530620368873059</v>
      </c>
      <c r="I24" s="8">
        <f t="shared" si="3"/>
        <v>-0.64693892254082896</v>
      </c>
      <c r="J24" s="8">
        <f t="shared" si="4"/>
        <v>7.4691475779420955</v>
      </c>
      <c r="K24" s="8">
        <f t="shared" si="5"/>
        <v>-0.60437207174092422</v>
      </c>
    </row>
    <row r="25" spans="1:11" x14ac:dyDescent="0.35">
      <c r="A25" s="11">
        <f t="shared" si="0"/>
        <v>4</v>
      </c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1"/>
        <v>21500166</v>
      </c>
      <c r="H25" s="8">
        <f t="shared" si="2"/>
        <v>2.0618577092037516E-2</v>
      </c>
      <c r="I25" s="8">
        <f t="shared" si="3"/>
        <v>2.0618621952255056E-2</v>
      </c>
      <c r="J25" s="8">
        <f t="shared" si="4"/>
        <v>2.0618494415770572E-2</v>
      </c>
      <c r="K25" s="8">
        <f t="shared" si="5"/>
        <v>2.0618526585082231E-2</v>
      </c>
    </row>
    <row r="26" spans="1:11" x14ac:dyDescent="0.35">
      <c r="A26" s="11">
        <f t="shared" si="0"/>
        <v>5</v>
      </c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1"/>
        <v>20631472</v>
      </c>
      <c r="H26" s="8">
        <f t="shared" si="2"/>
        <v>-7.7669860715337213E-2</v>
      </c>
      <c r="I26" s="8">
        <f t="shared" si="3"/>
        <v>-7.7669981680881794E-2</v>
      </c>
      <c r="J26" s="8">
        <f t="shared" si="4"/>
        <v>-7.7669681952259872E-2</v>
      </c>
      <c r="K26" s="8">
        <f t="shared" si="5"/>
        <v>-7.7669796074659403E-2</v>
      </c>
    </row>
    <row r="27" spans="1:11" x14ac:dyDescent="0.35">
      <c r="A27" s="11">
        <f t="shared" si="0"/>
        <v>6</v>
      </c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1"/>
        <v>20631472</v>
      </c>
      <c r="H27" s="8">
        <f t="shared" si="2"/>
        <v>-6.8627457127354408E-2</v>
      </c>
      <c r="I27" s="8">
        <f t="shared" si="3"/>
        <v>-6.8627501795281876E-2</v>
      </c>
      <c r="J27" s="8">
        <f t="shared" si="4"/>
        <v>-6.8627253830511492E-2</v>
      </c>
      <c r="K27" s="8">
        <f t="shared" si="5"/>
        <v>-6.8627355655187183E-2</v>
      </c>
    </row>
    <row r="28" spans="1:11" x14ac:dyDescent="0.35">
      <c r="A28" s="11">
        <f t="shared" si="0"/>
        <v>7</v>
      </c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1"/>
        <v>47134236</v>
      </c>
      <c r="H28" s="8">
        <f t="shared" si="2"/>
        <v>0.10526316132299196</v>
      </c>
      <c r="I28" s="8">
        <f t="shared" si="3"/>
        <v>0.10526313503970441</v>
      </c>
      <c r="J28" s="8">
        <f t="shared" si="4"/>
        <v>0.10526333741066352</v>
      </c>
      <c r="K28" s="8">
        <f t="shared" si="5"/>
        <v>0.10526311517340559</v>
      </c>
    </row>
    <row r="29" spans="1:11" x14ac:dyDescent="0.35">
      <c r="A29" s="11">
        <f t="shared" si="0"/>
        <v>1</v>
      </c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1"/>
        <v>45338647</v>
      </c>
      <c r="H29" s="8">
        <f t="shared" si="2"/>
        <v>2.0202007574737113E-2</v>
      </c>
      <c r="I29" s="8">
        <f t="shared" si="3"/>
        <v>2.0202049665681399E-2</v>
      </c>
      <c r="J29" s="8">
        <f t="shared" si="4"/>
        <v>2.0202135913869546E-2</v>
      </c>
      <c r="K29" s="8">
        <f t="shared" si="5"/>
        <v>2.0202047302114057E-2</v>
      </c>
    </row>
    <row r="30" spans="1:11" x14ac:dyDescent="0.35">
      <c r="A30" s="11">
        <f t="shared" si="0"/>
        <v>2</v>
      </c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1"/>
        <v>21282992</v>
      </c>
      <c r="H30" s="8">
        <f t="shared" si="2"/>
        <v>-3.921572561506792E-2</v>
      </c>
      <c r="I30" s="8">
        <f t="shared" si="3"/>
        <v>-3.9215643655570065E-2</v>
      </c>
      <c r="J30" s="8">
        <f t="shared" si="4"/>
        <v>-3.9215573617435218E-2</v>
      </c>
      <c r="K30" s="8">
        <f t="shared" si="5"/>
        <v>-3.9215631802964057E-2</v>
      </c>
    </row>
    <row r="31" spans="1:11" x14ac:dyDescent="0.35">
      <c r="A31" s="11">
        <f t="shared" si="0"/>
        <v>3</v>
      </c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1"/>
        <v>22368858</v>
      </c>
      <c r="H31" s="8">
        <f t="shared" si="2"/>
        <v>-0.40462431164582546</v>
      </c>
      <c r="I31" s="8">
        <f t="shared" si="3"/>
        <v>1.9768798121875975</v>
      </c>
      <c r="J31" s="8">
        <f t="shared" si="4"/>
        <v>-0.87590011321220818</v>
      </c>
      <c r="K31" s="8">
        <f t="shared" si="5"/>
        <v>1.6565878173136039</v>
      </c>
    </row>
    <row r="32" spans="1:11" x14ac:dyDescent="0.35">
      <c r="A32" s="11">
        <f t="shared" si="0"/>
        <v>4</v>
      </c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1"/>
        <v>22368858</v>
      </c>
      <c r="H32" s="8">
        <f t="shared" si="2"/>
        <v>4.0403950356973972E-2</v>
      </c>
      <c r="I32" s="8">
        <f t="shared" si="3"/>
        <v>4.0403993422962303E-2</v>
      </c>
      <c r="J32" s="8">
        <f t="shared" si="4"/>
        <v>4.0403920815824668E-2</v>
      </c>
      <c r="K32" s="8">
        <f t="shared" si="5"/>
        <v>4.0403982581171505E-2</v>
      </c>
    </row>
    <row r="33" spans="1:11" x14ac:dyDescent="0.35">
      <c r="A33" s="11">
        <f t="shared" si="0"/>
        <v>5</v>
      </c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1"/>
        <v>20848645</v>
      </c>
      <c r="H33" s="8">
        <f t="shared" si="2"/>
        <v>1.0526259099838065E-2</v>
      </c>
      <c r="I33" s="8">
        <f t="shared" si="3"/>
        <v>1.0526349803258173E-2</v>
      </c>
      <c r="J33" s="8">
        <f t="shared" si="4"/>
        <v>1.0526283321774077E-2</v>
      </c>
      <c r="K33" s="8">
        <f t="shared" si="5"/>
        <v>1.0526300090806018E-2</v>
      </c>
    </row>
    <row r="34" spans="1:11" x14ac:dyDescent="0.35">
      <c r="A34" s="11">
        <f t="shared" si="0"/>
        <v>6</v>
      </c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1"/>
        <v>20631472</v>
      </c>
      <c r="H34" s="8">
        <f t="shared" si="2"/>
        <v>0</v>
      </c>
      <c r="I34" s="8">
        <f t="shared" si="3"/>
        <v>0</v>
      </c>
      <c r="J34" s="8">
        <f t="shared" si="4"/>
        <v>0</v>
      </c>
      <c r="K34" s="8">
        <f t="shared" si="5"/>
        <v>0</v>
      </c>
    </row>
    <row r="35" spans="1:11" x14ac:dyDescent="0.35">
      <c r="A35" s="11">
        <f t="shared" si="0"/>
        <v>7</v>
      </c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1"/>
        <v>43543056</v>
      </c>
      <c r="H35" s="8">
        <f t="shared" si="2"/>
        <v>-7.6190490222222906E-2</v>
      </c>
      <c r="I35" s="8">
        <f t="shared" si="3"/>
        <v>-7.6190508369948007E-2</v>
      </c>
      <c r="J35" s="8">
        <f t="shared" si="4"/>
        <v>-7.6190516601906455E-2</v>
      </c>
      <c r="K35" s="8">
        <f t="shared" si="5"/>
        <v>-7.6190415573328618E-2</v>
      </c>
    </row>
    <row r="36" spans="1:11" x14ac:dyDescent="0.35">
      <c r="A36" s="11">
        <f t="shared" si="0"/>
        <v>1</v>
      </c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1"/>
        <v>44889749</v>
      </c>
      <c r="H36" s="8">
        <f t="shared" si="2"/>
        <v>-9.9009840329378207E-3</v>
      </c>
      <c r="I36" s="8">
        <f t="shared" si="3"/>
        <v>-9.9010450980624443E-3</v>
      </c>
      <c r="J36" s="8">
        <f t="shared" si="4"/>
        <v>-9.9010456862909102E-3</v>
      </c>
      <c r="K36" s="8">
        <f t="shared" si="5"/>
        <v>-9.9009607018906154E-3</v>
      </c>
    </row>
    <row r="37" spans="1:11" x14ac:dyDescent="0.35">
      <c r="A37" s="11">
        <f t="shared" si="0"/>
        <v>2</v>
      </c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1"/>
        <v>21282992</v>
      </c>
      <c r="H37" s="8">
        <f t="shared" si="2"/>
        <v>0</v>
      </c>
      <c r="I37" s="8">
        <f t="shared" si="3"/>
        <v>0</v>
      </c>
      <c r="J37" s="8">
        <f t="shared" si="4"/>
        <v>0</v>
      </c>
      <c r="K37" s="8">
        <f t="shared" si="5"/>
        <v>0</v>
      </c>
    </row>
    <row r="38" spans="1:11" x14ac:dyDescent="0.35">
      <c r="A38" s="11">
        <f t="shared" si="0"/>
        <v>3</v>
      </c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1"/>
        <v>22368858</v>
      </c>
      <c r="H38" s="8">
        <f t="shared" si="2"/>
        <v>0</v>
      </c>
      <c r="I38" s="8">
        <f t="shared" si="3"/>
        <v>0</v>
      </c>
      <c r="J38" s="8">
        <f t="shared" si="4"/>
        <v>0</v>
      </c>
      <c r="K38" s="8">
        <f t="shared" si="5"/>
        <v>0</v>
      </c>
    </row>
    <row r="39" spans="1:11" x14ac:dyDescent="0.35">
      <c r="A39" s="11">
        <f t="shared" si="0"/>
        <v>4</v>
      </c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1"/>
        <v>20631472</v>
      </c>
      <c r="H39" s="8">
        <f t="shared" si="2"/>
        <v>-7.7669860715337213E-2</v>
      </c>
      <c r="I39" s="8">
        <f t="shared" si="3"/>
        <v>-7.7669981680881794E-2</v>
      </c>
      <c r="J39" s="8">
        <f t="shared" si="4"/>
        <v>-7.7669681952259872E-2</v>
      </c>
      <c r="K39" s="8">
        <f t="shared" si="5"/>
        <v>-7.7669796074659403E-2</v>
      </c>
    </row>
    <row r="40" spans="1:11" x14ac:dyDescent="0.35">
      <c r="A40" s="11">
        <f t="shared" si="0"/>
        <v>5</v>
      </c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1"/>
        <v>22151685</v>
      </c>
      <c r="H40" s="8">
        <f t="shared" si="2"/>
        <v>6.2500066617707128E-2</v>
      </c>
      <c r="I40" s="8">
        <f t="shared" si="3"/>
        <v>6.250002220590245E-2</v>
      </c>
      <c r="J40" s="8">
        <f t="shared" si="4"/>
        <v>6.249980923112064E-2</v>
      </c>
      <c r="K40" s="8">
        <f t="shared" si="5"/>
        <v>6.2499907760105389E-2</v>
      </c>
    </row>
    <row r="41" spans="1:11" x14ac:dyDescent="0.35">
      <c r="A41" s="11">
        <f t="shared" si="0"/>
        <v>6</v>
      </c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1"/>
        <v>21934511</v>
      </c>
      <c r="H41" s="8">
        <f t="shared" si="2"/>
        <v>6.3157823874797625E-2</v>
      </c>
      <c r="I41" s="8">
        <f t="shared" si="3"/>
        <v>6.3157919302353038E-2</v>
      </c>
      <c r="J41" s="8">
        <f t="shared" si="4"/>
        <v>6.3157699930644462E-2</v>
      </c>
      <c r="K41" s="8">
        <f t="shared" si="5"/>
        <v>6.3157800544836107E-2</v>
      </c>
    </row>
    <row r="42" spans="1:11" x14ac:dyDescent="0.35">
      <c r="A42" s="11">
        <f t="shared" si="0"/>
        <v>7</v>
      </c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1"/>
        <v>43991955</v>
      </c>
      <c r="H42" s="8">
        <f t="shared" si="2"/>
        <v>1.030933622531971E-2</v>
      </c>
      <c r="I42" s="8">
        <f t="shared" si="3"/>
        <v>1.030933622531971E-2</v>
      </c>
      <c r="J42" s="8">
        <f t="shared" si="4"/>
        <v>1.0309336464473295E-2</v>
      </c>
      <c r="K42" s="8">
        <f t="shared" si="5"/>
        <v>1.0309247389520326E-2</v>
      </c>
    </row>
    <row r="43" spans="1:11" x14ac:dyDescent="0.35">
      <c r="A43" s="11">
        <f t="shared" si="0"/>
        <v>1</v>
      </c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1"/>
        <v>46236441</v>
      </c>
      <c r="H43" s="8">
        <f t="shared" si="2"/>
        <v>2.999998143599969E-2</v>
      </c>
      <c r="I43" s="8">
        <f t="shared" si="3"/>
        <v>3.0000003300266753E-2</v>
      </c>
      <c r="J43" s="8">
        <f t="shared" si="4"/>
        <v>2.9999967597377886E-2</v>
      </c>
      <c r="K43" s="8">
        <f t="shared" si="5"/>
        <v>2.9999995715999983E-2</v>
      </c>
    </row>
    <row r="44" spans="1:11" x14ac:dyDescent="0.35">
      <c r="A44" s="11">
        <f t="shared" si="0"/>
        <v>2</v>
      </c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1"/>
        <v>22368858</v>
      </c>
      <c r="H44" s="8">
        <f t="shared" si="2"/>
        <v>5.1020396177072547E-2</v>
      </c>
      <c r="I44" s="8">
        <f t="shared" si="3"/>
        <v>5.1020393957407872E-2</v>
      </c>
      <c r="J44" s="8">
        <f t="shared" si="4"/>
        <v>5.1020255611715637E-2</v>
      </c>
      <c r="K44" s="8">
        <f t="shared" si="5"/>
        <v>5.1020334402081202E-2</v>
      </c>
    </row>
    <row r="45" spans="1:11" x14ac:dyDescent="0.35">
      <c r="A45" s="11">
        <f t="shared" si="0"/>
        <v>3</v>
      </c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1"/>
        <v>22803205</v>
      </c>
      <c r="H45" s="8">
        <f t="shared" si="2"/>
        <v>1.9417496223979036E-2</v>
      </c>
      <c r="I45" s="8">
        <f t="shared" si="3"/>
        <v>1.9417536813745029E-2</v>
      </c>
      <c r="J45" s="8">
        <f t="shared" si="4"/>
        <v>1.9417420488065051E-2</v>
      </c>
      <c r="K45" s="8">
        <f t="shared" si="5"/>
        <v>1.9417449018664934E-2</v>
      </c>
    </row>
    <row r="46" spans="1:11" x14ac:dyDescent="0.35">
      <c r="A46" s="11">
        <f t="shared" si="0"/>
        <v>4</v>
      </c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1"/>
        <v>21717338</v>
      </c>
      <c r="H46" s="8">
        <f t="shared" si="2"/>
        <v>5.2631564774959561E-2</v>
      </c>
      <c r="I46" s="8">
        <f t="shared" si="3"/>
        <v>5.2631569499094866E-2</v>
      </c>
      <c r="J46" s="8">
        <f t="shared" si="4"/>
        <v>5.2631416608870385E-2</v>
      </c>
      <c r="K46" s="8">
        <f t="shared" si="5"/>
        <v>5.2631500454030089E-2</v>
      </c>
    </row>
    <row r="47" spans="1:11" x14ac:dyDescent="0.35">
      <c r="A47" s="11">
        <f t="shared" si="0"/>
        <v>5</v>
      </c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1"/>
        <v>21500166</v>
      </c>
      <c r="H47" s="8">
        <f t="shared" si="2"/>
        <v>-2.9411731512286488E-2</v>
      </c>
      <c r="I47" s="8">
        <f t="shared" si="3"/>
        <v>-2.9411690942332758E-2</v>
      </c>
      <c r="J47" s="8">
        <f t="shared" si="4"/>
        <v>-2.9411680213076385E-2</v>
      </c>
      <c r="K47" s="8">
        <f t="shared" si="5"/>
        <v>-2.9411723852223126E-2</v>
      </c>
    </row>
    <row r="48" spans="1:11" x14ac:dyDescent="0.35">
      <c r="A48" s="11">
        <f t="shared" si="0"/>
        <v>6</v>
      </c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1"/>
        <v>21500166</v>
      </c>
      <c r="H48" s="8">
        <f t="shared" si="2"/>
        <v>-1.9801874873993541E-2</v>
      </c>
      <c r="I48" s="8">
        <f t="shared" si="3"/>
        <v>-1.9801874873993541E-2</v>
      </c>
      <c r="J48" s="8">
        <f t="shared" si="4"/>
        <v>-1.9801922748545642E-2</v>
      </c>
      <c r="K48" s="8">
        <f t="shared" si="5"/>
        <v>-1.9801952420255176E-2</v>
      </c>
    </row>
    <row r="49" spans="1:11" x14ac:dyDescent="0.35">
      <c r="A49" s="11">
        <f t="shared" si="0"/>
        <v>7</v>
      </c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1"/>
        <v>45787544</v>
      </c>
      <c r="H49" s="8">
        <f t="shared" si="2"/>
        <v>4.0816300758017343E-2</v>
      </c>
      <c r="I49" s="8">
        <f t="shared" si="3"/>
        <v>4.0816300758017343E-2</v>
      </c>
      <c r="J49" s="8">
        <f t="shared" si="4"/>
        <v>4.0816347617281368E-2</v>
      </c>
      <c r="K49" s="8">
        <f t="shared" si="5"/>
        <v>4.0816292629736184E-2</v>
      </c>
    </row>
    <row r="50" spans="1:11" x14ac:dyDescent="0.35">
      <c r="A50" s="11">
        <f t="shared" si="0"/>
        <v>1</v>
      </c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1"/>
        <v>45338647</v>
      </c>
      <c r="H50" s="8">
        <f t="shared" si="2"/>
        <v>-1.941746406258793E-2</v>
      </c>
      <c r="I50" s="8">
        <f t="shared" si="3"/>
        <v>-1.9417424399657879E-2</v>
      </c>
      <c r="J50" s="8">
        <f t="shared" si="4"/>
        <v>-1.9417389827149356E-2</v>
      </c>
      <c r="K50" s="8">
        <f t="shared" si="5"/>
        <v>-1.9417500764257301E-2</v>
      </c>
    </row>
    <row r="51" spans="1:11" x14ac:dyDescent="0.35">
      <c r="A51" s="11">
        <f t="shared" si="0"/>
        <v>2</v>
      </c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1"/>
        <v>21717338</v>
      </c>
      <c r="H51" s="8">
        <f t="shared" si="2"/>
        <v>-2.9126182245679089E-2</v>
      </c>
      <c r="I51" s="8">
        <f t="shared" si="3"/>
        <v>-2.9126305220617543E-2</v>
      </c>
      <c r="J51" s="8">
        <f t="shared" si="4"/>
        <v>-2.9126130732097466E-2</v>
      </c>
      <c r="K51" s="8">
        <f t="shared" si="5"/>
        <v>-2.912617352799729E-2</v>
      </c>
    </row>
    <row r="52" spans="1:11" x14ac:dyDescent="0.35">
      <c r="A52" s="11">
        <f t="shared" si="0"/>
        <v>3</v>
      </c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1"/>
        <v>21934511</v>
      </c>
      <c r="H52" s="8">
        <f t="shared" si="2"/>
        <v>-3.8095277540170391E-2</v>
      </c>
      <c r="I52" s="8">
        <f t="shared" si="3"/>
        <v>-3.8095355656595387E-2</v>
      </c>
      <c r="J52" s="8">
        <f t="shared" si="4"/>
        <v>-3.8095131783736913E-2</v>
      </c>
      <c r="K52" s="8">
        <f t="shared" si="5"/>
        <v>-3.8095186691883498E-2</v>
      </c>
    </row>
    <row r="53" spans="1:11" x14ac:dyDescent="0.35">
      <c r="A53" s="11">
        <f t="shared" si="0"/>
        <v>4</v>
      </c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1"/>
        <v>22151685</v>
      </c>
      <c r="H53" s="8">
        <f t="shared" si="2"/>
        <v>2.0000020464958856E-2</v>
      </c>
      <c r="I53" s="8">
        <f t="shared" si="3"/>
        <v>2.0000064805708151E-2</v>
      </c>
      <c r="J53" s="8">
        <f t="shared" si="4"/>
        <v>1.9999941395793197E-2</v>
      </c>
      <c r="K53" s="8">
        <f t="shared" si="5"/>
        <v>1.9999971663902771E-2</v>
      </c>
    </row>
    <row r="54" spans="1:11" x14ac:dyDescent="0.35">
      <c r="A54" s="11">
        <f t="shared" si="0"/>
        <v>5</v>
      </c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1"/>
        <v>20848645</v>
      </c>
      <c r="H54" s="8">
        <f t="shared" si="2"/>
        <v>-3.0303124265186554E-2</v>
      </c>
      <c r="I54" s="8">
        <f t="shared" si="3"/>
        <v>-3.0303124265186554E-2</v>
      </c>
      <c r="J54" s="8">
        <f t="shared" si="4"/>
        <v>-3.0302940611868445E-2</v>
      </c>
      <c r="K54" s="8">
        <f t="shared" si="5"/>
        <v>-3.0302986935878629E-2</v>
      </c>
    </row>
    <row r="55" spans="1:11" x14ac:dyDescent="0.35">
      <c r="A55" s="11">
        <f t="shared" si="0"/>
        <v>6</v>
      </c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1"/>
        <v>22151685</v>
      </c>
      <c r="H55" s="8">
        <f t="shared" si="2"/>
        <v>3.0302995067221783E-2</v>
      </c>
      <c r="I55" s="8">
        <f t="shared" si="3"/>
        <v>3.0302952001233452E-2</v>
      </c>
      <c r="J55" s="8">
        <f t="shared" si="4"/>
        <v>3.0302940611868445E-2</v>
      </c>
      <c r="K55" s="8">
        <f t="shared" si="5"/>
        <v>3.0302986935878629E-2</v>
      </c>
    </row>
    <row r="56" spans="1:11" x14ac:dyDescent="0.35">
      <c r="A56" s="11">
        <f t="shared" si="0"/>
        <v>7</v>
      </c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1"/>
        <v>43094158</v>
      </c>
      <c r="H56" s="8">
        <f t="shared" si="2"/>
        <v>-5.8823554392157584E-2</v>
      </c>
      <c r="I56" s="8">
        <f t="shared" si="3"/>
        <v>-5.8823534169934799E-2</v>
      </c>
      <c r="J56" s="8">
        <f t="shared" si="4"/>
        <v>-5.8823657882353886E-2</v>
      </c>
      <c r="K56" s="8">
        <f t="shared" si="5"/>
        <v>-5.8823524470587807E-2</v>
      </c>
    </row>
    <row r="57" spans="1:11" x14ac:dyDescent="0.35">
      <c r="A57" s="11">
        <f t="shared" si="0"/>
        <v>1</v>
      </c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1"/>
        <v>44440851</v>
      </c>
      <c r="H57" s="8">
        <f t="shared" si="2"/>
        <v>-1.9801968065875641E-2</v>
      </c>
      <c r="I57" s="8">
        <f t="shared" si="3"/>
        <v>-1.9802008506355717E-2</v>
      </c>
      <c r="J57" s="8">
        <f t="shared" si="4"/>
        <v>-1.980209137258182E-2</v>
      </c>
      <c r="K57" s="8">
        <f t="shared" si="5"/>
        <v>-1.980200623546835E-2</v>
      </c>
    </row>
    <row r="58" spans="1:11" x14ac:dyDescent="0.35">
      <c r="A58" s="11">
        <f t="shared" si="0"/>
        <v>2</v>
      </c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1"/>
        <v>21065819</v>
      </c>
      <c r="H58" s="8">
        <f t="shared" si="2"/>
        <v>-2.9999966744442053E-2</v>
      </c>
      <c r="I58" s="8">
        <f t="shared" si="3"/>
        <v>-2.9999926667224952E-2</v>
      </c>
      <c r="J58" s="8">
        <f t="shared" si="4"/>
        <v>-2.9999912093689685E-2</v>
      </c>
      <c r="K58" s="8">
        <f t="shared" si="5"/>
        <v>-2.9999957495854046E-2</v>
      </c>
    </row>
    <row r="59" spans="1:11" x14ac:dyDescent="0.35">
      <c r="A59" s="11">
        <f t="shared" si="0"/>
        <v>3</v>
      </c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1"/>
        <v>22368858</v>
      </c>
      <c r="H59" s="8">
        <f t="shared" si="2"/>
        <v>1.9802001513596457E-2</v>
      </c>
      <c r="I59" s="8">
        <f t="shared" si="3"/>
        <v>1.9802043726797613E-2</v>
      </c>
      <c r="J59" s="8">
        <f t="shared" si="4"/>
        <v>1.9801922748545753E-2</v>
      </c>
      <c r="K59" s="8">
        <f t="shared" si="5"/>
        <v>1.9801952420255287E-2</v>
      </c>
    </row>
    <row r="60" spans="1:11" x14ac:dyDescent="0.35">
      <c r="A60" s="11">
        <f t="shared" si="0"/>
        <v>4</v>
      </c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1"/>
        <v>21500166</v>
      </c>
      <c r="H60" s="8">
        <f t="shared" si="2"/>
        <v>-2.9411731512286488E-2</v>
      </c>
      <c r="I60" s="8">
        <f t="shared" si="3"/>
        <v>-2.9411690942332758E-2</v>
      </c>
      <c r="J60" s="8">
        <f t="shared" si="4"/>
        <v>-2.9411680213076385E-2</v>
      </c>
      <c r="K60" s="8">
        <f t="shared" si="5"/>
        <v>-2.9411723852223126E-2</v>
      </c>
    </row>
    <row r="61" spans="1:11" x14ac:dyDescent="0.35">
      <c r="A61" s="11">
        <f t="shared" si="0"/>
        <v>5</v>
      </c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1"/>
        <v>22586032</v>
      </c>
      <c r="H61" s="8">
        <f t="shared" si="2"/>
        <v>8.3333422156942838E-2</v>
      </c>
      <c r="I61" s="8">
        <f t="shared" si="3"/>
        <v>8.3333422156942838E-2</v>
      </c>
      <c r="J61" s="8">
        <f t="shared" si="4"/>
        <v>8.3333078974827668E-2</v>
      </c>
      <c r="K61" s="8">
        <f t="shared" si="5"/>
        <v>8.3333210346807185E-2</v>
      </c>
    </row>
    <row r="62" spans="1:11" x14ac:dyDescent="0.35">
      <c r="A62" s="11">
        <f t="shared" si="0"/>
        <v>6</v>
      </c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1"/>
        <v>22368858</v>
      </c>
      <c r="H62" s="8">
        <f t="shared" si="2"/>
        <v>9.803868704752583E-3</v>
      </c>
      <c r="I62" s="8">
        <f t="shared" si="3"/>
        <v>9.8039527132371962E-3</v>
      </c>
      <c r="J62" s="8">
        <f t="shared" si="4"/>
        <v>9.8038934043587211E-3</v>
      </c>
      <c r="K62" s="8">
        <f t="shared" si="5"/>
        <v>9.803907950741042E-3</v>
      </c>
    </row>
    <row r="63" spans="1:11" x14ac:dyDescent="0.35">
      <c r="A63" s="11">
        <f t="shared" si="0"/>
        <v>7</v>
      </c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1"/>
        <v>46685339</v>
      </c>
      <c r="H63" s="8">
        <f t="shared" si="2"/>
        <v>8.3333349447917593E-2</v>
      </c>
      <c r="I63" s="8">
        <f t="shared" si="3"/>
        <v>8.3333369143519853E-2</v>
      </c>
      <c r="J63" s="8">
        <f t="shared" si="4"/>
        <v>8.3333386071977378E-2</v>
      </c>
      <c r="K63" s="8">
        <f t="shared" si="5"/>
        <v>8.3333355645834883E-2</v>
      </c>
    </row>
    <row r="64" spans="1:11" x14ac:dyDescent="0.35">
      <c r="A64" s="11">
        <f t="shared" si="0"/>
        <v>1</v>
      </c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1"/>
        <v>43991955</v>
      </c>
      <c r="H64" s="8">
        <f t="shared" si="2"/>
        <v>-1.0101003787368557E-2</v>
      </c>
      <c r="I64" s="8">
        <f t="shared" si="3"/>
        <v>-1.010098316280561E-2</v>
      </c>
      <c r="J64" s="8">
        <f t="shared" si="4"/>
        <v>-1.0100863394915338E-2</v>
      </c>
      <c r="K64" s="8">
        <f t="shared" si="5"/>
        <v>-1.0100980378326518E-2</v>
      </c>
    </row>
    <row r="65" spans="1:11" x14ac:dyDescent="0.35">
      <c r="A65" s="11">
        <f t="shared" si="0"/>
        <v>2</v>
      </c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1"/>
        <v>21717338</v>
      </c>
      <c r="H65" s="8">
        <f t="shared" si="2"/>
        <v>3.0927799707134884E-2</v>
      </c>
      <c r="I65" s="8">
        <f t="shared" si="3"/>
        <v>3.0927757112584109E-2</v>
      </c>
      <c r="J65" s="8">
        <f t="shared" si="4"/>
        <v>3.0927741623655747E-2</v>
      </c>
      <c r="K65" s="8">
        <f t="shared" si="5"/>
        <v>3.0927789877623457E-2</v>
      </c>
    </row>
    <row r="66" spans="1:11" x14ac:dyDescent="0.35">
      <c r="A66" s="11">
        <f t="shared" si="0"/>
        <v>3</v>
      </c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1"/>
        <v>21717338</v>
      </c>
      <c r="H66" s="8">
        <f t="shared" si="2"/>
        <v>-2.9126182245679089E-2</v>
      </c>
      <c r="I66" s="8">
        <f t="shared" si="3"/>
        <v>-2.9126305220617543E-2</v>
      </c>
      <c r="J66" s="8">
        <f t="shared" si="4"/>
        <v>-2.9126130732097466E-2</v>
      </c>
      <c r="K66" s="8">
        <f t="shared" si="5"/>
        <v>-2.912617352799729E-2</v>
      </c>
    </row>
    <row r="67" spans="1:11" x14ac:dyDescent="0.35">
      <c r="A67" s="11">
        <f t="shared" si="0"/>
        <v>4</v>
      </c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1"/>
        <v>21065819</v>
      </c>
      <c r="H67" s="8">
        <f t="shared" si="2"/>
        <v>-2.0202039777469372E-2</v>
      </c>
      <c r="I67" s="8">
        <f t="shared" si="3"/>
        <v>-2.0202082843457703E-2</v>
      </c>
      <c r="J67" s="8">
        <f t="shared" si="4"/>
        <v>-2.0201960407912334E-2</v>
      </c>
      <c r="K67" s="8">
        <f t="shared" si="5"/>
        <v>-2.0201991290585752E-2</v>
      </c>
    </row>
    <row r="68" spans="1:11" x14ac:dyDescent="0.35">
      <c r="A68" s="11">
        <f t="shared" ref="A68:A131" si="6">WEEKDAY(B68)</f>
        <v>5</v>
      </c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7">C68+D68+E68+F68</f>
        <v>21717338</v>
      </c>
      <c r="H68" s="8">
        <f t="shared" ref="H68:H131" si="8">IFERROR((C68/_xlfn.XLOOKUP(B68-7,B:B,C:C,0))-1,"")</f>
        <v>-3.8461576303546519E-2</v>
      </c>
      <c r="I68" s="8">
        <f t="shared" ref="I68:I131" si="9">IFERROR((D68/_xlfn.XLOOKUP(B68-7,B:B,D:D,0))-1,"")</f>
        <v>-3.8461658294563827E-2</v>
      </c>
      <c r="J68" s="8">
        <f t="shared" ref="J68:J131" si="10">IFERROR((E68/_xlfn.XLOOKUP(B68-7,B:B,E:E,0))-1,"")</f>
        <v>-3.8461430095759086E-2</v>
      </c>
      <c r="K68" s="8">
        <f t="shared" ref="K68:K131" si="11">IFERROR((F68/_xlfn.XLOOKUP(B68-7,B:B,F:F,0))-1,"")</f>
        <v>-3.8461486064905959E-2</v>
      </c>
    </row>
    <row r="69" spans="1:11" x14ac:dyDescent="0.35">
      <c r="A69" s="11">
        <f t="shared" si="6"/>
        <v>6</v>
      </c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7"/>
        <v>21717338</v>
      </c>
      <c r="H69" s="8">
        <f t="shared" si="8"/>
        <v>-2.9126182245679089E-2</v>
      </c>
      <c r="I69" s="8">
        <f t="shared" si="9"/>
        <v>-2.9126305220617543E-2</v>
      </c>
      <c r="J69" s="8">
        <f t="shared" si="10"/>
        <v>-2.9126130732097466E-2</v>
      </c>
      <c r="K69" s="8">
        <f t="shared" si="11"/>
        <v>-2.912617352799729E-2</v>
      </c>
    </row>
    <row r="70" spans="1:11" x14ac:dyDescent="0.35">
      <c r="A70" s="11">
        <f t="shared" si="6"/>
        <v>7</v>
      </c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7"/>
        <v>46685339</v>
      </c>
      <c r="H70" s="8">
        <f t="shared" si="8"/>
        <v>0</v>
      </c>
      <c r="I70" s="8">
        <f t="shared" si="9"/>
        <v>0</v>
      </c>
      <c r="J70" s="8">
        <f t="shared" si="10"/>
        <v>0</v>
      </c>
      <c r="K70" s="8">
        <f t="shared" si="11"/>
        <v>0</v>
      </c>
    </row>
    <row r="71" spans="1:11" x14ac:dyDescent="0.35">
      <c r="A71" s="11">
        <f t="shared" si="6"/>
        <v>1</v>
      </c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7"/>
        <v>46236441</v>
      </c>
      <c r="H71" s="8">
        <f t="shared" si="8"/>
        <v>5.1020375947521623E-2</v>
      </c>
      <c r="I71" s="8">
        <f t="shared" si="9"/>
        <v>5.1020354899902642E-2</v>
      </c>
      <c r="J71" s="8">
        <f t="shared" si="10"/>
        <v>5.1020279534584212E-2</v>
      </c>
      <c r="K71" s="8">
        <f t="shared" si="11"/>
        <v>5.102043135860157E-2</v>
      </c>
    </row>
    <row r="72" spans="1:11" x14ac:dyDescent="0.35">
      <c r="A72" s="11">
        <f t="shared" si="6"/>
        <v>2</v>
      </c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7"/>
        <v>21282992</v>
      </c>
      <c r="H72" s="8">
        <f t="shared" si="8"/>
        <v>-2.0000020464958745E-2</v>
      </c>
      <c r="I72" s="8">
        <f t="shared" si="9"/>
        <v>-1.9999894264370766E-2</v>
      </c>
      <c r="J72" s="8">
        <f t="shared" si="10"/>
        <v>-1.9999941395793086E-2</v>
      </c>
      <c r="K72" s="8">
        <f t="shared" si="11"/>
        <v>-1.9999971663902771E-2</v>
      </c>
    </row>
    <row r="73" spans="1:11" x14ac:dyDescent="0.35">
      <c r="A73" s="11">
        <f t="shared" si="6"/>
        <v>3</v>
      </c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7"/>
        <v>21500166</v>
      </c>
      <c r="H73" s="8">
        <f t="shared" si="8"/>
        <v>-9.9999462794833072E-3</v>
      </c>
      <c r="I73" s="8">
        <f t="shared" si="9"/>
        <v>-9.9998618615166901E-3</v>
      </c>
      <c r="J73" s="8">
        <f t="shared" si="10"/>
        <v>-9.9999706978965985E-3</v>
      </c>
      <c r="K73" s="8">
        <f t="shared" si="11"/>
        <v>-9.9999858319513857E-3</v>
      </c>
    </row>
    <row r="74" spans="1:11" x14ac:dyDescent="0.35">
      <c r="A74" s="11">
        <f t="shared" si="6"/>
        <v>4</v>
      </c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7"/>
        <v>21717338</v>
      </c>
      <c r="H74" s="8">
        <f t="shared" si="8"/>
        <v>3.0927799707134884E-2</v>
      </c>
      <c r="I74" s="8">
        <f t="shared" si="9"/>
        <v>3.0927757112584109E-2</v>
      </c>
      <c r="J74" s="8">
        <f t="shared" si="10"/>
        <v>3.0927741623655747E-2</v>
      </c>
      <c r="K74" s="8">
        <f t="shared" si="11"/>
        <v>3.0927789877623457E-2</v>
      </c>
    </row>
    <row r="75" spans="1:11" x14ac:dyDescent="0.35">
      <c r="A75" s="11">
        <f t="shared" si="6"/>
        <v>5</v>
      </c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7"/>
        <v>22803205</v>
      </c>
      <c r="H75" s="8">
        <f t="shared" si="8"/>
        <v>4.9999987209400798E-2</v>
      </c>
      <c r="I75" s="8">
        <f t="shared" si="9"/>
        <v>5.0000162014270488E-2</v>
      </c>
      <c r="J75" s="8">
        <f t="shared" si="10"/>
        <v>4.9999853489482771E-2</v>
      </c>
      <c r="K75" s="8">
        <f t="shared" si="11"/>
        <v>4.9999929159756817E-2</v>
      </c>
    </row>
    <row r="76" spans="1:11" x14ac:dyDescent="0.35">
      <c r="A76" s="11">
        <f t="shared" si="6"/>
        <v>6</v>
      </c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7"/>
        <v>21500166</v>
      </c>
      <c r="H76" s="8">
        <f t="shared" si="8"/>
        <v>-9.9999462794833072E-3</v>
      </c>
      <c r="I76" s="8">
        <f t="shared" si="9"/>
        <v>-9.9998618615166901E-3</v>
      </c>
      <c r="J76" s="8">
        <f t="shared" si="10"/>
        <v>-9.9999706978965985E-3</v>
      </c>
      <c r="K76" s="8">
        <f t="shared" si="11"/>
        <v>-9.9999858319513857E-3</v>
      </c>
    </row>
    <row r="77" spans="1:11" x14ac:dyDescent="0.35">
      <c r="A77" s="11">
        <f t="shared" si="6"/>
        <v>7</v>
      </c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7"/>
        <v>42645261</v>
      </c>
      <c r="H77" s="8">
        <f t="shared" si="8"/>
        <v>-8.6538469548077201E-2</v>
      </c>
      <c r="I77" s="8">
        <f t="shared" si="9"/>
        <v>-8.6538466115384627E-2</v>
      </c>
      <c r="J77" s="8">
        <f t="shared" si="10"/>
        <v>-8.6538560774484963E-2</v>
      </c>
      <c r="K77" s="8">
        <f t="shared" si="11"/>
        <v>-8.6538452032543955E-2</v>
      </c>
    </row>
    <row r="78" spans="1:11" x14ac:dyDescent="0.35">
      <c r="A78" s="11">
        <f t="shared" si="6"/>
        <v>1</v>
      </c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7"/>
        <v>42645261</v>
      </c>
      <c r="H78" s="8">
        <f t="shared" si="8"/>
        <v>-7.7669916328023891E-2</v>
      </c>
      <c r="I78" s="8">
        <f t="shared" si="9"/>
        <v>-7.7669857805759857E-2</v>
      </c>
      <c r="J78" s="8">
        <f t="shared" si="10"/>
        <v>-7.7669952544313747E-2</v>
      </c>
      <c r="K78" s="8">
        <f t="shared" si="11"/>
        <v>-7.7669919872561444E-2</v>
      </c>
    </row>
    <row r="79" spans="1:11" x14ac:dyDescent="0.35">
      <c r="A79" s="11">
        <f t="shared" si="6"/>
        <v>2</v>
      </c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7"/>
        <v>22368858</v>
      </c>
      <c r="H79" s="8">
        <f t="shared" si="8"/>
        <v>5.1020396177072547E-2</v>
      </c>
      <c r="I79" s="8">
        <f t="shared" si="9"/>
        <v>5.1020393957407872E-2</v>
      </c>
      <c r="J79" s="8">
        <f t="shared" si="10"/>
        <v>5.1020255611715637E-2</v>
      </c>
      <c r="K79" s="8">
        <f t="shared" si="11"/>
        <v>5.1020334402081202E-2</v>
      </c>
    </row>
    <row r="80" spans="1:11" x14ac:dyDescent="0.35">
      <c r="A80" s="11">
        <f t="shared" si="6"/>
        <v>3</v>
      </c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7"/>
        <v>21934511</v>
      </c>
      <c r="H80" s="8">
        <f t="shared" si="8"/>
        <v>2.0201910579504601E-2</v>
      </c>
      <c r="I80" s="8">
        <f t="shared" si="9"/>
        <v>2.0201910579504601E-2</v>
      </c>
      <c r="J80" s="8">
        <f t="shared" si="10"/>
        <v>2.0201960407912223E-2</v>
      </c>
      <c r="K80" s="8">
        <f t="shared" si="11"/>
        <v>2.0201991290585752E-2</v>
      </c>
    </row>
    <row r="81" spans="1:11" x14ac:dyDescent="0.35">
      <c r="A81" s="11">
        <f t="shared" si="6"/>
        <v>4</v>
      </c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7"/>
        <v>21282992</v>
      </c>
      <c r="H81" s="8">
        <f t="shared" si="8"/>
        <v>-2.0000020464958745E-2</v>
      </c>
      <c r="I81" s="8">
        <f t="shared" si="9"/>
        <v>-1.9999894264370766E-2</v>
      </c>
      <c r="J81" s="8">
        <f t="shared" si="10"/>
        <v>-1.9999941395793086E-2</v>
      </c>
      <c r="K81" s="8">
        <f t="shared" si="11"/>
        <v>-1.9999971663902771E-2</v>
      </c>
    </row>
    <row r="82" spans="1:11" x14ac:dyDescent="0.35">
      <c r="A82" s="11">
        <f t="shared" si="6"/>
        <v>5</v>
      </c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7"/>
        <v>21717338</v>
      </c>
      <c r="H82" s="8">
        <f t="shared" si="8"/>
        <v>-4.7619036017596983E-2</v>
      </c>
      <c r="I82" s="8">
        <f t="shared" si="9"/>
        <v>-4.7619194570744261E-2</v>
      </c>
      <c r="J82" s="8">
        <f t="shared" si="10"/>
        <v>-4.7618914729671169E-2</v>
      </c>
      <c r="K82" s="8">
        <f t="shared" si="11"/>
        <v>-4.7618983364854484E-2</v>
      </c>
    </row>
    <row r="83" spans="1:11" x14ac:dyDescent="0.35">
      <c r="A83" s="11">
        <f t="shared" si="6"/>
        <v>6</v>
      </c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7"/>
        <v>21065819</v>
      </c>
      <c r="H83" s="8">
        <f t="shared" si="8"/>
        <v>-2.0202039777469372E-2</v>
      </c>
      <c r="I83" s="8">
        <f t="shared" si="9"/>
        <v>-2.0202082843457703E-2</v>
      </c>
      <c r="J83" s="8">
        <f t="shared" si="10"/>
        <v>-2.0201960407912334E-2</v>
      </c>
      <c r="K83" s="8">
        <f t="shared" si="11"/>
        <v>-2.0201991290585752E-2</v>
      </c>
    </row>
    <row r="84" spans="1:11" x14ac:dyDescent="0.35">
      <c r="A84" s="11">
        <f t="shared" si="6"/>
        <v>7</v>
      </c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7"/>
        <v>44440851</v>
      </c>
      <c r="H84" s="8">
        <f t="shared" si="8"/>
        <v>4.2105303611303935E-2</v>
      </c>
      <c r="I84" s="8">
        <f t="shared" si="9"/>
        <v>4.2105236646057032E-2</v>
      </c>
      <c r="J84" s="8">
        <f t="shared" si="10"/>
        <v>4.210529232923288E-2</v>
      </c>
      <c r="K84" s="8">
        <f t="shared" si="11"/>
        <v>4.2105228031466657E-2</v>
      </c>
    </row>
    <row r="85" spans="1:11" x14ac:dyDescent="0.35">
      <c r="A85" s="11">
        <f t="shared" si="6"/>
        <v>1</v>
      </c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7"/>
        <v>45338647</v>
      </c>
      <c r="H85" s="8">
        <f t="shared" si="8"/>
        <v>6.3157922848533277E-2</v>
      </c>
      <c r="I85" s="8">
        <f t="shared" si="9"/>
        <v>6.3157898393647383E-2</v>
      </c>
      <c r="J85" s="8">
        <f t="shared" si="10"/>
        <v>6.3158045081430858E-2</v>
      </c>
      <c r="K85" s="8">
        <f t="shared" si="11"/>
        <v>6.3157887141938707E-2</v>
      </c>
    </row>
    <row r="86" spans="1:11" x14ac:dyDescent="0.35">
      <c r="A86" s="11">
        <f t="shared" si="6"/>
        <v>2</v>
      </c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7"/>
        <v>22368858</v>
      </c>
      <c r="H86" s="8">
        <f t="shared" si="8"/>
        <v>0</v>
      </c>
      <c r="I86" s="8">
        <f t="shared" si="9"/>
        <v>0</v>
      </c>
      <c r="J86" s="8">
        <f t="shared" si="10"/>
        <v>0</v>
      </c>
      <c r="K86" s="8">
        <f t="shared" si="11"/>
        <v>0</v>
      </c>
    </row>
    <row r="87" spans="1:11" x14ac:dyDescent="0.35">
      <c r="A87" s="11">
        <f t="shared" si="6"/>
        <v>3</v>
      </c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7"/>
        <v>20848645</v>
      </c>
      <c r="H87" s="8">
        <f t="shared" si="8"/>
        <v>-4.9504940464189851E-2</v>
      </c>
      <c r="I87" s="8">
        <f t="shared" si="9"/>
        <v>-4.9504940464189851E-2</v>
      </c>
      <c r="J87" s="8">
        <f t="shared" si="10"/>
        <v>-4.950480687136416E-2</v>
      </c>
      <c r="K87" s="8">
        <f t="shared" si="11"/>
        <v>-4.9504881050637994E-2</v>
      </c>
    </row>
    <row r="88" spans="1:11" x14ac:dyDescent="0.35">
      <c r="A88" s="11">
        <f t="shared" si="6"/>
        <v>4</v>
      </c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7"/>
        <v>20848645</v>
      </c>
      <c r="H88" s="8">
        <f t="shared" si="8"/>
        <v>-2.0408184574093213E-2</v>
      </c>
      <c r="I88" s="8">
        <f t="shared" si="9"/>
        <v>-2.0408227191664796E-2</v>
      </c>
      <c r="J88" s="8">
        <f t="shared" si="10"/>
        <v>-2.0408102244686255E-2</v>
      </c>
      <c r="K88" s="8">
        <f t="shared" si="11"/>
        <v>-2.0408133760832503E-2</v>
      </c>
    </row>
    <row r="89" spans="1:11" x14ac:dyDescent="0.35">
      <c r="A89" s="11">
        <f t="shared" si="6"/>
        <v>5</v>
      </c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7"/>
        <v>21500166</v>
      </c>
      <c r="H89" s="8">
        <f t="shared" si="8"/>
        <v>-9.9999462794833072E-3</v>
      </c>
      <c r="I89" s="8">
        <f t="shared" si="9"/>
        <v>-9.9998618615166901E-3</v>
      </c>
      <c r="J89" s="8">
        <f t="shared" si="10"/>
        <v>-9.9999706978965985E-3</v>
      </c>
      <c r="K89" s="8">
        <f t="shared" si="11"/>
        <v>-9.9999858319513857E-3</v>
      </c>
    </row>
    <row r="90" spans="1:11" x14ac:dyDescent="0.35">
      <c r="A90" s="11">
        <f t="shared" si="6"/>
        <v>6</v>
      </c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7"/>
        <v>22803205</v>
      </c>
      <c r="H90" s="8">
        <f t="shared" si="8"/>
        <v>8.2474176506307284E-2</v>
      </c>
      <c r="I90" s="8">
        <f t="shared" si="9"/>
        <v>8.247431199322186E-2</v>
      </c>
      <c r="J90" s="8">
        <f t="shared" si="10"/>
        <v>8.2473977663081843E-2</v>
      </c>
      <c r="K90" s="8">
        <f t="shared" si="11"/>
        <v>8.2474106340329367E-2</v>
      </c>
    </row>
    <row r="91" spans="1:11" x14ac:dyDescent="0.35">
      <c r="A91" s="11">
        <f t="shared" si="6"/>
        <v>7</v>
      </c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7"/>
        <v>44889749</v>
      </c>
      <c r="H91" s="8">
        <f t="shared" si="8"/>
        <v>1.0101003787368557E-2</v>
      </c>
      <c r="I91" s="8">
        <f t="shared" si="9"/>
        <v>1.010098316280561E-2</v>
      </c>
      <c r="J91" s="8">
        <f t="shared" si="10"/>
        <v>1.0101067956934884E-2</v>
      </c>
      <c r="K91" s="8">
        <f t="shared" si="11"/>
        <v>1.0101066923787538E-2</v>
      </c>
    </row>
    <row r="92" spans="1:11" x14ac:dyDescent="0.35">
      <c r="A92" s="11">
        <f t="shared" si="6"/>
        <v>1</v>
      </c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7"/>
        <v>42645261</v>
      </c>
      <c r="H92" s="8">
        <f t="shared" si="8"/>
        <v>-5.9405965464955024E-2</v>
      </c>
      <c r="I92" s="8">
        <f t="shared" si="9"/>
        <v>-5.9405943829297758E-2</v>
      </c>
      <c r="J92" s="8">
        <f t="shared" si="10"/>
        <v>-5.9406073606481757E-2</v>
      </c>
      <c r="K92" s="8">
        <f t="shared" si="11"/>
        <v>-5.940593387471782E-2</v>
      </c>
    </row>
    <row r="93" spans="1:11" x14ac:dyDescent="0.35">
      <c r="A93" s="11">
        <f t="shared" si="6"/>
        <v>2</v>
      </c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7"/>
        <v>21065819</v>
      </c>
      <c r="H93" s="8">
        <f t="shared" si="8"/>
        <v>-5.8252364491358177E-2</v>
      </c>
      <c r="I93" s="8">
        <f t="shared" si="9"/>
        <v>-5.8252444867136766E-2</v>
      </c>
      <c r="J93" s="8">
        <f t="shared" si="10"/>
        <v>-5.8252261464194932E-2</v>
      </c>
      <c r="K93" s="8">
        <f t="shared" si="11"/>
        <v>-5.825234705599458E-2</v>
      </c>
    </row>
    <row r="94" spans="1:11" x14ac:dyDescent="0.35">
      <c r="A94" s="11">
        <f t="shared" si="6"/>
        <v>3</v>
      </c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7"/>
        <v>22803205</v>
      </c>
      <c r="H94" s="8">
        <f t="shared" si="8"/>
        <v>9.3750033308853453E-2</v>
      </c>
      <c r="I94" s="8">
        <f t="shared" si="9"/>
        <v>9.3750122132463032E-2</v>
      </c>
      <c r="J94" s="8">
        <f t="shared" si="10"/>
        <v>9.3749713846681182E-2</v>
      </c>
      <c r="K94" s="8">
        <f t="shared" si="11"/>
        <v>9.3749861640158194E-2</v>
      </c>
    </row>
    <row r="95" spans="1:11" x14ac:dyDescent="0.35">
      <c r="A95" s="11">
        <f t="shared" si="6"/>
        <v>4</v>
      </c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7"/>
        <v>22368858</v>
      </c>
      <c r="H95" s="8">
        <f t="shared" si="8"/>
        <v>7.2916677769617744E-2</v>
      </c>
      <c r="I95" s="8">
        <f t="shared" si="9"/>
        <v>7.2916722181422644E-2</v>
      </c>
      <c r="J95" s="8">
        <f t="shared" si="10"/>
        <v>7.2916444102974154E-2</v>
      </c>
      <c r="K95" s="8">
        <f t="shared" si="11"/>
        <v>7.2916559053456398E-2</v>
      </c>
    </row>
    <row r="96" spans="1:11" x14ac:dyDescent="0.35">
      <c r="A96" s="11">
        <f t="shared" si="6"/>
        <v>5</v>
      </c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7"/>
        <v>22151685</v>
      </c>
      <c r="H96" s="8">
        <f t="shared" si="8"/>
        <v>3.0302995067221783E-2</v>
      </c>
      <c r="I96" s="8">
        <f t="shared" si="9"/>
        <v>3.0302952001233452E-2</v>
      </c>
      <c r="J96" s="8">
        <f t="shared" si="10"/>
        <v>3.0302940611868445E-2</v>
      </c>
      <c r="K96" s="8">
        <f t="shared" si="11"/>
        <v>3.0302986935878629E-2</v>
      </c>
    </row>
    <row r="97" spans="1:11" x14ac:dyDescent="0.35">
      <c r="A97" s="11">
        <f t="shared" si="6"/>
        <v>6</v>
      </c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7"/>
        <v>22586032</v>
      </c>
      <c r="H97" s="8">
        <f t="shared" si="8"/>
        <v>-9.5237584774265915E-3</v>
      </c>
      <c r="I97" s="8">
        <f t="shared" si="9"/>
        <v>-9.5238389141488744E-3</v>
      </c>
      <c r="J97" s="8">
        <f t="shared" si="10"/>
        <v>-9.523782945934256E-3</v>
      </c>
      <c r="K97" s="8">
        <f t="shared" si="11"/>
        <v>-9.5237966729708745E-3</v>
      </c>
    </row>
    <row r="98" spans="1:11" x14ac:dyDescent="0.35">
      <c r="A98" s="11">
        <f t="shared" si="6"/>
        <v>7</v>
      </c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7"/>
        <v>46685339</v>
      </c>
      <c r="H98" s="8">
        <f t="shared" si="8"/>
        <v>3.9999975247999586E-2</v>
      </c>
      <c r="I98" s="8">
        <f t="shared" si="9"/>
        <v>4.0000059404803556E-2</v>
      </c>
      <c r="J98" s="8">
        <f t="shared" si="10"/>
        <v>4.0000024301966475E-2</v>
      </c>
      <c r="K98" s="8">
        <f t="shared" si="11"/>
        <v>3.9999965727999465E-2</v>
      </c>
    </row>
    <row r="99" spans="1:11" x14ac:dyDescent="0.35">
      <c r="A99" s="11">
        <f t="shared" si="6"/>
        <v>1</v>
      </c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7"/>
        <v>43094158</v>
      </c>
      <c r="H99" s="8">
        <f t="shared" si="8"/>
        <v>1.052630961861456E-2</v>
      </c>
      <c r="I99" s="8">
        <f t="shared" si="9"/>
        <v>1.052628744923334E-2</v>
      </c>
      <c r="J99" s="8">
        <f t="shared" si="10"/>
        <v>1.0526376376098989E-2</v>
      </c>
      <c r="K99" s="8">
        <f t="shared" si="11"/>
        <v>1.0526284460497415E-2</v>
      </c>
    </row>
    <row r="100" spans="1:11" x14ac:dyDescent="0.35">
      <c r="A100" s="11">
        <f t="shared" si="6"/>
        <v>2</v>
      </c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7"/>
        <v>21500166</v>
      </c>
      <c r="H100" s="8">
        <f t="shared" si="8"/>
        <v>2.0618577092037516E-2</v>
      </c>
      <c r="I100" s="8">
        <f t="shared" si="9"/>
        <v>2.0618621952255056E-2</v>
      </c>
      <c r="J100" s="8">
        <f t="shared" si="10"/>
        <v>2.0618494415770572E-2</v>
      </c>
      <c r="K100" s="8">
        <f t="shared" si="11"/>
        <v>2.0618526585082231E-2</v>
      </c>
    </row>
    <row r="101" spans="1:11" x14ac:dyDescent="0.35">
      <c r="A101" s="11">
        <f t="shared" si="6"/>
        <v>3</v>
      </c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7"/>
        <v>21717338</v>
      </c>
      <c r="H101" s="8">
        <f t="shared" si="8"/>
        <v>-4.7619036017596983E-2</v>
      </c>
      <c r="I101" s="8">
        <f t="shared" si="9"/>
        <v>-4.7619194570744261E-2</v>
      </c>
      <c r="J101" s="8">
        <f t="shared" si="10"/>
        <v>-4.7618914729671169E-2</v>
      </c>
      <c r="K101" s="8">
        <f t="shared" si="11"/>
        <v>-4.7618983364854484E-2</v>
      </c>
    </row>
    <row r="102" spans="1:11" x14ac:dyDescent="0.35">
      <c r="A102" s="11">
        <f t="shared" si="6"/>
        <v>4</v>
      </c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7"/>
        <v>21500166</v>
      </c>
      <c r="H102" s="8">
        <f t="shared" si="8"/>
        <v>-3.8834868267379141E-2</v>
      </c>
      <c r="I102" s="8">
        <f t="shared" si="9"/>
        <v>-3.8834908053391737E-2</v>
      </c>
      <c r="J102" s="8">
        <f t="shared" si="10"/>
        <v>-3.8834840976129992E-2</v>
      </c>
      <c r="K102" s="8">
        <f t="shared" si="11"/>
        <v>-3.8834898037329757E-2</v>
      </c>
    </row>
    <row r="103" spans="1:11" x14ac:dyDescent="0.35">
      <c r="A103" s="11">
        <f t="shared" si="6"/>
        <v>5</v>
      </c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7"/>
        <v>20631472</v>
      </c>
      <c r="H103" s="8">
        <f t="shared" si="8"/>
        <v>-6.8627457127354408E-2</v>
      </c>
      <c r="I103" s="8">
        <f t="shared" si="9"/>
        <v>-6.8627501795281876E-2</v>
      </c>
      <c r="J103" s="8">
        <f t="shared" si="10"/>
        <v>-6.8627253830511492E-2</v>
      </c>
      <c r="K103" s="8">
        <f t="shared" si="11"/>
        <v>-6.8627355655187183E-2</v>
      </c>
    </row>
    <row r="104" spans="1:11" x14ac:dyDescent="0.35">
      <c r="A104" s="11">
        <f t="shared" si="6"/>
        <v>6</v>
      </c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7"/>
        <v>20631472</v>
      </c>
      <c r="H104" s="8">
        <f t="shared" si="8"/>
        <v>-8.6538485189716519E-2</v>
      </c>
      <c r="I104" s="8">
        <f t="shared" si="9"/>
        <v>-8.6538567180733938E-2</v>
      </c>
      <c r="J104" s="8">
        <f t="shared" si="10"/>
        <v>-8.6538217715457999E-2</v>
      </c>
      <c r="K104" s="8">
        <f t="shared" si="11"/>
        <v>-8.6538343646038518E-2</v>
      </c>
    </row>
    <row r="105" spans="1:11" x14ac:dyDescent="0.35">
      <c r="A105" s="11">
        <f t="shared" si="6"/>
        <v>7</v>
      </c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7"/>
        <v>43094158</v>
      </c>
      <c r="H105" s="8">
        <f t="shared" si="8"/>
        <v>-7.6923090653846726E-2</v>
      </c>
      <c r="I105" s="8">
        <f t="shared" si="9"/>
        <v>-7.6923107435897475E-2</v>
      </c>
      <c r="J105" s="8">
        <f t="shared" si="10"/>
        <v>-7.6923121860144161E-2</v>
      </c>
      <c r="K105" s="8">
        <f t="shared" si="11"/>
        <v>-7.69230959349122E-2</v>
      </c>
    </row>
    <row r="106" spans="1:11" x14ac:dyDescent="0.35">
      <c r="A106" s="11">
        <f t="shared" si="6"/>
        <v>1</v>
      </c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7"/>
        <v>46685339</v>
      </c>
      <c r="H106" s="8">
        <f t="shared" si="8"/>
        <v>8.3333349447917593E-2</v>
      </c>
      <c r="I106" s="8">
        <f t="shared" si="9"/>
        <v>8.3333369143519853E-2</v>
      </c>
      <c r="J106" s="8">
        <f t="shared" si="10"/>
        <v>8.3333386071977378E-2</v>
      </c>
      <c r="K106" s="8">
        <f t="shared" si="11"/>
        <v>8.3333355645834883E-2</v>
      </c>
    </row>
    <row r="107" spans="1:11" x14ac:dyDescent="0.35">
      <c r="A107" s="11">
        <f t="shared" si="6"/>
        <v>2</v>
      </c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7"/>
        <v>21065819</v>
      </c>
      <c r="H107" s="8">
        <f t="shared" si="8"/>
        <v>-2.0202039777469372E-2</v>
      </c>
      <c r="I107" s="8">
        <f t="shared" si="9"/>
        <v>-2.0202082843457703E-2</v>
      </c>
      <c r="J107" s="8">
        <f t="shared" si="10"/>
        <v>-2.0201960407912334E-2</v>
      </c>
      <c r="K107" s="8">
        <f t="shared" si="11"/>
        <v>-2.0201991290585752E-2</v>
      </c>
    </row>
    <row r="108" spans="1:11" x14ac:dyDescent="0.35">
      <c r="A108" s="11">
        <f t="shared" si="6"/>
        <v>3</v>
      </c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7"/>
        <v>22586032</v>
      </c>
      <c r="H108" s="8">
        <f t="shared" si="8"/>
        <v>4.0000040929917491E-2</v>
      </c>
      <c r="I108" s="8">
        <f t="shared" si="9"/>
        <v>4.0000129611416524E-2</v>
      </c>
      <c r="J108" s="8">
        <f t="shared" si="10"/>
        <v>3.9999882791586172E-2</v>
      </c>
      <c r="K108" s="8">
        <f t="shared" si="11"/>
        <v>3.9999943327805543E-2</v>
      </c>
    </row>
    <row r="109" spans="1:11" x14ac:dyDescent="0.35">
      <c r="A109" s="11">
        <f t="shared" si="6"/>
        <v>4</v>
      </c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7"/>
        <v>21934511</v>
      </c>
      <c r="H109" s="8">
        <f t="shared" si="8"/>
        <v>2.0201910579504601E-2</v>
      </c>
      <c r="I109" s="8">
        <f t="shared" si="9"/>
        <v>2.0201910579504601E-2</v>
      </c>
      <c r="J109" s="8">
        <f t="shared" si="10"/>
        <v>2.0201960407912223E-2</v>
      </c>
      <c r="K109" s="8">
        <f t="shared" si="11"/>
        <v>2.0201991290585752E-2</v>
      </c>
    </row>
    <row r="110" spans="1:11" x14ac:dyDescent="0.35">
      <c r="A110" s="11">
        <f t="shared" si="6"/>
        <v>5</v>
      </c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7"/>
        <v>22803205</v>
      </c>
      <c r="H110" s="8">
        <f t="shared" si="8"/>
        <v>0.10526312954991912</v>
      </c>
      <c r="I110" s="8">
        <f t="shared" si="9"/>
        <v>0.10526331851538551</v>
      </c>
      <c r="J110" s="8">
        <f t="shared" si="10"/>
        <v>0.10526283321774055</v>
      </c>
      <c r="K110" s="8">
        <f t="shared" si="11"/>
        <v>0.10526300090805996</v>
      </c>
    </row>
    <row r="111" spans="1:11" x14ac:dyDescent="0.35">
      <c r="A111" s="11">
        <f t="shared" si="6"/>
        <v>6</v>
      </c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7"/>
        <v>22151685</v>
      </c>
      <c r="H111" s="8">
        <f t="shared" si="8"/>
        <v>7.3684217612520309E-2</v>
      </c>
      <c r="I111" s="8">
        <f t="shared" si="9"/>
        <v>7.3684269105611211E-2</v>
      </c>
      <c r="J111" s="8">
        <f t="shared" si="10"/>
        <v>7.3683983252418317E-2</v>
      </c>
      <c r="K111" s="8">
        <f t="shared" si="11"/>
        <v>7.3684100635641903E-2</v>
      </c>
    </row>
    <row r="112" spans="1:11" x14ac:dyDescent="0.35">
      <c r="A112" s="11">
        <f t="shared" si="6"/>
        <v>7</v>
      </c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7"/>
        <v>44440851</v>
      </c>
      <c r="H112" s="8">
        <f t="shared" si="8"/>
        <v>3.1250046329429626E-2</v>
      </c>
      <c r="I112" s="8">
        <f t="shared" si="9"/>
        <v>3.1250002685764056E-2</v>
      </c>
      <c r="J112" s="8">
        <f t="shared" si="10"/>
        <v>3.1249967038347481E-2</v>
      </c>
      <c r="K112" s="8">
        <f t="shared" si="11"/>
        <v>3.1249997210937241E-2</v>
      </c>
    </row>
    <row r="113" spans="1:11" x14ac:dyDescent="0.35">
      <c r="A113" s="11">
        <f t="shared" si="6"/>
        <v>1</v>
      </c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7"/>
        <v>46685339</v>
      </c>
      <c r="H113" s="8">
        <f t="shared" si="8"/>
        <v>0</v>
      </c>
      <c r="I113" s="8">
        <f t="shared" si="9"/>
        <v>0</v>
      </c>
      <c r="J113" s="8">
        <f t="shared" si="10"/>
        <v>0</v>
      </c>
      <c r="K113" s="8">
        <f t="shared" si="11"/>
        <v>0</v>
      </c>
    </row>
    <row r="114" spans="1:11" x14ac:dyDescent="0.35">
      <c r="A114" s="11">
        <f t="shared" si="6"/>
        <v>2</v>
      </c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7"/>
        <v>20848645</v>
      </c>
      <c r="H114" s="8">
        <f t="shared" si="8"/>
        <v>-1.0309354476940369E-2</v>
      </c>
      <c r="I114" s="8">
        <f t="shared" si="9"/>
        <v>-1.0309310976127528E-2</v>
      </c>
      <c r="J114" s="8">
        <f t="shared" si="10"/>
        <v>-1.0309247207885286E-2</v>
      </c>
      <c r="K114" s="8">
        <f t="shared" si="11"/>
        <v>-1.0309263292541115E-2</v>
      </c>
    </row>
    <row r="115" spans="1:11" x14ac:dyDescent="0.35">
      <c r="A115" s="11">
        <f t="shared" si="6"/>
        <v>3</v>
      </c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7"/>
        <v>20631472</v>
      </c>
      <c r="H115" s="8">
        <f t="shared" si="8"/>
        <v>-8.6538485189716519E-2</v>
      </c>
      <c r="I115" s="8">
        <f t="shared" si="9"/>
        <v>-8.6538567180733938E-2</v>
      </c>
      <c r="J115" s="8">
        <f t="shared" si="10"/>
        <v>-8.6538217715457999E-2</v>
      </c>
      <c r="K115" s="8">
        <f t="shared" si="11"/>
        <v>-8.6538343646038518E-2</v>
      </c>
    </row>
    <row r="116" spans="1:11" x14ac:dyDescent="0.35">
      <c r="A116" s="11">
        <f t="shared" si="6"/>
        <v>4</v>
      </c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7"/>
        <v>21717338</v>
      </c>
      <c r="H116" s="8">
        <f t="shared" si="8"/>
        <v>-9.9009374369968262E-3</v>
      </c>
      <c r="I116" s="8">
        <f t="shared" si="9"/>
        <v>-9.9010218633988067E-3</v>
      </c>
      <c r="J116" s="8">
        <f t="shared" si="10"/>
        <v>-9.9009613742728764E-3</v>
      </c>
      <c r="K116" s="8">
        <f t="shared" si="11"/>
        <v>-9.9009762101276433E-3</v>
      </c>
    </row>
    <row r="117" spans="1:11" x14ac:dyDescent="0.35">
      <c r="A117" s="11">
        <f t="shared" si="6"/>
        <v>5</v>
      </c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7"/>
        <v>22803205</v>
      </c>
      <c r="H117" s="8">
        <f t="shared" si="8"/>
        <v>0</v>
      </c>
      <c r="I117" s="8">
        <f t="shared" si="9"/>
        <v>0</v>
      </c>
      <c r="J117" s="8">
        <f t="shared" si="10"/>
        <v>0</v>
      </c>
      <c r="K117" s="8">
        <f t="shared" si="11"/>
        <v>0</v>
      </c>
    </row>
    <row r="118" spans="1:11" x14ac:dyDescent="0.35">
      <c r="A118" s="11">
        <f t="shared" si="6"/>
        <v>6</v>
      </c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7"/>
        <v>22151685</v>
      </c>
      <c r="H118" s="8">
        <f t="shared" si="8"/>
        <v>0</v>
      </c>
      <c r="I118" s="8">
        <f t="shared" si="9"/>
        <v>0</v>
      </c>
      <c r="J118" s="8">
        <f t="shared" si="10"/>
        <v>0</v>
      </c>
      <c r="K118" s="8">
        <f t="shared" si="11"/>
        <v>0</v>
      </c>
    </row>
    <row r="119" spans="1:11" x14ac:dyDescent="0.35">
      <c r="A119" s="11">
        <f t="shared" si="6"/>
        <v>7</v>
      </c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7"/>
        <v>47134236</v>
      </c>
      <c r="H119" s="8">
        <f t="shared" si="8"/>
        <v>6.0606022724211339E-2</v>
      </c>
      <c r="I119" s="8">
        <f t="shared" si="9"/>
        <v>6.0606065656974017E-2</v>
      </c>
      <c r="J119" s="8">
        <f t="shared" si="10"/>
        <v>6.0606203179589313E-2</v>
      </c>
      <c r="K119" s="8">
        <f t="shared" si="11"/>
        <v>6.060605536088115E-2</v>
      </c>
    </row>
    <row r="120" spans="1:11" x14ac:dyDescent="0.35">
      <c r="A120" s="11">
        <f t="shared" si="6"/>
        <v>1</v>
      </c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7"/>
        <v>46236441</v>
      </c>
      <c r="H120" s="8">
        <f t="shared" si="8"/>
        <v>-9.6153788942305862E-3</v>
      </c>
      <c r="I120" s="8">
        <f t="shared" si="9"/>
        <v>-9.6154380128206096E-3</v>
      </c>
      <c r="J120" s="8">
        <f t="shared" si="10"/>
        <v>-9.6154389143408014E-3</v>
      </c>
      <c r="K120" s="8">
        <f t="shared" si="11"/>
        <v>-9.6153560976317554E-3</v>
      </c>
    </row>
    <row r="121" spans="1:11" x14ac:dyDescent="0.35">
      <c r="A121" s="11">
        <f t="shared" si="6"/>
        <v>2</v>
      </c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7"/>
        <v>20631472</v>
      </c>
      <c r="H121" s="8">
        <f t="shared" si="8"/>
        <v>-1.0416611151910726E-2</v>
      </c>
      <c r="I121" s="8">
        <f t="shared" si="9"/>
        <v>-1.0416699975520194E-2</v>
      </c>
      <c r="J121" s="8">
        <f t="shared" si="10"/>
        <v>-1.0416634871853403E-2</v>
      </c>
      <c r="K121" s="8">
        <f t="shared" si="11"/>
        <v>-1.0416651293350898E-2</v>
      </c>
    </row>
    <row r="122" spans="1:11" x14ac:dyDescent="0.35">
      <c r="A122" s="11">
        <f t="shared" si="6"/>
        <v>3</v>
      </c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7"/>
        <v>21065819</v>
      </c>
      <c r="H122" s="8">
        <f t="shared" si="8"/>
        <v>2.1052652837560748E-2</v>
      </c>
      <c r="I122" s="8">
        <f t="shared" si="9"/>
        <v>2.1052699606516345E-2</v>
      </c>
      <c r="J122" s="8">
        <f t="shared" si="10"/>
        <v>2.1052566643548154E-2</v>
      </c>
      <c r="K122" s="8">
        <f t="shared" si="11"/>
        <v>2.1052600181612036E-2</v>
      </c>
    </row>
    <row r="123" spans="1:11" x14ac:dyDescent="0.35">
      <c r="A123" s="11">
        <f t="shared" si="6"/>
        <v>4</v>
      </c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7"/>
        <v>22803205</v>
      </c>
      <c r="H123" s="8">
        <f t="shared" si="8"/>
        <v>4.9999987209400798E-2</v>
      </c>
      <c r="I123" s="8">
        <f t="shared" si="9"/>
        <v>5.0000162014270488E-2</v>
      </c>
      <c r="J123" s="8">
        <f t="shared" si="10"/>
        <v>4.9999853489482771E-2</v>
      </c>
      <c r="K123" s="8">
        <f t="shared" si="11"/>
        <v>4.9999929159756817E-2</v>
      </c>
    </row>
    <row r="124" spans="1:11" x14ac:dyDescent="0.35">
      <c r="A124" s="11">
        <f t="shared" si="6"/>
        <v>5</v>
      </c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7"/>
        <v>21282992</v>
      </c>
      <c r="H124" s="8">
        <f t="shared" si="8"/>
        <v>-6.6666674787682179E-2</v>
      </c>
      <c r="I124" s="8">
        <f t="shared" si="9"/>
        <v>-6.6666709978745686E-2</v>
      </c>
      <c r="J124" s="8">
        <f t="shared" si="10"/>
        <v>-6.666648062153957E-2</v>
      </c>
      <c r="K124" s="8">
        <f t="shared" si="11"/>
        <v>-6.6666576710796233E-2</v>
      </c>
    </row>
    <row r="125" spans="1:11" x14ac:dyDescent="0.35">
      <c r="A125" s="11">
        <f t="shared" si="6"/>
        <v>6</v>
      </c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7"/>
        <v>20848645</v>
      </c>
      <c r="H125" s="8">
        <f t="shared" si="8"/>
        <v>-5.8823588422601936E-2</v>
      </c>
      <c r="I125" s="8">
        <f t="shared" si="9"/>
        <v>-5.8823549082044568E-2</v>
      </c>
      <c r="J125" s="8">
        <f t="shared" si="10"/>
        <v>-5.8823360426152771E-2</v>
      </c>
      <c r="K125" s="8">
        <f t="shared" si="11"/>
        <v>-5.8823447704446141E-2</v>
      </c>
    </row>
    <row r="126" spans="1:11" x14ac:dyDescent="0.35">
      <c r="A126" s="11">
        <f t="shared" si="6"/>
        <v>7</v>
      </c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7"/>
        <v>43094158</v>
      </c>
      <c r="H126" s="8">
        <f t="shared" si="8"/>
        <v>-8.5714294133333757E-2</v>
      </c>
      <c r="I126" s="8">
        <f t="shared" si="9"/>
        <v>-8.5714292449523999E-2</v>
      </c>
      <c r="J126" s="8">
        <f t="shared" si="10"/>
        <v>-8.5714379395328555E-2</v>
      </c>
      <c r="K126" s="8">
        <f t="shared" si="11"/>
        <v>-8.5714278719999482E-2</v>
      </c>
    </row>
    <row r="127" spans="1:11" x14ac:dyDescent="0.35">
      <c r="A127" s="11">
        <f t="shared" si="6"/>
        <v>1</v>
      </c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7"/>
        <v>43991955</v>
      </c>
      <c r="H127" s="8">
        <f t="shared" si="8"/>
        <v>-4.8543660156469937E-2</v>
      </c>
      <c r="I127" s="8">
        <f t="shared" si="9"/>
        <v>-4.8543641102708923E-2</v>
      </c>
      <c r="J127" s="8">
        <f t="shared" si="10"/>
        <v>-4.8543572876802443E-2</v>
      </c>
      <c r="K127" s="8">
        <f t="shared" si="11"/>
        <v>-4.8543710318409317E-2</v>
      </c>
    </row>
    <row r="128" spans="1:11" x14ac:dyDescent="0.35">
      <c r="A128" s="11">
        <f t="shared" si="6"/>
        <v>2</v>
      </c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7"/>
        <v>21717338</v>
      </c>
      <c r="H128" s="8">
        <f t="shared" si="8"/>
        <v>5.2631564774959561E-2</v>
      </c>
      <c r="I128" s="8">
        <f t="shared" si="9"/>
        <v>5.2631569499094866E-2</v>
      </c>
      <c r="J128" s="8">
        <f t="shared" si="10"/>
        <v>5.2631416608870385E-2</v>
      </c>
      <c r="K128" s="8">
        <f t="shared" si="11"/>
        <v>5.2631500454030089E-2</v>
      </c>
    </row>
    <row r="129" spans="1:11" x14ac:dyDescent="0.35">
      <c r="A129" s="11">
        <f t="shared" si="6"/>
        <v>3</v>
      </c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7"/>
        <v>22151685</v>
      </c>
      <c r="H129" s="8">
        <f t="shared" si="8"/>
        <v>5.15463767991724E-2</v>
      </c>
      <c r="I129" s="8">
        <f t="shared" si="9"/>
        <v>5.1546379064839387E-2</v>
      </c>
      <c r="J129" s="8">
        <f t="shared" si="10"/>
        <v>5.1546236039426319E-2</v>
      </c>
      <c r="K129" s="8">
        <f t="shared" si="11"/>
        <v>5.154631646270591E-2</v>
      </c>
    </row>
    <row r="130" spans="1:11" x14ac:dyDescent="0.35">
      <c r="A130" s="11">
        <f t="shared" si="6"/>
        <v>4</v>
      </c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7"/>
        <v>22803205</v>
      </c>
      <c r="H130" s="8">
        <f t="shared" si="8"/>
        <v>0</v>
      </c>
      <c r="I130" s="8">
        <f t="shared" si="9"/>
        <v>0</v>
      </c>
      <c r="J130" s="8">
        <f t="shared" si="10"/>
        <v>0</v>
      </c>
      <c r="K130" s="8">
        <f t="shared" si="11"/>
        <v>0</v>
      </c>
    </row>
    <row r="131" spans="1:11" x14ac:dyDescent="0.35">
      <c r="A131" s="11">
        <f t="shared" si="6"/>
        <v>5</v>
      </c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7"/>
        <v>21065819</v>
      </c>
      <c r="H131" s="8">
        <f t="shared" si="8"/>
        <v>-1.0204027028886009E-2</v>
      </c>
      <c r="I131" s="8">
        <f t="shared" si="9"/>
        <v>-1.0204113595832398E-2</v>
      </c>
      <c r="J131" s="8">
        <f t="shared" si="10"/>
        <v>-1.0204051122343127E-2</v>
      </c>
      <c r="K131" s="8">
        <f t="shared" si="11"/>
        <v>-1.0204066880416196E-2</v>
      </c>
    </row>
    <row r="132" spans="1:11" x14ac:dyDescent="0.35">
      <c r="A132" s="11">
        <f t="shared" ref="A132:A195" si="12">WEEKDAY(B132)</f>
        <v>6</v>
      </c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13">C132+D132+E132+F132</f>
        <v>21065819</v>
      </c>
      <c r="H132" s="8">
        <f t="shared" ref="H132:H195" si="14">IFERROR((C132/_xlfn.XLOOKUP(B132-7,B:B,C:C,0))-1,"")</f>
        <v>1.0416744387324872E-2</v>
      </c>
      <c r="I132" s="8">
        <f t="shared" ref="I132:I195" si="15">IFERROR((D132/_xlfn.XLOOKUP(B132-7,B:B,D:D,0))-1,"")</f>
        <v>1.0416699975520194E-2</v>
      </c>
      <c r="J132" s="8">
        <f t="shared" ref="J132:J195" si="16">IFERROR((E132/_xlfn.XLOOKUP(B132-7,B:B,E:E,0))-1,"")</f>
        <v>1.0416634871853514E-2</v>
      </c>
      <c r="K132" s="8">
        <f t="shared" ref="K132:K195" si="17">IFERROR((F132/_xlfn.XLOOKUP(B132-7,B:B,F:F,0))-1,"")</f>
        <v>1.0416651293351009E-2</v>
      </c>
    </row>
    <row r="133" spans="1:11" x14ac:dyDescent="0.35">
      <c r="A133" s="11">
        <f t="shared" si="12"/>
        <v>7</v>
      </c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13"/>
        <v>45787544</v>
      </c>
      <c r="H133" s="8">
        <f t="shared" si="14"/>
        <v>6.2500028200522362E-2</v>
      </c>
      <c r="I133" s="8">
        <f t="shared" si="15"/>
        <v>6.2500005371527889E-2</v>
      </c>
      <c r="J133" s="8">
        <f t="shared" si="16"/>
        <v>6.2500145031270771E-2</v>
      </c>
      <c r="K133" s="8">
        <f t="shared" si="17"/>
        <v>6.2499994421874705E-2</v>
      </c>
    </row>
    <row r="134" spans="1:11" x14ac:dyDescent="0.35">
      <c r="A134" s="11">
        <f t="shared" si="12"/>
        <v>1</v>
      </c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13"/>
        <v>42645261</v>
      </c>
      <c r="H134" s="8">
        <f t="shared" si="14"/>
        <v>-3.061228871137045E-2</v>
      </c>
      <c r="I134" s="8">
        <f t="shared" si="15"/>
        <v>-3.0612246616132155E-2</v>
      </c>
      <c r="J134" s="8">
        <f t="shared" si="16"/>
        <v>-3.061241569997819E-2</v>
      </c>
      <c r="K134" s="8">
        <f t="shared" si="17"/>
        <v>-3.0612241329445955E-2</v>
      </c>
    </row>
    <row r="135" spans="1:11" x14ac:dyDescent="0.35">
      <c r="A135" s="11">
        <f t="shared" si="12"/>
        <v>2</v>
      </c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13"/>
        <v>20848645</v>
      </c>
      <c r="H135" s="8">
        <f t="shared" si="14"/>
        <v>-4.0000040929917491E-2</v>
      </c>
      <c r="I135" s="8">
        <f t="shared" si="15"/>
        <v>-3.9999959070079028E-2</v>
      </c>
      <c r="J135" s="8">
        <f t="shared" si="16"/>
        <v>-3.9999882791586283E-2</v>
      </c>
      <c r="K135" s="8">
        <f t="shared" si="17"/>
        <v>-3.9999943327805432E-2</v>
      </c>
    </row>
    <row r="136" spans="1:11" x14ac:dyDescent="0.35">
      <c r="A136" s="11">
        <f t="shared" si="12"/>
        <v>3</v>
      </c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13"/>
        <v>22803205</v>
      </c>
      <c r="H136" s="8">
        <f t="shared" si="14"/>
        <v>2.9411731512286376E-2</v>
      </c>
      <c r="I136" s="8">
        <f t="shared" si="15"/>
        <v>2.9411858139711811E-2</v>
      </c>
      <c r="J136" s="8">
        <f t="shared" si="16"/>
        <v>2.9411680213076385E-2</v>
      </c>
      <c r="K136" s="8">
        <f t="shared" si="17"/>
        <v>2.9411723852223126E-2</v>
      </c>
    </row>
    <row r="137" spans="1:11" x14ac:dyDescent="0.35">
      <c r="A137" s="11">
        <f t="shared" si="12"/>
        <v>4</v>
      </c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13"/>
        <v>21934511</v>
      </c>
      <c r="H137" s="8">
        <f t="shared" si="14"/>
        <v>-3.8095277540170391E-2</v>
      </c>
      <c r="I137" s="8">
        <f t="shared" si="15"/>
        <v>-3.8095355656595387E-2</v>
      </c>
      <c r="J137" s="8">
        <f t="shared" si="16"/>
        <v>-3.8095131783736913E-2</v>
      </c>
      <c r="K137" s="8">
        <f t="shared" si="17"/>
        <v>-3.8095186691883498E-2</v>
      </c>
    </row>
    <row r="138" spans="1:11" x14ac:dyDescent="0.35">
      <c r="A138" s="11">
        <f t="shared" si="12"/>
        <v>5</v>
      </c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13"/>
        <v>21065819</v>
      </c>
      <c r="H138" s="8">
        <f t="shared" si="14"/>
        <v>0</v>
      </c>
      <c r="I138" s="8">
        <f t="shared" si="15"/>
        <v>0</v>
      </c>
      <c r="J138" s="8">
        <f t="shared" si="16"/>
        <v>0</v>
      </c>
      <c r="K138" s="8">
        <f t="shared" si="17"/>
        <v>0</v>
      </c>
    </row>
    <row r="139" spans="1:11" x14ac:dyDescent="0.35">
      <c r="A139" s="11">
        <f t="shared" si="12"/>
        <v>6</v>
      </c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13"/>
        <v>20631472</v>
      </c>
      <c r="H139" s="8">
        <f t="shared" si="14"/>
        <v>-2.0618577092037627E-2</v>
      </c>
      <c r="I139" s="8">
        <f t="shared" si="15"/>
        <v>-2.0618621952255056E-2</v>
      </c>
      <c r="J139" s="8">
        <f t="shared" si="16"/>
        <v>-2.0618494415770461E-2</v>
      </c>
      <c r="K139" s="8">
        <f t="shared" si="17"/>
        <v>-2.0618526585082342E-2</v>
      </c>
    </row>
    <row r="140" spans="1:11" x14ac:dyDescent="0.35">
      <c r="A140" s="11">
        <f t="shared" si="12"/>
        <v>7</v>
      </c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13"/>
        <v>44889749</v>
      </c>
      <c r="H140" s="8">
        <f t="shared" si="14"/>
        <v>-1.9607831241829743E-2</v>
      </c>
      <c r="I140" s="8">
        <f t="shared" si="15"/>
        <v>-1.9607871686275313E-2</v>
      </c>
      <c r="J140" s="8">
        <f t="shared" si="16"/>
        <v>-1.9607952142603247E-2</v>
      </c>
      <c r="K140" s="8">
        <f t="shared" si="17"/>
        <v>-1.9607785490191709E-2</v>
      </c>
    </row>
    <row r="141" spans="1:11" x14ac:dyDescent="0.35">
      <c r="A141" s="11">
        <f t="shared" si="12"/>
        <v>1</v>
      </c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13"/>
        <v>47134236</v>
      </c>
      <c r="H141" s="8">
        <f t="shared" si="14"/>
        <v>0.10526316132299196</v>
      </c>
      <c r="I141" s="8">
        <f t="shared" si="15"/>
        <v>0.10526313503970441</v>
      </c>
      <c r="J141" s="8">
        <f t="shared" si="16"/>
        <v>0.10526333741066352</v>
      </c>
      <c r="K141" s="8">
        <f t="shared" si="17"/>
        <v>0.10526311517340559</v>
      </c>
    </row>
    <row r="142" spans="1:11" x14ac:dyDescent="0.35">
      <c r="A142" s="11">
        <f t="shared" si="12"/>
        <v>2</v>
      </c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13"/>
        <v>22368858</v>
      </c>
      <c r="H142" s="8">
        <f t="shared" si="14"/>
        <v>7.2916677769617744E-2</v>
      </c>
      <c r="I142" s="8">
        <f t="shared" si="15"/>
        <v>7.2916722181422644E-2</v>
      </c>
      <c r="J142" s="8">
        <f t="shared" si="16"/>
        <v>7.2916444102974154E-2</v>
      </c>
      <c r="K142" s="8">
        <f t="shared" si="17"/>
        <v>7.2916559053456398E-2</v>
      </c>
    </row>
    <row r="143" spans="1:11" x14ac:dyDescent="0.35">
      <c r="A143" s="11">
        <f t="shared" si="12"/>
        <v>3</v>
      </c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13"/>
        <v>22368858</v>
      </c>
      <c r="H143" s="8">
        <f t="shared" si="14"/>
        <v>-1.9047638770085196E-2</v>
      </c>
      <c r="I143" s="8">
        <f t="shared" si="15"/>
        <v>-1.9047677828297749E-2</v>
      </c>
      <c r="J143" s="8">
        <f t="shared" si="16"/>
        <v>-1.9047565891868401E-2</v>
      </c>
      <c r="K143" s="8">
        <f t="shared" si="17"/>
        <v>-1.9047593345941749E-2</v>
      </c>
    </row>
    <row r="144" spans="1:11" x14ac:dyDescent="0.35">
      <c r="A144" s="11">
        <f t="shared" si="12"/>
        <v>4</v>
      </c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13"/>
        <v>21934511</v>
      </c>
      <c r="H144" s="8">
        <f t="shared" si="14"/>
        <v>0</v>
      </c>
      <c r="I144" s="8">
        <f t="shared" si="15"/>
        <v>0</v>
      </c>
      <c r="J144" s="8">
        <f t="shared" si="16"/>
        <v>0</v>
      </c>
      <c r="K144" s="8">
        <f t="shared" si="17"/>
        <v>0</v>
      </c>
    </row>
    <row r="145" spans="1:11" x14ac:dyDescent="0.35">
      <c r="A145" s="11">
        <f t="shared" si="12"/>
        <v>5</v>
      </c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13"/>
        <v>21065819</v>
      </c>
      <c r="H145" s="8">
        <f t="shared" si="14"/>
        <v>0</v>
      </c>
      <c r="I145" s="8">
        <f t="shared" si="15"/>
        <v>0</v>
      </c>
      <c r="J145" s="8">
        <f t="shared" si="16"/>
        <v>0</v>
      </c>
      <c r="K145" s="8">
        <f t="shared" si="17"/>
        <v>0</v>
      </c>
    </row>
    <row r="146" spans="1:11" x14ac:dyDescent="0.35">
      <c r="A146" s="11">
        <f t="shared" si="12"/>
        <v>6</v>
      </c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13"/>
        <v>22368858</v>
      </c>
      <c r="H146" s="8">
        <f t="shared" si="14"/>
        <v>8.4210476712358373E-2</v>
      </c>
      <c r="I146" s="8">
        <f t="shared" si="15"/>
        <v>8.4210618908869384E-2</v>
      </c>
      <c r="J146" s="8">
        <f t="shared" si="16"/>
        <v>8.4210266574192394E-2</v>
      </c>
      <c r="K146" s="8">
        <f t="shared" si="17"/>
        <v>8.421040072644792E-2</v>
      </c>
    </row>
    <row r="147" spans="1:11" x14ac:dyDescent="0.35">
      <c r="A147" s="11">
        <f t="shared" si="12"/>
        <v>7</v>
      </c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13"/>
        <v>47134236</v>
      </c>
      <c r="H147" s="8">
        <f t="shared" si="14"/>
        <v>4.9999969059999483E-2</v>
      </c>
      <c r="I147" s="8">
        <f t="shared" si="15"/>
        <v>5.0000033002668642E-2</v>
      </c>
      <c r="J147" s="8">
        <f t="shared" si="16"/>
        <v>5.0000081006555064E-2</v>
      </c>
      <c r="K147" s="8">
        <f t="shared" si="17"/>
        <v>4.9999935739998946E-2</v>
      </c>
    </row>
    <row r="148" spans="1:11" x14ac:dyDescent="0.35">
      <c r="A148" s="11">
        <f t="shared" si="12"/>
        <v>1</v>
      </c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13"/>
        <v>47134236</v>
      </c>
      <c r="H148" s="8">
        <f t="shared" si="14"/>
        <v>0</v>
      </c>
      <c r="I148" s="8">
        <f t="shared" si="15"/>
        <v>0</v>
      </c>
      <c r="J148" s="8">
        <f t="shared" si="16"/>
        <v>0</v>
      </c>
      <c r="K148" s="8">
        <f t="shared" si="17"/>
        <v>0</v>
      </c>
    </row>
    <row r="149" spans="1:11" x14ac:dyDescent="0.35">
      <c r="A149" s="11">
        <f t="shared" si="12"/>
        <v>2</v>
      </c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13"/>
        <v>21065819</v>
      </c>
      <c r="H149" s="8">
        <f t="shared" si="14"/>
        <v>-5.8252364491358177E-2</v>
      </c>
      <c r="I149" s="8">
        <f t="shared" si="15"/>
        <v>-5.8252444867136766E-2</v>
      </c>
      <c r="J149" s="8">
        <f t="shared" si="16"/>
        <v>-5.8252261464194932E-2</v>
      </c>
      <c r="K149" s="8">
        <f t="shared" si="17"/>
        <v>-5.825234705599458E-2</v>
      </c>
    </row>
    <row r="150" spans="1:11" x14ac:dyDescent="0.35">
      <c r="A150" s="11">
        <f t="shared" si="12"/>
        <v>3</v>
      </c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13"/>
        <v>22586032</v>
      </c>
      <c r="H150" s="8">
        <f t="shared" si="14"/>
        <v>9.7088102022790945E-3</v>
      </c>
      <c r="I150" s="8">
        <f t="shared" si="15"/>
        <v>9.7087684068726254E-3</v>
      </c>
      <c r="J150" s="8">
        <f t="shared" si="16"/>
        <v>9.7087102440325257E-3</v>
      </c>
      <c r="K150" s="8">
        <f t="shared" si="17"/>
        <v>9.708724509332356E-3</v>
      </c>
    </row>
    <row r="151" spans="1:11" x14ac:dyDescent="0.35">
      <c r="A151" s="11">
        <f t="shared" si="12"/>
        <v>4</v>
      </c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13"/>
        <v>20631472</v>
      </c>
      <c r="H151" s="8">
        <f t="shared" si="14"/>
        <v>-5.9405877901186677E-2</v>
      </c>
      <c r="I151" s="8">
        <f t="shared" si="15"/>
        <v>-5.9405962327588657E-2</v>
      </c>
      <c r="J151" s="8">
        <f t="shared" si="16"/>
        <v>-5.9405768245637036E-2</v>
      </c>
      <c r="K151" s="8">
        <f t="shared" si="17"/>
        <v>-5.9405857260765527E-2</v>
      </c>
    </row>
    <row r="152" spans="1:11" x14ac:dyDescent="0.35">
      <c r="A152" s="11">
        <f t="shared" si="12"/>
        <v>5</v>
      </c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13"/>
        <v>21500166</v>
      </c>
      <c r="H152" s="8">
        <f t="shared" si="14"/>
        <v>2.0618577092037516E-2</v>
      </c>
      <c r="I152" s="8">
        <f t="shared" si="15"/>
        <v>2.0618621952255056E-2</v>
      </c>
      <c r="J152" s="8">
        <f t="shared" si="16"/>
        <v>2.0618494415770572E-2</v>
      </c>
      <c r="K152" s="8">
        <f t="shared" si="17"/>
        <v>2.0618526585082231E-2</v>
      </c>
    </row>
    <row r="153" spans="1:11" x14ac:dyDescent="0.35">
      <c r="A153" s="11">
        <f t="shared" si="12"/>
        <v>6</v>
      </c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13"/>
        <v>22368858</v>
      </c>
      <c r="H153" s="8">
        <f t="shared" si="14"/>
        <v>0</v>
      </c>
      <c r="I153" s="8">
        <f t="shared" si="15"/>
        <v>0</v>
      </c>
      <c r="J153" s="8">
        <f t="shared" si="16"/>
        <v>0</v>
      </c>
      <c r="K153" s="8">
        <f t="shared" si="17"/>
        <v>0</v>
      </c>
    </row>
    <row r="154" spans="1:11" x14ac:dyDescent="0.35">
      <c r="A154" s="11">
        <f t="shared" si="12"/>
        <v>7</v>
      </c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13"/>
        <v>46685339</v>
      </c>
      <c r="H154" s="8">
        <f t="shared" si="14"/>
        <v>-9.5238039111108508E-3</v>
      </c>
      <c r="I154" s="8">
        <f t="shared" si="15"/>
        <v>-9.523784079575992E-3</v>
      </c>
      <c r="J154" s="8">
        <f t="shared" si="16"/>
        <v>-9.5238627934220998E-3</v>
      </c>
      <c r="K154" s="8">
        <f t="shared" si="17"/>
        <v>-9.5237815466644449E-3</v>
      </c>
    </row>
    <row r="155" spans="1:11" x14ac:dyDescent="0.35">
      <c r="A155" s="11">
        <f t="shared" si="12"/>
        <v>1</v>
      </c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13"/>
        <v>43543056</v>
      </c>
      <c r="H155" s="8">
        <f t="shared" si="14"/>
        <v>-7.6190490222222906E-2</v>
      </c>
      <c r="I155" s="8">
        <f t="shared" si="15"/>
        <v>-7.6190508369948007E-2</v>
      </c>
      <c r="J155" s="8">
        <f t="shared" si="16"/>
        <v>-7.6190516601906455E-2</v>
      </c>
      <c r="K155" s="8">
        <f t="shared" si="17"/>
        <v>-7.6190415573328618E-2</v>
      </c>
    </row>
    <row r="156" spans="1:11" x14ac:dyDescent="0.35">
      <c r="A156" s="11">
        <f t="shared" si="12"/>
        <v>2</v>
      </c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13"/>
        <v>21500166</v>
      </c>
      <c r="H156" s="8">
        <f t="shared" si="14"/>
        <v>2.0618577092037516E-2</v>
      </c>
      <c r="I156" s="8">
        <f t="shared" si="15"/>
        <v>2.0618621952255056E-2</v>
      </c>
      <c r="J156" s="8">
        <f t="shared" si="16"/>
        <v>2.0618494415770572E-2</v>
      </c>
      <c r="K156" s="8">
        <f t="shared" si="17"/>
        <v>2.0618526585082231E-2</v>
      </c>
    </row>
    <row r="157" spans="1:11" x14ac:dyDescent="0.35">
      <c r="A157" s="11">
        <f t="shared" si="12"/>
        <v>3</v>
      </c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13"/>
        <v>22368858</v>
      </c>
      <c r="H157" s="8">
        <f t="shared" si="14"/>
        <v>-9.6154555691496668E-3</v>
      </c>
      <c r="I157" s="8">
        <f t="shared" si="15"/>
        <v>-9.6154145736410124E-3</v>
      </c>
      <c r="J157" s="8">
        <f t="shared" si="16"/>
        <v>-9.615357523939827E-3</v>
      </c>
      <c r="K157" s="8">
        <f t="shared" si="17"/>
        <v>-9.6153715162264897E-3</v>
      </c>
    </row>
    <row r="158" spans="1:11" x14ac:dyDescent="0.35">
      <c r="A158" s="11">
        <f t="shared" si="12"/>
        <v>4</v>
      </c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13"/>
        <v>22368858</v>
      </c>
      <c r="H158" s="8">
        <f t="shared" si="14"/>
        <v>8.4210476712358373E-2</v>
      </c>
      <c r="I158" s="8">
        <f t="shared" si="15"/>
        <v>8.4210618908869384E-2</v>
      </c>
      <c r="J158" s="8">
        <f t="shared" si="16"/>
        <v>8.4210266574192394E-2</v>
      </c>
      <c r="K158" s="8">
        <f t="shared" si="17"/>
        <v>8.421040072644792E-2</v>
      </c>
    </row>
    <row r="159" spans="1:11" x14ac:dyDescent="0.35">
      <c r="A159" s="11">
        <f t="shared" si="12"/>
        <v>5</v>
      </c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13"/>
        <v>22368858</v>
      </c>
      <c r="H159" s="8">
        <f t="shared" si="14"/>
        <v>4.0403950356973972E-2</v>
      </c>
      <c r="I159" s="8">
        <f t="shared" si="15"/>
        <v>4.0403993422962303E-2</v>
      </c>
      <c r="J159" s="8">
        <f t="shared" si="16"/>
        <v>4.0403920815824668E-2</v>
      </c>
      <c r="K159" s="8">
        <f t="shared" si="17"/>
        <v>4.0403982581171505E-2</v>
      </c>
    </row>
    <row r="160" spans="1:11" x14ac:dyDescent="0.35">
      <c r="A160" s="11">
        <f t="shared" si="12"/>
        <v>6</v>
      </c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13"/>
        <v>21065819</v>
      </c>
      <c r="H160" s="8">
        <f t="shared" si="14"/>
        <v>-5.8252364491358177E-2</v>
      </c>
      <c r="I160" s="8">
        <f t="shared" si="15"/>
        <v>-5.8252444867136766E-2</v>
      </c>
      <c r="J160" s="8">
        <f t="shared" si="16"/>
        <v>-5.8252261464194932E-2</v>
      </c>
      <c r="K160" s="8">
        <f t="shared" si="17"/>
        <v>-5.825234705599458E-2</v>
      </c>
    </row>
    <row r="161" spans="1:11" x14ac:dyDescent="0.35">
      <c r="A161" s="11">
        <f t="shared" si="12"/>
        <v>7</v>
      </c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13"/>
        <v>42645261</v>
      </c>
      <c r="H161" s="8">
        <f t="shared" si="14"/>
        <v>-8.6538469548077201E-2</v>
      </c>
      <c r="I161" s="8">
        <f t="shared" si="15"/>
        <v>-8.6538466115384627E-2</v>
      </c>
      <c r="J161" s="8">
        <f t="shared" si="16"/>
        <v>-8.6538560774484963E-2</v>
      </c>
      <c r="K161" s="8">
        <f t="shared" si="17"/>
        <v>-8.6538452032543955E-2</v>
      </c>
    </row>
    <row r="162" spans="1:11" x14ac:dyDescent="0.35">
      <c r="A162" s="11">
        <f t="shared" si="12"/>
        <v>1</v>
      </c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13"/>
        <v>44889749</v>
      </c>
      <c r="H162" s="8">
        <f t="shared" si="14"/>
        <v>3.0927881088322451E-2</v>
      </c>
      <c r="I162" s="8">
        <f t="shared" si="15"/>
        <v>3.0927838559110299E-2</v>
      </c>
      <c r="J162" s="8">
        <f t="shared" si="16"/>
        <v>3.0927800613645529E-2</v>
      </c>
      <c r="K162" s="8">
        <f t="shared" si="17"/>
        <v>3.0927830498458819E-2</v>
      </c>
    </row>
    <row r="163" spans="1:11" x14ac:dyDescent="0.35">
      <c r="A163" s="11">
        <f t="shared" si="12"/>
        <v>2</v>
      </c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13"/>
        <v>21934511</v>
      </c>
      <c r="H163" s="8">
        <f t="shared" si="14"/>
        <v>2.0201910579504601E-2</v>
      </c>
      <c r="I163" s="8">
        <f t="shared" si="15"/>
        <v>2.0201910579504601E-2</v>
      </c>
      <c r="J163" s="8">
        <f t="shared" si="16"/>
        <v>2.0201960407912223E-2</v>
      </c>
      <c r="K163" s="8">
        <f t="shared" si="17"/>
        <v>2.0201991290585752E-2</v>
      </c>
    </row>
    <row r="164" spans="1:11" x14ac:dyDescent="0.35">
      <c r="A164" s="11">
        <f t="shared" si="12"/>
        <v>3</v>
      </c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13"/>
        <v>22368858</v>
      </c>
      <c r="H164" s="8">
        <f t="shared" si="14"/>
        <v>0</v>
      </c>
      <c r="I164" s="8">
        <f t="shared" si="15"/>
        <v>0</v>
      </c>
      <c r="J164" s="8">
        <f t="shared" si="16"/>
        <v>0</v>
      </c>
      <c r="K164" s="8">
        <f t="shared" si="17"/>
        <v>0</v>
      </c>
    </row>
    <row r="165" spans="1:11" x14ac:dyDescent="0.35">
      <c r="A165" s="11">
        <f t="shared" si="12"/>
        <v>4</v>
      </c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13"/>
        <v>21934511</v>
      </c>
      <c r="H165" s="8">
        <f t="shared" si="14"/>
        <v>-1.9417496223979036E-2</v>
      </c>
      <c r="I165" s="8">
        <f t="shared" si="15"/>
        <v>-1.9417536813745029E-2</v>
      </c>
      <c r="J165" s="8">
        <f t="shared" si="16"/>
        <v>-1.941742048806494E-2</v>
      </c>
      <c r="K165" s="8">
        <f t="shared" si="17"/>
        <v>-1.9417449018664823E-2</v>
      </c>
    </row>
    <row r="166" spans="1:11" x14ac:dyDescent="0.35">
      <c r="A166" s="11">
        <f t="shared" si="12"/>
        <v>5</v>
      </c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13"/>
        <v>21717338</v>
      </c>
      <c r="H166" s="8">
        <f t="shared" si="14"/>
        <v>-2.9126182245679089E-2</v>
      </c>
      <c r="I166" s="8">
        <f t="shared" si="15"/>
        <v>-2.9126305220617543E-2</v>
      </c>
      <c r="J166" s="8">
        <f t="shared" si="16"/>
        <v>-2.9126130732097466E-2</v>
      </c>
      <c r="K166" s="8">
        <f t="shared" si="17"/>
        <v>-2.912617352799729E-2</v>
      </c>
    </row>
    <row r="167" spans="1:11" x14ac:dyDescent="0.35">
      <c r="A167" s="11">
        <f t="shared" si="12"/>
        <v>6</v>
      </c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13"/>
        <v>22368858</v>
      </c>
      <c r="H167" s="8">
        <f t="shared" si="14"/>
        <v>6.1855599414269768E-2</v>
      </c>
      <c r="I167" s="8">
        <f t="shared" si="15"/>
        <v>6.1855690040966804E-2</v>
      </c>
      <c r="J167" s="8">
        <f t="shared" si="16"/>
        <v>6.1855483247311493E-2</v>
      </c>
      <c r="K167" s="8">
        <f t="shared" si="17"/>
        <v>6.1855579755246914E-2</v>
      </c>
    </row>
    <row r="168" spans="1:11" x14ac:dyDescent="0.35">
      <c r="A168" s="11">
        <f t="shared" si="12"/>
        <v>7</v>
      </c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13"/>
        <v>44440851</v>
      </c>
      <c r="H168" s="8">
        <f t="shared" si="14"/>
        <v>4.2105303611303935E-2</v>
      </c>
      <c r="I168" s="8">
        <f t="shared" si="15"/>
        <v>4.2105236646057032E-2</v>
      </c>
      <c r="J168" s="8">
        <f t="shared" si="16"/>
        <v>4.210529232923288E-2</v>
      </c>
      <c r="K168" s="8">
        <f t="shared" si="17"/>
        <v>4.2105228031466657E-2</v>
      </c>
    </row>
    <row r="169" spans="1:11" x14ac:dyDescent="0.35">
      <c r="A169" s="11">
        <f t="shared" si="12"/>
        <v>1</v>
      </c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13"/>
        <v>45787544</v>
      </c>
      <c r="H169" s="8">
        <f t="shared" si="14"/>
        <v>1.9999987623999793E-2</v>
      </c>
      <c r="I169" s="8">
        <f t="shared" si="15"/>
        <v>2.0000029702401667E-2</v>
      </c>
      <c r="J169" s="8">
        <f t="shared" si="16"/>
        <v>2.0000113409177178E-2</v>
      </c>
      <c r="K169" s="8">
        <f t="shared" si="17"/>
        <v>1.9999940023998963E-2</v>
      </c>
    </row>
    <row r="170" spans="1:11" x14ac:dyDescent="0.35">
      <c r="A170" s="11">
        <f t="shared" si="12"/>
        <v>2</v>
      </c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13"/>
        <v>22586032</v>
      </c>
      <c r="H170" s="8">
        <f t="shared" si="14"/>
        <v>2.9703065590196198E-2</v>
      </c>
      <c r="I170" s="8">
        <f t="shared" si="15"/>
        <v>2.9703065590196198E-2</v>
      </c>
      <c r="J170" s="8">
        <f t="shared" si="16"/>
        <v>2.9702884122818407E-2</v>
      </c>
      <c r="K170" s="8">
        <f t="shared" si="17"/>
        <v>2.9702928630382708E-2</v>
      </c>
    </row>
    <row r="171" spans="1:11" x14ac:dyDescent="0.35">
      <c r="A171" s="11">
        <f t="shared" si="12"/>
        <v>3</v>
      </c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13"/>
        <v>21065819</v>
      </c>
      <c r="H171" s="8">
        <f t="shared" si="14"/>
        <v>-5.8252364491358177E-2</v>
      </c>
      <c r="I171" s="8">
        <f t="shared" si="15"/>
        <v>-5.8252444867136766E-2</v>
      </c>
      <c r="J171" s="8">
        <f t="shared" si="16"/>
        <v>-5.8252261464194932E-2</v>
      </c>
      <c r="K171" s="8">
        <f t="shared" si="17"/>
        <v>-5.825234705599458E-2</v>
      </c>
    </row>
    <row r="172" spans="1:11" x14ac:dyDescent="0.35">
      <c r="A172" s="11">
        <f t="shared" si="12"/>
        <v>4</v>
      </c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13"/>
        <v>22151685</v>
      </c>
      <c r="H172" s="8">
        <f t="shared" si="14"/>
        <v>9.9010640765997415E-3</v>
      </c>
      <c r="I172" s="8">
        <f t="shared" si="15"/>
        <v>9.9010218633988067E-3</v>
      </c>
      <c r="J172" s="8">
        <f t="shared" si="16"/>
        <v>9.9009613742728764E-3</v>
      </c>
      <c r="K172" s="8">
        <f t="shared" si="17"/>
        <v>9.9009762101276433E-3</v>
      </c>
    </row>
    <row r="173" spans="1:11" x14ac:dyDescent="0.35">
      <c r="A173" s="11">
        <f t="shared" si="12"/>
        <v>5</v>
      </c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13"/>
        <v>10207149</v>
      </c>
      <c r="H173" s="8">
        <f t="shared" si="14"/>
        <v>-0.52999996674444205</v>
      </c>
      <c r="I173" s="8">
        <f t="shared" si="15"/>
        <v>-0.53000001193789359</v>
      </c>
      <c r="J173" s="8">
        <f t="shared" si="16"/>
        <v>-0.53000012139442854</v>
      </c>
      <c r="K173" s="8">
        <f t="shared" si="17"/>
        <v>-0.52999995749585405</v>
      </c>
    </row>
    <row r="174" spans="1:11" x14ac:dyDescent="0.35">
      <c r="A174" s="11">
        <f t="shared" si="12"/>
        <v>6</v>
      </c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13"/>
        <v>21065819</v>
      </c>
      <c r="H174" s="8">
        <f t="shared" si="14"/>
        <v>-5.8252364491358177E-2</v>
      </c>
      <c r="I174" s="8">
        <f t="shared" si="15"/>
        <v>-5.8252444867136766E-2</v>
      </c>
      <c r="J174" s="8">
        <f t="shared" si="16"/>
        <v>-5.8252261464194932E-2</v>
      </c>
      <c r="K174" s="8">
        <f t="shared" si="17"/>
        <v>-5.825234705599458E-2</v>
      </c>
    </row>
    <row r="175" spans="1:11" x14ac:dyDescent="0.35">
      <c r="A175" s="11">
        <f t="shared" si="12"/>
        <v>7</v>
      </c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13"/>
        <v>44889749</v>
      </c>
      <c r="H175" s="8">
        <f t="shared" si="14"/>
        <v>1.0101003787368557E-2</v>
      </c>
      <c r="I175" s="8">
        <f t="shared" si="15"/>
        <v>1.010098316280561E-2</v>
      </c>
      <c r="J175" s="8">
        <f t="shared" si="16"/>
        <v>1.0101067956934884E-2</v>
      </c>
      <c r="K175" s="8">
        <f t="shared" si="17"/>
        <v>1.0101066923787538E-2</v>
      </c>
    </row>
    <row r="176" spans="1:11" x14ac:dyDescent="0.35">
      <c r="A176" s="11">
        <f t="shared" si="12"/>
        <v>1</v>
      </c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13"/>
        <v>43543056</v>
      </c>
      <c r="H176" s="8">
        <f t="shared" si="14"/>
        <v>-4.9019638771242713E-2</v>
      </c>
      <c r="I176" s="8">
        <f t="shared" si="15"/>
        <v>-4.9019638771242713E-2</v>
      </c>
      <c r="J176" s="8">
        <f t="shared" si="16"/>
        <v>-4.9019681811052207E-2</v>
      </c>
      <c r="K176" s="8">
        <f t="shared" si="17"/>
        <v>-4.9019547725485668E-2</v>
      </c>
    </row>
    <row r="177" spans="1:11" x14ac:dyDescent="0.35">
      <c r="A177" s="11">
        <f t="shared" si="12"/>
        <v>2</v>
      </c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13"/>
        <v>21282992</v>
      </c>
      <c r="H177" s="8">
        <f t="shared" si="14"/>
        <v>-5.7692364455319778E-2</v>
      </c>
      <c r="I177" s="8">
        <f t="shared" si="15"/>
        <v>-5.7692323459811012E-2</v>
      </c>
      <c r="J177" s="8">
        <f t="shared" si="16"/>
        <v>-5.769214514363874E-2</v>
      </c>
      <c r="K177" s="8">
        <f t="shared" si="17"/>
        <v>-5.7692229097359049E-2</v>
      </c>
    </row>
    <row r="178" spans="1:11" x14ac:dyDescent="0.35">
      <c r="A178" s="11">
        <f t="shared" si="12"/>
        <v>3</v>
      </c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13"/>
        <v>22586032</v>
      </c>
      <c r="H178" s="8">
        <f t="shared" si="14"/>
        <v>7.2164953891209915E-2</v>
      </c>
      <c r="I178" s="8">
        <f t="shared" si="15"/>
        <v>7.2165001017094443E-2</v>
      </c>
      <c r="J178" s="8">
        <f t="shared" si="16"/>
        <v>7.2164730455196668E-2</v>
      </c>
      <c r="K178" s="8">
        <f t="shared" si="17"/>
        <v>7.2164843047788141E-2</v>
      </c>
    </row>
    <row r="179" spans="1:11" x14ac:dyDescent="0.35">
      <c r="A179" s="11">
        <f t="shared" si="12"/>
        <v>4</v>
      </c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13"/>
        <v>22368858</v>
      </c>
      <c r="H179" s="8">
        <f t="shared" si="14"/>
        <v>9.803868704752583E-3</v>
      </c>
      <c r="I179" s="8">
        <f t="shared" si="15"/>
        <v>9.8039527132371962E-3</v>
      </c>
      <c r="J179" s="8">
        <f t="shared" si="16"/>
        <v>9.8038934043587211E-3</v>
      </c>
      <c r="K179" s="8">
        <f t="shared" si="17"/>
        <v>9.803907950741042E-3</v>
      </c>
    </row>
    <row r="180" spans="1:11" x14ac:dyDescent="0.35">
      <c r="A180" s="11">
        <f t="shared" si="12"/>
        <v>5</v>
      </c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13"/>
        <v>22368858</v>
      </c>
      <c r="H180" s="8">
        <f t="shared" si="14"/>
        <v>1.1914891358835065</v>
      </c>
      <c r="I180" s="8">
        <f t="shared" si="15"/>
        <v>1.1914896241921964</v>
      </c>
      <c r="J180" s="8">
        <f t="shared" si="16"/>
        <v>1.1914897406985836</v>
      </c>
      <c r="K180" s="8">
        <f t="shared" si="17"/>
        <v>1.1914890730818781</v>
      </c>
    </row>
    <row r="181" spans="1:11" x14ac:dyDescent="0.35">
      <c r="A181" s="11">
        <f t="shared" si="12"/>
        <v>6</v>
      </c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13"/>
        <v>21282992</v>
      </c>
      <c r="H181" s="8">
        <f t="shared" si="14"/>
        <v>1.0309222615097369E-2</v>
      </c>
      <c r="I181" s="8">
        <f t="shared" si="15"/>
        <v>1.0309310976127639E-2</v>
      </c>
      <c r="J181" s="8">
        <f t="shared" si="16"/>
        <v>1.0309247207885175E-2</v>
      </c>
      <c r="K181" s="8">
        <f t="shared" si="17"/>
        <v>1.0309263292541226E-2</v>
      </c>
    </row>
    <row r="182" spans="1:11" x14ac:dyDescent="0.35">
      <c r="A182" s="11">
        <f t="shared" si="12"/>
        <v>7</v>
      </c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13"/>
        <v>46685339</v>
      </c>
      <c r="H182" s="8">
        <f t="shared" si="14"/>
        <v>3.9999975247999586E-2</v>
      </c>
      <c r="I182" s="8">
        <f t="shared" si="15"/>
        <v>4.0000059404803556E-2</v>
      </c>
      <c r="J182" s="8">
        <f t="shared" si="16"/>
        <v>4.0000024301966475E-2</v>
      </c>
      <c r="K182" s="8">
        <f t="shared" si="17"/>
        <v>3.9999965727999465E-2</v>
      </c>
    </row>
    <row r="183" spans="1:11" x14ac:dyDescent="0.35">
      <c r="A183" s="11">
        <f t="shared" si="12"/>
        <v>1</v>
      </c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13"/>
        <v>43991955</v>
      </c>
      <c r="H183" s="8">
        <f t="shared" si="14"/>
        <v>1.030933622531971E-2</v>
      </c>
      <c r="I183" s="8">
        <f t="shared" si="15"/>
        <v>1.030933622531971E-2</v>
      </c>
      <c r="J183" s="8">
        <f t="shared" si="16"/>
        <v>1.0309336464473295E-2</v>
      </c>
      <c r="K183" s="8">
        <f t="shared" si="17"/>
        <v>1.0309247389520326E-2</v>
      </c>
    </row>
    <row r="184" spans="1:11" x14ac:dyDescent="0.35">
      <c r="A184" s="11">
        <f t="shared" si="12"/>
        <v>2</v>
      </c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13"/>
        <v>21500166</v>
      </c>
      <c r="H184" s="8">
        <f t="shared" si="14"/>
        <v>1.0204157545207204E-2</v>
      </c>
      <c r="I184" s="8">
        <f t="shared" si="15"/>
        <v>1.0204113595832398E-2</v>
      </c>
      <c r="J184" s="8">
        <f t="shared" si="16"/>
        <v>1.0204051122343127E-2</v>
      </c>
      <c r="K184" s="8">
        <f t="shared" si="17"/>
        <v>1.0204066880416196E-2</v>
      </c>
    </row>
    <row r="185" spans="1:11" x14ac:dyDescent="0.35">
      <c r="A185" s="11">
        <f t="shared" si="12"/>
        <v>3</v>
      </c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13"/>
        <v>21934511</v>
      </c>
      <c r="H185" s="8">
        <f t="shared" si="14"/>
        <v>-2.8846243720922926E-2</v>
      </c>
      <c r="I185" s="8">
        <f t="shared" si="15"/>
        <v>-2.8846243720922926E-2</v>
      </c>
      <c r="J185" s="8">
        <f t="shared" si="16"/>
        <v>-2.884607257181937E-2</v>
      </c>
      <c r="K185" s="8">
        <f t="shared" si="17"/>
        <v>-2.8846114548679469E-2</v>
      </c>
    </row>
    <row r="186" spans="1:11" x14ac:dyDescent="0.35">
      <c r="A186" s="11">
        <f t="shared" si="12"/>
        <v>4</v>
      </c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13"/>
        <v>22151685</v>
      </c>
      <c r="H186" s="8">
        <f t="shared" si="14"/>
        <v>-9.7086860217000526E-3</v>
      </c>
      <c r="I186" s="8">
        <f t="shared" si="15"/>
        <v>-9.7087684068725144E-3</v>
      </c>
      <c r="J186" s="8">
        <f t="shared" si="16"/>
        <v>-9.7087102440325257E-3</v>
      </c>
      <c r="K186" s="8">
        <f t="shared" si="17"/>
        <v>-9.708724509332467E-3</v>
      </c>
    </row>
    <row r="187" spans="1:11" x14ac:dyDescent="0.35">
      <c r="A187" s="11">
        <f t="shared" si="12"/>
        <v>5</v>
      </c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13"/>
        <v>22368858</v>
      </c>
      <c r="H187" s="8">
        <f t="shared" si="14"/>
        <v>0</v>
      </c>
      <c r="I187" s="8">
        <f t="shared" si="15"/>
        <v>0</v>
      </c>
      <c r="J187" s="8">
        <f t="shared" si="16"/>
        <v>0</v>
      </c>
      <c r="K187" s="8">
        <f t="shared" si="17"/>
        <v>0</v>
      </c>
    </row>
    <row r="188" spans="1:11" x14ac:dyDescent="0.35">
      <c r="A188" s="11">
        <f t="shared" si="12"/>
        <v>6</v>
      </c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13"/>
        <v>20631472</v>
      </c>
      <c r="H188" s="8">
        <f t="shared" si="14"/>
        <v>-3.0612211602979222E-2</v>
      </c>
      <c r="I188" s="8">
        <f t="shared" si="15"/>
        <v>-3.0612340787497194E-2</v>
      </c>
      <c r="J188" s="8">
        <f t="shared" si="16"/>
        <v>-3.0612153367029271E-2</v>
      </c>
      <c r="K188" s="8">
        <f t="shared" si="17"/>
        <v>-3.0612200641248699E-2</v>
      </c>
    </row>
    <row r="189" spans="1:11" x14ac:dyDescent="0.35">
      <c r="A189" s="11">
        <f t="shared" si="12"/>
        <v>7</v>
      </c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13"/>
        <v>44889749</v>
      </c>
      <c r="H189" s="8">
        <f t="shared" si="14"/>
        <v>-3.8461515576922123E-2</v>
      </c>
      <c r="I189" s="8">
        <f t="shared" si="15"/>
        <v>-3.8461593384615411E-2</v>
      </c>
      <c r="J189" s="8">
        <f t="shared" si="16"/>
        <v>-3.8461560930072025E-2</v>
      </c>
      <c r="K189" s="8">
        <f t="shared" si="17"/>
        <v>-3.846150677514637E-2</v>
      </c>
    </row>
    <row r="190" spans="1:11" x14ac:dyDescent="0.35">
      <c r="A190" s="11">
        <f t="shared" si="12"/>
        <v>1</v>
      </c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13"/>
        <v>43543056</v>
      </c>
      <c r="H190" s="8">
        <f t="shared" si="14"/>
        <v>-1.0204138332361778E-2</v>
      </c>
      <c r="I190" s="8">
        <f t="shared" si="15"/>
        <v>-1.0204138332361778E-2</v>
      </c>
      <c r="J190" s="8">
        <f t="shared" si="16"/>
        <v>-1.020413856665936E-2</v>
      </c>
      <c r="K190" s="8">
        <f t="shared" si="17"/>
        <v>-1.0204051300290229E-2</v>
      </c>
    </row>
    <row r="191" spans="1:11" x14ac:dyDescent="0.35">
      <c r="A191" s="11">
        <f t="shared" si="12"/>
        <v>2</v>
      </c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13"/>
        <v>21282992</v>
      </c>
      <c r="H191" s="8">
        <f t="shared" si="14"/>
        <v>-1.0101084487717182E-2</v>
      </c>
      <c r="I191" s="8">
        <f t="shared" si="15"/>
        <v>-1.0101041421728851E-2</v>
      </c>
      <c r="J191" s="8">
        <f t="shared" si="16"/>
        <v>-1.0100980203956111E-2</v>
      </c>
      <c r="K191" s="8">
        <f t="shared" si="17"/>
        <v>-1.0100995645292876E-2</v>
      </c>
    </row>
    <row r="192" spans="1:11" x14ac:dyDescent="0.35">
      <c r="A192" s="11">
        <f t="shared" si="12"/>
        <v>3</v>
      </c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13"/>
        <v>22803205</v>
      </c>
      <c r="H192" s="8">
        <f t="shared" si="14"/>
        <v>3.9604003027193135E-2</v>
      </c>
      <c r="I192" s="8">
        <f t="shared" si="15"/>
        <v>3.9604087453595005E-2</v>
      </c>
      <c r="J192" s="8">
        <f t="shared" si="16"/>
        <v>3.9603845497091283E-2</v>
      </c>
      <c r="K192" s="8">
        <f t="shared" si="17"/>
        <v>3.9603904840510351E-2</v>
      </c>
    </row>
    <row r="193" spans="1:11" x14ac:dyDescent="0.35">
      <c r="A193" s="11">
        <f t="shared" si="12"/>
        <v>4</v>
      </c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13"/>
        <v>22803205</v>
      </c>
      <c r="H193" s="8">
        <f t="shared" si="14"/>
        <v>2.9411731512286376E-2</v>
      </c>
      <c r="I193" s="8">
        <f t="shared" si="15"/>
        <v>2.9411858139711811E-2</v>
      </c>
      <c r="J193" s="8">
        <f t="shared" si="16"/>
        <v>2.9411680213076385E-2</v>
      </c>
      <c r="K193" s="8">
        <f t="shared" si="17"/>
        <v>2.9411723852223126E-2</v>
      </c>
    </row>
    <row r="194" spans="1:11" x14ac:dyDescent="0.35">
      <c r="A194" s="11">
        <f t="shared" si="12"/>
        <v>5</v>
      </c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13"/>
        <v>21500166</v>
      </c>
      <c r="H194" s="8">
        <f t="shared" si="14"/>
        <v>-3.8834868267379141E-2</v>
      </c>
      <c r="I194" s="8">
        <f t="shared" si="15"/>
        <v>-3.8834908053391737E-2</v>
      </c>
      <c r="J194" s="8">
        <f t="shared" si="16"/>
        <v>-3.8834840976129992E-2</v>
      </c>
      <c r="K194" s="8">
        <f t="shared" si="17"/>
        <v>-3.8834898037329757E-2</v>
      </c>
    </row>
    <row r="195" spans="1:11" x14ac:dyDescent="0.35">
      <c r="A195" s="11">
        <f t="shared" si="12"/>
        <v>6</v>
      </c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13"/>
        <v>20848645</v>
      </c>
      <c r="H195" s="8">
        <f t="shared" si="14"/>
        <v>1.0526259099838065E-2</v>
      </c>
      <c r="I195" s="8">
        <f t="shared" si="15"/>
        <v>1.0526349803258173E-2</v>
      </c>
      <c r="J195" s="8">
        <f t="shared" si="16"/>
        <v>1.0526283321774077E-2</v>
      </c>
      <c r="K195" s="8">
        <f t="shared" si="17"/>
        <v>1.0526300090806018E-2</v>
      </c>
    </row>
    <row r="196" spans="1:11" x14ac:dyDescent="0.35">
      <c r="A196" s="11">
        <f t="shared" ref="A196:A259" si="18">WEEKDAY(B196)</f>
        <v>7</v>
      </c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19">C196+D196+E196+F196</f>
        <v>44889749</v>
      </c>
      <c r="H196" s="8">
        <f t="shared" ref="H196:H259" si="20">IFERROR((C196/_xlfn.XLOOKUP(B196-7,B:B,C:C,0))-1,"")</f>
        <v>0</v>
      </c>
      <c r="I196" s="8">
        <f t="shared" ref="I196:I259" si="21">IFERROR((D196/_xlfn.XLOOKUP(B196-7,B:B,D:D,0))-1,"")</f>
        <v>0</v>
      </c>
      <c r="J196" s="8">
        <f t="shared" ref="J196:J259" si="22">IFERROR((E196/_xlfn.XLOOKUP(B196-7,B:B,E:E,0))-1,"")</f>
        <v>0</v>
      </c>
      <c r="K196" s="8">
        <f t="shared" ref="K196:K259" si="23">IFERROR((F196/_xlfn.XLOOKUP(B196-7,B:B,F:F,0))-1,"")</f>
        <v>0</v>
      </c>
    </row>
    <row r="197" spans="1:11" x14ac:dyDescent="0.35">
      <c r="A197" s="11">
        <f t="shared" si="18"/>
        <v>1</v>
      </c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19"/>
        <v>43094158</v>
      </c>
      <c r="H197" s="8">
        <f t="shared" si="20"/>
        <v>-1.0309272431501371E-2</v>
      </c>
      <c r="I197" s="8">
        <f t="shared" si="21"/>
        <v>-1.0309251166895295E-2</v>
      </c>
      <c r="J197" s="8">
        <f t="shared" si="22"/>
        <v>-1.0309336464473184E-2</v>
      </c>
      <c r="K197" s="8">
        <f t="shared" si="23"/>
        <v>-1.0309335719418278E-2</v>
      </c>
    </row>
    <row r="198" spans="1:11" x14ac:dyDescent="0.35">
      <c r="A198" s="11">
        <f t="shared" si="18"/>
        <v>2</v>
      </c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19"/>
        <v>21500166</v>
      </c>
      <c r="H198" s="8">
        <f t="shared" si="20"/>
        <v>1.0204157545207204E-2</v>
      </c>
      <c r="I198" s="8">
        <f t="shared" si="21"/>
        <v>1.0204113595832398E-2</v>
      </c>
      <c r="J198" s="8">
        <f t="shared" si="22"/>
        <v>1.0204051122343127E-2</v>
      </c>
      <c r="K198" s="8">
        <f t="shared" si="23"/>
        <v>1.0204066880416196E-2</v>
      </c>
    </row>
    <row r="199" spans="1:11" x14ac:dyDescent="0.35">
      <c r="A199" s="11">
        <f t="shared" si="18"/>
        <v>3</v>
      </c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19"/>
        <v>20631472</v>
      </c>
      <c r="H199" s="8">
        <f t="shared" si="20"/>
        <v>-9.5238072035193855E-2</v>
      </c>
      <c r="I199" s="8">
        <f t="shared" si="21"/>
        <v>-9.5238226721192198E-2</v>
      </c>
      <c r="J199" s="8">
        <f t="shared" si="22"/>
        <v>-9.5237829459342227E-2</v>
      </c>
      <c r="K199" s="8">
        <f t="shared" si="23"/>
        <v>-9.5237966729708856E-2</v>
      </c>
    </row>
    <row r="200" spans="1:11" x14ac:dyDescent="0.35">
      <c r="A200" s="11">
        <f t="shared" si="18"/>
        <v>4</v>
      </c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19"/>
        <v>21500166</v>
      </c>
      <c r="H200" s="8">
        <f t="shared" si="20"/>
        <v>-5.7142794495023463E-2</v>
      </c>
      <c r="I200" s="8">
        <f t="shared" si="21"/>
        <v>-5.7142871064596812E-2</v>
      </c>
      <c r="J200" s="8">
        <f t="shared" si="22"/>
        <v>-5.7142697675605314E-2</v>
      </c>
      <c r="K200" s="8">
        <f t="shared" si="23"/>
        <v>-5.7142780037825358E-2</v>
      </c>
    </row>
    <row r="201" spans="1:11" x14ac:dyDescent="0.35">
      <c r="A201" s="11">
        <f t="shared" si="18"/>
        <v>5</v>
      </c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19"/>
        <v>22151685</v>
      </c>
      <c r="H201" s="8">
        <f t="shared" si="20"/>
        <v>3.0302995067221783E-2</v>
      </c>
      <c r="I201" s="8">
        <f t="shared" si="21"/>
        <v>3.0302952001233452E-2</v>
      </c>
      <c r="J201" s="8">
        <f t="shared" si="22"/>
        <v>3.0302940611868445E-2</v>
      </c>
      <c r="K201" s="8">
        <f t="shared" si="23"/>
        <v>3.0302986935878629E-2</v>
      </c>
    </row>
    <row r="202" spans="1:11" x14ac:dyDescent="0.35">
      <c r="A202" s="11">
        <f t="shared" si="18"/>
        <v>6</v>
      </c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19"/>
        <v>22586032</v>
      </c>
      <c r="H202" s="8">
        <f t="shared" si="20"/>
        <v>8.3333422156942838E-2</v>
      </c>
      <c r="I202" s="8">
        <f t="shared" si="21"/>
        <v>8.3333422156942838E-2</v>
      </c>
      <c r="J202" s="8">
        <f t="shared" si="22"/>
        <v>8.3333078974827668E-2</v>
      </c>
      <c r="K202" s="8">
        <f t="shared" si="23"/>
        <v>8.3333210346807185E-2</v>
      </c>
    </row>
    <row r="203" spans="1:11" x14ac:dyDescent="0.35">
      <c r="A203" s="11">
        <f t="shared" si="18"/>
        <v>7</v>
      </c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19"/>
        <v>44440851</v>
      </c>
      <c r="H203" s="8">
        <f t="shared" si="20"/>
        <v>-9.9999938119998966E-3</v>
      </c>
      <c r="I203" s="8">
        <f t="shared" si="21"/>
        <v>-9.9999735978650861E-3</v>
      </c>
      <c r="J203" s="8">
        <f t="shared" si="22"/>
        <v>-1.0000056704588589E-2</v>
      </c>
      <c r="K203" s="8">
        <f t="shared" si="23"/>
        <v>-1.0000055692000909E-2</v>
      </c>
    </row>
    <row r="204" spans="1:11" x14ac:dyDescent="0.35">
      <c r="A204" s="11">
        <f t="shared" si="18"/>
        <v>1</v>
      </c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19"/>
        <v>42645261</v>
      </c>
      <c r="H204" s="8">
        <f t="shared" si="20"/>
        <v>-1.0416660623697616E-2</v>
      </c>
      <c r="I204" s="8">
        <f t="shared" si="21"/>
        <v>-1.0416638913772203E-2</v>
      </c>
      <c r="J204" s="8">
        <f t="shared" si="22"/>
        <v>-1.0416725997641096E-2</v>
      </c>
      <c r="K204" s="8">
        <f t="shared" si="23"/>
        <v>-1.0416635986976952E-2</v>
      </c>
    </row>
    <row r="205" spans="1:11" x14ac:dyDescent="0.35">
      <c r="A205" s="11">
        <f t="shared" si="18"/>
        <v>2</v>
      </c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19"/>
        <v>21500166</v>
      </c>
      <c r="H205" s="8">
        <f t="shared" si="20"/>
        <v>0</v>
      </c>
      <c r="I205" s="8">
        <f t="shared" si="21"/>
        <v>0</v>
      </c>
      <c r="J205" s="8">
        <f t="shared" si="22"/>
        <v>0</v>
      </c>
      <c r="K205" s="8">
        <f t="shared" si="23"/>
        <v>0</v>
      </c>
    </row>
    <row r="206" spans="1:11" x14ac:dyDescent="0.35">
      <c r="A206" s="11">
        <f t="shared" si="18"/>
        <v>3</v>
      </c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19"/>
        <v>21282992</v>
      </c>
      <c r="H206" s="8">
        <f t="shared" si="20"/>
        <v>3.1578911937398813E-2</v>
      </c>
      <c r="I206" s="8">
        <f t="shared" si="21"/>
        <v>3.1579049409774296E-2</v>
      </c>
      <c r="J206" s="8">
        <f t="shared" si="22"/>
        <v>3.1578849965322231E-2</v>
      </c>
      <c r="K206" s="8">
        <f t="shared" si="23"/>
        <v>3.1578900272418053E-2</v>
      </c>
    </row>
    <row r="207" spans="1:11" x14ac:dyDescent="0.35">
      <c r="A207" s="11">
        <f t="shared" si="18"/>
        <v>4</v>
      </c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19"/>
        <v>21934511</v>
      </c>
      <c r="H207" s="8">
        <f t="shared" si="20"/>
        <v>2.0201910579504601E-2</v>
      </c>
      <c r="I207" s="8">
        <f t="shared" si="21"/>
        <v>2.0201910579504601E-2</v>
      </c>
      <c r="J207" s="8">
        <f t="shared" si="22"/>
        <v>2.0201960407912223E-2</v>
      </c>
      <c r="K207" s="8">
        <f t="shared" si="23"/>
        <v>2.0201991290585752E-2</v>
      </c>
    </row>
    <row r="208" spans="1:11" x14ac:dyDescent="0.35">
      <c r="A208" s="11">
        <f t="shared" si="18"/>
        <v>5</v>
      </c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19"/>
        <v>20631472</v>
      </c>
      <c r="H208" s="8">
        <f t="shared" si="20"/>
        <v>-6.8627457127354408E-2</v>
      </c>
      <c r="I208" s="8">
        <f t="shared" si="21"/>
        <v>-6.8627501795281876E-2</v>
      </c>
      <c r="J208" s="8">
        <f t="shared" si="22"/>
        <v>-6.8627253830511492E-2</v>
      </c>
      <c r="K208" s="8">
        <f t="shared" si="23"/>
        <v>-6.8627355655187183E-2</v>
      </c>
    </row>
    <row r="209" spans="1:11" x14ac:dyDescent="0.35">
      <c r="A209" s="11">
        <f t="shared" si="18"/>
        <v>6</v>
      </c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19"/>
        <v>21065819</v>
      </c>
      <c r="H209" s="8">
        <f t="shared" si="20"/>
        <v>-6.7307697037943259E-2</v>
      </c>
      <c r="I209" s="8">
        <f t="shared" si="21"/>
        <v>-6.7307738033452025E-2</v>
      </c>
      <c r="J209" s="8">
        <f t="shared" si="22"/>
        <v>-6.7307502667578456E-2</v>
      </c>
      <c r="K209" s="8">
        <f t="shared" si="23"/>
        <v>-6.7307600613585539E-2</v>
      </c>
    </row>
    <row r="210" spans="1:11" x14ac:dyDescent="0.35">
      <c r="A210" s="11">
        <f t="shared" si="18"/>
        <v>7</v>
      </c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19"/>
        <v>44889749</v>
      </c>
      <c r="H210" s="8">
        <f t="shared" si="20"/>
        <v>1.0101003787368557E-2</v>
      </c>
      <c r="I210" s="8">
        <f t="shared" si="21"/>
        <v>1.010098316280561E-2</v>
      </c>
      <c r="J210" s="8">
        <f t="shared" si="22"/>
        <v>1.0101067956934884E-2</v>
      </c>
      <c r="K210" s="8">
        <f t="shared" si="23"/>
        <v>1.0101066923787538E-2</v>
      </c>
    </row>
    <row r="211" spans="1:11" x14ac:dyDescent="0.35">
      <c r="A211" s="11">
        <f t="shared" si="18"/>
        <v>1</v>
      </c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19"/>
        <v>43543056</v>
      </c>
      <c r="H211" s="8">
        <f t="shared" si="20"/>
        <v>2.1052619237229342E-2</v>
      </c>
      <c r="I211" s="8">
        <f t="shared" si="21"/>
        <v>2.1052574898466903E-2</v>
      </c>
      <c r="J211" s="8">
        <f t="shared" si="22"/>
        <v>2.1052752752197978E-2</v>
      </c>
      <c r="K211" s="8">
        <f t="shared" si="23"/>
        <v>2.105265911047205E-2</v>
      </c>
    </row>
    <row r="212" spans="1:11" x14ac:dyDescent="0.35">
      <c r="A212" s="11">
        <f t="shared" si="18"/>
        <v>2</v>
      </c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19"/>
        <v>21500166</v>
      </c>
      <c r="H212" s="8">
        <f t="shared" si="20"/>
        <v>0</v>
      </c>
      <c r="I212" s="8">
        <f t="shared" si="21"/>
        <v>0</v>
      </c>
      <c r="J212" s="8">
        <f t="shared" si="22"/>
        <v>0</v>
      </c>
      <c r="K212" s="8">
        <f t="shared" si="23"/>
        <v>0</v>
      </c>
    </row>
    <row r="213" spans="1:11" x14ac:dyDescent="0.35">
      <c r="A213" s="11">
        <f t="shared" si="18"/>
        <v>3</v>
      </c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19"/>
        <v>20848645</v>
      </c>
      <c r="H213" s="8">
        <f t="shared" si="20"/>
        <v>-2.0408184574093213E-2</v>
      </c>
      <c r="I213" s="8">
        <f t="shared" si="21"/>
        <v>-2.0408227191664796E-2</v>
      </c>
      <c r="J213" s="8">
        <f t="shared" si="22"/>
        <v>-2.0408102244686255E-2</v>
      </c>
      <c r="K213" s="8">
        <f t="shared" si="23"/>
        <v>-2.0408133760832503E-2</v>
      </c>
    </row>
    <row r="214" spans="1:11" x14ac:dyDescent="0.35">
      <c r="A214" s="11">
        <f t="shared" si="18"/>
        <v>4</v>
      </c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19"/>
        <v>22368858</v>
      </c>
      <c r="H214" s="8">
        <f t="shared" si="20"/>
        <v>1.9802001513596457E-2</v>
      </c>
      <c r="I214" s="8">
        <f t="shared" si="21"/>
        <v>1.9802043726797613E-2</v>
      </c>
      <c r="J214" s="8">
        <f t="shared" si="22"/>
        <v>1.9801922748545753E-2</v>
      </c>
      <c r="K214" s="8">
        <f t="shared" si="23"/>
        <v>1.9801952420255287E-2</v>
      </c>
    </row>
    <row r="215" spans="1:11" x14ac:dyDescent="0.35">
      <c r="A215" s="11">
        <f t="shared" si="18"/>
        <v>5</v>
      </c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19"/>
        <v>22151685</v>
      </c>
      <c r="H215" s="8">
        <f t="shared" si="20"/>
        <v>7.3684217612520309E-2</v>
      </c>
      <c r="I215" s="8">
        <f t="shared" si="21"/>
        <v>7.3684269105611211E-2</v>
      </c>
      <c r="J215" s="8">
        <f t="shared" si="22"/>
        <v>7.3683983252418317E-2</v>
      </c>
      <c r="K215" s="8">
        <f t="shared" si="23"/>
        <v>7.3684100635641903E-2</v>
      </c>
    </row>
    <row r="216" spans="1:11" x14ac:dyDescent="0.35">
      <c r="A216" s="11">
        <f t="shared" si="18"/>
        <v>6</v>
      </c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19"/>
        <v>22803205</v>
      </c>
      <c r="H216" s="8">
        <f t="shared" si="20"/>
        <v>8.2474176506307284E-2</v>
      </c>
      <c r="I216" s="8">
        <f t="shared" si="21"/>
        <v>8.247431199322186E-2</v>
      </c>
      <c r="J216" s="8">
        <f t="shared" si="22"/>
        <v>8.2473977663081843E-2</v>
      </c>
      <c r="K216" s="8">
        <f t="shared" si="23"/>
        <v>8.2474106340329367E-2</v>
      </c>
    </row>
    <row r="217" spans="1:11" x14ac:dyDescent="0.35">
      <c r="A217" s="11">
        <f t="shared" si="18"/>
        <v>7</v>
      </c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19"/>
        <v>45338647</v>
      </c>
      <c r="H217" s="8">
        <f t="shared" si="20"/>
        <v>9.9999938119998966E-3</v>
      </c>
      <c r="I217" s="8">
        <f t="shared" si="21"/>
        <v>1.0000056104536581E-2</v>
      </c>
      <c r="J217" s="8">
        <f t="shared" si="22"/>
        <v>1.0000056704588589E-2</v>
      </c>
      <c r="K217" s="8">
        <f t="shared" si="23"/>
        <v>9.9999700119994817E-3</v>
      </c>
    </row>
    <row r="218" spans="1:11" x14ac:dyDescent="0.35">
      <c r="A218" s="11">
        <f t="shared" si="18"/>
        <v>1</v>
      </c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19"/>
        <v>43991955</v>
      </c>
      <c r="H218" s="8">
        <f t="shared" si="20"/>
        <v>1.030933622531971E-2</v>
      </c>
      <c r="I218" s="8">
        <f t="shared" si="21"/>
        <v>1.030933622531971E-2</v>
      </c>
      <c r="J218" s="8">
        <f t="shared" si="22"/>
        <v>1.0309336464473295E-2</v>
      </c>
      <c r="K218" s="8">
        <f t="shared" si="23"/>
        <v>1.0309247389520326E-2</v>
      </c>
    </row>
    <row r="219" spans="1:11" x14ac:dyDescent="0.35">
      <c r="A219" s="11">
        <f t="shared" si="18"/>
        <v>2</v>
      </c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19"/>
        <v>22368858</v>
      </c>
      <c r="H219" s="8">
        <f t="shared" si="20"/>
        <v>4.0403950356973972E-2</v>
      </c>
      <c r="I219" s="8">
        <f t="shared" si="21"/>
        <v>4.0403993422962303E-2</v>
      </c>
      <c r="J219" s="8">
        <f t="shared" si="22"/>
        <v>4.0403920815824668E-2</v>
      </c>
      <c r="K219" s="8">
        <f t="shared" si="23"/>
        <v>4.0403982581171505E-2</v>
      </c>
    </row>
    <row r="220" spans="1:11" x14ac:dyDescent="0.35">
      <c r="A220" s="11">
        <f t="shared" si="18"/>
        <v>3</v>
      </c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19"/>
        <v>22586032</v>
      </c>
      <c r="H220" s="8">
        <f t="shared" si="20"/>
        <v>8.3333422156942838E-2</v>
      </c>
      <c r="I220" s="8">
        <f t="shared" si="21"/>
        <v>8.3333422156942838E-2</v>
      </c>
      <c r="J220" s="8">
        <f t="shared" si="22"/>
        <v>8.3333078974827668E-2</v>
      </c>
      <c r="K220" s="8">
        <f t="shared" si="23"/>
        <v>8.3333210346807185E-2</v>
      </c>
    </row>
    <row r="221" spans="1:11" x14ac:dyDescent="0.35">
      <c r="A221" s="11">
        <f t="shared" si="18"/>
        <v>4</v>
      </c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19"/>
        <v>22586032</v>
      </c>
      <c r="H221" s="8">
        <f t="shared" si="20"/>
        <v>9.7088102022790945E-3</v>
      </c>
      <c r="I221" s="8">
        <f t="shared" si="21"/>
        <v>9.7087684068726254E-3</v>
      </c>
      <c r="J221" s="8">
        <f t="shared" si="22"/>
        <v>9.7087102440325257E-3</v>
      </c>
      <c r="K221" s="8">
        <f t="shared" si="23"/>
        <v>9.708724509332356E-3</v>
      </c>
    </row>
    <row r="222" spans="1:11" x14ac:dyDescent="0.35">
      <c r="A222" s="11">
        <f t="shared" si="18"/>
        <v>5</v>
      </c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19"/>
        <v>20848645</v>
      </c>
      <c r="H222" s="8">
        <f t="shared" si="20"/>
        <v>-5.8823588422601936E-2</v>
      </c>
      <c r="I222" s="8">
        <f t="shared" si="21"/>
        <v>-5.8823549082044568E-2</v>
      </c>
      <c r="J222" s="8">
        <f t="shared" si="22"/>
        <v>-5.8823360426152771E-2</v>
      </c>
      <c r="K222" s="8">
        <f t="shared" si="23"/>
        <v>-5.8823447704446141E-2</v>
      </c>
    </row>
    <row r="223" spans="1:11" x14ac:dyDescent="0.35">
      <c r="A223" s="11">
        <f t="shared" si="18"/>
        <v>6</v>
      </c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19"/>
        <v>22586032</v>
      </c>
      <c r="H223" s="8">
        <f t="shared" si="20"/>
        <v>-9.5237584774265915E-3</v>
      </c>
      <c r="I223" s="8">
        <f t="shared" si="21"/>
        <v>-9.5238389141488744E-3</v>
      </c>
      <c r="J223" s="8">
        <f t="shared" si="22"/>
        <v>-9.523782945934256E-3</v>
      </c>
      <c r="K223" s="8">
        <f t="shared" si="23"/>
        <v>-9.5237966729708745E-3</v>
      </c>
    </row>
    <row r="224" spans="1:11" x14ac:dyDescent="0.35">
      <c r="A224" s="11">
        <f t="shared" si="18"/>
        <v>7</v>
      </c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19"/>
        <v>46685339</v>
      </c>
      <c r="H224" s="8">
        <f t="shared" si="20"/>
        <v>2.9702952098813462E-2</v>
      </c>
      <c r="I224" s="8">
        <f t="shared" si="21"/>
        <v>2.9702971914648879E-2</v>
      </c>
      <c r="J224" s="8">
        <f t="shared" si="22"/>
        <v>2.9702936547609138E-2</v>
      </c>
      <c r="K224" s="8">
        <f t="shared" si="23"/>
        <v>2.9702966937358966E-2</v>
      </c>
    </row>
    <row r="225" spans="1:11" x14ac:dyDescent="0.35">
      <c r="A225" s="11">
        <f t="shared" si="18"/>
        <v>1</v>
      </c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19"/>
        <v>43991955</v>
      </c>
      <c r="H225" s="8">
        <f t="shared" si="20"/>
        <v>0</v>
      </c>
      <c r="I225" s="8">
        <f t="shared" si="21"/>
        <v>0</v>
      </c>
      <c r="J225" s="8">
        <f t="shared" si="22"/>
        <v>0</v>
      </c>
      <c r="K225" s="8">
        <f t="shared" si="23"/>
        <v>0</v>
      </c>
    </row>
    <row r="226" spans="1:11" x14ac:dyDescent="0.35">
      <c r="A226" s="11">
        <f t="shared" si="18"/>
        <v>2</v>
      </c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19"/>
        <v>20631472</v>
      </c>
      <c r="H226" s="8">
        <f t="shared" si="20"/>
        <v>-7.7669860715337213E-2</v>
      </c>
      <c r="I226" s="8">
        <f t="shared" si="21"/>
        <v>-7.7669981680881794E-2</v>
      </c>
      <c r="J226" s="8">
        <f t="shared" si="22"/>
        <v>-7.7669681952259872E-2</v>
      </c>
      <c r="K226" s="8">
        <f t="shared" si="23"/>
        <v>-7.7669796074659403E-2</v>
      </c>
    </row>
    <row r="227" spans="1:11" x14ac:dyDescent="0.35">
      <c r="A227" s="11">
        <f t="shared" si="18"/>
        <v>3</v>
      </c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19"/>
        <v>20848645</v>
      </c>
      <c r="H227" s="8">
        <f t="shared" si="20"/>
        <v>-7.6923152607092926E-2</v>
      </c>
      <c r="I227" s="8">
        <f t="shared" si="21"/>
        <v>-7.6923152607092926E-2</v>
      </c>
      <c r="J227" s="8">
        <f t="shared" si="22"/>
        <v>-7.6922860191518283E-2</v>
      </c>
      <c r="K227" s="8">
        <f t="shared" si="23"/>
        <v>-7.6922972129812028E-2</v>
      </c>
    </row>
    <row r="228" spans="1:11" x14ac:dyDescent="0.35">
      <c r="A228" s="11">
        <f t="shared" si="18"/>
        <v>4</v>
      </c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19"/>
        <v>22586032</v>
      </c>
      <c r="H228" s="8">
        <f t="shared" si="20"/>
        <v>0</v>
      </c>
      <c r="I228" s="8">
        <f t="shared" si="21"/>
        <v>0</v>
      </c>
      <c r="J228" s="8">
        <f t="shared" si="22"/>
        <v>0</v>
      </c>
      <c r="K228" s="8">
        <f t="shared" si="23"/>
        <v>0</v>
      </c>
    </row>
    <row r="229" spans="1:11" x14ac:dyDescent="0.35">
      <c r="A229" s="11">
        <f t="shared" si="18"/>
        <v>5</v>
      </c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19"/>
        <v>21934511</v>
      </c>
      <c r="H229" s="8">
        <f t="shared" si="20"/>
        <v>5.2083322230382256E-2</v>
      </c>
      <c r="I229" s="8">
        <f t="shared" si="21"/>
        <v>5.2083322230382256E-2</v>
      </c>
      <c r="J229" s="8">
        <f t="shared" si="22"/>
        <v>5.2083174359267348E-2</v>
      </c>
      <c r="K229" s="8">
        <f t="shared" si="23"/>
        <v>5.2083256466754602E-2</v>
      </c>
    </row>
    <row r="230" spans="1:11" x14ac:dyDescent="0.35">
      <c r="A230" s="11">
        <f t="shared" si="18"/>
        <v>6</v>
      </c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19"/>
        <v>21282992</v>
      </c>
      <c r="H230" s="8">
        <f t="shared" si="20"/>
        <v>-5.7692364455319778E-2</v>
      </c>
      <c r="I230" s="8">
        <f t="shared" si="21"/>
        <v>-5.7692323459811012E-2</v>
      </c>
      <c r="J230" s="8">
        <f t="shared" si="22"/>
        <v>-5.769214514363874E-2</v>
      </c>
      <c r="K230" s="8">
        <f t="shared" si="23"/>
        <v>-5.7692229097359049E-2</v>
      </c>
    </row>
    <row r="231" spans="1:11" x14ac:dyDescent="0.35">
      <c r="A231" s="11">
        <f t="shared" si="18"/>
        <v>7</v>
      </c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19"/>
        <v>46685339</v>
      </c>
      <c r="H231" s="8">
        <f t="shared" si="20"/>
        <v>0</v>
      </c>
      <c r="I231" s="8">
        <f t="shared" si="21"/>
        <v>0</v>
      </c>
      <c r="J231" s="8">
        <f t="shared" si="22"/>
        <v>0</v>
      </c>
      <c r="K231" s="8">
        <f t="shared" si="23"/>
        <v>0</v>
      </c>
    </row>
    <row r="232" spans="1:11" x14ac:dyDescent="0.35">
      <c r="A232" s="11">
        <f t="shared" si="18"/>
        <v>1</v>
      </c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19"/>
        <v>45338647</v>
      </c>
      <c r="H232" s="8">
        <f t="shared" si="20"/>
        <v>3.0612225568513063E-2</v>
      </c>
      <c r="I232" s="8">
        <f t="shared" si="21"/>
        <v>3.0612246616132266E-2</v>
      </c>
      <c r="J232" s="8">
        <f t="shared" si="22"/>
        <v>3.0612209050621786E-2</v>
      </c>
      <c r="K232" s="8">
        <f t="shared" si="23"/>
        <v>3.0612241329445844E-2</v>
      </c>
    </row>
    <row r="233" spans="1:11" x14ac:dyDescent="0.35">
      <c r="A233" s="11">
        <f t="shared" si="18"/>
        <v>2</v>
      </c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19"/>
        <v>21065819</v>
      </c>
      <c r="H233" s="8">
        <f t="shared" si="20"/>
        <v>2.1052652837560748E-2</v>
      </c>
      <c r="I233" s="8">
        <f t="shared" si="21"/>
        <v>2.1052699606516345E-2</v>
      </c>
      <c r="J233" s="8">
        <f t="shared" si="22"/>
        <v>2.1052566643548154E-2</v>
      </c>
      <c r="K233" s="8">
        <f t="shared" si="23"/>
        <v>2.1052600181612036E-2</v>
      </c>
    </row>
    <row r="234" spans="1:11" x14ac:dyDescent="0.35">
      <c r="A234" s="11">
        <f t="shared" si="18"/>
        <v>3</v>
      </c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19"/>
        <v>21934511</v>
      </c>
      <c r="H234" s="8">
        <f t="shared" si="20"/>
        <v>5.2083322230382256E-2</v>
      </c>
      <c r="I234" s="8">
        <f t="shared" si="21"/>
        <v>5.2083322230382256E-2</v>
      </c>
      <c r="J234" s="8">
        <f t="shared" si="22"/>
        <v>5.2083174359267348E-2</v>
      </c>
      <c r="K234" s="8">
        <f t="shared" si="23"/>
        <v>5.2083256466754602E-2</v>
      </c>
    </row>
    <row r="235" spans="1:11" x14ac:dyDescent="0.35">
      <c r="A235" s="11">
        <f t="shared" si="18"/>
        <v>4</v>
      </c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19"/>
        <v>22368858</v>
      </c>
      <c r="H235" s="8">
        <f t="shared" si="20"/>
        <v>-9.6154555691496668E-3</v>
      </c>
      <c r="I235" s="8">
        <f t="shared" si="21"/>
        <v>-9.6154145736410124E-3</v>
      </c>
      <c r="J235" s="8">
        <f t="shared" si="22"/>
        <v>-9.615357523939827E-3</v>
      </c>
      <c r="K235" s="8">
        <f t="shared" si="23"/>
        <v>-9.6153715162264897E-3</v>
      </c>
    </row>
    <row r="236" spans="1:11" x14ac:dyDescent="0.35">
      <c r="A236" s="11">
        <f t="shared" si="18"/>
        <v>5</v>
      </c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19"/>
        <v>21934511</v>
      </c>
      <c r="H236" s="8">
        <f t="shared" si="20"/>
        <v>0</v>
      </c>
      <c r="I236" s="8">
        <f t="shared" si="21"/>
        <v>0</v>
      </c>
      <c r="J236" s="8">
        <f t="shared" si="22"/>
        <v>0</v>
      </c>
      <c r="K236" s="8">
        <f t="shared" si="23"/>
        <v>0</v>
      </c>
    </row>
    <row r="237" spans="1:11" x14ac:dyDescent="0.35">
      <c r="A237" s="11">
        <f t="shared" si="18"/>
        <v>6</v>
      </c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19"/>
        <v>20848645</v>
      </c>
      <c r="H237" s="8">
        <f t="shared" si="20"/>
        <v>-2.0408184574093213E-2</v>
      </c>
      <c r="I237" s="8">
        <f t="shared" si="21"/>
        <v>-2.0408227191664796E-2</v>
      </c>
      <c r="J237" s="8">
        <f t="shared" si="22"/>
        <v>-2.0408102244686255E-2</v>
      </c>
      <c r="K237" s="8">
        <f t="shared" si="23"/>
        <v>-2.0408133760832503E-2</v>
      </c>
    </row>
    <row r="238" spans="1:11" x14ac:dyDescent="0.35">
      <c r="A238" s="11">
        <f t="shared" si="18"/>
        <v>7</v>
      </c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19"/>
        <v>43094158</v>
      </c>
      <c r="H238" s="8">
        <f t="shared" si="20"/>
        <v>-7.6923090653846726E-2</v>
      </c>
      <c r="I238" s="8">
        <f t="shared" si="21"/>
        <v>-7.6923107435897475E-2</v>
      </c>
      <c r="J238" s="8">
        <f t="shared" si="22"/>
        <v>-7.6923121860144161E-2</v>
      </c>
      <c r="K238" s="8">
        <f t="shared" si="23"/>
        <v>-7.69230959349122E-2</v>
      </c>
    </row>
    <row r="239" spans="1:11" x14ac:dyDescent="0.35">
      <c r="A239" s="11">
        <f t="shared" si="18"/>
        <v>1</v>
      </c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19"/>
        <v>44440851</v>
      </c>
      <c r="H239" s="8">
        <f t="shared" si="20"/>
        <v>-1.9801968065875641E-2</v>
      </c>
      <c r="I239" s="8">
        <f t="shared" si="21"/>
        <v>-1.9802008506355717E-2</v>
      </c>
      <c r="J239" s="8">
        <f t="shared" si="22"/>
        <v>-1.980209137258182E-2</v>
      </c>
      <c r="K239" s="8">
        <f t="shared" si="23"/>
        <v>-1.980200623546835E-2</v>
      </c>
    </row>
    <row r="240" spans="1:11" x14ac:dyDescent="0.35">
      <c r="A240" s="11">
        <f t="shared" si="18"/>
        <v>2</v>
      </c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19"/>
        <v>22368858</v>
      </c>
      <c r="H240" s="8">
        <f t="shared" si="20"/>
        <v>6.1855599414269768E-2</v>
      </c>
      <c r="I240" s="8">
        <f t="shared" si="21"/>
        <v>6.1855690040966804E-2</v>
      </c>
      <c r="J240" s="8">
        <f t="shared" si="22"/>
        <v>6.1855483247311493E-2</v>
      </c>
      <c r="K240" s="8">
        <f t="shared" si="23"/>
        <v>6.1855579755246914E-2</v>
      </c>
    </row>
    <row r="241" spans="1:11" x14ac:dyDescent="0.35">
      <c r="A241" s="11">
        <f t="shared" si="18"/>
        <v>3</v>
      </c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19"/>
        <v>20848645</v>
      </c>
      <c r="H241" s="8">
        <f t="shared" si="20"/>
        <v>-4.9504940464189851E-2</v>
      </c>
      <c r="I241" s="8">
        <f t="shared" si="21"/>
        <v>-4.9504940464189851E-2</v>
      </c>
      <c r="J241" s="8">
        <f t="shared" si="22"/>
        <v>-4.950480687136416E-2</v>
      </c>
      <c r="K241" s="8">
        <f t="shared" si="23"/>
        <v>-4.9504881050637994E-2</v>
      </c>
    </row>
    <row r="242" spans="1:11" x14ac:dyDescent="0.35">
      <c r="A242" s="11">
        <f t="shared" si="18"/>
        <v>4</v>
      </c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19"/>
        <v>21934511</v>
      </c>
      <c r="H242" s="8">
        <f t="shared" si="20"/>
        <v>-1.9417496223979036E-2</v>
      </c>
      <c r="I242" s="8">
        <f t="shared" si="21"/>
        <v>-1.9417536813745029E-2</v>
      </c>
      <c r="J242" s="8">
        <f t="shared" si="22"/>
        <v>-1.941742048806494E-2</v>
      </c>
      <c r="K242" s="8">
        <f t="shared" si="23"/>
        <v>-1.9417449018664823E-2</v>
      </c>
    </row>
    <row r="243" spans="1:11" x14ac:dyDescent="0.35">
      <c r="A243" s="11">
        <f t="shared" si="18"/>
        <v>5</v>
      </c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19"/>
        <v>21282992</v>
      </c>
      <c r="H243" s="8">
        <f t="shared" si="20"/>
        <v>-2.9702938950593283E-2</v>
      </c>
      <c r="I243" s="8">
        <f t="shared" si="21"/>
        <v>-2.9702896737392348E-2</v>
      </c>
      <c r="J243" s="8">
        <f t="shared" si="22"/>
        <v>-2.9702884122818518E-2</v>
      </c>
      <c r="K243" s="8">
        <f t="shared" si="23"/>
        <v>-2.9702928630382819E-2</v>
      </c>
    </row>
    <row r="244" spans="1:11" x14ac:dyDescent="0.35">
      <c r="A244" s="11">
        <f t="shared" si="18"/>
        <v>6</v>
      </c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19"/>
        <v>21934511</v>
      </c>
      <c r="H244" s="8">
        <f t="shared" si="20"/>
        <v>5.2083322230382256E-2</v>
      </c>
      <c r="I244" s="8">
        <f t="shared" si="21"/>
        <v>5.2083322230382256E-2</v>
      </c>
      <c r="J244" s="8">
        <f t="shared" si="22"/>
        <v>5.2083174359267348E-2</v>
      </c>
      <c r="K244" s="8">
        <f t="shared" si="23"/>
        <v>5.2083256466754602E-2</v>
      </c>
    </row>
    <row r="245" spans="1:11" x14ac:dyDescent="0.35">
      <c r="A245" s="11">
        <f t="shared" si="18"/>
        <v>7</v>
      </c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19"/>
        <v>45338647</v>
      </c>
      <c r="H245" s="8">
        <f t="shared" si="20"/>
        <v>5.2083367576824857E-2</v>
      </c>
      <c r="I245" s="8">
        <f t="shared" si="21"/>
        <v>5.2083366457755798E-2</v>
      </c>
      <c r="J245" s="8">
        <f t="shared" si="22"/>
        <v>5.2083419033629674E-2</v>
      </c>
      <c r="K245" s="8">
        <f t="shared" si="23"/>
        <v>5.2083358434897642E-2</v>
      </c>
    </row>
    <row r="246" spans="1:11" x14ac:dyDescent="0.35">
      <c r="A246" s="11">
        <f t="shared" si="18"/>
        <v>1</v>
      </c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19"/>
        <v>42645261</v>
      </c>
      <c r="H246" s="8">
        <f t="shared" si="20"/>
        <v>-4.0404077654525472E-2</v>
      </c>
      <c r="I246" s="8">
        <f t="shared" si="21"/>
        <v>-4.0404015991292619E-2</v>
      </c>
      <c r="J246" s="8">
        <f t="shared" si="22"/>
        <v>-4.0404067265719767E-2</v>
      </c>
      <c r="K246" s="8">
        <f t="shared" si="23"/>
        <v>-4.0404008058767094E-2</v>
      </c>
    </row>
    <row r="247" spans="1:11" x14ac:dyDescent="0.35">
      <c r="A247" s="11">
        <f t="shared" si="18"/>
        <v>2</v>
      </c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19"/>
        <v>22803205</v>
      </c>
      <c r="H247" s="8">
        <f t="shared" si="20"/>
        <v>1.9417496223979036E-2</v>
      </c>
      <c r="I247" s="8">
        <f t="shared" si="21"/>
        <v>1.9417536813745029E-2</v>
      </c>
      <c r="J247" s="8">
        <f t="shared" si="22"/>
        <v>1.9417420488065051E-2</v>
      </c>
      <c r="K247" s="8">
        <f t="shared" si="23"/>
        <v>1.9417449018664934E-2</v>
      </c>
    </row>
    <row r="248" spans="1:11" x14ac:dyDescent="0.35">
      <c r="A248" s="11">
        <f t="shared" si="18"/>
        <v>3</v>
      </c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19"/>
        <v>22586032</v>
      </c>
      <c r="H248" s="8">
        <f t="shared" si="20"/>
        <v>8.3333422156942838E-2</v>
      </c>
      <c r="I248" s="8">
        <f t="shared" si="21"/>
        <v>8.3333422156942838E-2</v>
      </c>
      <c r="J248" s="8">
        <f t="shared" si="22"/>
        <v>8.3333078974827668E-2</v>
      </c>
      <c r="K248" s="8">
        <f t="shared" si="23"/>
        <v>8.3333210346807185E-2</v>
      </c>
    </row>
    <row r="249" spans="1:11" x14ac:dyDescent="0.35">
      <c r="A249" s="11">
        <f t="shared" si="18"/>
        <v>4</v>
      </c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19"/>
        <v>22368858</v>
      </c>
      <c r="H249" s="8">
        <f t="shared" si="20"/>
        <v>1.9802001513596457E-2</v>
      </c>
      <c r="I249" s="8">
        <f t="shared" si="21"/>
        <v>1.9802043726797613E-2</v>
      </c>
      <c r="J249" s="8">
        <f t="shared" si="22"/>
        <v>1.9801922748545753E-2</v>
      </c>
      <c r="K249" s="8">
        <f t="shared" si="23"/>
        <v>1.9801952420255287E-2</v>
      </c>
    </row>
    <row r="250" spans="1:11" x14ac:dyDescent="0.35">
      <c r="A250" s="11">
        <f t="shared" si="18"/>
        <v>5</v>
      </c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19"/>
        <v>20631472</v>
      </c>
      <c r="H250" s="8">
        <f t="shared" si="20"/>
        <v>-3.0612211602979222E-2</v>
      </c>
      <c r="I250" s="8">
        <f t="shared" si="21"/>
        <v>-3.0612340787497194E-2</v>
      </c>
      <c r="J250" s="8">
        <f t="shared" si="22"/>
        <v>-3.0612153367029271E-2</v>
      </c>
      <c r="K250" s="8">
        <f t="shared" si="23"/>
        <v>-3.0612200641248699E-2</v>
      </c>
    </row>
    <row r="251" spans="1:11" x14ac:dyDescent="0.35">
      <c r="A251" s="11">
        <f t="shared" si="18"/>
        <v>6</v>
      </c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19"/>
        <v>20848645</v>
      </c>
      <c r="H251" s="8">
        <f t="shared" si="20"/>
        <v>-4.9504940464189851E-2</v>
      </c>
      <c r="I251" s="8">
        <f t="shared" si="21"/>
        <v>-4.9504940464189851E-2</v>
      </c>
      <c r="J251" s="8">
        <f t="shared" si="22"/>
        <v>-4.950480687136416E-2</v>
      </c>
      <c r="K251" s="8">
        <f t="shared" si="23"/>
        <v>-4.9504881050637994E-2</v>
      </c>
    </row>
    <row r="252" spans="1:11" x14ac:dyDescent="0.35">
      <c r="A252" s="11">
        <f t="shared" si="18"/>
        <v>7</v>
      </c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19"/>
        <v>46685339</v>
      </c>
      <c r="H252" s="8">
        <f t="shared" si="20"/>
        <v>2.9702952098813462E-2</v>
      </c>
      <c r="I252" s="8">
        <f t="shared" si="21"/>
        <v>2.9702971914648879E-2</v>
      </c>
      <c r="J252" s="8">
        <f t="shared" si="22"/>
        <v>2.9702936547609138E-2</v>
      </c>
      <c r="K252" s="8">
        <f t="shared" si="23"/>
        <v>2.9702966937358966E-2</v>
      </c>
    </row>
    <row r="253" spans="1:11" x14ac:dyDescent="0.35">
      <c r="A253" s="11">
        <f t="shared" si="18"/>
        <v>1</v>
      </c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19"/>
        <v>43094158</v>
      </c>
      <c r="H253" s="8">
        <f t="shared" si="20"/>
        <v>1.052630961861456E-2</v>
      </c>
      <c r="I253" s="8">
        <f t="shared" si="21"/>
        <v>1.052628744923334E-2</v>
      </c>
      <c r="J253" s="8">
        <f t="shared" si="22"/>
        <v>1.0526376376098989E-2</v>
      </c>
      <c r="K253" s="8">
        <f t="shared" si="23"/>
        <v>1.0526284460497415E-2</v>
      </c>
    </row>
    <row r="254" spans="1:11" x14ac:dyDescent="0.35">
      <c r="A254" s="11">
        <f t="shared" si="18"/>
        <v>2</v>
      </c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19"/>
        <v>21717338</v>
      </c>
      <c r="H254" s="8">
        <f t="shared" si="20"/>
        <v>-4.7619036017596983E-2</v>
      </c>
      <c r="I254" s="8">
        <f t="shared" si="21"/>
        <v>-4.7619194570744261E-2</v>
      </c>
      <c r="J254" s="8">
        <f t="shared" si="22"/>
        <v>-4.7618914729671169E-2</v>
      </c>
      <c r="K254" s="8">
        <f t="shared" si="23"/>
        <v>-4.7618983364854484E-2</v>
      </c>
    </row>
    <row r="255" spans="1:11" x14ac:dyDescent="0.35">
      <c r="A255" s="11">
        <f t="shared" si="18"/>
        <v>3</v>
      </c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19"/>
        <v>22368858</v>
      </c>
      <c r="H255" s="8">
        <f t="shared" si="20"/>
        <v>-9.6154555691496668E-3</v>
      </c>
      <c r="I255" s="8">
        <f t="shared" si="21"/>
        <v>-9.6154145736410124E-3</v>
      </c>
      <c r="J255" s="8">
        <f t="shared" si="22"/>
        <v>-9.615357523939827E-3</v>
      </c>
      <c r="K255" s="8">
        <f t="shared" si="23"/>
        <v>-9.6153715162264897E-3</v>
      </c>
    </row>
    <row r="256" spans="1:11" x14ac:dyDescent="0.35">
      <c r="A256" s="11">
        <f t="shared" si="18"/>
        <v>4</v>
      </c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19"/>
        <v>21065819</v>
      </c>
      <c r="H256" s="8">
        <f t="shared" si="20"/>
        <v>-5.8252364491358177E-2</v>
      </c>
      <c r="I256" s="8">
        <f t="shared" si="21"/>
        <v>-5.8252444867136766E-2</v>
      </c>
      <c r="J256" s="8">
        <f t="shared" si="22"/>
        <v>-5.8252261464194932E-2</v>
      </c>
      <c r="K256" s="8">
        <f t="shared" si="23"/>
        <v>-5.825234705599458E-2</v>
      </c>
    </row>
    <row r="257" spans="1:11" x14ac:dyDescent="0.35">
      <c r="A257" s="11">
        <f t="shared" si="18"/>
        <v>5</v>
      </c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19"/>
        <v>20848645</v>
      </c>
      <c r="H257" s="8">
        <f t="shared" si="20"/>
        <v>1.0526259099838065E-2</v>
      </c>
      <c r="I257" s="8">
        <f t="shared" si="21"/>
        <v>1.0526349803258173E-2</v>
      </c>
      <c r="J257" s="8">
        <f t="shared" si="22"/>
        <v>1.0526283321774077E-2</v>
      </c>
      <c r="K257" s="8">
        <f t="shared" si="23"/>
        <v>1.0526300090806018E-2</v>
      </c>
    </row>
    <row r="258" spans="1:11" x14ac:dyDescent="0.35">
      <c r="A258" s="11">
        <f t="shared" si="18"/>
        <v>6</v>
      </c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19"/>
        <v>22803205</v>
      </c>
      <c r="H258" s="8">
        <f t="shared" si="20"/>
        <v>9.3750033308853453E-2</v>
      </c>
      <c r="I258" s="8">
        <f t="shared" si="21"/>
        <v>9.3750122132463032E-2</v>
      </c>
      <c r="J258" s="8">
        <f t="shared" si="22"/>
        <v>9.3749713846681182E-2</v>
      </c>
      <c r="K258" s="8">
        <f t="shared" si="23"/>
        <v>9.3749861640158194E-2</v>
      </c>
    </row>
    <row r="259" spans="1:11" x14ac:dyDescent="0.35">
      <c r="A259" s="11">
        <f t="shared" si="18"/>
        <v>7</v>
      </c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19"/>
        <v>44440851</v>
      </c>
      <c r="H259" s="8">
        <f t="shared" si="20"/>
        <v>-4.8076894471152709E-2</v>
      </c>
      <c r="I259" s="8">
        <f t="shared" si="21"/>
        <v>-4.8076952064102563E-2</v>
      </c>
      <c r="J259" s="8">
        <f t="shared" si="22"/>
        <v>-4.8076999844412938E-2</v>
      </c>
      <c r="K259" s="8">
        <f t="shared" si="23"/>
        <v>-4.8076945257397585E-2</v>
      </c>
    </row>
    <row r="260" spans="1:11" x14ac:dyDescent="0.35">
      <c r="A260" s="11">
        <f t="shared" ref="A260:A323" si="24">WEEKDAY(B260)</f>
        <v>1</v>
      </c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25">C260+D260+E260+F260</f>
        <v>46236441</v>
      </c>
      <c r="H260" s="8">
        <f t="shared" ref="H260:H323" si="26">IFERROR((C260/_xlfn.XLOOKUP(B260-7,B:B,C:C,0))-1,"")</f>
        <v>7.2916688824220088E-2</v>
      </c>
      <c r="I260" s="8">
        <f t="shared" ref="I260:I323" si="27">IFERROR((D260/_xlfn.XLOOKUP(B260-7,B:B,D:D,0))-1,"")</f>
        <v>7.2916644285300203E-2</v>
      </c>
      <c r="J260" s="8">
        <f t="shared" ref="J260:J323" si="28">IFERROR((E260/_xlfn.XLOOKUP(B260-7,B:B,E:E,0))-1,"")</f>
        <v>7.2916660074336281E-2</v>
      </c>
      <c r="K260" s="8">
        <f t="shared" ref="K260:K323" si="29">IFERROR((F260/_xlfn.XLOOKUP(B260-7,B:B,F:F,0))-1,"")</f>
        <v>7.291671965885782E-2</v>
      </c>
    </row>
    <row r="261" spans="1:11" x14ac:dyDescent="0.35">
      <c r="A261" s="11">
        <f t="shared" si="24"/>
        <v>2</v>
      </c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25"/>
        <v>20631472</v>
      </c>
      <c r="H261" s="8">
        <f t="shared" si="26"/>
        <v>-4.9999987209400798E-2</v>
      </c>
      <c r="I261" s="8">
        <f t="shared" si="27"/>
        <v>-4.9999991472933103E-2</v>
      </c>
      <c r="J261" s="8">
        <f t="shared" si="28"/>
        <v>-4.9999853489482882E-2</v>
      </c>
      <c r="K261" s="8">
        <f t="shared" si="29"/>
        <v>-4.9999929159756817E-2</v>
      </c>
    </row>
    <row r="262" spans="1:11" x14ac:dyDescent="0.35">
      <c r="A262" s="11">
        <f t="shared" si="24"/>
        <v>3</v>
      </c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25"/>
        <v>22368858</v>
      </c>
      <c r="H262" s="8">
        <f t="shared" si="26"/>
        <v>0</v>
      </c>
      <c r="I262" s="8">
        <f t="shared" si="27"/>
        <v>0</v>
      </c>
      <c r="J262" s="8">
        <f t="shared" si="28"/>
        <v>0</v>
      </c>
      <c r="K262" s="8">
        <f t="shared" si="29"/>
        <v>0</v>
      </c>
    </row>
    <row r="263" spans="1:11" x14ac:dyDescent="0.35">
      <c r="A263" s="11">
        <f t="shared" si="24"/>
        <v>4</v>
      </c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25"/>
        <v>21500166</v>
      </c>
      <c r="H263" s="8">
        <f t="shared" si="26"/>
        <v>2.0618577092037516E-2</v>
      </c>
      <c r="I263" s="8">
        <f t="shared" si="27"/>
        <v>2.0618621952255056E-2</v>
      </c>
      <c r="J263" s="8">
        <f t="shared" si="28"/>
        <v>2.0618494415770572E-2</v>
      </c>
      <c r="K263" s="8">
        <f t="shared" si="29"/>
        <v>2.0618526585082231E-2</v>
      </c>
    </row>
    <row r="264" spans="1:11" x14ac:dyDescent="0.35">
      <c r="A264" s="11">
        <f t="shared" si="24"/>
        <v>5</v>
      </c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25"/>
        <v>21282992</v>
      </c>
      <c r="H264" s="8">
        <f t="shared" si="26"/>
        <v>2.0833355539235709E-2</v>
      </c>
      <c r="I264" s="8">
        <f t="shared" si="27"/>
        <v>2.0833399951040388E-2</v>
      </c>
      <c r="J264" s="8">
        <f t="shared" si="28"/>
        <v>2.0833269743706806E-2</v>
      </c>
      <c r="K264" s="8">
        <f t="shared" si="29"/>
        <v>2.0833302586701796E-2</v>
      </c>
    </row>
    <row r="265" spans="1:11" x14ac:dyDescent="0.35">
      <c r="A265" s="11">
        <f t="shared" si="24"/>
        <v>6</v>
      </c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25"/>
        <v>21282992</v>
      </c>
      <c r="H265" s="8">
        <f t="shared" si="26"/>
        <v>-6.6666674787682179E-2</v>
      </c>
      <c r="I265" s="8">
        <f t="shared" si="27"/>
        <v>-6.6666709978745686E-2</v>
      </c>
      <c r="J265" s="8">
        <f t="shared" si="28"/>
        <v>-6.666648062153957E-2</v>
      </c>
      <c r="K265" s="8">
        <f t="shared" si="29"/>
        <v>-6.6666576710796233E-2</v>
      </c>
    </row>
    <row r="266" spans="1:11" x14ac:dyDescent="0.35">
      <c r="A266" s="11">
        <f t="shared" si="24"/>
        <v>7</v>
      </c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25"/>
        <v>43991955</v>
      </c>
      <c r="H266" s="8">
        <f t="shared" si="26"/>
        <v>-1.0101003787368557E-2</v>
      </c>
      <c r="I266" s="8">
        <f t="shared" si="27"/>
        <v>-1.010098316280561E-2</v>
      </c>
      <c r="J266" s="8">
        <f t="shared" si="28"/>
        <v>-1.0100863394915338E-2</v>
      </c>
      <c r="K266" s="8">
        <f t="shared" si="29"/>
        <v>-1.0100980378326518E-2</v>
      </c>
    </row>
    <row r="267" spans="1:11" x14ac:dyDescent="0.35">
      <c r="A267" s="11">
        <f t="shared" si="24"/>
        <v>1</v>
      </c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25"/>
        <v>45787544</v>
      </c>
      <c r="H267" s="8">
        <f t="shared" si="26"/>
        <v>-9.7087320312939651E-3</v>
      </c>
      <c r="I267" s="8">
        <f t="shared" si="27"/>
        <v>-9.7087121998289394E-3</v>
      </c>
      <c r="J267" s="8">
        <f t="shared" si="28"/>
        <v>-9.7085966046455141E-3</v>
      </c>
      <c r="K267" s="8">
        <f t="shared" si="29"/>
        <v>-9.708791974362585E-3</v>
      </c>
    </row>
    <row r="268" spans="1:11" x14ac:dyDescent="0.35">
      <c r="A268" s="11">
        <f t="shared" si="24"/>
        <v>2</v>
      </c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25"/>
        <v>20848645</v>
      </c>
      <c r="H268" s="8">
        <f t="shared" si="26"/>
        <v>1.0526259099838065E-2</v>
      </c>
      <c r="I268" s="8">
        <f t="shared" si="27"/>
        <v>1.0526349803258173E-2</v>
      </c>
      <c r="J268" s="8">
        <f t="shared" si="28"/>
        <v>1.0526283321774077E-2</v>
      </c>
      <c r="K268" s="8">
        <f t="shared" si="29"/>
        <v>1.0526300090806018E-2</v>
      </c>
    </row>
    <row r="269" spans="1:11" x14ac:dyDescent="0.35">
      <c r="A269" s="11">
        <f t="shared" si="24"/>
        <v>3</v>
      </c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25"/>
        <v>21934511</v>
      </c>
      <c r="H269" s="8">
        <f t="shared" si="26"/>
        <v>-1.9417496223979036E-2</v>
      </c>
      <c r="I269" s="8">
        <f t="shared" si="27"/>
        <v>-1.9417536813745029E-2</v>
      </c>
      <c r="J269" s="8">
        <f t="shared" si="28"/>
        <v>-1.941742048806494E-2</v>
      </c>
      <c r="K269" s="8">
        <f t="shared" si="29"/>
        <v>-1.9417449018664823E-2</v>
      </c>
    </row>
    <row r="270" spans="1:11" x14ac:dyDescent="0.35">
      <c r="A270" s="11">
        <f t="shared" si="24"/>
        <v>4</v>
      </c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25"/>
        <v>21282992</v>
      </c>
      <c r="H270" s="8">
        <f t="shared" si="26"/>
        <v>-1.0101084487717182E-2</v>
      </c>
      <c r="I270" s="8">
        <f t="shared" si="27"/>
        <v>-1.0101041421728851E-2</v>
      </c>
      <c r="J270" s="8">
        <f t="shared" si="28"/>
        <v>-1.0100980203956111E-2</v>
      </c>
      <c r="K270" s="8">
        <f t="shared" si="29"/>
        <v>-1.0100995645292876E-2</v>
      </c>
    </row>
    <row r="271" spans="1:11" x14ac:dyDescent="0.35">
      <c r="A271" s="11">
        <f t="shared" si="24"/>
        <v>5</v>
      </c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25"/>
        <v>22368858</v>
      </c>
      <c r="H271" s="8">
        <f t="shared" si="26"/>
        <v>5.1020396177072547E-2</v>
      </c>
      <c r="I271" s="8">
        <f t="shared" si="27"/>
        <v>5.1020393957407872E-2</v>
      </c>
      <c r="J271" s="8">
        <f t="shared" si="28"/>
        <v>5.1020255611715637E-2</v>
      </c>
      <c r="K271" s="8">
        <f t="shared" si="29"/>
        <v>5.1020334402081202E-2</v>
      </c>
    </row>
    <row r="272" spans="1:11" x14ac:dyDescent="0.35">
      <c r="A272" s="11">
        <f t="shared" si="24"/>
        <v>6</v>
      </c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25"/>
        <v>20848645</v>
      </c>
      <c r="H272" s="8">
        <f t="shared" si="26"/>
        <v>-2.0408184574093213E-2</v>
      </c>
      <c r="I272" s="8">
        <f t="shared" si="27"/>
        <v>-2.0408227191664796E-2</v>
      </c>
      <c r="J272" s="8">
        <f t="shared" si="28"/>
        <v>-2.0408102244686255E-2</v>
      </c>
      <c r="K272" s="8">
        <f t="shared" si="29"/>
        <v>-2.0408133760832503E-2</v>
      </c>
    </row>
    <row r="273" spans="1:11" x14ac:dyDescent="0.35">
      <c r="A273" s="11">
        <f t="shared" si="24"/>
        <v>7</v>
      </c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25"/>
        <v>43991955</v>
      </c>
      <c r="H273" s="8">
        <f t="shared" si="26"/>
        <v>0</v>
      </c>
      <c r="I273" s="8">
        <f t="shared" si="27"/>
        <v>0</v>
      </c>
      <c r="J273" s="8">
        <f t="shared" si="28"/>
        <v>0</v>
      </c>
      <c r="K273" s="8">
        <f t="shared" si="29"/>
        <v>0</v>
      </c>
    </row>
    <row r="274" spans="1:11" x14ac:dyDescent="0.35">
      <c r="A274" s="11">
        <f t="shared" si="24"/>
        <v>1</v>
      </c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25"/>
        <v>42645261</v>
      </c>
      <c r="H274" s="8">
        <f t="shared" si="26"/>
        <v>-6.8627470013072456E-2</v>
      </c>
      <c r="I274" s="8">
        <f t="shared" si="27"/>
        <v>-6.8627429568626774E-2</v>
      </c>
      <c r="J274" s="8">
        <f t="shared" si="28"/>
        <v>-6.8627633953655565E-2</v>
      </c>
      <c r="K274" s="8">
        <f t="shared" si="29"/>
        <v>-6.8627417215683661E-2</v>
      </c>
    </row>
    <row r="275" spans="1:11" x14ac:dyDescent="0.35">
      <c r="A275" s="11">
        <f t="shared" si="24"/>
        <v>2</v>
      </c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25"/>
        <v>21717338</v>
      </c>
      <c r="H275" s="8">
        <f t="shared" si="26"/>
        <v>4.1666711078471419E-2</v>
      </c>
      <c r="I275" s="8">
        <f t="shared" si="27"/>
        <v>4.166662225486184E-2</v>
      </c>
      <c r="J275" s="8">
        <f t="shared" si="28"/>
        <v>4.1666539487413834E-2</v>
      </c>
      <c r="K275" s="8">
        <f t="shared" si="29"/>
        <v>4.1666605173403592E-2</v>
      </c>
    </row>
    <row r="276" spans="1:11" x14ac:dyDescent="0.35">
      <c r="A276" s="11">
        <f t="shared" si="24"/>
        <v>3</v>
      </c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25"/>
        <v>21934511</v>
      </c>
      <c r="H276" s="8">
        <f t="shared" si="26"/>
        <v>0</v>
      </c>
      <c r="I276" s="8">
        <f t="shared" si="27"/>
        <v>0</v>
      </c>
      <c r="J276" s="8">
        <f t="shared" si="28"/>
        <v>0</v>
      </c>
      <c r="K276" s="8">
        <f t="shared" si="29"/>
        <v>0</v>
      </c>
    </row>
    <row r="277" spans="1:11" x14ac:dyDescent="0.35">
      <c r="A277" s="11">
        <f t="shared" si="24"/>
        <v>4</v>
      </c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25"/>
        <v>21500166</v>
      </c>
      <c r="H277" s="8">
        <f t="shared" si="26"/>
        <v>1.0204157545207204E-2</v>
      </c>
      <c r="I277" s="8">
        <f t="shared" si="27"/>
        <v>1.0204113595832398E-2</v>
      </c>
      <c r="J277" s="8">
        <f t="shared" si="28"/>
        <v>1.0204051122343127E-2</v>
      </c>
      <c r="K277" s="8">
        <f t="shared" si="29"/>
        <v>1.0204066880416196E-2</v>
      </c>
    </row>
    <row r="278" spans="1:11" x14ac:dyDescent="0.35">
      <c r="A278" s="11">
        <f t="shared" si="24"/>
        <v>5</v>
      </c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25"/>
        <v>21282992</v>
      </c>
      <c r="H278" s="8">
        <f t="shared" si="26"/>
        <v>-4.8543678469658125E-2</v>
      </c>
      <c r="I278" s="8">
        <f t="shared" si="27"/>
        <v>-4.8543676460264251E-2</v>
      </c>
      <c r="J278" s="8">
        <f t="shared" si="28"/>
        <v>-4.8543551220162406E-2</v>
      </c>
      <c r="K278" s="8">
        <f t="shared" si="29"/>
        <v>-4.8543622546662113E-2</v>
      </c>
    </row>
    <row r="279" spans="1:11" x14ac:dyDescent="0.35">
      <c r="A279" s="11">
        <f t="shared" si="24"/>
        <v>6</v>
      </c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25"/>
        <v>21065819</v>
      </c>
      <c r="H279" s="8">
        <f t="shared" si="26"/>
        <v>1.0416744387324872E-2</v>
      </c>
      <c r="I279" s="8">
        <f t="shared" si="27"/>
        <v>1.0416699975520194E-2</v>
      </c>
      <c r="J279" s="8">
        <f t="shared" si="28"/>
        <v>1.0416634871853514E-2</v>
      </c>
      <c r="K279" s="8">
        <f t="shared" si="29"/>
        <v>1.0416651293351009E-2</v>
      </c>
    </row>
    <row r="280" spans="1:11" x14ac:dyDescent="0.35">
      <c r="A280" s="11">
        <f t="shared" si="24"/>
        <v>7</v>
      </c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25"/>
        <v>46236441</v>
      </c>
      <c r="H280" s="8">
        <f t="shared" si="26"/>
        <v>5.1020375947521623E-2</v>
      </c>
      <c r="I280" s="8">
        <f t="shared" si="27"/>
        <v>5.1020354899902642E-2</v>
      </c>
      <c r="J280" s="8">
        <f t="shared" si="28"/>
        <v>5.1020279534584212E-2</v>
      </c>
      <c r="K280" s="8">
        <f t="shared" si="29"/>
        <v>5.102043135860157E-2</v>
      </c>
    </row>
    <row r="281" spans="1:11" x14ac:dyDescent="0.35">
      <c r="A281" s="11">
        <f t="shared" si="24"/>
        <v>1</v>
      </c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25"/>
        <v>43543056</v>
      </c>
      <c r="H281" s="8">
        <f t="shared" si="26"/>
        <v>2.1052619237229342E-2</v>
      </c>
      <c r="I281" s="8">
        <f t="shared" si="27"/>
        <v>2.1052574898466903E-2</v>
      </c>
      <c r="J281" s="8">
        <f t="shared" si="28"/>
        <v>2.1052752752197978E-2</v>
      </c>
      <c r="K281" s="8">
        <f t="shared" si="29"/>
        <v>2.105265911047205E-2</v>
      </c>
    </row>
    <row r="282" spans="1:11" x14ac:dyDescent="0.35">
      <c r="A282" s="11">
        <f t="shared" si="24"/>
        <v>2</v>
      </c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25"/>
        <v>21500166</v>
      </c>
      <c r="H282" s="8">
        <f t="shared" si="26"/>
        <v>-9.9999462794833072E-3</v>
      </c>
      <c r="I282" s="8">
        <f t="shared" si="27"/>
        <v>-9.9998618615166901E-3</v>
      </c>
      <c r="J282" s="8">
        <f t="shared" si="28"/>
        <v>-9.9999706978965985E-3</v>
      </c>
      <c r="K282" s="8">
        <f t="shared" si="29"/>
        <v>-9.9999858319513857E-3</v>
      </c>
    </row>
    <row r="283" spans="1:11" x14ac:dyDescent="0.35">
      <c r="A283" s="11">
        <f t="shared" si="24"/>
        <v>3</v>
      </c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25"/>
        <v>22368858</v>
      </c>
      <c r="H283" s="8">
        <f t="shared" si="26"/>
        <v>1.9802001513596457E-2</v>
      </c>
      <c r="I283" s="8">
        <f t="shared" si="27"/>
        <v>1.9802043726797613E-2</v>
      </c>
      <c r="J283" s="8">
        <f t="shared" si="28"/>
        <v>1.9801922748545753E-2</v>
      </c>
      <c r="K283" s="8">
        <f t="shared" si="29"/>
        <v>1.9801952420255287E-2</v>
      </c>
    </row>
    <row r="284" spans="1:11" x14ac:dyDescent="0.35">
      <c r="A284" s="11">
        <f t="shared" si="24"/>
        <v>4</v>
      </c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25"/>
        <v>20631472</v>
      </c>
      <c r="H284" s="8">
        <f t="shared" si="26"/>
        <v>-4.0404079554938854E-2</v>
      </c>
      <c r="I284" s="8">
        <f t="shared" si="27"/>
        <v>-4.0404165686915405E-2</v>
      </c>
      <c r="J284" s="8">
        <f t="shared" si="28"/>
        <v>-4.0403920815824668E-2</v>
      </c>
      <c r="K284" s="8">
        <f t="shared" si="29"/>
        <v>-4.0403982581171505E-2</v>
      </c>
    </row>
    <row r="285" spans="1:11" x14ac:dyDescent="0.35">
      <c r="A285" s="11">
        <f t="shared" si="24"/>
        <v>5</v>
      </c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25"/>
        <v>21282992</v>
      </c>
      <c r="H285" s="8">
        <f t="shared" si="26"/>
        <v>0</v>
      </c>
      <c r="I285" s="8">
        <f t="shared" si="27"/>
        <v>0</v>
      </c>
      <c r="J285" s="8">
        <f t="shared" si="28"/>
        <v>0</v>
      </c>
      <c r="K285" s="8">
        <f t="shared" si="29"/>
        <v>0</v>
      </c>
    </row>
    <row r="286" spans="1:11" x14ac:dyDescent="0.35">
      <c r="A286" s="11">
        <f t="shared" si="24"/>
        <v>6</v>
      </c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25"/>
        <v>21282992</v>
      </c>
      <c r="H286" s="8">
        <f t="shared" si="26"/>
        <v>1.0309222615097369E-2</v>
      </c>
      <c r="I286" s="8">
        <f t="shared" si="27"/>
        <v>1.0309310976127639E-2</v>
      </c>
      <c r="J286" s="8">
        <f t="shared" si="28"/>
        <v>1.0309247207885175E-2</v>
      </c>
      <c r="K286" s="8">
        <f t="shared" si="29"/>
        <v>1.0309263292541226E-2</v>
      </c>
    </row>
    <row r="287" spans="1:11" x14ac:dyDescent="0.35">
      <c r="A287" s="11">
        <f t="shared" si="24"/>
        <v>7</v>
      </c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25"/>
        <v>45338647</v>
      </c>
      <c r="H287" s="8">
        <f t="shared" si="26"/>
        <v>-1.941746406258793E-2</v>
      </c>
      <c r="I287" s="8">
        <f t="shared" si="27"/>
        <v>-1.9417424399657879E-2</v>
      </c>
      <c r="J287" s="8">
        <f t="shared" si="28"/>
        <v>-1.9417389827149356E-2</v>
      </c>
      <c r="K287" s="8">
        <f t="shared" si="29"/>
        <v>-1.9417500764257301E-2</v>
      </c>
    </row>
    <row r="288" spans="1:11" x14ac:dyDescent="0.35">
      <c r="A288" s="11">
        <f t="shared" si="24"/>
        <v>1</v>
      </c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25"/>
        <v>43543056</v>
      </c>
      <c r="H288" s="8">
        <f t="shared" si="26"/>
        <v>0</v>
      </c>
      <c r="I288" s="8">
        <f t="shared" si="27"/>
        <v>0</v>
      </c>
      <c r="J288" s="8">
        <f t="shared" si="28"/>
        <v>0</v>
      </c>
      <c r="K288" s="8">
        <f t="shared" si="29"/>
        <v>0</v>
      </c>
    </row>
    <row r="289" spans="1:11" x14ac:dyDescent="0.35">
      <c r="A289" s="11">
        <f t="shared" si="24"/>
        <v>2</v>
      </c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25"/>
        <v>20848645</v>
      </c>
      <c r="H289" s="8">
        <f t="shared" si="26"/>
        <v>-3.0303124265186554E-2</v>
      </c>
      <c r="I289" s="8">
        <f t="shared" si="27"/>
        <v>-3.0303124265186554E-2</v>
      </c>
      <c r="J289" s="8">
        <f t="shared" si="28"/>
        <v>-3.0302940611868445E-2</v>
      </c>
      <c r="K289" s="8">
        <f t="shared" si="29"/>
        <v>-3.0302986935878629E-2</v>
      </c>
    </row>
    <row r="290" spans="1:11" x14ac:dyDescent="0.35">
      <c r="A290" s="11">
        <f t="shared" si="24"/>
        <v>3</v>
      </c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25"/>
        <v>21934511</v>
      </c>
      <c r="H290" s="8">
        <f t="shared" si="26"/>
        <v>-1.9417496223979036E-2</v>
      </c>
      <c r="I290" s="8">
        <f t="shared" si="27"/>
        <v>-1.9417536813745029E-2</v>
      </c>
      <c r="J290" s="8">
        <f t="shared" si="28"/>
        <v>-1.941742048806494E-2</v>
      </c>
      <c r="K290" s="8">
        <f t="shared" si="29"/>
        <v>-1.9417449018664823E-2</v>
      </c>
    </row>
    <row r="291" spans="1:11" x14ac:dyDescent="0.35">
      <c r="A291" s="11">
        <f t="shared" si="24"/>
        <v>4</v>
      </c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25"/>
        <v>20631472</v>
      </c>
      <c r="H291" s="8">
        <f t="shared" si="26"/>
        <v>0</v>
      </c>
      <c r="I291" s="8">
        <f t="shared" si="27"/>
        <v>0</v>
      </c>
      <c r="J291" s="8">
        <f t="shared" si="28"/>
        <v>0</v>
      </c>
      <c r="K291" s="8">
        <f t="shared" si="29"/>
        <v>0</v>
      </c>
    </row>
    <row r="292" spans="1:11" x14ac:dyDescent="0.35">
      <c r="A292" s="11">
        <f t="shared" si="24"/>
        <v>5</v>
      </c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25"/>
        <v>22151685</v>
      </c>
      <c r="H292" s="8">
        <f t="shared" si="26"/>
        <v>4.0816369148186427E-2</v>
      </c>
      <c r="I292" s="8">
        <f t="shared" si="27"/>
        <v>4.0816280361575474E-2</v>
      </c>
      <c r="J292" s="8">
        <f t="shared" si="28"/>
        <v>4.081620448937251E-2</v>
      </c>
      <c r="K292" s="8">
        <f t="shared" si="29"/>
        <v>4.0816267521665006E-2</v>
      </c>
    </row>
    <row r="293" spans="1:11" x14ac:dyDescent="0.35">
      <c r="A293" s="11">
        <f t="shared" si="24"/>
        <v>6</v>
      </c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25"/>
        <v>20848645</v>
      </c>
      <c r="H293" s="8">
        <f t="shared" si="26"/>
        <v>-2.0408184574093213E-2</v>
      </c>
      <c r="I293" s="8">
        <f t="shared" si="27"/>
        <v>-2.0408227191664796E-2</v>
      </c>
      <c r="J293" s="8">
        <f t="shared" si="28"/>
        <v>-2.0408102244686255E-2</v>
      </c>
      <c r="K293" s="8">
        <f t="shared" si="29"/>
        <v>-2.0408133760832503E-2</v>
      </c>
    </row>
    <row r="294" spans="1:11" x14ac:dyDescent="0.35">
      <c r="A294" s="11">
        <f t="shared" si="24"/>
        <v>7</v>
      </c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25"/>
        <v>46236441</v>
      </c>
      <c r="H294" s="8">
        <f t="shared" si="26"/>
        <v>1.9801968065875641E-2</v>
      </c>
      <c r="I294" s="8">
        <f t="shared" si="27"/>
        <v>1.9801926816586546E-2</v>
      </c>
      <c r="J294" s="8">
        <f t="shared" si="28"/>
        <v>1.9801890861318228E-2</v>
      </c>
      <c r="K294" s="8">
        <f t="shared" si="29"/>
        <v>1.9802006235468239E-2</v>
      </c>
    </row>
    <row r="295" spans="1:11" x14ac:dyDescent="0.35">
      <c r="A295" s="11">
        <f t="shared" si="24"/>
        <v>1</v>
      </c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25"/>
        <v>43094158</v>
      </c>
      <c r="H295" s="8">
        <f t="shared" si="26"/>
        <v>-1.0309272431501371E-2</v>
      </c>
      <c r="I295" s="8">
        <f t="shared" si="27"/>
        <v>-1.0309251166895295E-2</v>
      </c>
      <c r="J295" s="8">
        <f t="shared" si="28"/>
        <v>-1.0309336464473184E-2</v>
      </c>
      <c r="K295" s="8">
        <f t="shared" si="29"/>
        <v>-1.0309335719418278E-2</v>
      </c>
    </row>
    <row r="296" spans="1:11" x14ac:dyDescent="0.35">
      <c r="A296" s="11">
        <f t="shared" si="24"/>
        <v>2</v>
      </c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25"/>
        <v>22803205</v>
      </c>
      <c r="H296" s="8">
        <f t="shared" si="26"/>
        <v>9.3750033308853453E-2</v>
      </c>
      <c r="I296" s="8">
        <f t="shared" si="27"/>
        <v>9.3750122132463032E-2</v>
      </c>
      <c r="J296" s="8">
        <f t="shared" si="28"/>
        <v>9.3749713846681182E-2</v>
      </c>
      <c r="K296" s="8">
        <f t="shared" si="29"/>
        <v>9.3749861640158194E-2</v>
      </c>
    </row>
    <row r="297" spans="1:11" x14ac:dyDescent="0.35">
      <c r="A297" s="11">
        <f t="shared" si="24"/>
        <v>3</v>
      </c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25"/>
        <v>21717338</v>
      </c>
      <c r="H297" s="8">
        <f t="shared" si="26"/>
        <v>-9.9009374369968262E-3</v>
      </c>
      <c r="I297" s="8">
        <f t="shared" si="27"/>
        <v>-9.9010218633988067E-3</v>
      </c>
      <c r="J297" s="8">
        <f t="shared" si="28"/>
        <v>-9.9009613742728764E-3</v>
      </c>
      <c r="K297" s="8">
        <f t="shared" si="29"/>
        <v>-9.9009762101276433E-3</v>
      </c>
    </row>
    <row r="298" spans="1:11" x14ac:dyDescent="0.35">
      <c r="A298" s="11">
        <f t="shared" si="24"/>
        <v>4</v>
      </c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25"/>
        <v>21717338</v>
      </c>
      <c r="H298" s="8">
        <f t="shared" si="26"/>
        <v>5.2631564774959561E-2</v>
      </c>
      <c r="I298" s="8">
        <f t="shared" si="27"/>
        <v>5.2631569499094866E-2</v>
      </c>
      <c r="J298" s="8">
        <f t="shared" si="28"/>
        <v>5.2631416608870385E-2</v>
      </c>
      <c r="K298" s="8">
        <f t="shared" si="29"/>
        <v>5.2631500454030089E-2</v>
      </c>
    </row>
    <row r="299" spans="1:11" x14ac:dyDescent="0.35">
      <c r="A299" s="11">
        <f t="shared" si="24"/>
        <v>5</v>
      </c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25"/>
        <v>21065819</v>
      </c>
      <c r="H299" s="8">
        <f t="shared" si="26"/>
        <v>-4.9019594319820392E-2</v>
      </c>
      <c r="I299" s="8">
        <f t="shared" si="27"/>
        <v>-4.9019596368807372E-2</v>
      </c>
      <c r="J299" s="8">
        <f t="shared" si="28"/>
        <v>-4.9019467021793939E-2</v>
      </c>
      <c r="K299" s="8">
        <f t="shared" si="29"/>
        <v>-4.9019539753705099E-2</v>
      </c>
    </row>
    <row r="300" spans="1:11" x14ac:dyDescent="0.35">
      <c r="A300" s="11">
        <f t="shared" si="24"/>
        <v>6</v>
      </c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25"/>
        <v>21500166</v>
      </c>
      <c r="H300" s="8">
        <f t="shared" si="26"/>
        <v>3.1250099926560582E-2</v>
      </c>
      <c r="I300" s="8">
        <f t="shared" si="27"/>
        <v>3.1250099926560582E-2</v>
      </c>
      <c r="J300" s="8">
        <f t="shared" si="28"/>
        <v>3.124990461556032E-2</v>
      </c>
      <c r="K300" s="8">
        <f t="shared" si="29"/>
        <v>3.1249953880052805E-2</v>
      </c>
    </row>
    <row r="301" spans="1:11" x14ac:dyDescent="0.35">
      <c r="A301" s="11">
        <f t="shared" si="24"/>
        <v>7</v>
      </c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25"/>
        <v>43991955</v>
      </c>
      <c r="H301" s="8">
        <f t="shared" si="26"/>
        <v>-4.8543660156469937E-2</v>
      </c>
      <c r="I301" s="8">
        <f t="shared" si="27"/>
        <v>-4.8543641102708923E-2</v>
      </c>
      <c r="J301" s="8">
        <f t="shared" si="28"/>
        <v>-4.8543572876802443E-2</v>
      </c>
      <c r="K301" s="8">
        <f t="shared" si="29"/>
        <v>-4.8543710318409317E-2</v>
      </c>
    </row>
    <row r="302" spans="1:11" x14ac:dyDescent="0.35">
      <c r="A302" s="11">
        <f t="shared" si="24"/>
        <v>1</v>
      </c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25"/>
        <v>43094158</v>
      </c>
      <c r="H302" s="8">
        <f t="shared" si="26"/>
        <v>0</v>
      </c>
      <c r="I302" s="8">
        <f t="shared" si="27"/>
        <v>0</v>
      </c>
      <c r="J302" s="8">
        <f t="shared" si="28"/>
        <v>0</v>
      </c>
      <c r="K302" s="8">
        <f t="shared" si="29"/>
        <v>0</v>
      </c>
    </row>
    <row r="303" spans="1:11" x14ac:dyDescent="0.35">
      <c r="A303" s="11">
        <f t="shared" si="24"/>
        <v>2</v>
      </c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25"/>
        <v>21065819</v>
      </c>
      <c r="H303" s="8">
        <f t="shared" si="26"/>
        <v>-7.6190433265108659E-2</v>
      </c>
      <c r="I303" s="8">
        <f t="shared" si="27"/>
        <v>-7.6190548892894561E-2</v>
      </c>
      <c r="J303" s="8">
        <f t="shared" si="28"/>
        <v>-7.6190263567473826E-2</v>
      </c>
      <c r="K303" s="8">
        <f t="shared" si="29"/>
        <v>-7.6190373383767107E-2</v>
      </c>
    </row>
    <row r="304" spans="1:11" x14ac:dyDescent="0.35">
      <c r="A304" s="11">
        <f t="shared" si="24"/>
        <v>3</v>
      </c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25"/>
        <v>22151685</v>
      </c>
      <c r="H304" s="8">
        <f t="shared" si="26"/>
        <v>2.0000020464958856E-2</v>
      </c>
      <c r="I304" s="8">
        <f t="shared" si="27"/>
        <v>2.0000064805708151E-2</v>
      </c>
      <c r="J304" s="8">
        <f t="shared" si="28"/>
        <v>1.9999941395793197E-2</v>
      </c>
      <c r="K304" s="8">
        <f t="shared" si="29"/>
        <v>1.9999971663902771E-2</v>
      </c>
    </row>
    <row r="305" spans="1:11" x14ac:dyDescent="0.35">
      <c r="A305" s="11">
        <f t="shared" si="24"/>
        <v>4</v>
      </c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25"/>
        <v>21500166</v>
      </c>
      <c r="H305" s="8">
        <f t="shared" si="26"/>
        <v>-9.9999462794833072E-3</v>
      </c>
      <c r="I305" s="8">
        <f t="shared" si="27"/>
        <v>-9.9998618615166901E-3</v>
      </c>
      <c r="J305" s="8">
        <f t="shared" si="28"/>
        <v>-9.9999706978965985E-3</v>
      </c>
      <c r="K305" s="8">
        <f t="shared" si="29"/>
        <v>-9.9999858319513857E-3</v>
      </c>
    </row>
    <row r="306" spans="1:11" x14ac:dyDescent="0.35">
      <c r="A306" s="11">
        <f t="shared" si="24"/>
        <v>5</v>
      </c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25"/>
        <v>20631472</v>
      </c>
      <c r="H306" s="8">
        <f t="shared" si="26"/>
        <v>-2.0618577092037627E-2</v>
      </c>
      <c r="I306" s="8">
        <f t="shared" si="27"/>
        <v>-2.0618621952255056E-2</v>
      </c>
      <c r="J306" s="8">
        <f t="shared" si="28"/>
        <v>-2.0618494415770461E-2</v>
      </c>
      <c r="K306" s="8">
        <f t="shared" si="29"/>
        <v>-2.0618526585082342E-2</v>
      </c>
    </row>
    <row r="307" spans="1:11" x14ac:dyDescent="0.35">
      <c r="A307" s="11">
        <f t="shared" si="24"/>
        <v>6</v>
      </c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25"/>
        <v>21065819</v>
      </c>
      <c r="H307" s="8">
        <f t="shared" si="26"/>
        <v>-2.0202039777469372E-2</v>
      </c>
      <c r="I307" s="8">
        <f t="shared" si="27"/>
        <v>-2.0202082843457703E-2</v>
      </c>
      <c r="J307" s="8">
        <f t="shared" si="28"/>
        <v>-2.0201960407912334E-2</v>
      </c>
      <c r="K307" s="8">
        <f t="shared" si="29"/>
        <v>-2.0201991290585752E-2</v>
      </c>
    </row>
    <row r="308" spans="1:11" x14ac:dyDescent="0.35">
      <c r="A308" s="11">
        <f t="shared" si="24"/>
        <v>7</v>
      </c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25"/>
        <v>42645261</v>
      </c>
      <c r="H308" s="8">
        <f t="shared" si="26"/>
        <v>-3.061228871137045E-2</v>
      </c>
      <c r="I308" s="8">
        <f t="shared" si="27"/>
        <v>-3.0612246616132155E-2</v>
      </c>
      <c r="J308" s="8">
        <f t="shared" si="28"/>
        <v>-3.061241569997819E-2</v>
      </c>
      <c r="K308" s="8">
        <f t="shared" si="29"/>
        <v>-3.0612241329445955E-2</v>
      </c>
    </row>
    <row r="309" spans="1:11" x14ac:dyDescent="0.35">
      <c r="A309" s="11">
        <f t="shared" si="24"/>
        <v>1</v>
      </c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25"/>
        <v>45787544</v>
      </c>
      <c r="H309" s="8">
        <f t="shared" si="26"/>
        <v>6.2500028200522362E-2</v>
      </c>
      <c r="I309" s="8">
        <f t="shared" si="27"/>
        <v>6.2500005371527889E-2</v>
      </c>
      <c r="J309" s="8">
        <f t="shared" si="28"/>
        <v>6.2500145031270771E-2</v>
      </c>
      <c r="K309" s="8">
        <f t="shared" si="29"/>
        <v>6.2499994421874705E-2</v>
      </c>
    </row>
    <row r="310" spans="1:11" x14ac:dyDescent="0.35">
      <c r="A310" s="11">
        <f t="shared" si="24"/>
        <v>2</v>
      </c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25"/>
        <v>21282992</v>
      </c>
      <c r="H310" s="8">
        <f t="shared" si="26"/>
        <v>1.0309222615097369E-2</v>
      </c>
      <c r="I310" s="8">
        <f t="shared" si="27"/>
        <v>1.0309310976127639E-2</v>
      </c>
      <c r="J310" s="8">
        <f t="shared" si="28"/>
        <v>1.0309247207885175E-2</v>
      </c>
      <c r="K310" s="8">
        <f t="shared" si="29"/>
        <v>1.0309263292541226E-2</v>
      </c>
    </row>
    <row r="311" spans="1:11" x14ac:dyDescent="0.35">
      <c r="A311" s="11">
        <f t="shared" si="24"/>
        <v>3</v>
      </c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25"/>
        <v>20848645</v>
      </c>
      <c r="H311" s="8">
        <f t="shared" si="26"/>
        <v>-5.8823588422601936E-2</v>
      </c>
      <c r="I311" s="8">
        <f t="shared" si="27"/>
        <v>-5.8823549082044568E-2</v>
      </c>
      <c r="J311" s="8">
        <f t="shared" si="28"/>
        <v>-5.8823360426152771E-2</v>
      </c>
      <c r="K311" s="8">
        <f t="shared" si="29"/>
        <v>-5.8823447704446141E-2</v>
      </c>
    </row>
    <row r="312" spans="1:11" x14ac:dyDescent="0.35">
      <c r="A312" s="11">
        <f t="shared" si="24"/>
        <v>4</v>
      </c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25"/>
        <v>21500166</v>
      </c>
      <c r="H312" s="8">
        <f t="shared" si="26"/>
        <v>0</v>
      </c>
      <c r="I312" s="8">
        <f t="shared" si="27"/>
        <v>0</v>
      </c>
      <c r="J312" s="8">
        <f t="shared" si="28"/>
        <v>0</v>
      </c>
      <c r="K312" s="8">
        <f t="shared" si="29"/>
        <v>0</v>
      </c>
    </row>
    <row r="313" spans="1:11" x14ac:dyDescent="0.35">
      <c r="A313" s="11">
        <f t="shared" si="24"/>
        <v>5</v>
      </c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25"/>
        <v>20848645</v>
      </c>
      <c r="H313" s="8">
        <f t="shared" si="26"/>
        <v>1.0526259099838065E-2</v>
      </c>
      <c r="I313" s="8">
        <f t="shared" si="27"/>
        <v>1.0526349803258173E-2</v>
      </c>
      <c r="J313" s="8">
        <f t="shared" si="28"/>
        <v>1.0526283321774077E-2</v>
      </c>
      <c r="K313" s="8">
        <f t="shared" si="29"/>
        <v>1.0526300090806018E-2</v>
      </c>
    </row>
    <row r="314" spans="1:11" x14ac:dyDescent="0.35">
      <c r="A314" s="11">
        <f t="shared" si="24"/>
        <v>6</v>
      </c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25"/>
        <v>21065819</v>
      </c>
      <c r="H314" s="8">
        <f t="shared" si="26"/>
        <v>0</v>
      </c>
      <c r="I314" s="8">
        <f t="shared" si="27"/>
        <v>0</v>
      </c>
      <c r="J314" s="8">
        <f t="shared" si="28"/>
        <v>0</v>
      </c>
      <c r="K314" s="8">
        <f t="shared" si="29"/>
        <v>0</v>
      </c>
    </row>
    <row r="315" spans="1:11" x14ac:dyDescent="0.35">
      <c r="A315" s="11">
        <f t="shared" si="24"/>
        <v>7</v>
      </c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25"/>
        <v>45787544</v>
      </c>
      <c r="H315" s="8">
        <f t="shared" si="26"/>
        <v>7.3684232467147837E-2</v>
      </c>
      <c r="I315" s="8">
        <f t="shared" si="27"/>
        <v>7.3684185842880723E-2</v>
      </c>
      <c r="J315" s="8">
        <f t="shared" si="28"/>
        <v>7.3684421457529847E-2</v>
      </c>
      <c r="K315" s="8">
        <f t="shared" si="29"/>
        <v>7.3684171602436122E-2</v>
      </c>
    </row>
    <row r="316" spans="1:11" x14ac:dyDescent="0.35">
      <c r="A316" s="11">
        <f t="shared" si="24"/>
        <v>1</v>
      </c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25"/>
        <v>47134236</v>
      </c>
      <c r="H316" s="8">
        <f t="shared" si="26"/>
        <v>2.9411746862744614E-2</v>
      </c>
      <c r="I316" s="8">
        <f t="shared" si="27"/>
        <v>2.94117670849674E-2</v>
      </c>
      <c r="J316" s="8">
        <f t="shared" si="28"/>
        <v>2.9411729668448849E-2</v>
      </c>
      <c r="K316" s="8">
        <f t="shared" si="29"/>
        <v>2.9411762235293848E-2</v>
      </c>
    </row>
    <row r="317" spans="1:11" x14ac:dyDescent="0.35">
      <c r="A317" s="11">
        <f t="shared" si="24"/>
        <v>2</v>
      </c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25"/>
        <v>21500166</v>
      </c>
      <c r="H317" s="8">
        <f t="shared" si="26"/>
        <v>1.0204157545207204E-2</v>
      </c>
      <c r="I317" s="8">
        <f t="shared" si="27"/>
        <v>1.0204113595832398E-2</v>
      </c>
      <c r="J317" s="8">
        <f t="shared" si="28"/>
        <v>1.0204051122343127E-2</v>
      </c>
      <c r="K317" s="8">
        <f t="shared" si="29"/>
        <v>1.0204066880416196E-2</v>
      </c>
    </row>
    <row r="318" spans="1:11" x14ac:dyDescent="0.35">
      <c r="A318" s="11">
        <f t="shared" si="24"/>
        <v>3</v>
      </c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25"/>
        <v>20631472</v>
      </c>
      <c r="H318" s="8">
        <f t="shared" si="26"/>
        <v>-1.0416611151910726E-2</v>
      </c>
      <c r="I318" s="8">
        <f t="shared" si="27"/>
        <v>-1.0416699975520194E-2</v>
      </c>
      <c r="J318" s="8">
        <f t="shared" si="28"/>
        <v>-1.0416634871853403E-2</v>
      </c>
      <c r="K318" s="8">
        <f t="shared" si="29"/>
        <v>-1.0416651293350898E-2</v>
      </c>
    </row>
    <row r="319" spans="1:11" x14ac:dyDescent="0.35">
      <c r="A319" s="11">
        <f t="shared" si="24"/>
        <v>4</v>
      </c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25"/>
        <v>21500166</v>
      </c>
      <c r="H319" s="8">
        <f t="shared" si="26"/>
        <v>0</v>
      </c>
      <c r="I319" s="8">
        <f t="shared" si="27"/>
        <v>0</v>
      </c>
      <c r="J319" s="8">
        <f t="shared" si="28"/>
        <v>0</v>
      </c>
      <c r="K319" s="8">
        <f t="shared" si="29"/>
        <v>0</v>
      </c>
    </row>
    <row r="320" spans="1:11" x14ac:dyDescent="0.35">
      <c r="A320" s="11">
        <f t="shared" si="24"/>
        <v>5</v>
      </c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25"/>
        <v>20848645</v>
      </c>
      <c r="H320" s="8">
        <f t="shared" si="26"/>
        <v>0</v>
      </c>
      <c r="I320" s="8">
        <f t="shared" si="27"/>
        <v>0</v>
      </c>
      <c r="J320" s="8">
        <f t="shared" si="28"/>
        <v>0</v>
      </c>
      <c r="K320" s="8">
        <f t="shared" si="29"/>
        <v>0</v>
      </c>
    </row>
    <row r="321" spans="1:11" x14ac:dyDescent="0.35">
      <c r="A321" s="11">
        <f t="shared" si="24"/>
        <v>6</v>
      </c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25"/>
        <v>21717338</v>
      </c>
      <c r="H321" s="8">
        <f t="shared" si="26"/>
        <v>3.0927799707134884E-2</v>
      </c>
      <c r="I321" s="8">
        <f t="shared" si="27"/>
        <v>3.0927757112584109E-2</v>
      </c>
      <c r="J321" s="8">
        <f t="shared" si="28"/>
        <v>3.0927741623655747E-2</v>
      </c>
      <c r="K321" s="8">
        <f t="shared" si="29"/>
        <v>3.0927789877623457E-2</v>
      </c>
    </row>
    <row r="322" spans="1:11" x14ac:dyDescent="0.35">
      <c r="A322" s="11">
        <f t="shared" si="24"/>
        <v>7</v>
      </c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25"/>
        <v>47134236</v>
      </c>
      <c r="H322" s="8">
        <f t="shared" si="26"/>
        <v>2.9411746862744614E-2</v>
      </c>
      <c r="I322" s="8">
        <f t="shared" si="27"/>
        <v>2.94117670849674E-2</v>
      </c>
      <c r="J322" s="8">
        <f t="shared" si="28"/>
        <v>2.9411729668448849E-2</v>
      </c>
      <c r="K322" s="8">
        <f t="shared" si="29"/>
        <v>2.9411762235293848E-2</v>
      </c>
    </row>
    <row r="323" spans="1:11" x14ac:dyDescent="0.35">
      <c r="A323" s="11">
        <f t="shared" si="24"/>
        <v>1</v>
      </c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25"/>
        <v>43991955</v>
      </c>
      <c r="H323" s="8">
        <f t="shared" si="26"/>
        <v>-6.6666627377775955E-2</v>
      </c>
      <c r="I323" s="8">
        <f t="shared" si="27"/>
        <v>-6.6666645712592065E-2</v>
      </c>
      <c r="J323" s="8">
        <f t="shared" si="28"/>
        <v>-6.6666653808484355E-2</v>
      </c>
      <c r="K323" s="8">
        <f t="shared" si="29"/>
        <v>-6.6666634026664062E-2</v>
      </c>
    </row>
    <row r="324" spans="1:11" x14ac:dyDescent="0.35">
      <c r="A324" s="11">
        <f t="shared" ref="A324:A368" si="30">WEEKDAY(B324)</f>
        <v>2</v>
      </c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31">C324+D324+E324+F324</f>
        <v>22803205</v>
      </c>
      <c r="H324" s="8">
        <f t="shared" ref="H324:H368" si="32">IFERROR((C324/_xlfn.XLOOKUP(B324-7,B:B,C:C,0))-1,"")</f>
        <v>6.0605990134443344E-2</v>
      </c>
      <c r="I324" s="8">
        <f t="shared" ref="I324:I368" si="33">IFERROR((D324/_xlfn.XLOOKUP(B324-7,B:B,D:D,0))-1,"")</f>
        <v>6.0606076266420006E-2</v>
      </c>
      <c r="J324" s="8">
        <f t="shared" ref="J324:J368" si="34">IFERROR((E324/_xlfn.XLOOKUP(B324-7,B:B,E:E,0))-1,"")</f>
        <v>6.060588122373689E-2</v>
      </c>
      <c r="K324" s="8">
        <f t="shared" ref="K324:K368" si="35">IFERROR((F324/_xlfn.XLOOKUP(B324-7,B:B,F:F,0))-1,"")</f>
        <v>6.0605973871757257E-2</v>
      </c>
    </row>
    <row r="325" spans="1:11" x14ac:dyDescent="0.35">
      <c r="A325" s="11">
        <f t="shared" si="30"/>
        <v>3</v>
      </c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31"/>
        <v>21282992</v>
      </c>
      <c r="H325" s="8">
        <f t="shared" si="32"/>
        <v>3.1578911937398813E-2</v>
      </c>
      <c r="I325" s="8">
        <f t="shared" si="33"/>
        <v>3.1579049409774296E-2</v>
      </c>
      <c r="J325" s="8">
        <f t="shared" si="34"/>
        <v>3.1578849965322231E-2</v>
      </c>
      <c r="K325" s="8">
        <f t="shared" si="35"/>
        <v>3.1578900272418053E-2</v>
      </c>
    </row>
    <row r="326" spans="1:11" x14ac:dyDescent="0.35">
      <c r="A326" s="11">
        <f t="shared" si="30"/>
        <v>4</v>
      </c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31"/>
        <v>22368858</v>
      </c>
      <c r="H326" s="8">
        <f t="shared" si="32"/>
        <v>4.0403950356973972E-2</v>
      </c>
      <c r="I326" s="8">
        <f t="shared" si="33"/>
        <v>4.0403993422962303E-2</v>
      </c>
      <c r="J326" s="8">
        <f t="shared" si="34"/>
        <v>4.0403920815824668E-2</v>
      </c>
      <c r="K326" s="8">
        <f t="shared" si="35"/>
        <v>4.0403982581171505E-2</v>
      </c>
    </row>
    <row r="327" spans="1:11" x14ac:dyDescent="0.35">
      <c r="A327" s="11">
        <f t="shared" si="30"/>
        <v>5</v>
      </c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31"/>
        <v>21282992</v>
      </c>
      <c r="H327" s="8">
        <f t="shared" si="32"/>
        <v>2.0833355539235709E-2</v>
      </c>
      <c r="I327" s="8">
        <f t="shared" si="33"/>
        <v>2.0833399951040388E-2</v>
      </c>
      <c r="J327" s="8">
        <f t="shared" si="34"/>
        <v>2.0833269743706806E-2</v>
      </c>
      <c r="K327" s="8">
        <f t="shared" si="35"/>
        <v>2.0833302586701796E-2</v>
      </c>
    </row>
    <row r="328" spans="1:11" x14ac:dyDescent="0.35">
      <c r="A328" s="11">
        <f t="shared" si="30"/>
        <v>6</v>
      </c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31"/>
        <v>22803205</v>
      </c>
      <c r="H328" s="8">
        <f t="shared" si="32"/>
        <v>4.9999987209400798E-2</v>
      </c>
      <c r="I328" s="8">
        <f t="shared" si="33"/>
        <v>5.0000162014270488E-2</v>
      </c>
      <c r="J328" s="8">
        <f t="shared" si="34"/>
        <v>4.9999853489482771E-2</v>
      </c>
      <c r="K328" s="8">
        <f t="shared" si="35"/>
        <v>4.9999929159756817E-2</v>
      </c>
    </row>
    <row r="329" spans="1:11" x14ac:dyDescent="0.35">
      <c r="A329" s="11">
        <f t="shared" si="30"/>
        <v>7</v>
      </c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31"/>
        <v>45787544</v>
      </c>
      <c r="H329" s="8">
        <f t="shared" si="32"/>
        <v>-2.8571411733332552E-2</v>
      </c>
      <c r="I329" s="8">
        <f t="shared" si="33"/>
        <v>-2.8571430816508037E-2</v>
      </c>
      <c r="J329" s="8">
        <f t="shared" si="34"/>
        <v>-2.8571395507531072E-2</v>
      </c>
      <c r="K329" s="8">
        <f t="shared" si="35"/>
        <v>-2.8571426239999864E-2</v>
      </c>
    </row>
    <row r="330" spans="1:11" x14ac:dyDescent="0.35">
      <c r="A330" s="11">
        <f t="shared" si="30"/>
        <v>1</v>
      </c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31"/>
        <v>46236441</v>
      </c>
      <c r="H330" s="8">
        <f t="shared" si="32"/>
        <v>5.1020375947521623E-2</v>
      </c>
      <c r="I330" s="8">
        <f t="shared" si="33"/>
        <v>5.1020354899902642E-2</v>
      </c>
      <c r="J330" s="8">
        <f t="shared" si="34"/>
        <v>5.1020279534584212E-2</v>
      </c>
      <c r="K330" s="8">
        <f t="shared" si="35"/>
        <v>5.102043135860157E-2</v>
      </c>
    </row>
    <row r="331" spans="1:11" x14ac:dyDescent="0.35">
      <c r="A331" s="11">
        <f t="shared" si="30"/>
        <v>2</v>
      </c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31"/>
        <v>22151685</v>
      </c>
      <c r="H331" s="8">
        <f t="shared" si="32"/>
        <v>-2.8571397247511787E-2</v>
      </c>
      <c r="I331" s="8">
        <f t="shared" si="33"/>
        <v>-2.8571516742446512E-2</v>
      </c>
      <c r="J331" s="8">
        <f t="shared" si="34"/>
        <v>-2.8571348837802657E-2</v>
      </c>
      <c r="K331" s="8">
        <f t="shared" si="35"/>
        <v>-2.8571390018912624E-2</v>
      </c>
    </row>
    <row r="332" spans="1:11" x14ac:dyDescent="0.35">
      <c r="A332" s="11">
        <f t="shared" si="30"/>
        <v>3</v>
      </c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31"/>
        <v>21065819</v>
      </c>
      <c r="H332" s="8">
        <f t="shared" si="32"/>
        <v>-1.0204027028886009E-2</v>
      </c>
      <c r="I332" s="8">
        <f t="shared" si="33"/>
        <v>-1.0204113595832398E-2</v>
      </c>
      <c r="J332" s="8">
        <f t="shared" si="34"/>
        <v>-1.0204051122343127E-2</v>
      </c>
      <c r="K332" s="8">
        <f t="shared" si="35"/>
        <v>-1.0204066880416196E-2</v>
      </c>
    </row>
    <row r="333" spans="1:11" x14ac:dyDescent="0.35">
      <c r="A333" s="11">
        <f t="shared" si="30"/>
        <v>4</v>
      </c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31"/>
        <v>22803205</v>
      </c>
      <c r="H333" s="8">
        <f t="shared" si="32"/>
        <v>1.9417496223979036E-2</v>
      </c>
      <c r="I333" s="8">
        <f t="shared" si="33"/>
        <v>1.9417536813745029E-2</v>
      </c>
      <c r="J333" s="8">
        <f t="shared" si="34"/>
        <v>1.9417420488065051E-2</v>
      </c>
      <c r="K333" s="8">
        <f t="shared" si="35"/>
        <v>1.9417449018664934E-2</v>
      </c>
    </row>
    <row r="334" spans="1:11" x14ac:dyDescent="0.35">
      <c r="A334" s="11">
        <f t="shared" si="30"/>
        <v>5</v>
      </c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31"/>
        <v>22803205</v>
      </c>
      <c r="H334" s="8">
        <f t="shared" si="32"/>
        <v>7.1428580751165871E-2</v>
      </c>
      <c r="I334" s="8">
        <f t="shared" si="33"/>
        <v>7.1428621149072669E-2</v>
      </c>
      <c r="J334" s="8">
        <f t="shared" si="34"/>
        <v>7.142835785640167E-2</v>
      </c>
      <c r="K334" s="8">
        <f t="shared" si="35"/>
        <v>7.1428468162913816E-2</v>
      </c>
    </row>
    <row r="335" spans="1:11" x14ac:dyDescent="0.35">
      <c r="A335" s="11">
        <f t="shared" si="30"/>
        <v>6</v>
      </c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31"/>
        <v>21717338</v>
      </c>
      <c r="H335" s="8">
        <f t="shared" si="32"/>
        <v>-4.7619036017596983E-2</v>
      </c>
      <c r="I335" s="8">
        <f t="shared" si="33"/>
        <v>-4.7619194570744261E-2</v>
      </c>
      <c r="J335" s="8">
        <f t="shared" si="34"/>
        <v>-4.7618914729671169E-2</v>
      </c>
      <c r="K335" s="8">
        <f t="shared" si="35"/>
        <v>-4.7618983364854484E-2</v>
      </c>
    </row>
    <row r="336" spans="1:11" x14ac:dyDescent="0.35">
      <c r="A336" s="11">
        <f t="shared" si="30"/>
        <v>7</v>
      </c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31"/>
        <v>47134236</v>
      </c>
      <c r="H336" s="8">
        <f t="shared" si="32"/>
        <v>2.9411746862744614E-2</v>
      </c>
      <c r="I336" s="8">
        <f t="shared" si="33"/>
        <v>2.94117670849674E-2</v>
      </c>
      <c r="J336" s="8">
        <f t="shared" si="34"/>
        <v>2.9411729668448849E-2</v>
      </c>
      <c r="K336" s="8">
        <f t="shared" si="35"/>
        <v>2.9411762235293848E-2</v>
      </c>
    </row>
    <row r="337" spans="1:11" x14ac:dyDescent="0.35">
      <c r="A337" s="11">
        <f t="shared" si="30"/>
        <v>1</v>
      </c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31"/>
        <v>46685339</v>
      </c>
      <c r="H337" s="8">
        <f t="shared" si="32"/>
        <v>9.7087320312940761E-3</v>
      </c>
      <c r="I337" s="8">
        <f t="shared" si="33"/>
        <v>9.7087923033931656E-3</v>
      </c>
      <c r="J337" s="8">
        <f t="shared" si="34"/>
        <v>9.708793222503731E-3</v>
      </c>
      <c r="K337" s="8">
        <f t="shared" si="35"/>
        <v>9.7087087898948266E-3</v>
      </c>
    </row>
    <row r="338" spans="1:11" x14ac:dyDescent="0.35">
      <c r="A338" s="11">
        <f t="shared" si="30"/>
        <v>2</v>
      </c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31"/>
        <v>21500166</v>
      </c>
      <c r="H338" s="8">
        <f t="shared" si="32"/>
        <v>-2.9411731512286488E-2</v>
      </c>
      <c r="I338" s="8">
        <f t="shared" si="33"/>
        <v>-2.9411690942332758E-2</v>
      </c>
      <c r="J338" s="8">
        <f t="shared" si="34"/>
        <v>-2.9411680213076385E-2</v>
      </c>
      <c r="K338" s="8">
        <f t="shared" si="35"/>
        <v>-2.9411723852223126E-2</v>
      </c>
    </row>
    <row r="339" spans="1:11" x14ac:dyDescent="0.35">
      <c r="A339" s="11">
        <f t="shared" si="30"/>
        <v>3</v>
      </c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31"/>
        <v>20848645</v>
      </c>
      <c r="H339" s="8">
        <f t="shared" si="32"/>
        <v>-1.0309354476940369E-2</v>
      </c>
      <c r="I339" s="8">
        <f t="shared" si="33"/>
        <v>-1.0309310976127528E-2</v>
      </c>
      <c r="J339" s="8">
        <f t="shared" si="34"/>
        <v>-1.0309247207885286E-2</v>
      </c>
      <c r="K339" s="8">
        <f t="shared" si="35"/>
        <v>-1.0309263292541115E-2</v>
      </c>
    </row>
    <row r="340" spans="1:11" x14ac:dyDescent="0.35">
      <c r="A340" s="11">
        <f t="shared" si="30"/>
        <v>4</v>
      </c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31"/>
        <v>22368858</v>
      </c>
      <c r="H340" s="8">
        <f t="shared" si="32"/>
        <v>-1.9047638770085196E-2</v>
      </c>
      <c r="I340" s="8">
        <f t="shared" si="33"/>
        <v>-1.9047677828297749E-2</v>
      </c>
      <c r="J340" s="8">
        <f t="shared" si="34"/>
        <v>-1.9047565891868401E-2</v>
      </c>
      <c r="K340" s="8">
        <f t="shared" si="35"/>
        <v>-1.9047593345941749E-2</v>
      </c>
    </row>
    <row r="341" spans="1:11" x14ac:dyDescent="0.35">
      <c r="A341" s="11">
        <f t="shared" si="30"/>
        <v>5</v>
      </c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31"/>
        <v>22586032</v>
      </c>
      <c r="H341" s="8">
        <f t="shared" si="32"/>
        <v>-9.5237584774265915E-3</v>
      </c>
      <c r="I341" s="8">
        <f t="shared" si="33"/>
        <v>-9.5238389141488744E-3</v>
      </c>
      <c r="J341" s="8">
        <f t="shared" si="34"/>
        <v>-9.523782945934256E-3</v>
      </c>
      <c r="K341" s="8">
        <f t="shared" si="35"/>
        <v>-9.5237966729708745E-3</v>
      </c>
    </row>
    <row r="342" spans="1:11" x14ac:dyDescent="0.35">
      <c r="A342" s="11">
        <f t="shared" si="30"/>
        <v>6</v>
      </c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31"/>
        <v>21065819</v>
      </c>
      <c r="H342" s="8">
        <f t="shared" si="32"/>
        <v>-2.9999966744442053E-2</v>
      </c>
      <c r="I342" s="8">
        <f t="shared" si="33"/>
        <v>-2.9999926667224952E-2</v>
      </c>
      <c r="J342" s="8">
        <f t="shared" si="34"/>
        <v>-2.9999912093689685E-2</v>
      </c>
      <c r="K342" s="8">
        <f t="shared" si="35"/>
        <v>-2.9999957495854046E-2</v>
      </c>
    </row>
    <row r="343" spans="1:11" x14ac:dyDescent="0.35">
      <c r="A343" s="11">
        <f t="shared" si="30"/>
        <v>7</v>
      </c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31"/>
        <v>43991955</v>
      </c>
      <c r="H343" s="8">
        <f t="shared" si="32"/>
        <v>-6.6666627377775955E-2</v>
      </c>
      <c r="I343" s="8">
        <f t="shared" si="33"/>
        <v>-6.6666645712592065E-2</v>
      </c>
      <c r="J343" s="8">
        <f t="shared" si="34"/>
        <v>-6.6666653808484355E-2</v>
      </c>
      <c r="K343" s="8">
        <f t="shared" si="35"/>
        <v>-6.6666634026664062E-2</v>
      </c>
    </row>
    <row r="344" spans="1:11" x14ac:dyDescent="0.35">
      <c r="A344" s="11">
        <f t="shared" si="30"/>
        <v>1</v>
      </c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31"/>
        <v>43991955</v>
      </c>
      <c r="H344" s="8">
        <f t="shared" si="32"/>
        <v>-5.7692273365383184E-2</v>
      </c>
      <c r="I344" s="8">
        <f t="shared" si="33"/>
        <v>-5.7692310743589714E-2</v>
      </c>
      <c r="J344" s="8">
        <f t="shared" si="34"/>
        <v>-5.7692244031462447E-2</v>
      </c>
      <c r="K344" s="8">
        <f t="shared" si="35"/>
        <v>-5.769230135502923E-2</v>
      </c>
    </row>
    <row r="345" spans="1:11" x14ac:dyDescent="0.35">
      <c r="A345" s="11">
        <f t="shared" si="30"/>
        <v>2</v>
      </c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31"/>
        <v>22586032</v>
      </c>
      <c r="H345" s="8">
        <f t="shared" si="32"/>
        <v>5.0505034844691155E-2</v>
      </c>
      <c r="I345" s="8">
        <f t="shared" si="33"/>
        <v>5.0505034844691155E-2</v>
      </c>
      <c r="J345" s="8">
        <f t="shared" si="34"/>
        <v>5.050490101978089E-2</v>
      </c>
      <c r="K345" s="8">
        <f t="shared" si="35"/>
        <v>5.0504978226464381E-2</v>
      </c>
    </row>
    <row r="346" spans="1:11" x14ac:dyDescent="0.35">
      <c r="A346" s="11">
        <f t="shared" si="30"/>
        <v>3</v>
      </c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31"/>
        <v>21500166</v>
      </c>
      <c r="H346" s="8">
        <f t="shared" si="32"/>
        <v>3.1250099926560582E-2</v>
      </c>
      <c r="I346" s="8">
        <f t="shared" si="33"/>
        <v>3.1250099926560582E-2</v>
      </c>
      <c r="J346" s="8">
        <f t="shared" si="34"/>
        <v>3.124990461556032E-2</v>
      </c>
      <c r="K346" s="8">
        <f t="shared" si="35"/>
        <v>3.1249953880052805E-2</v>
      </c>
    </row>
    <row r="347" spans="1:11" x14ac:dyDescent="0.35">
      <c r="A347" s="11">
        <f t="shared" si="30"/>
        <v>4</v>
      </c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31"/>
        <v>22586032</v>
      </c>
      <c r="H347" s="8">
        <f t="shared" si="32"/>
        <v>9.7088102022790945E-3</v>
      </c>
      <c r="I347" s="8">
        <f t="shared" si="33"/>
        <v>9.7087684068726254E-3</v>
      </c>
      <c r="J347" s="8">
        <f t="shared" si="34"/>
        <v>9.7087102440325257E-3</v>
      </c>
      <c r="K347" s="8">
        <f t="shared" si="35"/>
        <v>9.708724509332356E-3</v>
      </c>
    </row>
    <row r="348" spans="1:11" x14ac:dyDescent="0.35">
      <c r="A348" s="11">
        <f t="shared" si="30"/>
        <v>5</v>
      </c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31"/>
        <v>21934511</v>
      </c>
      <c r="H348" s="8">
        <f t="shared" si="32"/>
        <v>-2.8846243720922926E-2</v>
      </c>
      <c r="I348" s="8">
        <f t="shared" si="33"/>
        <v>-2.8846243720922926E-2</v>
      </c>
      <c r="J348" s="8">
        <f t="shared" si="34"/>
        <v>-2.884607257181937E-2</v>
      </c>
      <c r="K348" s="8">
        <f t="shared" si="35"/>
        <v>-2.8846114548679469E-2</v>
      </c>
    </row>
    <row r="349" spans="1:11" x14ac:dyDescent="0.35">
      <c r="A349" s="11">
        <f t="shared" si="30"/>
        <v>6</v>
      </c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31"/>
        <v>22803205</v>
      </c>
      <c r="H349" s="8">
        <f t="shared" si="32"/>
        <v>8.2474176506307284E-2</v>
      </c>
      <c r="I349" s="8">
        <f t="shared" si="33"/>
        <v>8.247431199322186E-2</v>
      </c>
      <c r="J349" s="8">
        <f t="shared" si="34"/>
        <v>8.2473977663081843E-2</v>
      </c>
      <c r="K349" s="8">
        <f t="shared" si="35"/>
        <v>8.2474106340329367E-2</v>
      </c>
    </row>
    <row r="350" spans="1:11" x14ac:dyDescent="0.35">
      <c r="A350" s="11">
        <f t="shared" si="30"/>
        <v>7</v>
      </c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31"/>
        <v>45787544</v>
      </c>
      <c r="H350" s="8">
        <f t="shared" si="32"/>
        <v>4.0816300758017343E-2</v>
      </c>
      <c r="I350" s="8">
        <f t="shared" si="33"/>
        <v>4.0816300758017343E-2</v>
      </c>
      <c r="J350" s="8">
        <f t="shared" si="34"/>
        <v>4.0816347617281368E-2</v>
      </c>
      <c r="K350" s="8">
        <f t="shared" si="35"/>
        <v>4.0816292629736184E-2</v>
      </c>
    </row>
    <row r="351" spans="1:11" x14ac:dyDescent="0.35">
      <c r="A351" s="11">
        <f t="shared" si="30"/>
        <v>1</v>
      </c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31"/>
        <v>43094158</v>
      </c>
      <c r="H351" s="8">
        <f t="shared" si="32"/>
        <v>-2.040821352186617E-2</v>
      </c>
      <c r="I351" s="8">
        <f t="shared" si="33"/>
        <v>-2.0408192474246967E-2</v>
      </c>
      <c r="J351" s="8">
        <f t="shared" si="34"/>
        <v>-2.0408277133318831E-2</v>
      </c>
      <c r="K351" s="8">
        <f t="shared" si="35"/>
        <v>-2.0408190029155726E-2</v>
      </c>
    </row>
    <row r="352" spans="1:11" x14ac:dyDescent="0.35">
      <c r="A352" s="11">
        <f t="shared" si="30"/>
        <v>2</v>
      </c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31"/>
        <v>21282992</v>
      </c>
      <c r="H352" s="8">
        <f t="shared" si="32"/>
        <v>-5.7692364455319778E-2</v>
      </c>
      <c r="I352" s="8">
        <f t="shared" si="33"/>
        <v>-5.7692323459811012E-2</v>
      </c>
      <c r="J352" s="8">
        <f t="shared" si="34"/>
        <v>-5.769214514363874E-2</v>
      </c>
      <c r="K352" s="8">
        <f t="shared" si="35"/>
        <v>-5.7692229097359049E-2</v>
      </c>
    </row>
    <row r="353" spans="1:11" x14ac:dyDescent="0.35">
      <c r="A353" s="11">
        <f t="shared" si="30"/>
        <v>3</v>
      </c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31"/>
        <v>21065819</v>
      </c>
      <c r="H353" s="8">
        <f t="shared" si="32"/>
        <v>-2.0202039777469372E-2</v>
      </c>
      <c r="I353" s="8">
        <f t="shared" si="33"/>
        <v>-2.0202082843457703E-2</v>
      </c>
      <c r="J353" s="8">
        <f t="shared" si="34"/>
        <v>-2.0201960407912334E-2</v>
      </c>
      <c r="K353" s="8">
        <f t="shared" si="35"/>
        <v>-2.0201991290585752E-2</v>
      </c>
    </row>
    <row r="354" spans="1:11" x14ac:dyDescent="0.35">
      <c r="A354" s="11">
        <f t="shared" si="30"/>
        <v>4</v>
      </c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31"/>
        <v>22368858</v>
      </c>
      <c r="H354" s="8">
        <f t="shared" si="32"/>
        <v>-9.6154555691496668E-3</v>
      </c>
      <c r="I354" s="8">
        <f t="shared" si="33"/>
        <v>-9.6154145736410124E-3</v>
      </c>
      <c r="J354" s="8">
        <f t="shared" si="34"/>
        <v>-9.615357523939827E-3</v>
      </c>
      <c r="K354" s="8">
        <f t="shared" si="35"/>
        <v>-9.6153715162264897E-3</v>
      </c>
    </row>
    <row r="355" spans="1:11" x14ac:dyDescent="0.35">
      <c r="A355" s="11">
        <f t="shared" si="30"/>
        <v>5</v>
      </c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31"/>
        <v>21065819</v>
      </c>
      <c r="H355" s="8">
        <f t="shared" si="32"/>
        <v>-3.9603876387590109E-2</v>
      </c>
      <c r="I355" s="8">
        <f t="shared" si="33"/>
        <v>-3.9603918600791155E-2</v>
      </c>
      <c r="J355" s="8">
        <f t="shared" si="34"/>
        <v>-3.9603845497091394E-2</v>
      </c>
      <c r="K355" s="8">
        <f t="shared" si="35"/>
        <v>-3.9603904840510351E-2</v>
      </c>
    </row>
    <row r="356" spans="1:11" x14ac:dyDescent="0.35">
      <c r="A356" s="11">
        <f t="shared" si="30"/>
        <v>6</v>
      </c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31"/>
        <v>22151685</v>
      </c>
      <c r="H356" s="8">
        <f t="shared" si="32"/>
        <v>-2.8571397247511787E-2</v>
      </c>
      <c r="I356" s="8">
        <f t="shared" si="33"/>
        <v>-2.8571516742446512E-2</v>
      </c>
      <c r="J356" s="8">
        <f t="shared" si="34"/>
        <v>-2.8571348837802657E-2</v>
      </c>
      <c r="K356" s="8">
        <f t="shared" si="35"/>
        <v>-2.8571390018912624E-2</v>
      </c>
    </row>
    <row r="357" spans="1:11" x14ac:dyDescent="0.35">
      <c r="A357" s="11">
        <f t="shared" si="30"/>
        <v>7</v>
      </c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31"/>
        <v>46236441</v>
      </c>
      <c r="H357" s="8">
        <f t="shared" si="32"/>
        <v>9.8039156209148715E-3</v>
      </c>
      <c r="I357" s="8">
        <f t="shared" si="33"/>
        <v>9.8038953986920863E-3</v>
      </c>
      <c r="J357" s="8">
        <f t="shared" si="34"/>
        <v>9.8037775258457138E-3</v>
      </c>
      <c r="K357" s="8">
        <f t="shared" si="35"/>
        <v>9.8039767451021387E-3</v>
      </c>
    </row>
    <row r="358" spans="1:11" x14ac:dyDescent="0.35">
      <c r="A358" s="11">
        <f t="shared" si="30"/>
        <v>1</v>
      </c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31"/>
        <v>43094158</v>
      </c>
      <c r="H358" s="8">
        <f t="shared" si="32"/>
        <v>0</v>
      </c>
      <c r="I358" s="8">
        <f t="shared" si="33"/>
        <v>0</v>
      </c>
      <c r="J358" s="8">
        <f t="shared" si="34"/>
        <v>0</v>
      </c>
      <c r="K358" s="8">
        <f t="shared" si="35"/>
        <v>0</v>
      </c>
    </row>
    <row r="359" spans="1:11" x14ac:dyDescent="0.35">
      <c r="A359" s="11">
        <f t="shared" si="30"/>
        <v>2</v>
      </c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31"/>
        <v>21500166</v>
      </c>
      <c r="H359" s="8">
        <f t="shared" si="32"/>
        <v>1.0204157545207204E-2</v>
      </c>
      <c r="I359" s="8">
        <f t="shared" si="33"/>
        <v>1.0204113595832398E-2</v>
      </c>
      <c r="J359" s="8">
        <f t="shared" si="34"/>
        <v>1.0204051122343127E-2</v>
      </c>
      <c r="K359" s="8">
        <f t="shared" si="35"/>
        <v>1.0204066880416196E-2</v>
      </c>
    </row>
    <row r="360" spans="1:11" x14ac:dyDescent="0.35">
      <c r="A360" s="11">
        <f t="shared" si="30"/>
        <v>3</v>
      </c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31"/>
        <v>21282992</v>
      </c>
      <c r="H360" s="8">
        <f t="shared" si="32"/>
        <v>1.0309222615097369E-2</v>
      </c>
      <c r="I360" s="8">
        <f t="shared" si="33"/>
        <v>1.0309310976127639E-2</v>
      </c>
      <c r="J360" s="8">
        <f t="shared" si="34"/>
        <v>1.0309247207885175E-2</v>
      </c>
      <c r="K360" s="8">
        <f t="shared" si="35"/>
        <v>1.0309263292541226E-2</v>
      </c>
    </row>
    <row r="361" spans="1:11" x14ac:dyDescent="0.35">
      <c r="A361" s="11">
        <f t="shared" si="30"/>
        <v>4</v>
      </c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31"/>
        <v>20631472</v>
      </c>
      <c r="H361" s="8">
        <f t="shared" si="32"/>
        <v>-7.7669860715337213E-2</v>
      </c>
      <c r="I361" s="8">
        <f t="shared" si="33"/>
        <v>-7.7669981680881794E-2</v>
      </c>
      <c r="J361" s="8">
        <f t="shared" si="34"/>
        <v>-7.7669681952259872E-2</v>
      </c>
      <c r="K361" s="8">
        <f t="shared" si="35"/>
        <v>-7.7669796074659403E-2</v>
      </c>
    </row>
    <row r="362" spans="1:11" x14ac:dyDescent="0.35">
      <c r="A362" s="11">
        <f t="shared" si="30"/>
        <v>5</v>
      </c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31"/>
        <v>20631472</v>
      </c>
      <c r="H362" s="8">
        <f t="shared" si="32"/>
        <v>-2.0618577092037627E-2</v>
      </c>
      <c r="I362" s="8">
        <f t="shared" si="33"/>
        <v>-2.0618621952255056E-2</v>
      </c>
      <c r="J362" s="8">
        <f t="shared" si="34"/>
        <v>-2.0618494415770461E-2</v>
      </c>
      <c r="K362" s="8">
        <f t="shared" si="35"/>
        <v>-2.0618526585082342E-2</v>
      </c>
    </row>
    <row r="363" spans="1:11" x14ac:dyDescent="0.35">
      <c r="A363" s="11">
        <f t="shared" si="30"/>
        <v>6</v>
      </c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31"/>
        <v>22368858</v>
      </c>
      <c r="H363" s="8">
        <f t="shared" si="32"/>
        <v>9.803868704752583E-3</v>
      </c>
      <c r="I363" s="8">
        <f t="shared" si="33"/>
        <v>9.8039527132371962E-3</v>
      </c>
      <c r="J363" s="8">
        <f t="shared" si="34"/>
        <v>9.8038934043587211E-3</v>
      </c>
      <c r="K363" s="8">
        <f t="shared" si="35"/>
        <v>9.803907950741042E-3</v>
      </c>
    </row>
    <row r="364" spans="1:11" x14ac:dyDescent="0.35">
      <c r="A364" s="11">
        <f t="shared" si="30"/>
        <v>7</v>
      </c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31"/>
        <v>45338647</v>
      </c>
      <c r="H364" s="8">
        <f t="shared" si="32"/>
        <v>-1.941746406258793E-2</v>
      </c>
      <c r="I364" s="8">
        <f t="shared" si="33"/>
        <v>-1.9417424399657879E-2</v>
      </c>
      <c r="J364" s="8">
        <f t="shared" si="34"/>
        <v>-1.9417389827149356E-2</v>
      </c>
      <c r="K364" s="8">
        <f t="shared" si="35"/>
        <v>-1.9417500764257301E-2</v>
      </c>
    </row>
    <row r="365" spans="1:11" x14ac:dyDescent="0.35">
      <c r="A365" s="11">
        <f t="shared" si="30"/>
        <v>1</v>
      </c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31"/>
        <v>43543056</v>
      </c>
      <c r="H365" s="8">
        <f t="shared" si="32"/>
        <v>1.0416660623697505E-2</v>
      </c>
      <c r="I365" s="8">
        <f t="shared" si="33"/>
        <v>1.0416638913772092E-2</v>
      </c>
      <c r="J365" s="8">
        <f t="shared" si="34"/>
        <v>1.0416725997641096E-2</v>
      </c>
      <c r="K365" s="8">
        <f t="shared" si="35"/>
        <v>1.0416725236983337E-2</v>
      </c>
    </row>
    <row r="366" spans="1:11" x14ac:dyDescent="0.35">
      <c r="A366" s="11">
        <f t="shared" si="30"/>
        <v>2</v>
      </c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31"/>
        <v>22151685</v>
      </c>
      <c r="H366" s="8">
        <f t="shared" si="32"/>
        <v>3.0302995067221783E-2</v>
      </c>
      <c r="I366" s="8">
        <f t="shared" si="33"/>
        <v>3.0302952001233452E-2</v>
      </c>
      <c r="J366" s="8">
        <f t="shared" si="34"/>
        <v>3.0302940611868445E-2</v>
      </c>
      <c r="K366" s="8">
        <f t="shared" si="35"/>
        <v>3.0302986935878629E-2</v>
      </c>
    </row>
    <row r="367" spans="1:11" x14ac:dyDescent="0.35">
      <c r="A367" s="11">
        <f t="shared" si="30"/>
        <v>3</v>
      </c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31"/>
        <v>21934511</v>
      </c>
      <c r="H367" s="8">
        <f t="shared" si="32"/>
        <v>3.0612211602979222E-2</v>
      </c>
      <c r="I367" s="8">
        <f t="shared" si="33"/>
        <v>3.0612166765743076E-2</v>
      </c>
      <c r="J367" s="8">
        <f t="shared" si="34"/>
        <v>3.0612153367029382E-2</v>
      </c>
      <c r="K367" s="8">
        <f t="shared" si="35"/>
        <v>3.061220064124881E-2</v>
      </c>
    </row>
    <row r="368" spans="1:11" x14ac:dyDescent="0.35">
      <c r="A368" s="11">
        <f t="shared" si="30"/>
        <v>4</v>
      </c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31"/>
        <v>21717338</v>
      </c>
      <c r="H368" s="8">
        <f t="shared" si="32"/>
        <v>5.2631564774959561E-2</v>
      </c>
      <c r="I368" s="8">
        <f t="shared" si="33"/>
        <v>5.2631569499094866E-2</v>
      </c>
      <c r="J368" s="8">
        <f t="shared" si="34"/>
        <v>5.2631416608870385E-2</v>
      </c>
      <c r="K368" s="8">
        <f t="shared" si="35"/>
        <v>5.2631500454030089E-2</v>
      </c>
    </row>
  </sheetData>
  <autoFilter ref="A2:K368" xr:uid="{19CDAEAE-FF35-464D-B2D1-0C5BD0E8A79E}"/>
  <conditionalFormatting sqref="H3:H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2:J368"/>
  <sheetViews>
    <sheetView topLeftCell="C1" workbookViewId="0">
      <selection activeCell="E13" sqref="E13"/>
    </sheetView>
  </sheetViews>
  <sheetFormatPr defaultColWidth="10.6640625" defaultRowHeight="15.5" x14ac:dyDescent="0.35"/>
  <cols>
    <col min="2" max="2" width="9.9140625" bestFit="1" customWidth="1"/>
    <col min="3" max="3" width="18" bestFit="1" customWidth="1"/>
    <col min="4" max="4" width="15.6640625" bestFit="1" customWidth="1"/>
    <col min="5" max="5" width="29" bestFit="1" customWidth="1"/>
    <col min="6" max="6" width="24" bestFit="1" customWidth="1"/>
    <col min="7" max="7" width="22.83203125" bestFit="1" customWidth="1"/>
    <col min="8" max="8" width="14.83203125" bestFit="1" customWidth="1"/>
    <col min="9" max="9" width="29.1640625" bestFit="1" customWidth="1"/>
    <col min="10" max="10" width="23" bestFit="1" customWidth="1"/>
  </cols>
  <sheetData>
    <row r="2" spans="1:10" x14ac:dyDescent="0.35">
      <c r="A2" s="13" t="s">
        <v>34</v>
      </c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 x14ac:dyDescent="0.35">
      <c r="A3" s="11">
        <f>WEEKDAY(B3)</f>
        <v>3</v>
      </c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1:10" x14ac:dyDescent="0.35">
      <c r="A4" s="11">
        <f t="shared" ref="A4:A67" si="0">WEEKDAY(B4)</f>
        <v>4</v>
      </c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1:10" x14ac:dyDescent="0.35">
      <c r="A5" s="11">
        <f t="shared" si="0"/>
        <v>5</v>
      </c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1:10" x14ac:dyDescent="0.35">
      <c r="A6" s="11">
        <f t="shared" si="0"/>
        <v>6</v>
      </c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1:10" x14ac:dyDescent="0.35">
      <c r="A7" s="11">
        <f t="shared" si="0"/>
        <v>7</v>
      </c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1:10" x14ac:dyDescent="0.35">
      <c r="A8" s="11">
        <f t="shared" si="0"/>
        <v>1</v>
      </c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1:10" x14ac:dyDescent="0.35">
      <c r="A9" s="11">
        <f t="shared" si="0"/>
        <v>2</v>
      </c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1:10" x14ac:dyDescent="0.35">
      <c r="A10" s="11">
        <f t="shared" si="0"/>
        <v>3</v>
      </c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1:10" x14ac:dyDescent="0.35">
      <c r="A11" s="11">
        <f t="shared" si="0"/>
        <v>4</v>
      </c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1:10" x14ac:dyDescent="0.35">
      <c r="A12" s="11">
        <f t="shared" si="0"/>
        <v>5</v>
      </c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1:10" x14ac:dyDescent="0.35">
      <c r="A13" s="11">
        <f t="shared" si="0"/>
        <v>6</v>
      </c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1:10" x14ac:dyDescent="0.35">
      <c r="A14" s="11">
        <f t="shared" si="0"/>
        <v>7</v>
      </c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1:10" x14ac:dyDescent="0.35">
      <c r="A15" s="11">
        <f t="shared" si="0"/>
        <v>1</v>
      </c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1:10" x14ac:dyDescent="0.35">
      <c r="A16" s="11">
        <f t="shared" si="0"/>
        <v>2</v>
      </c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1:10" x14ac:dyDescent="0.35">
      <c r="A17" s="11">
        <f t="shared" si="0"/>
        <v>3</v>
      </c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1:10" x14ac:dyDescent="0.35">
      <c r="A18" s="11">
        <f t="shared" si="0"/>
        <v>4</v>
      </c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1:10" x14ac:dyDescent="0.35">
      <c r="A19" s="11">
        <f t="shared" si="0"/>
        <v>5</v>
      </c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1:10" x14ac:dyDescent="0.35">
      <c r="A20" s="11">
        <f t="shared" si="0"/>
        <v>6</v>
      </c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1:10" x14ac:dyDescent="0.35">
      <c r="A21" s="11">
        <f t="shared" si="0"/>
        <v>7</v>
      </c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1:10" x14ac:dyDescent="0.35">
      <c r="A22" s="11">
        <f t="shared" si="0"/>
        <v>1</v>
      </c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1:10" x14ac:dyDescent="0.35">
      <c r="A23" s="11">
        <f t="shared" si="0"/>
        <v>2</v>
      </c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1:10" x14ac:dyDescent="0.35">
      <c r="A24" s="11">
        <f t="shared" si="0"/>
        <v>3</v>
      </c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1:10" x14ac:dyDescent="0.35">
      <c r="A25" s="11">
        <f t="shared" si="0"/>
        <v>4</v>
      </c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1:10" x14ac:dyDescent="0.35">
      <c r="A26" s="11">
        <f t="shared" si="0"/>
        <v>5</v>
      </c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1:10" x14ac:dyDescent="0.35">
      <c r="A27" s="11">
        <f t="shared" si="0"/>
        <v>6</v>
      </c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1:10" x14ac:dyDescent="0.35">
      <c r="A28" s="11">
        <f t="shared" si="0"/>
        <v>7</v>
      </c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1:10" x14ac:dyDescent="0.35">
      <c r="A29" s="11">
        <f t="shared" si="0"/>
        <v>1</v>
      </c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1:10" x14ac:dyDescent="0.35">
      <c r="A30" s="11">
        <f t="shared" si="0"/>
        <v>2</v>
      </c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1:10" x14ac:dyDescent="0.35">
      <c r="A31" s="11">
        <f t="shared" si="0"/>
        <v>3</v>
      </c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1:10" x14ac:dyDescent="0.35">
      <c r="A32" s="11">
        <f t="shared" si="0"/>
        <v>4</v>
      </c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1:10" x14ac:dyDescent="0.35">
      <c r="A33" s="11">
        <f t="shared" si="0"/>
        <v>5</v>
      </c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1:10" x14ac:dyDescent="0.35">
      <c r="A34" s="11">
        <f t="shared" si="0"/>
        <v>6</v>
      </c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1:10" x14ac:dyDescent="0.35">
      <c r="A35" s="11">
        <f t="shared" si="0"/>
        <v>7</v>
      </c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1:10" x14ac:dyDescent="0.35">
      <c r="A36" s="11">
        <f t="shared" si="0"/>
        <v>1</v>
      </c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1:10" x14ac:dyDescent="0.35">
      <c r="A37" s="11">
        <f t="shared" si="0"/>
        <v>2</v>
      </c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1:10" x14ac:dyDescent="0.35">
      <c r="A38" s="11">
        <f t="shared" si="0"/>
        <v>3</v>
      </c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1:10" x14ac:dyDescent="0.35">
      <c r="A39" s="11">
        <f t="shared" si="0"/>
        <v>4</v>
      </c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1:10" x14ac:dyDescent="0.35">
      <c r="A40" s="11">
        <f t="shared" si="0"/>
        <v>5</v>
      </c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1:10" x14ac:dyDescent="0.35">
      <c r="A41" s="11">
        <f t="shared" si="0"/>
        <v>6</v>
      </c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1:10" x14ac:dyDescent="0.35">
      <c r="A42" s="11">
        <f t="shared" si="0"/>
        <v>7</v>
      </c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1:10" x14ac:dyDescent="0.35">
      <c r="A43" s="11">
        <f t="shared" si="0"/>
        <v>1</v>
      </c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1:10" x14ac:dyDescent="0.35">
      <c r="A44" s="11">
        <f t="shared" si="0"/>
        <v>2</v>
      </c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1:10" x14ac:dyDescent="0.35">
      <c r="A45" s="11">
        <f t="shared" si="0"/>
        <v>3</v>
      </c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1:10" x14ac:dyDescent="0.35">
      <c r="A46" s="11">
        <f t="shared" si="0"/>
        <v>4</v>
      </c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1:10" x14ac:dyDescent="0.35">
      <c r="A47" s="11">
        <f t="shared" si="0"/>
        <v>5</v>
      </c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1:10" x14ac:dyDescent="0.35">
      <c r="A48" s="11">
        <f t="shared" si="0"/>
        <v>6</v>
      </c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1:10" x14ac:dyDescent="0.35">
      <c r="A49" s="11">
        <f t="shared" si="0"/>
        <v>7</v>
      </c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1:10" x14ac:dyDescent="0.35">
      <c r="A50" s="11">
        <f t="shared" si="0"/>
        <v>1</v>
      </c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1:10" x14ac:dyDescent="0.35">
      <c r="A51" s="11">
        <f t="shared" si="0"/>
        <v>2</v>
      </c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1:10" x14ac:dyDescent="0.35">
      <c r="A52" s="11">
        <f t="shared" si="0"/>
        <v>3</v>
      </c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1:10" x14ac:dyDescent="0.35">
      <c r="A53" s="11">
        <f t="shared" si="0"/>
        <v>4</v>
      </c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1:10" x14ac:dyDescent="0.35">
      <c r="A54" s="11">
        <f t="shared" si="0"/>
        <v>5</v>
      </c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1:10" x14ac:dyDescent="0.35">
      <c r="A55" s="11">
        <f t="shared" si="0"/>
        <v>6</v>
      </c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1:10" x14ac:dyDescent="0.35">
      <c r="A56" s="11">
        <f t="shared" si="0"/>
        <v>7</v>
      </c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1:10" x14ac:dyDescent="0.35">
      <c r="A57" s="11">
        <f t="shared" si="0"/>
        <v>1</v>
      </c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1:10" x14ac:dyDescent="0.35">
      <c r="A58" s="11">
        <f t="shared" si="0"/>
        <v>2</v>
      </c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1:10" x14ac:dyDescent="0.35">
      <c r="A59" s="11">
        <f t="shared" si="0"/>
        <v>3</v>
      </c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1:10" x14ac:dyDescent="0.35">
      <c r="A60" s="11">
        <f t="shared" si="0"/>
        <v>4</v>
      </c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1:10" x14ac:dyDescent="0.35">
      <c r="A61" s="11">
        <f t="shared" si="0"/>
        <v>5</v>
      </c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1:10" x14ac:dyDescent="0.35">
      <c r="A62" s="11">
        <f t="shared" si="0"/>
        <v>6</v>
      </c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1:10" x14ac:dyDescent="0.35">
      <c r="A63" s="11">
        <f t="shared" si="0"/>
        <v>7</v>
      </c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1:10" x14ac:dyDescent="0.35">
      <c r="A64" s="11">
        <f t="shared" si="0"/>
        <v>1</v>
      </c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1:10" x14ac:dyDescent="0.35">
      <c r="A65" s="11">
        <f t="shared" si="0"/>
        <v>2</v>
      </c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1:10" x14ac:dyDescent="0.35">
      <c r="A66" s="11">
        <f t="shared" si="0"/>
        <v>3</v>
      </c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1:10" x14ac:dyDescent="0.35">
      <c r="A67" s="11">
        <f t="shared" si="0"/>
        <v>4</v>
      </c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1:10" x14ac:dyDescent="0.35">
      <c r="A68" s="11">
        <f t="shared" ref="A68:A131" si="1">WEEKDAY(B68)</f>
        <v>5</v>
      </c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1:10" x14ac:dyDescent="0.35">
      <c r="A69" s="11">
        <f t="shared" si="1"/>
        <v>6</v>
      </c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1:10" x14ac:dyDescent="0.35">
      <c r="A70" s="11">
        <f t="shared" si="1"/>
        <v>7</v>
      </c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1:10" x14ac:dyDescent="0.35">
      <c r="A71" s="11">
        <f t="shared" si="1"/>
        <v>1</v>
      </c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1:10" x14ac:dyDescent="0.35">
      <c r="A72" s="11">
        <f t="shared" si="1"/>
        <v>2</v>
      </c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1:10" x14ac:dyDescent="0.35">
      <c r="A73" s="11">
        <f t="shared" si="1"/>
        <v>3</v>
      </c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1:10" x14ac:dyDescent="0.35">
      <c r="A74" s="11">
        <f t="shared" si="1"/>
        <v>4</v>
      </c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1:10" x14ac:dyDescent="0.35">
      <c r="A75" s="11">
        <f t="shared" si="1"/>
        <v>5</v>
      </c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1:10" x14ac:dyDescent="0.35">
      <c r="A76" s="11">
        <f t="shared" si="1"/>
        <v>6</v>
      </c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1:10" x14ac:dyDescent="0.35">
      <c r="A77" s="11">
        <f t="shared" si="1"/>
        <v>7</v>
      </c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1:10" x14ac:dyDescent="0.35">
      <c r="A78" s="11">
        <f t="shared" si="1"/>
        <v>1</v>
      </c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1:10" x14ac:dyDescent="0.35">
      <c r="A79" s="11">
        <f t="shared" si="1"/>
        <v>2</v>
      </c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1:10" x14ac:dyDescent="0.35">
      <c r="A80" s="11">
        <f t="shared" si="1"/>
        <v>3</v>
      </c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1:10" x14ac:dyDescent="0.35">
      <c r="A81" s="11">
        <f t="shared" si="1"/>
        <v>4</v>
      </c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1:10" x14ac:dyDescent="0.35">
      <c r="A82" s="11">
        <f t="shared" si="1"/>
        <v>5</v>
      </c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1:10" x14ac:dyDescent="0.35">
      <c r="A83" s="11">
        <f t="shared" si="1"/>
        <v>6</v>
      </c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1:10" x14ac:dyDescent="0.35">
      <c r="A84" s="11">
        <f t="shared" si="1"/>
        <v>7</v>
      </c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1:10" x14ac:dyDescent="0.35">
      <c r="A85" s="11">
        <f t="shared" si="1"/>
        <v>1</v>
      </c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1:10" x14ac:dyDescent="0.35">
      <c r="A86" s="11">
        <f t="shared" si="1"/>
        <v>2</v>
      </c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1:10" x14ac:dyDescent="0.35">
      <c r="A87" s="11">
        <f t="shared" si="1"/>
        <v>3</v>
      </c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1:10" x14ac:dyDescent="0.35">
      <c r="A88" s="11">
        <f t="shared" si="1"/>
        <v>4</v>
      </c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1:10" x14ac:dyDescent="0.35">
      <c r="A89" s="11">
        <f t="shared" si="1"/>
        <v>5</v>
      </c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1:10" x14ac:dyDescent="0.35">
      <c r="A90" s="11">
        <f t="shared" si="1"/>
        <v>6</v>
      </c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1:10" x14ac:dyDescent="0.35">
      <c r="A91" s="11">
        <f t="shared" si="1"/>
        <v>7</v>
      </c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1:10" x14ac:dyDescent="0.35">
      <c r="A92" s="11">
        <f t="shared" si="1"/>
        <v>1</v>
      </c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1:10" x14ac:dyDescent="0.35">
      <c r="A93" s="11">
        <f t="shared" si="1"/>
        <v>2</v>
      </c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1:10" x14ac:dyDescent="0.35">
      <c r="A94" s="11">
        <f t="shared" si="1"/>
        <v>3</v>
      </c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1:10" x14ac:dyDescent="0.35">
      <c r="A95" s="11">
        <f t="shared" si="1"/>
        <v>4</v>
      </c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1:10" x14ac:dyDescent="0.35">
      <c r="A96" s="11">
        <f t="shared" si="1"/>
        <v>5</v>
      </c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1:10" x14ac:dyDescent="0.35">
      <c r="A97" s="11">
        <f t="shared" si="1"/>
        <v>6</v>
      </c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1:10" x14ac:dyDescent="0.35">
      <c r="A98" s="11">
        <f t="shared" si="1"/>
        <v>7</v>
      </c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1:10" x14ac:dyDescent="0.35">
      <c r="A99" s="11">
        <f t="shared" si="1"/>
        <v>1</v>
      </c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1:10" x14ac:dyDescent="0.35">
      <c r="A100" s="11">
        <f t="shared" si="1"/>
        <v>2</v>
      </c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1:10" x14ac:dyDescent="0.35">
      <c r="A101" s="11">
        <f t="shared" si="1"/>
        <v>3</v>
      </c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1:10" x14ac:dyDescent="0.35">
      <c r="A102" s="11">
        <f t="shared" si="1"/>
        <v>4</v>
      </c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1:10" x14ac:dyDescent="0.35">
      <c r="A103" s="11">
        <f t="shared" si="1"/>
        <v>5</v>
      </c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1:10" x14ac:dyDescent="0.35">
      <c r="A104" s="11">
        <f t="shared" si="1"/>
        <v>6</v>
      </c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1:10" x14ac:dyDescent="0.35">
      <c r="A105" s="11">
        <f t="shared" si="1"/>
        <v>7</v>
      </c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1:10" x14ac:dyDescent="0.35">
      <c r="A106" s="11">
        <f t="shared" si="1"/>
        <v>1</v>
      </c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1:10" x14ac:dyDescent="0.35">
      <c r="A107" s="11">
        <f t="shared" si="1"/>
        <v>2</v>
      </c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1:10" x14ac:dyDescent="0.35">
      <c r="A108" s="11">
        <f t="shared" si="1"/>
        <v>3</v>
      </c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1:10" x14ac:dyDescent="0.35">
      <c r="A109" s="11">
        <f t="shared" si="1"/>
        <v>4</v>
      </c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1:10" x14ac:dyDescent="0.35">
      <c r="A110" s="11">
        <f t="shared" si="1"/>
        <v>5</v>
      </c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1:10" x14ac:dyDescent="0.35">
      <c r="A111" s="11">
        <f t="shared" si="1"/>
        <v>6</v>
      </c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1:10" x14ac:dyDescent="0.35">
      <c r="A112" s="11">
        <f t="shared" si="1"/>
        <v>7</v>
      </c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1:10" x14ac:dyDescent="0.35">
      <c r="A113" s="11">
        <f t="shared" si="1"/>
        <v>1</v>
      </c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1:10" x14ac:dyDescent="0.35">
      <c r="A114" s="11">
        <f t="shared" si="1"/>
        <v>2</v>
      </c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1:10" x14ac:dyDescent="0.35">
      <c r="A115" s="11">
        <f t="shared" si="1"/>
        <v>3</v>
      </c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1:10" x14ac:dyDescent="0.35">
      <c r="A116" s="11">
        <f t="shared" si="1"/>
        <v>4</v>
      </c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1:10" x14ac:dyDescent="0.35">
      <c r="A117" s="11">
        <f t="shared" si="1"/>
        <v>5</v>
      </c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1:10" x14ac:dyDescent="0.35">
      <c r="A118" s="11">
        <f t="shared" si="1"/>
        <v>6</v>
      </c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1:10" x14ac:dyDescent="0.35">
      <c r="A119" s="11">
        <f t="shared" si="1"/>
        <v>7</v>
      </c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1:10" x14ac:dyDescent="0.35">
      <c r="A120" s="11">
        <f t="shared" si="1"/>
        <v>1</v>
      </c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1:10" x14ac:dyDescent="0.35">
      <c r="A121" s="11">
        <f t="shared" si="1"/>
        <v>2</v>
      </c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1:10" x14ac:dyDescent="0.35">
      <c r="A122" s="11">
        <f t="shared" si="1"/>
        <v>3</v>
      </c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1:10" x14ac:dyDescent="0.35">
      <c r="A123" s="11">
        <f t="shared" si="1"/>
        <v>4</v>
      </c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1:10" x14ac:dyDescent="0.35">
      <c r="A124" s="11">
        <f t="shared" si="1"/>
        <v>5</v>
      </c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1:10" x14ac:dyDescent="0.35">
      <c r="A125" s="11">
        <f t="shared" si="1"/>
        <v>6</v>
      </c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1:10" x14ac:dyDescent="0.35">
      <c r="A126" s="11">
        <f t="shared" si="1"/>
        <v>7</v>
      </c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1:10" x14ac:dyDescent="0.35">
      <c r="A127" s="11">
        <f t="shared" si="1"/>
        <v>1</v>
      </c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1:10" x14ac:dyDescent="0.35">
      <c r="A128" s="11">
        <f t="shared" si="1"/>
        <v>2</v>
      </c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1:10" x14ac:dyDescent="0.35">
      <c r="A129" s="11">
        <f t="shared" si="1"/>
        <v>3</v>
      </c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1:10" x14ac:dyDescent="0.35">
      <c r="A130" s="11">
        <f t="shared" si="1"/>
        <v>4</v>
      </c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1:10" x14ac:dyDescent="0.35">
      <c r="A131" s="11">
        <f t="shared" si="1"/>
        <v>5</v>
      </c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1:10" x14ac:dyDescent="0.35">
      <c r="A132" s="11">
        <f t="shared" ref="A132:A195" si="2">WEEKDAY(B132)</f>
        <v>6</v>
      </c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1:10" x14ac:dyDescent="0.35">
      <c r="A133" s="11">
        <f t="shared" si="2"/>
        <v>7</v>
      </c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1:10" x14ac:dyDescent="0.35">
      <c r="A134" s="11">
        <f t="shared" si="2"/>
        <v>1</v>
      </c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1:10" x14ac:dyDescent="0.35">
      <c r="A135" s="11">
        <f t="shared" si="2"/>
        <v>2</v>
      </c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1:10" x14ac:dyDescent="0.35">
      <c r="A136" s="11">
        <f t="shared" si="2"/>
        <v>3</v>
      </c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1:10" x14ac:dyDescent="0.35">
      <c r="A137" s="11">
        <f t="shared" si="2"/>
        <v>4</v>
      </c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1:10" x14ac:dyDescent="0.35">
      <c r="A138" s="11">
        <f t="shared" si="2"/>
        <v>5</v>
      </c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1:10" x14ac:dyDescent="0.35">
      <c r="A139" s="11">
        <f t="shared" si="2"/>
        <v>6</v>
      </c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1:10" x14ac:dyDescent="0.35">
      <c r="A140" s="11">
        <f t="shared" si="2"/>
        <v>7</v>
      </c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1:10" x14ac:dyDescent="0.35">
      <c r="A141" s="11">
        <f t="shared" si="2"/>
        <v>1</v>
      </c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1:10" x14ac:dyDescent="0.35">
      <c r="A142" s="11">
        <f t="shared" si="2"/>
        <v>2</v>
      </c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1:10" x14ac:dyDescent="0.35">
      <c r="A143" s="11">
        <f t="shared" si="2"/>
        <v>3</v>
      </c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1:10" x14ac:dyDescent="0.35">
      <c r="A144" s="11">
        <f t="shared" si="2"/>
        <v>4</v>
      </c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1:10" x14ac:dyDescent="0.35">
      <c r="A145" s="11">
        <f t="shared" si="2"/>
        <v>5</v>
      </c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1:10" x14ac:dyDescent="0.35">
      <c r="A146" s="11">
        <f t="shared" si="2"/>
        <v>6</v>
      </c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1:10" x14ac:dyDescent="0.35">
      <c r="A147" s="11">
        <f t="shared" si="2"/>
        <v>7</v>
      </c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1:10" x14ac:dyDescent="0.35">
      <c r="A148" s="11">
        <f t="shared" si="2"/>
        <v>1</v>
      </c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1:10" x14ac:dyDescent="0.35">
      <c r="A149" s="11">
        <f t="shared" si="2"/>
        <v>2</v>
      </c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1:10" x14ac:dyDescent="0.35">
      <c r="A150" s="11">
        <f t="shared" si="2"/>
        <v>3</v>
      </c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1:10" x14ac:dyDescent="0.35">
      <c r="A151" s="11">
        <f t="shared" si="2"/>
        <v>4</v>
      </c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1:10" x14ac:dyDescent="0.35">
      <c r="A152" s="11">
        <f t="shared" si="2"/>
        <v>5</v>
      </c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1:10" x14ac:dyDescent="0.35">
      <c r="A153" s="11">
        <f t="shared" si="2"/>
        <v>6</v>
      </c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1:10" x14ac:dyDescent="0.35">
      <c r="A154" s="11">
        <f t="shared" si="2"/>
        <v>7</v>
      </c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1:10" x14ac:dyDescent="0.35">
      <c r="A155" s="11">
        <f t="shared" si="2"/>
        <v>1</v>
      </c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1:10" x14ac:dyDescent="0.35">
      <c r="A156" s="11">
        <f t="shared" si="2"/>
        <v>2</v>
      </c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1:10" x14ac:dyDescent="0.35">
      <c r="A157" s="11">
        <f t="shared" si="2"/>
        <v>3</v>
      </c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1:10" x14ac:dyDescent="0.35">
      <c r="A158" s="11">
        <f t="shared" si="2"/>
        <v>4</v>
      </c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1:10" x14ac:dyDescent="0.35">
      <c r="A159" s="11">
        <f t="shared" si="2"/>
        <v>5</v>
      </c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1:10" x14ac:dyDescent="0.35">
      <c r="A160" s="11">
        <f t="shared" si="2"/>
        <v>6</v>
      </c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1:10" x14ac:dyDescent="0.35">
      <c r="A161" s="11">
        <f t="shared" si="2"/>
        <v>7</v>
      </c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1:10" x14ac:dyDescent="0.35">
      <c r="A162" s="11">
        <f t="shared" si="2"/>
        <v>1</v>
      </c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1:10" x14ac:dyDescent="0.35">
      <c r="A163" s="11">
        <f t="shared" si="2"/>
        <v>2</v>
      </c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1:10" x14ac:dyDescent="0.35">
      <c r="A164" s="11">
        <f t="shared" si="2"/>
        <v>3</v>
      </c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1:10" x14ac:dyDescent="0.35">
      <c r="A165" s="11">
        <f t="shared" si="2"/>
        <v>4</v>
      </c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1:10" x14ac:dyDescent="0.35">
      <c r="A166" s="11">
        <f t="shared" si="2"/>
        <v>5</v>
      </c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1:10" x14ac:dyDescent="0.35">
      <c r="A167" s="11">
        <f t="shared" si="2"/>
        <v>6</v>
      </c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1:10" x14ac:dyDescent="0.35">
      <c r="A168" s="11">
        <f t="shared" si="2"/>
        <v>7</v>
      </c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1:10" x14ac:dyDescent="0.35">
      <c r="A169" s="11">
        <f t="shared" si="2"/>
        <v>1</v>
      </c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1:10" x14ac:dyDescent="0.35">
      <c r="A170" s="11">
        <f t="shared" si="2"/>
        <v>2</v>
      </c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1:10" x14ac:dyDescent="0.35">
      <c r="A171" s="11">
        <f t="shared" si="2"/>
        <v>3</v>
      </c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1:10" x14ac:dyDescent="0.35">
      <c r="A172" s="11">
        <f t="shared" si="2"/>
        <v>4</v>
      </c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1:10" x14ac:dyDescent="0.35">
      <c r="A173" s="11">
        <f t="shared" si="2"/>
        <v>5</v>
      </c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1:10" x14ac:dyDescent="0.35">
      <c r="A174" s="11">
        <f t="shared" si="2"/>
        <v>6</v>
      </c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1:10" x14ac:dyDescent="0.35">
      <c r="A175" s="11">
        <f t="shared" si="2"/>
        <v>7</v>
      </c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1:10" x14ac:dyDescent="0.35">
      <c r="A176" s="11">
        <f t="shared" si="2"/>
        <v>1</v>
      </c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1:10" x14ac:dyDescent="0.35">
      <c r="A177" s="11">
        <f t="shared" si="2"/>
        <v>2</v>
      </c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1:10" x14ac:dyDescent="0.35">
      <c r="A178" s="11">
        <f t="shared" si="2"/>
        <v>3</v>
      </c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1:10" x14ac:dyDescent="0.35">
      <c r="A179" s="11">
        <f t="shared" si="2"/>
        <v>4</v>
      </c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1:10" x14ac:dyDescent="0.35">
      <c r="A180" s="11">
        <f t="shared" si="2"/>
        <v>5</v>
      </c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1:10" x14ac:dyDescent="0.35">
      <c r="A181" s="11">
        <f t="shared" si="2"/>
        <v>6</v>
      </c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1:10" x14ac:dyDescent="0.35">
      <c r="A182" s="11">
        <f t="shared" si="2"/>
        <v>7</v>
      </c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1:10" x14ac:dyDescent="0.35">
      <c r="A183" s="11">
        <f t="shared" si="2"/>
        <v>1</v>
      </c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1:10" x14ac:dyDescent="0.35">
      <c r="A184" s="11">
        <f t="shared" si="2"/>
        <v>2</v>
      </c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1:10" x14ac:dyDescent="0.35">
      <c r="A185" s="11">
        <f t="shared" si="2"/>
        <v>3</v>
      </c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1:10" x14ac:dyDescent="0.35">
      <c r="A186" s="11">
        <f t="shared" si="2"/>
        <v>4</v>
      </c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1:10" x14ac:dyDescent="0.35">
      <c r="A187" s="11">
        <f t="shared" si="2"/>
        <v>5</v>
      </c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1:10" x14ac:dyDescent="0.35">
      <c r="A188" s="11">
        <f t="shared" si="2"/>
        <v>6</v>
      </c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1:10" x14ac:dyDescent="0.35">
      <c r="A189" s="11">
        <f t="shared" si="2"/>
        <v>7</v>
      </c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1:10" x14ac:dyDescent="0.35">
      <c r="A190" s="11">
        <f t="shared" si="2"/>
        <v>1</v>
      </c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1:10" x14ac:dyDescent="0.35">
      <c r="A191" s="11">
        <f t="shared" si="2"/>
        <v>2</v>
      </c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1:10" x14ac:dyDescent="0.35">
      <c r="A192" s="11">
        <f t="shared" si="2"/>
        <v>3</v>
      </c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1:10" x14ac:dyDescent="0.35">
      <c r="A193" s="11">
        <f t="shared" si="2"/>
        <v>4</v>
      </c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1:10" x14ac:dyDescent="0.35">
      <c r="A194" s="11">
        <f t="shared" si="2"/>
        <v>5</v>
      </c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1:10" x14ac:dyDescent="0.35">
      <c r="A195" s="11">
        <f t="shared" si="2"/>
        <v>6</v>
      </c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1:10" x14ac:dyDescent="0.35">
      <c r="A196" s="11">
        <f t="shared" ref="A196:A259" si="3">WEEKDAY(B196)</f>
        <v>7</v>
      </c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1:10" x14ac:dyDescent="0.35">
      <c r="A197" s="11">
        <f t="shared" si="3"/>
        <v>1</v>
      </c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1:10" x14ac:dyDescent="0.35">
      <c r="A198" s="11">
        <f t="shared" si="3"/>
        <v>2</v>
      </c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1:10" x14ac:dyDescent="0.35">
      <c r="A199" s="11">
        <f t="shared" si="3"/>
        <v>3</v>
      </c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1:10" x14ac:dyDescent="0.35">
      <c r="A200" s="11">
        <f t="shared" si="3"/>
        <v>4</v>
      </c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1:10" x14ac:dyDescent="0.35">
      <c r="A201" s="11">
        <f t="shared" si="3"/>
        <v>5</v>
      </c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1:10" x14ac:dyDescent="0.35">
      <c r="A202" s="11">
        <f t="shared" si="3"/>
        <v>6</v>
      </c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1:10" x14ac:dyDescent="0.35">
      <c r="A203" s="11">
        <f t="shared" si="3"/>
        <v>7</v>
      </c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1:10" x14ac:dyDescent="0.35">
      <c r="A204" s="11">
        <f t="shared" si="3"/>
        <v>1</v>
      </c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1:10" x14ac:dyDescent="0.35">
      <c r="A205" s="11">
        <f t="shared" si="3"/>
        <v>2</v>
      </c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1:10" x14ac:dyDescent="0.35">
      <c r="A206" s="11">
        <f t="shared" si="3"/>
        <v>3</v>
      </c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1:10" x14ac:dyDescent="0.35">
      <c r="A207" s="11">
        <f t="shared" si="3"/>
        <v>4</v>
      </c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1:10" x14ac:dyDescent="0.35">
      <c r="A208" s="11">
        <f t="shared" si="3"/>
        <v>5</v>
      </c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1:10" x14ac:dyDescent="0.35">
      <c r="A209" s="11">
        <f t="shared" si="3"/>
        <v>6</v>
      </c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1:10" x14ac:dyDescent="0.35">
      <c r="A210" s="11">
        <f t="shared" si="3"/>
        <v>7</v>
      </c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1:10" x14ac:dyDescent="0.35">
      <c r="A211" s="11">
        <f t="shared" si="3"/>
        <v>1</v>
      </c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1:10" x14ac:dyDescent="0.35">
      <c r="A212" s="11">
        <f t="shared" si="3"/>
        <v>2</v>
      </c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1:10" x14ac:dyDescent="0.35">
      <c r="A213" s="11">
        <f t="shared" si="3"/>
        <v>3</v>
      </c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1:10" x14ac:dyDescent="0.35">
      <c r="A214" s="11">
        <f t="shared" si="3"/>
        <v>4</v>
      </c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1:10" x14ac:dyDescent="0.35">
      <c r="A215" s="11">
        <f t="shared" si="3"/>
        <v>5</v>
      </c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1:10" x14ac:dyDescent="0.35">
      <c r="A216" s="11">
        <f t="shared" si="3"/>
        <v>6</v>
      </c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1:10" x14ac:dyDescent="0.35">
      <c r="A217" s="11">
        <f t="shared" si="3"/>
        <v>7</v>
      </c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1:10" x14ac:dyDescent="0.35">
      <c r="A218" s="11">
        <f t="shared" si="3"/>
        <v>1</v>
      </c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1:10" x14ac:dyDescent="0.35">
      <c r="A219" s="11">
        <f t="shared" si="3"/>
        <v>2</v>
      </c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1:10" x14ac:dyDescent="0.35">
      <c r="A220" s="11">
        <f t="shared" si="3"/>
        <v>3</v>
      </c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1:10" x14ac:dyDescent="0.35">
      <c r="A221" s="11">
        <f t="shared" si="3"/>
        <v>4</v>
      </c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1:10" x14ac:dyDescent="0.35">
      <c r="A222" s="11">
        <f t="shared" si="3"/>
        <v>5</v>
      </c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1:10" x14ac:dyDescent="0.35">
      <c r="A223" s="11">
        <f t="shared" si="3"/>
        <v>6</v>
      </c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1:10" x14ac:dyDescent="0.35">
      <c r="A224" s="11">
        <f t="shared" si="3"/>
        <v>7</v>
      </c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1:10" x14ac:dyDescent="0.35">
      <c r="A225" s="11">
        <f t="shared" si="3"/>
        <v>1</v>
      </c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1:10" x14ac:dyDescent="0.35">
      <c r="A226" s="11">
        <f t="shared" si="3"/>
        <v>2</v>
      </c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1:10" x14ac:dyDescent="0.35">
      <c r="A227" s="11">
        <f t="shared" si="3"/>
        <v>3</v>
      </c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1:10" x14ac:dyDescent="0.35">
      <c r="A228" s="11">
        <f t="shared" si="3"/>
        <v>4</v>
      </c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1:10" x14ac:dyDescent="0.35">
      <c r="A229" s="11">
        <f t="shared" si="3"/>
        <v>5</v>
      </c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1:10" x14ac:dyDescent="0.35">
      <c r="A230" s="11">
        <f t="shared" si="3"/>
        <v>6</v>
      </c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1:10" x14ac:dyDescent="0.35">
      <c r="A231" s="11">
        <f t="shared" si="3"/>
        <v>7</v>
      </c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1:10" x14ac:dyDescent="0.35">
      <c r="A232" s="11">
        <f t="shared" si="3"/>
        <v>1</v>
      </c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1:10" x14ac:dyDescent="0.35">
      <c r="A233" s="11">
        <f t="shared" si="3"/>
        <v>2</v>
      </c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1:10" x14ac:dyDescent="0.35">
      <c r="A234" s="11">
        <f t="shared" si="3"/>
        <v>3</v>
      </c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1:10" x14ac:dyDescent="0.35">
      <c r="A235" s="11">
        <f t="shared" si="3"/>
        <v>4</v>
      </c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1:10" x14ac:dyDescent="0.35">
      <c r="A236" s="11">
        <f t="shared" si="3"/>
        <v>5</v>
      </c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1:10" x14ac:dyDescent="0.35">
      <c r="A237" s="11">
        <f t="shared" si="3"/>
        <v>6</v>
      </c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1:10" x14ac:dyDescent="0.35">
      <c r="A238" s="11">
        <f t="shared" si="3"/>
        <v>7</v>
      </c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1:10" x14ac:dyDescent="0.35">
      <c r="A239" s="11">
        <f t="shared" si="3"/>
        <v>1</v>
      </c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1:10" x14ac:dyDescent="0.35">
      <c r="A240" s="11">
        <f t="shared" si="3"/>
        <v>2</v>
      </c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1:10" x14ac:dyDescent="0.35">
      <c r="A241" s="11">
        <f t="shared" si="3"/>
        <v>3</v>
      </c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1:10" x14ac:dyDescent="0.35">
      <c r="A242" s="11">
        <f t="shared" si="3"/>
        <v>4</v>
      </c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1:10" x14ac:dyDescent="0.35">
      <c r="A243" s="11">
        <f t="shared" si="3"/>
        <v>5</v>
      </c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1:10" x14ac:dyDescent="0.35">
      <c r="A244" s="11">
        <f t="shared" si="3"/>
        <v>6</v>
      </c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1:10" x14ac:dyDescent="0.35">
      <c r="A245" s="11">
        <f t="shared" si="3"/>
        <v>7</v>
      </c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1:10" x14ac:dyDescent="0.35">
      <c r="A246" s="11">
        <f t="shared" si="3"/>
        <v>1</v>
      </c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1:10" x14ac:dyDescent="0.35">
      <c r="A247" s="11">
        <f t="shared" si="3"/>
        <v>2</v>
      </c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1:10" x14ac:dyDescent="0.35">
      <c r="A248" s="11">
        <f t="shared" si="3"/>
        <v>3</v>
      </c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1:10" x14ac:dyDescent="0.35">
      <c r="A249" s="11">
        <f t="shared" si="3"/>
        <v>4</v>
      </c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1:10" x14ac:dyDescent="0.35">
      <c r="A250" s="11">
        <f t="shared" si="3"/>
        <v>5</v>
      </c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1:10" x14ac:dyDescent="0.35">
      <c r="A251" s="11">
        <f t="shared" si="3"/>
        <v>6</v>
      </c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1:10" x14ac:dyDescent="0.35">
      <c r="A252" s="11">
        <f t="shared" si="3"/>
        <v>7</v>
      </c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1:10" x14ac:dyDescent="0.35">
      <c r="A253" s="11">
        <f t="shared" si="3"/>
        <v>1</v>
      </c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1:10" x14ac:dyDescent="0.35">
      <c r="A254" s="11">
        <f t="shared" si="3"/>
        <v>2</v>
      </c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1:10" x14ac:dyDescent="0.35">
      <c r="A255" s="11">
        <f t="shared" si="3"/>
        <v>3</v>
      </c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1:10" x14ac:dyDescent="0.35">
      <c r="A256" s="11">
        <f t="shared" si="3"/>
        <v>4</v>
      </c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1:10" x14ac:dyDescent="0.35">
      <c r="A257" s="11">
        <f t="shared" si="3"/>
        <v>5</v>
      </c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1:10" x14ac:dyDescent="0.35">
      <c r="A258" s="11">
        <f t="shared" si="3"/>
        <v>6</v>
      </c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1:10" x14ac:dyDescent="0.35">
      <c r="A259" s="11">
        <f t="shared" si="3"/>
        <v>7</v>
      </c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1:10" x14ac:dyDescent="0.35">
      <c r="A260" s="11">
        <f t="shared" ref="A260:A323" si="4">WEEKDAY(B260)</f>
        <v>1</v>
      </c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1:10" x14ac:dyDescent="0.35">
      <c r="A261" s="11">
        <f t="shared" si="4"/>
        <v>2</v>
      </c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1:10" x14ac:dyDescent="0.35">
      <c r="A262" s="11">
        <f t="shared" si="4"/>
        <v>3</v>
      </c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1:10" x14ac:dyDescent="0.35">
      <c r="A263" s="11">
        <f t="shared" si="4"/>
        <v>4</v>
      </c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1:10" x14ac:dyDescent="0.35">
      <c r="A264" s="11">
        <f t="shared" si="4"/>
        <v>5</v>
      </c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1:10" x14ac:dyDescent="0.35">
      <c r="A265" s="11">
        <f t="shared" si="4"/>
        <v>6</v>
      </c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1:10" x14ac:dyDescent="0.35">
      <c r="A266" s="11">
        <f t="shared" si="4"/>
        <v>7</v>
      </c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1:10" x14ac:dyDescent="0.35">
      <c r="A267" s="11">
        <f t="shared" si="4"/>
        <v>1</v>
      </c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1:10" x14ac:dyDescent="0.35">
      <c r="A268" s="11">
        <f t="shared" si="4"/>
        <v>2</v>
      </c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1:10" x14ac:dyDescent="0.35">
      <c r="A269" s="11">
        <f t="shared" si="4"/>
        <v>3</v>
      </c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1:10" x14ac:dyDescent="0.35">
      <c r="A270" s="11">
        <f t="shared" si="4"/>
        <v>4</v>
      </c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1:10" x14ac:dyDescent="0.35">
      <c r="A271" s="11">
        <f t="shared" si="4"/>
        <v>5</v>
      </c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1:10" x14ac:dyDescent="0.35">
      <c r="A272" s="11">
        <f t="shared" si="4"/>
        <v>6</v>
      </c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1:10" x14ac:dyDescent="0.35">
      <c r="A273" s="11">
        <f t="shared" si="4"/>
        <v>7</v>
      </c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1:10" x14ac:dyDescent="0.35">
      <c r="A274" s="11">
        <f t="shared" si="4"/>
        <v>1</v>
      </c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1:10" x14ac:dyDescent="0.35">
      <c r="A275" s="11">
        <f t="shared" si="4"/>
        <v>2</v>
      </c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1:10" x14ac:dyDescent="0.35">
      <c r="A276" s="11">
        <f t="shared" si="4"/>
        <v>3</v>
      </c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1:10" x14ac:dyDescent="0.35">
      <c r="A277" s="11">
        <f t="shared" si="4"/>
        <v>4</v>
      </c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1:10" x14ac:dyDescent="0.35">
      <c r="A278" s="11">
        <f t="shared" si="4"/>
        <v>5</v>
      </c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1:10" x14ac:dyDescent="0.35">
      <c r="A279" s="11">
        <f t="shared" si="4"/>
        <v>6</v>
      </c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1:10" x14ac:dyDescent="0.35">
      <c r="A280" s="11">
        <f t="shared" si="4"/>
        <v>7</v>
      </c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1:10" x14ac:dyDescent="0.35">
      <c r="A281" s="11">
        <f t="shared" si="4"/>
        <v>1</v>
      </c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1:10" x14ac:dyDescent="0.35">
      <c r="A282" s="11">
        <f t="shared" si="4"/>
        <v>2</v>
      </c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1:10" x14ac:dyDescent="0.35">
      <c r="A283" s="11">
        <f t="shared" si="4"/>
        <v>3</v>
      </c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1:10" x14ac:dyDescent="0.35">
      <c r="A284" s="11">
        <f t="shared" si="4"/>
        <v>4</v>
      </c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1:10" x14ac:dyDescent="0.35">
      <c r="A285" s="11">
        <f t="shared" si="4"/>
        <v>5</v>
      </c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1:10" x14ac:dyDescent="0.35">
      <c r="A286" s="11">
        <f t="shared" si="4"/>
        <v>6</v>
      </c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1:10" x14ac:dyDescent="0.35">
      <c r="A287" s="11">
        <f t="shared" si="4"/>
        <v>7</v>
      </c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1:10" x14ac:dyDescent="0.35">
      <c r="A288" s="11">
        <f t="shared" si="4"/>
        <v>1</v>
      </c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1:10" x14ac:dyDescent="0.35">
      <c r="A289" s="11">
        <f t="shared" si="4"/>
        <v>2</v>
      </c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1:10" x14ac:dyDescent="0.35">
      <c r="A290" s="11">
        <f t="shared" si="4"/>
        <v>3</v>
      </c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1:10" x14ac:dyDescent="0.35">
      <c r="A291" s="11">
        <f t="shared" si="4"/>
        <v>4</v>
      </c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1:10" x14ac:dyDescent="0.35">
      <c r="A292" s="11">
        <f t="shared" si="4"/>
        <v>5</v>
      </c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1:10" x14ac:dyDescent="0.35">
      <c r="A293" s="11">
        <f t="shared" si="4"/>
        <v>6</v>
      </c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1:10" x14ac:dyDescent="0.35">
      <c r="A294" s="11">
        <f t="shared" si="4"/>
        <v>7</v>
      </c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1:10" x14ac:dyDescent="0.35">
      <c r="A295" s="11">
        <f t="shared" si="4"/>
        <v>1</v>
      </c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1:10" x14ac:dyDescent="0.35">
      <c r="A296" s="11">
        <f t="shared" si="4"/>
        <v>2</v>
      </c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1:10" x14ac:dyDescent="0.35">
      <c r="A297" s="11">
        <f t="shared" si="4"/>
        <v>3</v>
      </c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1:10" x14ac:dyDescent="0.35">
      <c r="A298" s="11">
        <f t="shared" si="4"/>
        <v>4</v>
      </c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1:10" x14ac:dyDescent="0.35">
      <c r="A299" s="11">
        <f t="shared" si="4"/>
        <v>5</v>
      </c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1:10" x14ac:dyDescent="0.35">
      <c r="A300" s="11">
        <f t="shared" si="4"/>
        <v>6</v>
      </c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1:10" x14ac:dyDescent="0.35">
      <c r="A301" s="11">
        <f t="shared" si="4"/>
        <v>7</v>
      </c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1:10" x14ac:dyDescent="0.35">
      <c r="A302" s="11">
        <f t="shared" si="4"/>
        <v>1</v>
      </c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1:10" x14ac:dyDescent="0.35">
      <c r="A303" s="11">
        <f t="shared" si="4"/>
        <v>2</v>
      </c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1:10" x14ac:dyDescent="0.35">
      <c r="A304" s="11">
        <f t="shared" si="4"/>
        <v>3</v>
      </c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1:10" x14ac:dyDescent="0.35">
      <c r="A305" s="11">
        <f t="shared" si="4"/>
        <v>4</v>
      </c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1:10" x14ac:dyDescent="0.35">
      <c r="A306" s="11">
        <f t="shared" si="4"/>
        <v>5</v>
      </c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1:10" x14ac:dyDescent="0.35">
      <c r="A307" s="11">
        <f t="shared" si="4"/>
        <v>6</v>
      </c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1:10" x14ac:dyDescent="0.35">
      <c r="A308" s="11">
        <f t="shared" si="4"/>
        <v>7</v>
      </c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1:10" x14ac:dyDescent="0.35">
      <c r="A309" s="11">
        <f t="shared" si="4"/>
        <v>1</v>
      </c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1:10" x14ac:dyDescent="0.35">
      <c r="A310" s="11">
        <f t="shared" si="4"/>
        <v>2</v>
      </c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1:10" x14ac:dyDescent="0.35">
      <c r="A311" s="11">
        <f t="shared" si="4"/>
        <v>3</v>
      </c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1:10" x14ac:dyDescent="0.35">
      <c r="A312" s="11">
        <f t="shared" si="4"/>
        <v>4</v>
      </c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1:10" x14ac:dyDescent="0.35">
      <c r="A313" s="11">
        <f t="shared" si="4"/>
        <v>5</v>
      </c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1:10" x14ac:dyDescent="0.35">
      <c r="A314" s="11">
        <f t="shared" si="4"/>
        <v>6</v>
      </c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1:10" x14ac:dyDescent="0.35">
      <c r="A315" s="11">
        <f t="shared" si="4"/>
        <v>7</v>
      </c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1:10" x14ac:dyDescent="0.35">
      <c r="A316" s="11">
        <f t="shared" si="4"/>
        <v>1</v>
      </c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1:10" x14ac:dyDescent="0.35">
      <c r="A317" s="11">
        <f t="shared" si="4"/>
        <v>2</v>
      </c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1:10" x14ac:dyDescent="0.35">
      <c r="A318" s="11">
        <f t="shared" si="4"/>
        <v>3</v>
      </c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1:10" x14ac:dyDescent="0.35">
      <c r="A319" s="11">
        <f t="shared" si="4"/>
        <v>4</v>
      </c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1:10" x14ac:dyDescent="0.35">
      <c r="A320" s="11">
        <f t="shared" si="4"/>
        <v>5</v>
      </c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1:10" x14ac:dyDescent="0.35">
      <c r="A321" s="11">
        <f t="shared" si="4"/>
        <v>6</v>
      </c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1:10" x14ac:dyDescent="0.35">
      <c r="A322" s="11">
        <f t="shared" si="4"/>
        <v>7</v>
      </c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1:10" x14ac:dyDescent="0.35">
      <c r="A323" s="11">
        <f t="shared" si="4"/>
        <v>1</v>
      </c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1:10" x14ac:dyDescent="0.35">
      <c r="A324" s="11">
        <f t="shared" ref="A324:A368" si="5">WEEKDAY(B324)</f>
        <v>2</v>
      </c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1:10" x14ac:dyDescent="0.35">
      <c r="A325" s="11">
        <f t="shared" si="5"/>
        <v>3</v>
      </c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1:10" x14ac:dyDescent="0.35">
      <c r="A326" s="11">
        <f t="shared" si="5"/>
        <v>4</v>
      </c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1:10" x14ac:dyDescent="0.35">
      <c r="A327" s="11">
        <f t="shared" si="5"/>
        <v>5</v>
      </c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1:10" x14ac:dyDescent="0.35">
      <c r="A328" s="11">
        <f t="shared" si="5"/>
        <v>6</v>
      </c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1:10" x14ac:dyDescent="0.35">
      <c r="A329" s="11">
        <f t="shared" si="5"/>
        <v>7</v>
      </c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1:10" x14ac:dyDescent="0.35">
      <c r="A330" s="11">
        <f t="shared" si="5"/>
        <v>1</v>
      </c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1:10" x14ac:dyDescent="0.35">
      <c r="A331" s="11">
        <f t="shared" si="5"/>
        <v>2</v>
      </c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1:10" x14ac:dyDescent="0.35">
      <c r="A332" s="11">
        <f t="shared" si="5"/>
        <v>3</v>
      </c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1:10" x14ac:dyDescent="0.35">
      <c r="A333" s="11">
        <f t="shared" si="5"/>
        <v>4</v>
      </c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1:10" x14ac:dyDescent="0.35">
      <c r="A334" s="11">
        <f t="shared" si="5"/>
        <v>5</v>
      </c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1:10" x14ac:dyDescent="0.35">
      <c r="A335" s="11">
        <f t="shared" si="5"/>
        <v>6</v>
      </c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1:10" x14ac:dyDescent="0.35">
      <c r="A336" s="11">
        <f t="shared" si="5"/>
        <v>7</v>
      </c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1:10" x14ac:dyDescent="0.35">
      <c r="A337" s="11">
        <f t="shared" si="5"/>
        <v>1</v>
      </c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1:10" x14ac:dyDescent="0.35">
      <c r="A338" s="11">
        <f t="shared" si="5"/>
        <v>2</v>
      </c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1:10" x14ac:dyDescent="0.35">
      <c r="A339" s="11">
        <f t="shared" si="5"/>
        <v>3</v>
      </c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1:10" x14ac:dyDescent="0.35">
      <c r="A340" s="11">
        <f t="shared" si="5"/>
        <v>4</v>
      </c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1:10" x14ac:dyDescent="0.35">
      <c r="A341" s="11">
        <f t="shared" si="5"/>
        <v>5</v>
      </c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1:10" x14ac:dyDescent="0.35">
      <c r="A342" s="11">
        <f t="shared" si="5"/>
        <v>6</v>
      </c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1:10" x14ac:dyDescent="0.35">
      <c r="A343" s="11">
        <f t="shared" si="5"/>
        <v>7</v>
      </c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1:10" x14ac:dyDescent="0.35">
      <c r="A344" s="11">
        <f t="shared" si="5"/>
        <v>1</v>
      </c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1:10" x14ac:dyDescent="0.35">
      <c r="A345" s="11">
        <f t="shared" si="5"/>
        <v>2</v>
      </c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1:10" x14ac:dyDescent="0.35">
      <c r="A346" s="11">
        <f t="shared" si="5"/>
        <v>3</v>
      </c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1:10" x14ac:dyDescent="0.35">
      <c r="A347" s="11">
        <f t="shared" si="5"/>
        <v>4</v>
      </c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1:10" x14ac:dyDescent="0.35">
      <c r="A348" s="11">
        <f t="shared" si="5"/>
        <v>5</v>
      </c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1:10" x14ac:dyDescent="0.35">
      <c r="A349" s="11">
        <f t="shared" si="5"/>
        <v>6</v>
      </c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1:10" x14ac:dyDescent="0.35">
      <c r="A350" s="11">
        <f t="shared" si="5"/>
        <v>7</v>
      </c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1:10" x14ac:dyDescent="0.35">
      <c r="A351" s="11">
        <f t="shared" si="5"/>
        <v>1</v>
      </c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1:10" x14ac:dyDescent="0.35">
      <c r="A352" s="11">
        <f t="shared" si="5"/>
        <v>2</v>
      </c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1:10" x14ac:dyDescent="0.35">
      <c r="A353" s="11">
        <f t="shared" si="5"/>
        <v>3</v>
      </c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1:10" x14ac:dyDescent="0.35">
      <c r="A354" s="11">
        <f t="shared" si="5"/>
        <v>4</v>
      </c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1:10" x14ac:dyDescent="0.35">
      <c r="A355" s="11">
        <f t="shared" si="5"/>
        <v>5</v>
      </c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1:10" x14ac:dyDescent="0.35">
      <c r="A356" s="11">
        <f t="shared" si="5"/>
        <v>6</v>
      </c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1:10" x14ac:dyDescent="0.35">
      <c r="A357" s="11">
        <f t="shared" si="5"/>
        <v>7</v>
      </c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1:10" x14ac:dyDescent="0.35">
      <c r="A358" s="11">
        <f t="shared" si="5"/>
        <v>1</v>
      </c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1:10" x14ac:dyDescent="0.35">
      <c r="A359" s="11">
        <f t="shared" si="5"/>
        <v>2</v>
      </c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1:10" x14ac:dyDescent="0.35">
      <c r="A360" s="11">
        <f t="shared" si="5"/>
        <v>3</v>
      </c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1:10" x14ac:dyDescent="0.35">
      <c r="A361" s="11">
        <f t="shared" si="5"/>
        <v>4</v>
      </c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1:10" x14ac:dyDescent="0.35">
      <c r="A362" s="11">
        <f t="shared" si="5"/>
        <v>5</v>
      </c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1:10" x14ac:dyDescent="0.35">
      <c r="A363" s="11">
        <f t="shared" si="5"/>
        <v>6</v>
      </c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1:10" x14ac:dyDescent="0.35">
      <c r="A364" s="11">
        <f t="shared" si="5"/>
        <v>7</v>
      </c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1:10" x14ac:dyDescent="0.35">
      <c r="A365" s="11">
        <f t="shared" si="5"/>
        <v>1</v>
      </c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1:10" x14ac:dyDescent="0.35">
      <c r="A366" s="11">
        <f t="shared" si="5"/>
        <v>2</v>
      </c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1:10" x14ac:dyDescent="0.35">
      <c r="A367" s="11">
        <f t="shared" si="5"/>
        <v>3</v>
      </c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1:10" x14ac:dyDescent="0.35">
      <c r="A368" s="11">
        <f t="shared" si="5"/>
        <v>4</v>
      </c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A2:J368" xr:uid="{BDB1B59D-B53D-8E4D-8B38-481D388BFD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</vt:lpstr>
      <vt:lpstr>Pivot_Analysis</vt:lpstr>
      <vt:lpstr>Chnages &gt;+20% &amp; &lt;-20%</vt:lpstr>
      <vt:lpstr>Session Details</vt:lpstr>
      <vt:lpstr>Channel wise traffic</vt:lpstr>
      <vt:lpstr>Supporting Data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S, Sparjan (Cognizant)</cp:lastModifiedBy>
  <dcterms:created xsi:type="dcterms:W3CDTF">2022-09-19T07:36:05Z</dcterms:created>
  <dcterms:modified xsi:type="dcterms:W3CDTF">2024-09-20T10:22:05Z</dcterms:modified>
</cp:coreProperties>
</file>