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Data Acquisition Board\DAQ Board\"/>
    </mc:Choice>
  </mc:AlternateContent>
  <xr:revisionPtr revIDLastSave="0" documentId="13_ncr:1_{D6264869-D11C-4F6E-AD7B-9B73AB988FDB}" xr6:coauthVersionLast="45" xr6:coauthVersionMax="45" xr10:uidLastSave="{00000000-0000-0000-0000-000000000000}"/>
  <bookViews>
    <workbookView xWindow="-120" yWindow="-120" windowWidth="29040" windowHeight="15840" activeTab="1" xr2:uid="{6508AD80-5785-495C-937B-5500FE895B69}"/>
  </bookViews>
  <sheets>
    <sheet name="Pin Header" sheetId="1" r:id="rId1"/>
    <sheet name="DIN Plug" sheetId="2" r:id="rId2"/>
  </sheets>
  <definedNames>
    <definedName name="_xlnm._FilterDatabase" localSheetId="1" hidden="1">'DIN Plug'!$B$1:$K$144</definedName>
    <definedName name="_xlnm._FilterDatabase" localSheetId="0" hidden="1">'Pin Header'!$B$1:$J$141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4" i="2" l="1"/>
  <c r="E144" i="2"/>
  <c r="G88" i="2"/>
  <c r="G97" i="2"/>
  <c r="G115" i="2"/>
  <c r="G113" i="2"/>
  <c r="G114" i="2"/>
  <c r="G98" i="2"/>
  <c r="G111" i="2"/>
  <c r="G110" i="2"/>
  <c r="G109" i="2"/>
  <c r="G108" i="2"/>
  <c r="G107" i="2"/>
  <c r="G106" i="2"/>
  <c r="G105" i="2"/>
  <c r="G104" i="2"/>
  <c r="G103" i="2"/>
  <c r="G101" i="2"/>
  <c r="G141" i="2"/>
  <c r="G140" i="2"/>
  <c r="G139" i="2"/>
  <c r="G138" i="2"/>
  <c r="G137" i="2"/>
  <c r="G136" i="2"/>
  <c r="G135" i="2"/>
  <c r="G117" i="2"/>
  <c r="G131" i="2"/>
  <c r="G134" i="2"/>
  <c r="G133" i="2"/>
  <c r="G132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56" i="2"/>
  <c r="G55" i="2"/>
  <c r="G102" i="2"/>
  <c r="G74" i="2"/>
  <c r="G95" i="2"/>
  <c r="G94" i="2"/>
  <c r="G93" i="2"/>
  <c r="G92" i="2"/>
  <c r="G91" i="2"/>
  <c r="G90" i="2"/>
  <c r="G89" i="2"/>
  <c r="G100" i="2"/>
  <c r="G9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E57" i="2"/>
  <c r="G57" i="2"/>
  <c r="G116" i="2"/>
  <c r="G112" i="2"/>
  <c r="G47" i="2"/>
  <c r="G48" i="2"/>
  <c r="G99" i="2"/>
  <c r="G50" i="2"/>
  <c r="G46" i="2"/>
  <c r="G49" i="2"/>
  <c r="G51" i="2"/>
  <c r="G17" i="2"/>
  <c r="G16" i="2"/>
  <c r="G45" i="2"/>
  <c r="G44" i="2"/>
  <c r="G73" i="2"/>
  <c r="G72" i="2"/>
  <c r="G43" i="2"/>
  <c r="G15" i="2"/>
  <c r="G42" i="2"/>
  <c r="G41" i="2"/>
  <c r="G19" i="2"/>
  <c r="G14" i="2"/>
  <c r="G40" i="2"/>
  <c r="G71" i="2"/>
  <c r="G54" i="2"/>
  <c r="G70" i="2"/>
  <c r="G39" i="2"/>
  <c r="G13" i="2"/>
  <c r="G79" i="2"/>
  <c r="G12" i="2"/>
  <c r="G78" i="2"/>
  <c r="G11" i="2"/>
  <c r="G38" i="2"/>
  <c r="G10" i="2"/>
  <c r="G69" i="2"/>
  <c r="G37" i="2"/>
  <c r="G53" i="2"/>
  <c r="G68" i="2"/>
  <c r="G52" i="2"/>
  <c r="G67" i="2"/>
  <c r="G36" i="2"/>
  <c r="G66" i="2"/>
  <c r="G9" i="2"/>
  <c r="G35" i="2"/>
  <c r="G77" i="2"/>
  <c r="G8" i="2"/>
  <c r="G76" i="2"/>
  <c r="G29" i="2"/>
  <c r="G18" i="2"/>
  <c r="G28" i="2"/>
  <c r="G34" i="2"/>
  <c r="G27" i="2"/>
  <c r="G33" i="2"/>
  <c r="G26" i="2"/>
  <c r="G25" i="2"/>
  <c r="G24" i="2"/>
  <c r="G75" i="2"/>
  <c r="G32" i="2"/>
  <c r="G23" i="2"/>
  <c r="G22" i="2"/>
  <c r="G31" i="2"/>
  <c r="G30" i="2"/>
  <c r="G21" i="2"/>
  <c r="G20" i="2"/>
  <c r="G87" i="2"/>
  <c r="G86" i="2"/>
  <c r="G85" i="2"/>
  <c r="G84" i="2"/>
  <c r="G83" i="2"/>
  <c r="G82" i="2"/>
  <c r="G81" i="2"/>
  <c r="G80" i="2"/>
  <c r="G143" i="2"/>
  <c r="G144" i="2" l="1"/>
  <c r="E137" i="1"/>
  <c r="G71" i="1"/>
  <c r="F1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8" i="1"/>
  <c r="G79" i="1"/>
  <c r="G80" i="1"/>
  <c r="G81" i="1"/>
  <c r="G82" i="1"/>
  <c r="G83" i="1"/>
  <c r="G84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  <c r="G137" i="1" l="1"/>
</calcChain>
</file>

<file path=xl/sharedStrings.xml><?xml version="1.0" encoding="utf-8"?>
<sst xmlns="http://schemas.openxmlformats.org/spreadsheetml/2006/main" count="1671" uniqueCount="353">
  <si>
    <t xml:space="preserve">    ADC1</t>
  </si>
  <si>
    <t>ADS1299-8</t>
  </si>
  <si>
    <t>Package_QFP:TQFP-64_10x10mm_P0.5mm</t>
  </si>
  <si>
    <t xml:space="preserve">    C1</t>
  </si>
  <si>
    <t>24nF</t>
  </si>
  <si>
    <t>Capacitor_SMD:C_0805_2012Metric</t>
  </si>
  <si>
    <t xml:space="preserve">    C2</t>
  </si>
  <si>
    <t xml:space="preserve">    C3</t>
  </si>
  <si>
    <t xml:space="preserve">    C4</t>
  </si>
  <si>
    <t xml:space="preserve">    C5</t>
  </si>
  <si>
    <t xml:space="preserve">    C6</t>
  </si>
  <si>
    <t xml:space="preserve">    C7</t>
  </si>
  <si>
    <t xml:space="preserve">    C8</t>
  </si>
  <si>
    <t xml:space="preserve">    C9</t>
  </si>
  <si>
    <t>1uF</t>
  </si>
  <si>
    <t>Capacitor_SMD:C_0603_1608Metric</t>
  </si>
  <si>
    <t xml:space="preserve">    C10</t>
  </si>
  <si>
    <t xml:space="preserve">    C11</t>
  </si>
  <si>
    <t>0.1uF</t>
  </si>
  <si>
    <t xml:space="preserve">    C12</t>
  </si>
  <si>
    <t xml:space="preserve">    C13</t>
  </si>
  <si>
    <t xml:space="preserve">    C14</t>
  </si>
  <si>
    <t xml:space="preserve">    C15</t>
  </si>
  <si>
    <t xml:space="preserve">    C16</t>
  </si>
  <si>
    <t>100uF</t>
  </si>
  <si>
    <t>Capacitor_SMD:C_1206_3216Metric</t>
  </si>
  <si>
    <t xml:space="preserve">    C17</t>
  </si>
  <si>
    <t xml:space="preserve">    C18</t>
  </si>
  <si>
    <t xml:space="preserve">    C19</t>
  </si>
  <si>
    <t xml:space="preserve">    C20</t>
  </si>
  <si>
    <t xml:space="preserve">    C21</t>
  </si>
  <si>
    <t xml:space="preserve">    C22</t>
  </si>
  <si>
    <t>100nF</t>
  </si>
  <si>
    <t xml:space="preserve">    C23</t>
  </si>
  <si>
    <t xml:space="preserve">    C24</t>
  </si>
  <si>
    <t>4.7uF</t>
  </si>
  <si>
    <t xml:space="preserve">    C25</t>
  </si>
  <si>
    <t xml:space="preserve">    C26</t>
  </si>
  <si>
    <t xml:space="preserve">    C27</t>
  </si>
  <si>
    <t>10uF</t>
  </si>
  <si>
    <t xml:space="preserve">    C28</t>
  </si>
  <si>
    <t xml:space="preserve">    C29</t>
  </si>
  <si>
    <t xml:space="preserve">    C30</t>
  </si>
  <si>
    <t xml:space="preserve">    C31</t>
  </si>
  <si>
    <t>10nF</t>
  </si>
  <si>
    <t xml:space="preserve">    C32</t>
  </si>
  <si>
    <t xml:space="preserve">    C33</t>
  </si>
  <si>
    <t xml:space="preserve">    C34</t>
  </si>
  <si>
    <t>1nF</t>
  </si>
  <si>
    <t xml:space="preserve">    C35</t>
  </si>
  <si>
    <t xml:space="preserve">    C36</t>
  </si>
  <si>
    <t xml:space="preserve">    C37</t>
  </si>
  <si>
    <t xml:space="preserve">    C38</t>
  </si>
  <si>
    <t xml:space="preserve">    C39</t>
  </si>
  <si>
    <t xml:space="preserve">    C40</t>
  </si>
  <si>
    <t xml:space="preserve">    C41</t>
  </si>
  <si>
    <t xml:space="preserve">    C42</t>
  </si>
  <si>
    <t xml:space="preserve">    C43</t>
  </si>
  <si>
    <t xml:space="preserve">    C44</t>
  </si>
  <si>
    <t xml:space="preserve">    C45</t>
  </si>
  <si>
    <t xml:space="preserve">    C46</t>
  </si>
  <si>
    <t xml:space="preserve">    C47</t>
  </si>
  <si>
    <t xml:space="preserve">    C48</t>
  </si>
  <si>
    <t xml:space="preserve">    C49</t>
  </si>
  <si>
    <t xml:space="preserve">    C50</t>
  </si>
  <si>
    <t xml:space="preserve">    C51</t>
  </si>
  <si>
    <t xml:space="preserve">    C52</t>
  </si>
  <si>
    <t xml:space="preserve">    C53</t>
  </si>
  <si>
    <t xml:space="preserve">    C54</t>
  </si>
  <si>
    <t xml:space="preserve">    C55</t>
  </si>
  <si>
    <t xml:space="preserve">    C56</t>
  </si>
  <si>
    <t xml:space="preserve">    C57</t>
  </si>
  <si>
    <t xml:space="preserve">    C58</t>
  </si>
  <si>
    <t xml:space="preserve">    C59</t>
  </si>
  <si>
    <t xml:space="preserve">    C60</t>
  </si>
  <si>
    <t xml:space="preserve">    C61</t>
  </si>
  <si>
    <t>Diode_SMD:D_SMA</t>
  </si>
  <si>
    <t xml:space="preserve">    D3</t>
  </si>
  <si>
    <t>7.5V</t>
  </si>
  <si>
    <t xml:space="preserve">    D4</t>
  </si>
  <si>
    <t>LTST-C194TBKT</t>
  </si>
  <si>
    <t>LED_SMD:LED_0603_1608Metric</t>
  </si>
  <si>
    <t xml:space="preserve">    D5</t>
  </si>
  <si>
    <t>LTST-C191KGKT</t>
  </si>
  <si>
    <t xml:space="preserve">    D6</t>
  </si>
  <si>
    <t xml:space="preserve">    D7</t>
  </si>
  <si>
    <t>B130-13-F</t>
  </si>
  <si>
    <t xml:space="preserve">    D8</t>
  </si>
  <si>
    <t>LTST-C191KRKT</t>
  </si>
  <si>
    <t xml:space="preserve">    D9</t>
  </si>
  <si>
    <t xml:space="preserve">    F1</t>
  </si>
  <si>
    <t>0251004.NRT1L</t>
  </si>
  <si>
    <t>Resistor_THT:R_Axial_DIN0309_L9.0mm_D3.2mm_P12.70mm_Horizontal</t>
  </si>
  <si>
    <t xml:space="preserve">    F2</t>
  </si>
  <si>
    <t>MF-MSMF050-2</t>
  </si>
  <si>
    <t>Fuse:Fuse_1812_4532Metric</t>
  </si>
  <si>
    <t xml:space="preserve">    J1</t>
  </si>
  <si>
    <t>Conn_01x09_Male</t>
  </si>
  <si>
    <t>Connectors:TE-5-103669-8</t>
  </si>
  <si>
    <t xml:space="preserve">    J2</t>
  </si>
  <si>
    <t>USB_B_Mini</t>
  </si>
  <si>
    <t>Connector_USB:USB_Micro-B_Wuerth_629105150521</t>
  </si>
  <si>
    <t>Connector_PinHeader_2.54mm:PinHeader_1x02_P2.54mm_Vertical</t>
  </si>
  <si>
    <t xml:space="preserve">    J4</t>
  </si>
  <si>
    <t>DC Barrel Jack</t>
  </si>
  <si>
    <t>Connector_BarrelJack:BarrelJack_CUI_PJ-063AH_Horizontal</t>
  </si>
  <si>
    <t xml:space="preserve">    J5</t>
  </si>
  <si>
    <t>HC-05 BT Module</t>
  </si>
  <si>
    <t>Resonators:HC-05</t>
  </si>
  <si>
    <t xml:space="preserve">    J6</t>
  </si>
  <si>
    <t>ICSP Header</t>
  </si>
  <si>
    <t>Connector_PinHeader_2.54mm:PinHeader_2x03_P2.54mm_Vertical</t>
  </si>
  <si>
    <t xml:space="preserve">    J7</t>
  </si>
  <si>
    <t>VIN_RAW_TP</t>
  </si>
  <si>
    <t xml:space="preserve">    J10</t>
  </si>
  <si>
    <t>~CS~_TP</t>
  </si>
  <si>
    <t xml:space="preserve">    J12</t>
  </si>
  <si>
    <t>START_TP</t>
  </si>
  <si>
    <t xml:space="preserve">    J14</t>
  </si>
  <si>
    <t>MID_SUPPLY_TP</t>
  </si>
  <si>
    <t xml:space="preserve">    J15</t>
  </si>
  <si>
    <t>AVDD_TP</t>
  </si>
  <si>
    <t xml:space="preserve">    J16</t>
  </si>
  <si>
    <t>DVDD_TP</t>
  </si>
  <si>
    <t xml:space="preserve">    LOGO1</t>
  </si>
  <si>
    <t>UoNLogo</t>
  </si>
  <si>
    <t>Sparker:UoN</t>
  </si>
  <si>
    <t xml:space="preserve">    LOGO2</t>
  </si>
  <si>
    <t>SparkerLogo</t>
  </si>
  <si>
    <t>Sparker:NASA</t>
  </si>
  <si>
    <t xml:space="preserve">    MH1</t>
  </si>
  <si>
    <t>MountingHole</t>
  </si>
  <si>
    <t>MountingHole:MountingHole_3.2mm_M3</t>
  </si>
  <si>
    <t xml:space="preserve">    MH2</t>
  </si>
  <si>
    <t xml:space="preserve">    MH3</t>
  </si>
  <si>
    <t xml:space="preserve">    MH4</t>
  </si>
  <si>
    <t xml:space="preserve">    PB1</t>
  </si>
  <si>
    <t>TE-1825910-6</t>
  </si>
  <si>
    <t>Switches:1825910-6</t>
  </si>
  <si>
    <t xml:space="preserve">    Q1</t>
  </si>
  <si>
    <t>DMP2100U</t>
  </si>
  <si>
    <t>Package_TO_SOT_SMD:SOT-23</t>
  </si>
  <si>
    <t xml:space="preserve">    R1</t>
  </si>
  <si>
    <t>10k</t>
  </si>
  <si>
    <t>Resistor_SMD:R_0603_1608Metric</t>
  </si>
  <si>
    <t xml:space="preserve">    R2</t>
  </si>
  <si>
    <t xml:space="preserve">    R3</t>
  </si>
  <si>
    <t>220k</t>
  </si>
  <si>
    <t xml:space="preserve">    R4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</si>
  <si>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</si>
  <si>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</si>
  <si>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</si>
  <si>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</si>
  <si>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</si>
  <si>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</si>
  <si>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</si>
  <si>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</si>
  <si>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33k</t>
  </si>
  <si>
    <t xml:space="preserve">    R13</t>
  </si>
  <si>
    <t xml:space="preserve">    R14</t>
  </si>
  <si>
    <t xml:space="preserve">    R15</t>
  </si>
  <si>
    <t xml:space="preserve">    R16</t>
  </si>
  <si>
    <t>1K</t>
  </si>
  <si>
    <t xml:space="preserve">    R17</t>
  </si>
  <si>
    <t xml:space="preserve">    R18</t>
  </si>
  <si>
    <t xml:space="preserve">    R19</t>
  </si>
  <si>
    <t xml:space="preserve">    R20</t>
  </si>
  <si>
    <t>2K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</si>
  <si>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</si>
  <si>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</si>
  <si>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</si>
  <si>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</si>
  <si>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</si>
  <si>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R26</t>
  </si>
  <si>
    <t xml:space="preserve">    SW2</t>
  </si>
  <si>
    <t>SW_DIP_x02</t>
  </si>
  <si>
    <t>Switches:DIP-Switch_01x02</t>
  </si>
  <si>
    <t xml:space="preserve">    SW3</t>
  </si>
  <si>
    <t>SW_SPDT</t>
  </si>
  <si>
    <t>Switches:SPDT-THT_Slide</t>
  </si>
  <si>
    <t xml:space="preserve">    SW4</t>
  </si>
  <si>
    <t xml:space="preserve">    SW5</t>
  </si>
  <si>
    <t xml:space="preserve">    SW6</t>
  </si>
  <si>
    <t xml:space="preserve">    SW7</t>
  </si>
  <si>
    <t xml:space="preserve">    SW8</t>
  </si>
  <si>
    <t xml:space="preserve">    SW9</t>
  </si>
  <si>
    <t xml:space="preserve">    SW10</t>
  </si>
  <si>
    <t xml:space="preserve">    SW11</t>
  </si>
  <si>
    <t xml:space="preserve">    U1</t>
  </si>
  <si>
    <t>ATmega328P-AU</t>
  </si>
  <si>
    <t>Package_QFP:TQFP-32_7x7mm_P0.8mm</t>
  </si>
  <si>
    <t xml:space="preserve">    U2</t>
  </si>
  <si>
    <t>MCP1755T-5002E_SOT223-5</t>
  </si>
  <si>
    <t>Package_TO_SOT_SMD:SOT-223-6</t>
  </si>
  <si>
    <t xml:space="preserve">    U3</t>
  </si>
  <si>
    <t>LM3480-3.3</t>
  </si>
  <si>
    <t xml:space="preserve">    U4</t>
  </si>
  <si>
    <t xml:space="preserve">    U5</t>
  </si>
  <si>
    <t>FT232RL</t>
  </si>
  <si>
    <t>Package_SO:SSOP-28_5.3x10.2mm_P0.65mm</t>
  </si>
  <si>
    <t xml:space="preserve">    Y1</t>
  </si>
  <si>
    <t>16MHz</t>
  </si>
  <si>
    <t>Resonators:CSTNE16M0V53Z000R0</t>
  </si>
  <si>
    <t>Ref</t>
  </si>
  <si>
    <t>Value</t>
  </si>
  <si>
    <t>Package</t>
  </si>
  <si>
    <t>Price</t>
  </si>
  <si>
    <t>SMD</t>
  </si>
  <si>
    <t>THT</t>
  </si>
  <si>
    <t>Total</t>
  </si>
  <si>
    <t>URL</t>
  </si>
  <si>
    <t>Notes</t>
  </si>
  <si>
    <t>DNP</t>
  </si>
  <si>
    <t>https://www.digikey.com.au/product-detail/en/murata-electronics/GRM21B5C1H223JA01L/490-1644-1-ND/587390</t>
  </si>
  <si>
    <t>0.022µF ±5% 50V Ceramic Capacitor C0G, NP0 0805 (2012 Metric)</t>
  </si>
  <si>
    <t>1µF ±20% 16V Ceramic Capacitor X7R 0603 (1608 Metric)</t>
  </si>
  <si>
    <t>https://www.digikey.com.au/product-detail/en/samsung-electro-mechanics/CL10B105MO8NNWC/1276-6524-1-ND/5961383</t>
  </si>
  <si>
    <t>0.1µF ±10% 50V Ceramic Capacitor X7R 0603 (1608 Metric)</t>
  </si>
  <si>
    <t>https://www.digikey.com.au/product-detail/en/samsung-electro-mechanics/CL10B104KB8NNNL/1276-CL10B104KB8NNNLCT-ND/10320686</t>
  </si>
  <si>
    <t>https://www.digikey.com.au/product-detail/en/avx-corporation/TLJA107M010R1400/478-5651-1-ND/2077306</t>
  </si>
  <si>
    <t>100µF Molded Tantalum Capacitors 10V 1206 (3216 Metric) 1.4Ohm</t>
  </si>
  <si>
    <t>10000pF ±10% 50V Ceramic Capacitor X7R 0603 (1608 Metric)</t>
  </si>
  <si>
    <t>https://www.digikey.com/product-detail/en/tdk-corporation/CGA3E2X7R1H103K080AA/445-5662-1-ND/2443702</t>
  </si>
  <si>
    <t>1000pF ±10% 50V Ceramic Capacitor X7R 0603 (1608 Metric)</t>
  </si>
  <si>
    <t>https://www.digikey.com/product-detail/en/yageo/CC0603KRX7R9BB102/311-1080-1-ND/302990</t>
  </si>
  <si>
    <t>Zener Diode 7.5V 1.5W ±5% Surface Mount SMA</t>
  </si>
  <si>
    <t>https://www.digikey.com/product-detail/en/on-semiconductor/1SMA5922BT3G/1SMA5922BT3GOSCT-ND/917677</t>
  </si>
  <si>
    <t>Blue 468nm LED Indication - Discrete 3.3V 0603 (1608 Metric)</t>
  </si>
  <si>
    <t>https://www.digikey.com/product-detail/en/lite-on-inc/LTST-C194TBKT/160-1837-1-ND/2356236</t>
  </si>
  <si>
    <t>Green 571nm LED Indication - Discrete 2V 0603 (1608 Metric)</t>
  </si>
  <si>
    <t>https://www.digikey.com/product-detail/en/lite-on-inc/LTST-C191KGKT/160-1446-1-ND/386834</t>
  </si>
  <si>
    <t>Diode Schottky 30V 1A Surface Mount SMA</t>
  </si>
  <si>
    <t>https://www.digikey.com/product-detail/en/diodes-incorporated/B130-13-F/B130-FDICT-ND/815318</t>
  </si>
  <si>
    <t>Red 631nm LED Indication - Discrete 2V 0603 (1608 Metric)</t>
  </si>
  <si>
    <t>https://www.digikey.com/product-detail/en/lite-on-inc/LTST-C191KRKT/160-1447-1-ND/386836</t>
  </si>
  <si>
    <t>Polymeric PTC Resettable Fuse 15V 500mA Ih Surface Mount 1812 (4532 Metric), Concave</t>
  </si>
  <si>
    <t>Connector Header Through Hole 9 position 0.100" (2.54mm)</t>
  </si>
  <si>
    <t>https://www.digikey.com.au/product-detail/en/te-connectivity-amp-connectors/5-103669-8/A33906-ND/1122469</t>
  </si>
  <si>
    <t>https://www.digikey.com.au/product-detail/en/te-connectivity-amp-connectors/487526-8/487526-8-ND/293393</t>
  </si>
  <si>
    <t>https://www.digikey.com.au/product-detail/en/w-rth-elektronik/629105150521/732-5960-1-ND/5047555</t>
  </si>
  <si>
    <t>USB - micro B USB 2.0 Receptacle Connector 5 Position Surface Mount, Right Angle; Through Hole</t>
  </si>
  <si>
    <t>https://www.digikey.com.au/product-detail/en/amphenol-icc-fci/77311-118-02LF/609-4434-ND/1523689</t>
  </si>
  <si>
    <t>Connector Header Through Hole 2 position 0.100" (2.54mm)</t>
  </si>
  <si>
    <t>Power Barrel Connector Jack 2.10mm ID (0.083"), 5.50mm OD (0.217") Through Hole, Right Angle</t>
  </si>
  <si>
    <t>https://www.digikey.com.au/products/en?keywords=PJ-063AH</t>
  </si>
  <si>
    <t>https://www.digikey.com.au/product-detail/en/amphenol-icc-fci/67996-206HLF/609-3210-ND/1878485</t>
  </si>
  <si>
    <t>Connector Header Through Hole 6 position 0.100" (2.54mm)</t>
  </si>
  <si>
    <t>https://www.digikey.com.au/product-detail/en/te-connectivity-alcoswitch-switches/1825910-6/450-1650-ND/1632536</t>
  </si>
  <si>
    <t>Tactile Switch SPST-NO Top Actuated Through Hole</t>
  </si>
  <si>
    <t>100 Ohms ±5% 0.25W, 1/4W Chip Resistor 0603 (1608 Metric) Automotive AEC-Q200, Pulse Withstanding Thick Film</t>
  </si>
  <si>
    <t>https://www.digikey.com.au/product-detail/en/rohm-semiconductor/ESR03EZPJ101/RHM100DCT-ND/1983776</t>
  </si>
  <si>
    <t>https://www.digikey.com.au/product-detail/en/yageo/RT0603DRD0710KL/311-10KDCT-ND/1035680</t>
  </si>
  <si>
    <t>1 kOhms ±5% 0.25W, 1/4W Chip Resistor 0603 (1608 Metric) Automotive AEC-Q200, Pulse Withstanding Thick Film</t>
  </si>
  <si>
    <t>https://www.digikey.com.au/product-detail/en/rohm-semiconductor/ESR03EZPJ102/RHM1.0KDCT-ND/1762924</t>
  </si>
  <si>
    <t>220 kOhms ±0.1% 0.1W, 1/10W Chip Resistor 0603 (1608 Metric) Automotive AEC-Q200 Thin Film</t>
  </si>
  <si>
    <t>2 kOhms ±0.1% 0.1W, 1/10W Chip Resistor 0603 (1608 Metric) Automotive AEC-Q200 Thin Film</t>
  </si>
  <si>
    <t>https://www.digikey.com.au/product-detail/en/panasonic-electronic-components/ERA-3AEB202V/P2.0KDBCT-ND/1466059</t>
  </si>
  <si>
    <t>33 kOhms ±0.1% 0.1W, 1/10W Chip Resistor 0603 (1608 Metric) Automotive AEC-Q200 Thin Film</t>
  </si>
  <si>
    <t>https://www.digikey.com.au/product-detail/en/panasonic-electronic-components/ERA-3AEB333V/P33KDBCT-ND/1466088</t>
  </si>
  <si>
    <t xml:space="preserve">    C62</t>
  </si>
  <si>
    <t xml:space="preserve">    R27</t>
  </si>
  <si>
    <t>100k</t>
  </si>
  <si>
    <t>Digikey Part #</t>
  </si>
  <si>
    <t>http://www.ti.com/lit/ds/symlink/ads1299.pdf</t>
  </si>
  <si>
    <t>RHM100DCT-ND</t>
  </si>
  <si>
    <t>609-4434-ND</t>
  </si>
  <si>
    <t>1276-CL10B104KB8NNNLCT-ND</t>
  </si>
  <si>
    <t>1.5A 125V AC 125V DC Fuse Board Mount (Cartridge Style Excluded) Through Hole Axial</t>
  </si>
  <si>
    <t>F1851CT-ND</t>
  </si>
  <si>
    <t>digikey.com/product-detail/en/littelfuse-inc/025101.5MAT1L/F1851CT-ND/2690162</t>
  </si>
  <si>
    <t>100 kOhms ±1% 0.25W, 1/4W Chip Resistor 0603 (1608 Metric) Automotive AEC-Q200, Pulse Withstanding Thick Film</t>
  </si>
  <si>
    <t>RHM100KADCT-ND</t>
  </si>
  <si>
    <t>https://www.digikey.com.au/product-detail/en/rohm-semiconductor/ESR03EZPF1003/RHM100KADCT-ND/1983754</t>
  </si>
  <si>
    <t>https://www.digikey.com/product-detail/en/samsung-electro-mechanics/CL10B104KB8NNNL/1276-CL10B104KB8NNNLCT-ND/10320686</t>
  </si>
  <si>
    <t>478-5651-1-ND</t>
  </si>
  <si>
    <t>10 kOhms ±0.5% 0.1W, 1/10W Chip Resistor 0603 (1608 Metric)  Thin Film</t>
  </si>
  <si>
    <t>311-10KDCT-ND</t>
  </si>
  <si>
    <t>445-5662-1-ND</t>
  </si>
  <si>
    <t>10µF ±20% 6.3V Ceramic Capacitor X5R 0603 (1608 Metric)</t>
  </si>
  <si>
    <t>1276-1119-1-ND</t>
  </si>
  <si>
    <t>https://www.digikey.com/product-detail/en/samsung-electro-mechanics/CL10A106MQ8NNNC/1276-1119-1-ND/3889205</t>
  </si>
  <si>
    <t>16MHz Ceramic Resonator Built in Capacitor 15pF ±0.3% 40 Ohms -40°C ~ 125°C Surface Mount</t>
  </si>
  <si>
    <t>490-17950-1-ND</t>
  </si>
  <si>
    <t>https://www.digikey.com.au/product-detail/en/murata-electronics/CSTNE16M0V53Z000R0/490-17950-1-ND/8747758</t>
  </si>
  <si>
    <t>RHM1.0KDCT-ND</t>
  </si>
  <si>
    <t>311-1080-1-ND</t>
  </si>
  <si>
    <t>1276-6524-1-ND</t>
  </si>
  <si>
    <t>P220KDBCT-ND</t>
  </si>
  <si>
    <t>digikey.com.au/product-detail/en/panasonic-electronic-components/ERA-3AEB224V/P220KDBCT-ND/1466108</t>
  </si>
  <si>
    <t>490-1644-1-ND</t>
  </si>
  <si>
    <t>P2.0KDBCT-ND</t>
  </si>
  <si>
    <t>P33KDBCT-ND</t>
  </si>
  <si>
    <t>4.7µF ±20% 6.3V Ceramic Capacitor X5R 0603 (1608 Metric)</t>
  </si>
  <si>
    <t>1276-1907-1-ND</t>
  </si>
  <si>
    <t>https://www.digikey.com/product-detail/en/samsung-electro-mechanics/CL10A475MQ8NNNC/1276-1907-1-ND/3889993</t>
  </si>
  <si>
    <t>1SMA5922BT3GOSCT-ND</t>
  </si>
  <si>
    <t>AVR AVR® ATmega Microcontroller IC 8-Bit 20MHz 32KB (16K x 16) FLASH 32-TQFP (7x7)</t>
  </si>
  <si>
    <t>ATMEGA328PB-AU-ND</t>
  </si>
  <si>
    <t>https://www.digikey.com.au/product-detail/en/microchip-technology/ATMEGA328PB-AU/ATMEGA328PB-AU-ND/5638812</t>
  </si>
  <si>
    <t>B130-FDICT-ND</t>
  </si>
  <si>
    <t>A33906-ND</t>
  </si>
  <si>
    <t>-</t>
  </si>
  <si>
    <t>Conn_01x09_Female</t>
  </si>
  <si>
    <t>Housing FFC Housing for Female Contacts Connector Latch Lock 9Pos 0.100" (2.54mm)</t>
  </si>
  <si>
    <t>487526-8-ND</t>
  </si>
  <si>
    <t>CP-063AH-ND</t>
  </si>
  <si>
    <t>P-Channel 20V 4.3A (Ta) 800mW (Ta) Surface Mount SOT-23</t>
  </si>
  <si>
    <t>DMP2100U-7CT-ND</t>
  </si>
  <si>
    <t>https://www.digikey.com/product-detail/en/diodes-incorporated/DMP2100U-7/DMP2100U-7CT-ND/3829371</t>
  </si>
  <si>
    <t>USB Bridge, USB to UART USB 2.0 UART Interface 28-SSOP</t>
  </si>
  <si>
    <t>768-1007-1-ND</t>
  </si>
  <si>
    <t>https://www.digikey.com.au/product-detail/en/ftdi-future-technology-devices-international-ltd/FT232RL-REEL/768-1007-1-ND/1836402</t>
  </si>
  <si>
    <t>6 Position Header Connector  Through Hole, Right Angle</t>
  </si>
  <si>
    <t>S5481-ND</t>
  </si>
  <si>
    <t>https://www.digikey.com.au/product-detail/en/sullins-connector-solutions/PPPC061LGBN-RC/S5481-ND/775939</t>
  </si>
  <si>
    <t>609-3210-ND</t>
  </si>
  <si>
    <t>Linear Voltage Regulator IC  1 Output  100mA SOT-23-3</t>
  </si>
  <si>
    <t>LM3480IM3-3.3/NOPBCT-ND</t>
  </si>
  <si>
    <t>https://www.digikey.com.au/product-detail/en/texas-instruments/LM3480IM3-3.3-NOPB/LM3480IM3-3.3-NOPBCT-ND/270750</t>
  </si>
  <si>
    <t>160-1446-1-ND</t>
  </si>
  <si>
    <t>160-1447-1-ND</t>
  </si>
  <si>
    <t>160-1837-1-ND</t>
  </si>
  <si>
    <t>Linear Voltage Regulator IC Positive Fixed 1 Output  300mA SOT-223-5</t>
  </si>
  <si>
    <t>MCP1755T-5002E/DCCT-ND</t>
  </si>
  <si>
    <t>https://www.digikey.com.au/product-detail/en/microchip-technology/MCP1755T-5002E-DC/MCP1755T-5002E-DCCT-ND/4484876</t>
  </si>
  <si>
    <t>MF-MSMF050-2CT-ND</t>
  </si>
  <si>
    <t>https://www.digikey.com.au/product-detail/en/bourns-inc/MF-MSMF050-2/MF-MSMF050-2CT-ND/662842</t>
  </si>
  <si>
    <t>Mechanical</t>
  </si>
  <si>
    <t>Silkscreen</t>
  </si>
  <si>
    <t>Dip Switch SPST 2 Position Surface Mount Slide (Standard) Actuator 100mA 20VDC</t>
  </si>
  <si>
    <t>CT3113CT-ND</t>
  </si>
  <si>
    <t>https://www.digikey.com.au/product-detail/en/cts-electrocomponents/219-2LPSTR/CT3113CT-ND/5875765</t>
  </si>
  <si>
    <t>Slide Switch SPDT Through Hole</t>
  </si>
  <si>
    <t>EG1903-ND</t>
  </si>
  <si>
    <t>https://www.digikey.com.au/product-detail/en/e-switch/EG1218/EG1903-ND/101726</t>
  </si>
  <si>
    <t>450-1650-ND</t>
  </si>
  <si>
    <t>732-5960-1-ND</t>
  </si>
  <si>
    <t>025101.5MAT1L</t>
  </si>
  <si>
    <t>Conn_01x01_Male</t>
  </si>
  <si>
    <t>Sparker:DIN 42802-1</t>
  </si>
  <si>
    <t xml:space="preserve">    J3</t>
  </si>
  <si>
    <t xml:space="preserve">    J8</t>
  </si>
  <si>
    <t xml:space="preserve">    J9</t>
  </si>
  <si>
    <t xml:space="preserve">    J11</t>
  </si>
  <si>
    <t xml:space="preserve">    J13</t>
  </si>
  <si>
    <t xml:space="preserve">    J17</t>
  </si>
  <si>
    <t xml:space="preserve">    J18</t>
  </si>
  <si>
    <t xml:space="preserve">    J19</t>
  </si>
  <si>
    <t>Touch-protected Ø 1.5 mm Panelmounting Receptacles (DIN 42802)</t>
  </si>
  <si>
    <t>409-3911</t>
  </si>
  <si>
    <t>https://au.rs-online.com/web/p/banana-plugs-connectors/4093911/</t>
  </si>
  <si>
    <t>In Box</t>
  </si>
  <si>
    <t>ADS1299 Analog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</si>
</sst>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.au/product-detail/en/avx-corporation/TLJA107M010R1400/478-5651-1-ND/2077306" TargetMode="External"/><Relationship Id="rId21" Type="http://schemas.openxmlformats.org/officeDocument/2006/relationships/hyperlink" Target="https://www.digikey.com/product-detail/en/samsung-electro-mechanics/CL10B104KB8NNNL/1276-CL10B104KB8NNNLCT-ND/10320686" TargetMode="External"/><Relationship Id="rId34" Type="http://schemas.openxmlformats.org/officeDocument/2006/relationships/hyperlink" Target="https://www.digikey.com/product-detail/en/tdk-corporation/CGA3E2X7R1H103K080AA/445-5662-1-ND/2443702" TargetMode="External"/><Relationship Id="rId42" Type="http://schemas.openxmlformats.org/officeDocument/2006/relationships/hyperlink" Target="https://www.digikey.com/product-detail/en/samsung-electro-mechanics/CL10A106MQ8NNNC/1276-1119-1-ND/3889205" TargetMode="External"/><Relationship Id="rId47" Type="http://schemas.openxmlformats.org/officeDocument/2006/relationships/hyperlink" Target="https://www.digikey.com/product-detail/en/samsung-electro-mechanics/CL10A106MQ8NNNC/1276-1119-1-ND/3889205" TargetMode="External"/><Relationship Id="rId50" Type="http://schemas.openxmlformats.org/officeDocument/2006/relationships/hyperlink" Target="https://www.digikey.com.au/product-detail/en/rohm-semiconductor/ESR03EZPJ102/RHM1.0KDCT-ND/1762924" TargetMode="External"/><Relationship Id="rId55" Type="http://schemas.openxmlformats.org/officeDocument/2006/relationships/hyperlink" Target="https://www.digikey.com.au/product-detail/en/samsung-electro-mechanics/CL10B105MO8NNWC/1276-6524-1-ND/5961383" TargetMode="External"/><Relationship Id="rId63" Type="http://schemas.openxmlformats.org/officeDocument/2006/relationships/hyperlink" Target="https://www.digikey.com.au/product-detail/en/samsung-electro-mechanics/CL10B105MO8NNWC/1276-6524-1-ND/5961383" TargetMode="External"/><Relationship Id="rId68" Type="http://schemas.openxmlformats.org/officeDocument/2006/relationships/hyperlink" Target="https://www.digikey.com.au/product-detail/en/panasonic-electronic-components/ERA-3AEB333V/P33KDBCT-ND/1466088" TargetMode="External"/><Relationship Id="rId76" Type="http://schemas.openxmlformats.org/officeDocument/2006/relationships/hyperlink" Target="https://www.digikey.com/product-detail/en/diodes-incorporated/B130-13-F/B130-FDICT-ND/815318" TargetMode="External"/><Relationship Id="rId84" Type="http://schemas.openxmlformats.org/officeDocument/2006/relationships/hyperlink" Target="https://www.digikey.com.au/product-detail/en/amphenol-icc-fci/67996-206HLF/609-3210-ND/1878485" TargetMode="External"/><Relationship Id="rId89" Type="http://schemas.openxmlformats.org/officeDocument/2006/relationships/hyperlink" Target="https://www.digikey.com/product-detail/en/lite-on-inc/LTST-C194TBKT/160-1837-1-ND/2356236" TargetMode="External"/><Relationship Id="rId97" Type="http://schemas.openxmlformats.org/officeDocument/2006/relationships/hyperlink" Target="https://www.digikey.com.au/product-detail/en/e-switch/EG1218/EG1903-ND/101726" TargetMode="External"/><Relationship Id="rId7" Type="http://schemas.openxmlformats.org/officeDocument/2006/relationships/hyperlink" Target="https://www.digikey.com.au/product-detail/en/amphenol-icc-fci/77311-118-02LF/609-4434-ND/1523689" TargetMode="External"/><Relationship Id="rId71" Type="http://schemas.openxmlformats.org/officeDocument/2006/relationships/hyperlink" Target="https://www.digikey.com/product-detail/en/samsung-electro-mechanics/CL10A475MQ8NNNC/1276-1907-1-ND/3889993" TargetMode="External"/><Relationship Id="rId92" Type="http://schemas.openxmlformats.org/officeDocument/2006/relationships/hyperlink" Target="https://www.digikey.com.au/product-detail/en/microchip-technology/MCP1755T-5002E-DC/MCP1755T-5002E-DCCT-ND/4484876" TargetMode="External"/><Relationship Id="rId2" Type="http://schemas.openxmlformats.org/officeDocument/2006/relationships/hyperlink" Target="https://www.digikey.com.au/product-detail/en/rohm-semiconductor/ESR03EZPJ101/RHM100DCT-ND/1983776" TargetMode="External"/><Relationship Id="rId16" Type="http://schemas.openxmlformats.org/officeDocument/2006/relationships/hyperlink" Target="https://www.digikey.com/product-detail/en/samsung-electro-mechanics/CL10B104KB8NNNL/1276-CL10B104KB8NNNLCT-ND/10320686" TargetMode="External"/><Relationship Id="rId29" Type="http://schemas.openxmlformats.org/officeDocument/2006/relationships/hyperlink" Target="https://www.digikey.com.au/product-detail/en/yageo/RT0603DRD0710KL/311-10KDCT-ND/1035680" TargetMode="External"/><Relationship Id="rId11" Type="http://schemas.openxmlformats.org/officeDocument/2006/relationships/hyperlink" Target="https://www.digikey.com.au/product-detail/en/samsung-electro-mechanics/CL10B104KB8NNNL/1276-CL10B104KB8NNNLCT-ND/10320686" TargetMode="External"/><Relationship Id="rId24" Type="http://schemas.openxmlformats.org/officeDocument/2006/relationships/hyperlink" Target="https://www.digikey.com.au/product-detail/en/avx-corporation/TLJA107M010R1400/478-5651-1-ND/2077306" TargetMode="External"/><Relationship Id="rId32" Type="http://schemas.openxmlformats.org/officeDocument/2006/relationships/hyperlink" Target="https://www.digikey.com/product-detail/en/tdk-corporation/CGA3E2X7R1H103K080AA/445-5662-1-ND/2443702" TargetMode="External"/><Relationship Id="rId37" Type="http://schemas.openxmlformats.org/officeDocument/2006/relationships/hyperlink" Target="https://www.digikey.com/product-detail/en/tdk-corporation/CGA3E2X7R1H103K080AA/445-5662-1-ND/2443702" TargetMode="External"/><Relationship Id="rId40" Type="http://schemas.openxmlformats.org/officeDocument/2006/relationships/hyperlink" Target="https://www.digikey.com/product-detail/en/samsung-electro-mechanics/CL10A106MQ8NNNC/1276-1119-1-ND/3889205" TargetMode="External"/><Relationship Id="rId45" Type="http://schemas.openxmlformats.org/officeDocument/2006/relationships/hyperlink" Target="https://www.digikey.com/product-detail/en/samsung-electro-mechanics/CL10A106MQ8NNNC/1276-1119-1-ND/3889205" TargetMode="External"/><Relationship Id="rId53" Type="http://schemas.openxmlformats.org/officeDocument/2006/relationships/hyperlink" Target="https://www.digikey.com/product-detail/en/yageo/CC0603KRX7R9BB102/311-1080-1-ND/302990" TargetMode="External"/><Relationship Id="rId58" Type="http://schemas.openxmlformats.org/officeDocument/2006/relationships/hyperlink" Target="https://www.digikey.com.au/product-detail/en/samsung-electro-mechanics/CL10B105MO8NNWC/1276-6524-1-ND/5961383" TargetMode="External"/><Relationship Id="rId66" Type="http://schemas.openxmlformats.org/officeDocument/2006/relationships/hyperlink" Target="https://www.digikey.com.au/product-detail/en/murata-electronics/GRM21B5C1H223JA01L/490-1644-1-ND/587390" TargetMode="External"/><Relationship Id="rId74" Type="http://schemas.openxmlformats.org/officeDocument/2006/relationships/hyperlink" Target="https://www.digikey.com.au/product-detail/en/microchip-technology/ATMEGA328PB-AU/ATMEGA328PB-AU-ND/5638812" TargetMode="External"/><Relationship Id="rId79" Type="http://schemas.openxmlformats.org/officeDocument/2006/relationships/hyperlink" Target="https://www.digikey.com.au/products/en?keywords=PJ-063AH" TargetMode="External"/><Relationship Id="rId87" Type="http://schemas.openxmlformats.org/officeDocument/2006/relationships/hyperlink" Target="https://www.digikey.com/product-detail/en/lite-on-inc/LTST-C191KGKT/160-1446-1-ND/386834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.au/product-detail/en/rohm-semiconductor/ESR03EZPJ101/RHM100DCT-ND/1983776" TargetMode="External"/><Relationship Id="rId61" Type="http://schemas.openxmlformats.org/officeDocument/2006/relationships/hyperlink" Target="https://www.digikey.com.au/product-detail/en/samsung-electro-mechanics/CL10B105MO8NNWC/1276-6524-1-ND/5961383" TargetMode="External"/><Relationship Id="rId82" Type="http://schemas.openxmlformats.org/officeDocument/2006/relationships/hyperlink" Target="https://www.digikey.com.au/product-detail/en/ftdi-future-technology-devices-international-ltd/FT232RL-REEL/768-1007-1-ND/1836402" TargetMode="External"/><Relationship Id="rId90" Type="http://schemas.openxmlformats.org/officeDocument/2006/relationships/hyperlink" Target="https://www.digikey.com/product-detail/en/lite-on-inc/LTST-C194TBKT/160-1837-1-ND/2356236" TargetMode="External"/><Relationship Id="rId95" Type="http://schemas.openxmlformats.org/officeDocument/2006/relationships/hyperlink" Target="https://www.digikey.com.au/product-detail/en/amphenol-icc-fci/77311-118-02LF/609-4434-ND/1523689" TargetMode="External"/><Relationship Id="rId19" Type="http://schemas.openxmlformats.org/officeDocument/2006/relationships/hyperlink" Target="https://www.digikey.com/product-detail/en/samsung-electro-mechanics/CL10B104KB8NNNL/1276-CL10B104KB8NNNLCT-ND/10320686" TargetMode="External"/><Relationship Id="rId14" Type="http://schemas.openxmlformats.org/officeDocument/2006/relationships/hyperlink" Target="https://www.digikey.com/product-detail/en/samsung-electro-mechanics/CL10B104KB8NNNL/1276-CL10B104KB8NNNLCT-ND/10320686" TargetMode="External"/><Relationship Id="rId22" Type="http://schemas.openxmlformats.org/officeDocument/2006/relationships/hyperlink" Target="https://www.digikey.com/product-detail/en/samsung-electro-mechanics/CL10B104KB8NNNL/1276-CL10B104KB8NNNLCT-ND/10320686" TargetMode="External"/><Relationship Id="rId27" Type="http://schemas.openxmlformats.org/officeDocument/2006/relationships/hyperlink" Target="https://www.digikey.com.au/product-detail/en/avx-corporation/TLJA107M010R1400/478-5651-1-ND/2077306" TargetMode="External"/><Relationship Id="rId30" Type="http://schemas.openxmlformats.org/officeDocument/2006/relationships/hyperlink" Target="https://www.digikey.com/product-detail/en/tdk-corporation/CGA3E2X7R1H103K080AA/445-5662-1-ND/2443702" TargetMode="External"/><Relationship Id="rId35" Type="http://schemas.openxmlformats.org/officeDocument/2006/relationships/hyperlink" Target="https://www.digikey.com/product-detail/en/tdk-corporation/CGA3E2X7R1H103K080AA/445-5662-1-ND/2443702" TargetMode="External"/><Relationship Id="rId43" Type="http://schemas.openxmlformats.org/officeDocument/2006/relationships/hyperlink" Target="https://www.digikey.com/product-detail/en/samsung-electro-mechanics/CL10A106MQ8NNNC/1276-1119-1-ND/3889205" TargetMode="External"/><Relationship Id="rId48" Type="http://schemas.openxmlformats.org/officeDocument/2006/relationships/hyperlink" Target="https://www.digikey.com.au/product-detail/en/murata-electronics/CSTNE16M0V53Z000R0/490-17950-1-ND/8747758" TargetMode="External"/><Relationship Id="rId56" Type="http://schemas.openxmlformats.org/officeDocument/2006/relationships/hyperlink" Target="https://www.digikey.com.au/product-detail/en/samsung-electro-mechanics/CL10B105MO8NNWC/1276-6524-1-ND/5961383" TargetMode="External"/><Relationship Id="rId64" Type="http://schemas.openxmlformats.org/officeDocument/2006/relationships/hyperlink" Target="https://www.digikey.com.au/product-detail/en/samsung-electro-mechanics/CL10B105MO8NNWC/1276-6524-1-ND/5961383" TargetMode="External"/><Relationship Id="rId69" Type="http://schemas.openxmlformats.org/officeDocument/2006/relationships/hyperlink" Target="https://www.digikey.com.au/product-detail/en/panasonic-electronic-components/ERA-3AEB333V/P33KDBCT-ND/1466088" TargetMode="External"/><Relationship Id="rId77" Type="http://schemas.openxmlformats.org/officeDocument/2006/relationships/hyperlink" Target="https://www.digikey.com.au/product-detail/en/te-connectivity-amp-connectors/5-103669-8/A33906-ND/1122469" TargetMode="External"/><Relationship Id="rId100" Type="http://schemas.openxmlformats.org/officeDocument/2006/relationships/hyperlink" Target="https://www.digikey.com.au/product-detail/en/w-rth-elektronik/629105150521/732-5960-1-ND/5047555" TargetMode="External"/><Relationship Id="rId8" Type="http://schemas.openxmlformats.org/officeDocument/2006/relationships/hyperlink" Target="https://www.digikey.com.au/product-detail/en/samsung-electro-mechanics/CL10B104KB8NNNL/1276-CL10B104KB8NNNLCT-ND/10320686" TargetMode="External"/><Relationship Id="rId51" Type="http://schemas.openxmlformats.org/officeDocument/2006/relationships/hyperlink" Target="https://www.digikey.com.au/product-detail/en/rohm-semiconductor/ESR03EZPJ102/RHM1.0KDCT-ND/1762924" TargetMode="External"/><Relationship Id="rId72" Type="http://schemas.openxmlformats.org/officeDocument/2006/relationships/hyperlink" Target="https://www.digikey.com/product-detail/en/samsung-electro-mechanics/CL10A475MQ8NNNC/1276-1907-1-ND/3889993" TargetMode="External"/><Relationship Id="rId80" Type="http://schemas.openxmlformats.org/officeDocument/2006/relationships/hyperlink" Target="https://www.digikey.com/product-detail/en/diodes-incorporated/DMP2100U-7/DMP2100U-7CT-ND/3829371" TargetMode="External"/><Relationship Id="rId85" Type="http://schemas.openxmlformats.org/officeDocument/2006/relationships/hyperlink" Target="https://www.digikey.com.au/product-detail/en/texas-instruments/LM3480IM3-3.3-NOPB/LM3480IM3-3.3-NOPBCT-ND/270750" TargetMode="External"/><Relationship Id="rId93" Type="http://schemas.openxmlformats.org/officeDocument/2006/relationships/hyperlink" Target="https://www.digikey.com.au/product-detail/en/bourns-inc/MF-MSMF050-2/MF-MSMF050-2CT-ND/662842" TargetMode="External"/><Relationship Id="rId98" Type="http://schemas.openxmlformats.org/officeDocument/2006/relationships/hyperlink" Target="https://www.digikey.com.au/product-detail/en/e-switch/EG1218/EG1903-ND/101726" TargetMode="External"/><Relationship Id="rId3" Type="http://schemas.openxmlformats.org/officeDocument/2006/relationships/hyperlink" Target="https://www.digikey.com.au/product-detail/en/rohm-semiconductor/ESR03EZPJ101/RHM100DCT-ND/1983776" TargetMode="External"/><Relationship Id="rId12" Type="http://schemas.openxmlformats.org/officeDocument/2006/relationships/hyperlink" Target="https://www.digikey.com.au/product-detail/en/rohm-semiconductor/ESR03EZPF1003/RHM100KADCT-ND/1983754" TargetMode="External"/><Relationship Id="rId17" Type="http://schemas.openxmlformats.org/officeDocument/2006/relationships/hyperlink" Target="https://www.digikey.com/product-detail/en/samsung-electro-mechanics/CL10B104KB8NNNL/1276-CL10B104KB8NNNLCT-ND/10320686" TargetMode="External"/><Relationship Id="rId25" Type="http://schemas.openxmlformats.org/officeDocument/2006/relationships/hyperlink" Target="https://www.digikey.com.au/product-detail/en/avx-corporation/TLJA107M010R1400/478-5651-1-ND/2077306" TargetMode="External"/><Relationship Id="rId33" Type="http://schemas.openxmlformats.org/officeDocument/2006/relationships/hyperlink" Target="https://www.digikey.com/product-detail/en/tdk-corporation/CGA3E2X7R1H103K080AA/445-5662-1-ND/2443702" TargetMode="External"/><Relationship Id="rId38" Type="http://schemas.openxmlformats.org/officeDocument/2006/relationships/hyperlink" Target="https://www.digikey.com/product-detail/en/samsung-electro-mechanics/CL10A106MQ8NNNC/1276-1119-1-ND/3889205" TargetMode="External"/><Relationship Id="rId46" Type="http://schemas.openxmlformats.org/officeDocument/2006/relationships/hyperlink" Target="https://www.digikey.com/product-detail/en/samsung-electro-mechanics/CL10A106MQ8NNNC/1276-1119-1-ND/3889205" TargetMode="External"/><Relationship Id="rId59" Type="http://schemas.openxmlformats.org/officeDocument/2006/relationships/hyperlink" Target="https://www.digikey.com.au/product-detail/en/samsung-electro-mechanics/CL10B105MO8NNWC/1276-6524-1-ND/5961383" TargetMode="External"/><Relationship Id="rId67" Type="http://schemas.openxmlformats.org/officeDocument/2006/relationships/hyperlink" Target="https://www.digikey.com.au/product-detail/en/panasonic-electronic-components/ERA-3AEB202V/P2.0KDBCT-ND/1466059" TargetMode="External"/><Relationship Id="rId20" Type="http://schemas.openxmlformats.org/officeDocument/2006/relationships/hyperlink" Target="https://www.digikey.com/product-detail/en/samsung-electro-mechanics/CL10B104KB8NNNL/1276-CL10B104KB8NNNLCT-ND/10320686" TargetMode="External"/><Relationship Id="rId41" Type="http://schemas.openxmlformats.org/officeDocument/2006/relationships/hyperlink" Target="https://www.digikey.com/product-detail/en/samsung-electro-mechanics/CL10A106MQ8NNNC/1276-1119-1-ND/3889205" TargetMode="External"/><Relationship Id="rId54" Type="http://schemas.openxmlformats.org/officeDocument/2006/relationships/hyperlink" Target="https://www.digikey.com/product-detail/en/yageo/CC0603KRX7R9BB102/311-1080-1-ND/302990" TargetMode="External"/><Relationship Id="rId62" Type="http://schemas.openxmlformats.org/officeDocument/2006/relationships/hyperlink" Target="https://www.digikey.com.au/product-detail/en/samsung-electro-mechanics/CL10B105MO8NNWC/1276-6524-1-ND/5961383" TargetMode="External"/><Relationship Id="rId70" Type="http://schemas.openxmlformats.org/officeDocument/2006/relationships/hyperlink" Target="https://www.digikey.com.au/product-detail/en/panasonic-electronic-components/ERA-3AEB333V/P33KDBCT-ND/1466088" TargetMode="External"/><Relationship Id="rId75" Type="http://schemas.openxmlformats.org/officeDocument/2006/relationships/hyperlink" Target="https://www.digikey.com.au/product-detail/en/amphenol-icc-fci/77311-118-02LF/609-4434-ND/1523689" TargetMode="External"/><Relationship Id="rId83" Type="http://schemas.openxmlformats.org/officeDocument/2006/relationships/hyperlink" Target="https://www.digikey.com.au/product-detail/en/sullins-connector-solutions/PPPC061LGBN-RC/S5481-ND/775939" TargetMode="External"/><Relationship Id="rId88" Type="http://schemas.openxmlformats.org/officeDocument/2006/relationships/hyperlink" Target="https://www.digikey.com/product-detail/en/lite-on-inc/LTST-C191KRKT/160-1447-1-ND/386836" TargetMode="External"/><Relationship Id="rId91" Type="http://schemas.openxmlformats.org/officeDocument/2006/relationships/hyperlink" Target="https://www.digikey.com.au/product-detail/en/microchip-technology/MCP1755T-5002E-DC/MCP1755T-5002E-DCCT-ND/4484876" TargetMode="External"/><Relationship Id="rId96" Type="http://schemas.openxmlformats.org/officeDocument/2006/relationships/hyperlink" Target="https://www.digikey.com.au/product-detail/en/cts-electrocomponents/219-2LPSTR/CT3113CT-ND/5875765" TargetMode="External"/><Relationship Id="rId1" Type="http://schemas.openxmlformats.org/officeDocument/2006/relationships/hyperlink" Target="http://www.ti.com/lit/ds/symlink/ads1299.pdf" TargetMode="External"/><Relationship Id="rId6" Type="http://schemas.openxmlformats.org/officeDocument/2006/relationships/hyperlink" Target="https://www.digikey.com.au/product-detail/en/rohm-semiconductor/ESR03EZPJ101/RHM100DCT-ND/1983776" TargetMode="External"/><Relationship Id="rId15" Type="http://schemas.openxmlformats.org/officeDocument/2006/relationships/hyperlink" Target="https://www.digikey.com/product-detail/en/samsung-electro-mechanics/CL10B104KB8NNNL/1276-CL10B104KB8NNNLCT-ND/10320686" TargetMode="External"/><Relationship Id="rId23" Type="http://schemas.openxmlformats.org/officeDocument/2006/relationships/hyperlink" Target="https://www.digikey.com.au/product-detail/en/avx-corporation/TLJA107M010R1400/478-5651-1-ND/2077306" TargetMode="External"/><Relationship Id="rId28" Type="http://schemas.openxmlformats.org/officeDocument/2006/relationships/hyperlink" Target="https://www.digikey.com.au/product-detail/en/yageo/RT0603DRD0710KL/311-10KDCT-ND/1035680" TargetMode="External"/><Relationship Id="rId36" Type="http://schemas.openxmlformats.org/officeDocument/2006/relationships/hyperlink" Target="https://www.digikey.com/product-detail/en/tdk-corporation/CGA3E2X7R1H103K080AA/445-5662-1-ND/2443702" TargetMode="External"/><Relationship Id="rId49" Type="http://schemas.openxmlformats.org/officeDocument/2006/relationships/hyperlink" Target="https://www.digikey.com.au/product-detail/en/rohm-semiconductor/ESR03EZPJ102/RHM1.0KDCT-ND/1762924" TargetMode="External"/><Relationship Id="rId57" Type="http://schemas.openxmlformats.org/officeDocument/2006/relationships/hyperlink" Target="https://www.digikey.com.au/product-detail/en/samsung-electro-mechanics/CL10B105MO8NNWC/1276-6524-1-ND/5961383" TargetMode="External"/><Relationship Id="rId10" Type="http://schemas.openxmlformats.org/officeDocument/2006/relationships/hyperlink" Target="https://www.digikey.com.au/product-detail/en/samsung-electro-mechanics/CL10B104KB8NNNL/1276-CL10B104KB8NNNLCT-ND/10320686" TargetMode="External"/><Relationship Id="rId31" Type="http://schemas.openxmlformats.org/officeDocument/2006/relationships/hyperlink" Target="https://www.digikey.com/product-detail/en/tdk-corporation/CGA3E2X7R1H103K080AA/445-5662-1-ND/2443702" TargetMode="External"/><Relationship Id="rId44" Type="http://schemas.openxmlformats.org/officeDocument/2006/relationships/hyperlink" Target="https://www.digikey.com/product-detail/en/samsung-electro-mechanics/CL10A106MQ8NNNC/1276-1119-1-ND/3889205" TargetMode="External"/><Relationship Id="rId52" Type="http://schemas.openxmlformats.org/officeDocument/2006/relationships/hyperlink" Target="https://www.digikey.com/product-detail/en/yageo/CC0603KRX7R9BB102/311-1080-1-ND/302990" TargetMode="External"/><Relationship Id="rId60" Type="http://schemas.openxmlformats.org/officeDocument/2006/relationships/hyperlink" Target="https://www.digikey.com.au/product-detail/en/samsung-electro-mechanics/CL10B105MO8NNWC/1276-6524-1-ND/5961383" TargetMode="External"/><Relationship Id="rId65" Type="http://schemas.openxmlformats.org/officeDocument/2006/relationships/hyperlink" Target="https://www.digikey.com.au/product-detail/en/murata-electronics/GRM21B5C1H223JA01L/490-1644-1-ND/587390" TargetMode="External"/><Relationship Id="rId73" Type="http://schemas.openxmlformats.org/officeDocument/2006/relationships/hyperlink" Target="https://www.digikey.com/product-detail/en/on-semiconductor/1SMA5922BT3G/1SMA5922BT3GOSCT-ND/917677" TargetMode="External"/><Relationship Id="rId78" Type="http://schemas.openxmlformats.org/officeDocument/2006/relationships/hyperlink" Target="https://www.digikey.com.au/product-detail/en/te-connectivity-amp-connectors/487526-8/487526-8-ND/293393" TargetMode="External"/><Relationship Id="rId81" Type="http://schemas.openxmlformats.org/officeDocument/2006/relationships/hyperlink" Target="https://www.digikey.com.au/product-detail/en/amphenol-icc-fci/77311-118-02LF/609-4434-ND/1523689" TargetMode="External"/><Relationship Id="rId86" Type="http://schemas.openxmlformats.org/officeDocument/2006/relationships/hyperlink" Target="https://www.digikey.com/product-detail/en/lite-on-inc/LTST-C191KGKT/160-1446-1-ND/386834" TargetMode="External"/><Relationship Id="rId94" Type="http://schemas.openxmlformats.org/officeDocument/2006/relationships/hyperlink" Target="https://www.digikey.com.au/product-detail/en/amphenol-icc-fci/77311-118-02LF/609-4434-ND/1523689" TargetMode="External"/><Relationship Id="rId99" Type="http://schemas.openxmlformats.org/officeDocument/2006/relationships/hyperlink" Target="https://www.digikey.com.au/product-detail/en/te-connectivity-alcoswitch-switches/1825910-6/450-1650-ND/1632536" TargetMode="External"/><Relationship Id="rId101" Type="http://schemas.openxmlformats.org/officeDocument/2006/relationships/hyperlink" Target="https://www.digikey.com.au/product-detail/en/amphenol-icc-fci/77311-118-02LF/609-4434-ND/1523689" TargetMode="External"/><Relationship Id="rId4" Type="http://schemas.openxmlformats.org/officeDocument/2006/relationships/hyperlink" Target="https://www.digikey.com.au/product-detail/en/rohm-semiconductor/ESR03EZPJ101/RHM100DCT-ND/1983776" TargetMode="External"/><Relationship Id="rId9" Type="http://schemas.openxmlformats.org/officeDocument/2006/relationships/hyperlink" Target="https://www.digikey.com.au/product-detail/en/samsung-electro-mechanics/CL10B104KB8NNNL/1276-CL10B104KB8NNNLCT-ND/10320686" TargetMode="External"/><Relationship Id="rId13" Type="http://schemas.openxmlformats.org/officeDocument/2006/relationships/hyperlink" Target="https://www.digikey.com/product-detail/en/samsung-electro-mechanics/CL10B104KB8NNNL/1276-CL10B104KB8NNNLCT-ND/10320686" TargetMode="External"/><Relationship Id="rId18" Type="http://schemas.openxmlformats.org/officeDocument/2006/relationships/hyperlink" Target="https://www.digikey.com/product-detail/en/samsung-electro-mechanics/CL10B104KB8NNNL/1276-CL10B104KB8NNNLCT-ND/10320686" TargetMode="External"/><Relationship Id="rId39" Type="http://schemas.openxmlformats.org/officeDocument/2006/relationships/hyperlink" Target="https://www.digikey.com/product-detail/en/samsung-electro-mechanics/CL10A106MQ8NNNC/1276-1119-1-ND/388920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tdk-corporation/CGA3E2X7R1H103K080AA/445-5662-1-ND/2443702" TargetMode="External"/><Relationship Id="rId21" Type="http://schemas.openxmlformats.org/officeDocument/2006/relationships/hyperlink" Target="https://www.digikey.com/product-detail/en/tdk-corporation/CGA3E2X7R1H103K080AA/445-5662-1-ND/2443702" TargetMode="External"/><Relationship Id="rId42" Type="http://schemas.openxmlformats.org/officeDocument/2006/relationships/hyperlink" Target="https://www.digikey.com.au/product-detail/en/samsung-electro-mechanics/CL10B105MO8NNWC/1276-6524-1-ND/5961383" TargetMode="External"/><Relationship Id="rId47" Type="http://schemas.openxmlformats.org/officeDocument/2006/relationships/hyperlink" Target="https://www.digikey.com.au/product-detail/en/samsung-electro-mechanics/CL10B105MO8NNWC/1276-6524-1-ND/5961383" TargetMode="External"/><Relationship Id="rId63" Type="http://schemas.openxmlformats.org/officeDocument/2006/relationships/hyperlink" Target="https://www.digikey.com.au/product-detail/en/bourns-inc/MF-MSMF050-2/MF-MSMF050-2CT-ND/662842" TargetMode="External"/><Relationship Id="rId68" Type="http://schemas.openxmlformats.org/officeDocument/2006/relationships/hyperlink" Target="https://au.rs-online.com/web/p/banana-plugs-connectors/4093911/" TargetMode="External"/><Relationship Id="rId84" Type="http://schemas.openxmlformats.org/officeDocument/2006/relationships/hyperlink" Target="https://www.digikey.com.au/product-detail/en/rohm-semiconductor/ESR03EZPJ101/RHM100DCT-ND/1983776" TargetMode="External"/><Relationship Id="rId89" Type="http://schemas.openxmlformats.org/officeDocument/2006/relationships/hyperlink" Target="https://www.digikey.com.au/product-detail/en/yageo/RT0603DRD0710KL/311-10KDCT-ND/1035680" TargetMode="External"/><Relationship Id="rId2" Type="http://schemas.openxmlformats.org/officeDocument/2006/relationships/hyperlink" Target="https://www.digikey.com.au/product-detail/en/samsung-electro-mechanics/CL10B104KB8NNNL/1276-CL10B104KB8NNNLCT-ND/10320686" TargetMode="External"/><Relationship Id="rId16" Type="http://schemas.openxmlformats.org/officeDocument/2006/relationships/hyperlink" Target="https://www.digikey.com.au/product-detail/en/avx-corporation/TLJA107M010R1400/478-5651-1-ND/2077306" TargetMode="External"/><Relationship Id="rId29" Type="http://schemas.openxmlformats.org/officeDocument/2006/relationships/hyperlink" Target="https://www.digikey.com/product-detail/en/samsung-electro-mechanics/CL10A106MQ8NNNC/1276-1119-1-ND/3889205" TargetMode="External"/><Relationship Id="rId107" Type="http://schemas.openxmlformats.org/officeDocument/2006/relationships/hyperlink" Target="https://www.digikey.com.au/product-detail/en/e-switch/EG1218/EG1903-ND/101726" TargetMode="External"/><Relationship Id="rId11" Type="http://schemas.openxmlformats.org/officeDocument/2006/relationships/hyperlink" Target="https://www.digikey.com/product-detail/en/samsung-electro-mechanics/CL10B104KB8NNNL/1276-CL10B104KB8NNNLCT-ND/10320686" TargetMode="External"/><Relationship Id="rId24" Type="http://schemas.openxmlformats.org/officeDocument/2006/relationships/hyperlink" Target="https://www.digikey.com/product-detail/en/tdk-corporation/CGA3E2X7R1H103K080AA/445-5662-1-ND/2443702" TargetMode="External"/><Relationship Id="rId32" Type="http://schemas.openxmlformats.org/officeDocument/2006/relationships/hyperlink" Target="https://www.digikey.com/product-detail/en/samsung-electro-mechanics/CL10A106MQ8NNNC/1276-1119-1-ND/3889205" TargetMode="External"/><Relationship Id="rId37" Type="http://schemas.openxmlformats.org/officeDocument/2006/relationships/hyperlink" Target="https://www.digikey.com/product-detail/en/samsung-electro-mechanics/CL10A106MQ8NNNC/1276-1119-1-ND/3889205" TargetMode="External"/><Relationship Id="rId40" Type="http://schemas.openxmlformats.org/officeDocument/2006/relationships/hyperlink" Target="https://www.digikey.com/product-detail/en/yageo/CC0603KRX7R9BB102/311-1080-1-ND/302990" TargetMode="External"/><Relationship Id="rId45" Type="http://schemas.openxmlformats.org/officeDocument/2006/relationships/hyperlink" Target="https://www.digikey.com.au/product-detail/en/samsung-electro-mechanics/CL10B105MO8NNWC/1276-6524-1-ND/5961383" TargetMode="External"/><Relationship Id="rId53" Type="http://schemas.openxmlformats.org/officeDocument/2006/relationships/hyperlink" Target="https://www.digikey.com.au/product-detail/en/murata-electronics/GRM21B5C1H223JA01L/490-1644-1-ND/587390" TargetMode="External"/><Relationship Id="rId58" Type="http://schemas.openxmlformats.org/officeDocument/2006/relationships/hyperlink" Target="https://www.digikey.com/product-detail/en/lite-on-inc/LTST-C191KGKT/160-1446-1-ND/386834" TargetMode="External"/><Relationship Id="rId66" Type="http://schemas.openxmlformats.org/officeDocument/2006/relationships/hyperlink" Target="https://au.rs-online.com/web/p/banana-plugs-connectors/4093911/" TargetMode="External"/><Relationship Id="rId74" Type="http://schemas.openxmlformats.org/officeDocument/2006/relationships/hyperlink" Target="https://www.digikey.com.au/products/en?keywords=PJ-063AH" TargetMode="External"/><Relationship Id="rId79" Type="http://schemas.openxmlformats.org/officeDocument/2006/relationships/hyperlink" Target="https://www.digikey.com.au/product-detail/en/amphenol-icc-fci/77311-118-02LF/609-4434-ND/1523689" TargetMode="External"/><Relationship Id="rId87" Type="http://schemas.openxmlformats.org/officeDocument/2006/relationships/hyperlink" Target="https://www.digikey.com.au/product-detail/en/rohm-semiconductor/ESR03EZPJ101/RHM100DCT-ND/1983776" TargetMode="External"/><Relationship Id="rId102" Type="http://schemas.openxmlformats.org/officeDocument/2006/relationships/hyperlink" Target="https://www.digikey.com.au/product-detail/en/texas-instruments/LM3480IM3-3.3-NOPB/LM3480IM3-3.3-NOPBCT-ND/270750" TargetMode="External"/><Relationship Id="rId5" Type="http://schemas.openxmlformats.org/officeDocument/2006/relationships/hyperlink" Target="https://www.digikey.com.au/product-detail/en/samsung-electro-mechanics/CL10B104KB8NNNL/1276-CL10B104KB8NNNLCT-ND/10320686" TargetMode="External"/><Relationship Id="rId61" Type="http://schemas.openxmlformats.org/officeDocument/2006/relationships/hyperlink" Target="https://www.digikey.com/product-detail/en/lite-on-inc/LTST-C194TBKT/160-1837-1-ND/2356236" TargetMode="External"/><Relationship Id="rId82" Type="http://schemas.openxmlformats.org/officeDocument/2006/relationships/hyperlink" Target="https://www.digikey.com.au/product-detail/en/amphenol-icc-fci/77311-118-02LF/609-4434-ND/1523689" TargetMode="External"/><Relationship Id="rId90" Type="http://schemas.openxmlformats.org/officeDocument/2006/relationships/hyperlink" Target="https://www.digikey.com.au/product-detail/en/yageo/RT0603DRD0710KL/311-10KDCT-ND/1035680" TargetMode="External"/><Relationship Id="rId95" Type="http://schemas.openxmlformats.org/officeDocument/2006/relationships/hyperlink" Target="https://www.digikey.com.au/product-detail/en/panasonic-electronic-components/ERA-3AEB202V/P2.0KDBCT-ND/1466059" TargetMode="External"/><Relationship Id="rId19" Type="http://schemas.openxmlformats.org/officeDocument/2006/relationships/hyperlink" Target="https://www.digikey.com.au/product-detail/en/avx-corporation/TLJA107M010R1400/478-5651-1-ND/2077306" TargetMode="External"/><Relationship Id="rId14" Type="http://schemas.openxmlformats.org/officeDocument/2006/relationships/hyperlink" Target="https://www.digikey.com/product-detail/en/samsung-electro-mechanics/CL10B104KB8NNNL/1276-CL10B104KB8NNNLCT-ND/10320686" TargetMode="External"/><Relationship Id="rId22" Type="http://schemas.openxmlformats.org/officeDocument/2006/relationships/hyperlink" Target="https://www.digikey.com/product-detail/en/tdk-corporation/CGA3E2X7R1H103K080AA/445-5662-1-ND/2443702" TargetMode="External"/><Relationship Id="rId27" Type="http://schemas.openxmlformats.org/officeDocument/2006/relationships/hyperlink" Target="https://www.digikey.com/product-detail/en/tdk-corporation/CGA3E2X7R1H103K080AA/445-5662-1-ND/2443702" TargetMode="External"/><Relationship Id="rId30" Type="http://schemas.openxmlformats.org/officeDocument/2006/relationships/hyperlink" Target="https://www.digikey.com/product-detail/en/samsung-electro-mechanics/CL10A106MQ8NNNC/1276-1119-1-ND/3889205" TargetMode="External"/><Relationship Id="rId35" Type="http://schemas.openxmlformats.org/officeDocument/2006/relationships/hyperlink" Target="https://www.digikey.com/product-detail/en/samsung-electro-mechanics/CL10A106MQ8NNNC/1276-1119-1-ND/3889205" TargetMode="External"/><Relationship Id="rId43" Type="http://schemas.openxmlformats.org/officeDocument/2006/relationships/hyperlink" Target="https://www.digikey.com.au/product-detail/en/samsung-electro-mechanics/CL10B105MO8NNWC/1276-6524-1-ND/5961383" TargetMode="External"/><Relationship Id="rId48" Type="http://schemas.openxmlformats.org/officeDocument/2006/relationships/hyperlink" Target="https://www.digikey.com.au/product-detail/en/samsung-electro-mechanics/CL10B105MO8NNWC/1276-6524-1-ND/5961383" TargetMode="External"/><Relationship Id="rId56" Type="http://schemas.openxmlformats.org/officeDocument/2006/relationships/hyperlink" Target="https://www.digikey.com/product-detail/en/on-semiconductor/1SMA5922BT3G/1SMA5922BT3GOSCT-ND/917677" TargetMode="External"/><Relationship Id="rId64" Type="http://schemas.openxmlformats.org/officeDocument/2006/relationships/hyperlink" Target="https://au.rs-online.com/web/p/banana-plugs-connectors/4093911/" TargetMode="External"/><Relationship Id="rId69" Type="http://schemas.openxmlformats.org/officeDocument/2006/relationships/hyperlink" Target="https://au.rs-online.com/web/p/banana-plugs-connectors/4093911/" TargetMode="External"/><Relationship Id="rId77" Type="http://schemas.openxmlformats.org/officeDocument/2006/relationships/hyperlink" Target="https://www.digikey.com.au/product-detail/en/amphenol-icc-fci/77311-118-02LF/609-4434-ND/1523689" TargetMode="External"/><Relationship Id="rId100" Type="http://schemas.openxmlformats.org/officeDocument/2006/relationships/hyperlink" Target="https://www.digikey.com/product-detail/en/diodes-incorporated/DMP2100U-7/DMP2100U-7CT-ND/3829371" TargetMode="External"/><Relationship Id="rId105" Type="http://schemas.openxmlformats.org/officeDocument/2006/relationships/hyperlink" Target="https://www.digikey.com.au/product-detail/en/cts-electrocomponents/219-2LPSTR/CT3113CT-ND/5875765" TargetMode="External"/><Relationship Id="rId8" Type="http://schemas.openxmlformats.org/officeDocument/2006/relationships/hyperlink" Target="https://www.digikey.com/product-detail/en/samsung-electro-mechanics/CL10B104KB8NNNL/1276-CL10B104KB8NNNLCT-ND/10320686" TargetMode="External"/><Relationship Id="rId51" Type="http://schemas.openxmlformats.org/officeDocument/2006/relationships/hyperlink" Target="https://www.digikey.com.au/product-detail/en/samsung-electro-mechanics/CL10B105MO8NNWC/1276-6524-1-ND/5961383" TargetMode="External"/><Relationship Id="rId72" Type="http://schemas.openxmlformats.org/officeDocument/2006/relationships/hyperlink" Target="https://au.rs-online.com/web/p/banana-plugs-connectors/4093911/" TargetMode="External"/><Relationship Id="rId80" Type="http://schemas.openxmlformats.org/officeDocument/2006/relationships/hyperlink" Target="https://www.digikey.com.au/product-detail/en/amphenol-icc-fci/77311-118-02LF/609-4434-ND/1523689" TargetMode="External"/><Relationship Id="rId85" Type="http://schemas.openxmlformats.org/officeDocument/2006/relationships/hyperlink" Target="https://www.digikey.com.au/product-detail/en/rohm-semiconductor/ESR03EZPJ101/RHM100DCT-ND/1983776" TargetMode="External"/><Relationship Id="rId93" Type="http://schemas.openxmlformats.org/officeDocument/2006/relationships/hyperlink" Target="https://www.digikey.com.au/product-detail/en/rohm-semiconductor/ESR03EZPJ102/RHM1.0KDCT-ND/1762924" TargetMode="External"/><Relationship Id="rId98" Type="http://schemas.openxmlformats.org/officeDocument/2006/relationships/hyperlink" Target="https://www.digikey.com.au/product-detail/en/panasonic-electronic-components/ERA-3AEB333V/P33KDBCT-ND/1466088" TargetMode="External"/><Relationship Id="rId3" Type="http://schemas.openxmlformats.org/officeDocument/2006/relationships/hyperlink" Target="https://www.digikey.com.au/product-detail/en/samsung-electro-mechanics/CL10B104KB8NNNL/1276-CL10B104KB8NNNLCT-ND/10320686" TargetMode="External"/><Relationship Id="rId12" Type="http://schemas.openxmlformats.org/officeDocument/2006/relationships/hyperlink" Target="https://www.digikey.com/product-detail/en/samsung-electro-mechanics/CL10B104KB8NNNL/1276-CL10B104KB8NNNLCT-ND/10320686" TargetMode="External"/><Relationship Id="rId17" Type="http://schemas.openxmlformats.org/officeDocument/2006/relationships/hyperlink" Target="https://www.digikey.com.au/product-detail/en/avx-corporation/TLJA107M010R1400/478-5651-1-ND/2077306" TargetMode="External"/><Relationship Id="rId25" Type="http://schemas.openxmlformats.org/officeDocument/2006/relationships/hyperlink" Target="https://www.digikey.com/product-detail/en/tdk-corporation/CGA3E2X7R1H103K080AA/445-5662-1-ND/2443702" TargetMode="External"/><Relationship Id="rId33" Type="http://schemas.openxmlformats.org/officeDocument/2006/relationships/hyperlink" Target="https://www.digikey.com/product-detail/en/samsung-electro-mechanics/CL10A106MQ8NNNC/1276-1119-1-ND/3889205" TargetMode="External"/><Relationship Id="rId38" Type="http://schemas.openxmlformats.org/officeDocument/2006/relationships/hyperlink" Target="https://www.digikey.com/product-detail/en/samsung-electro-mechanics/CL10A106MQ8NNNC/1276-1119-1-ND/3889205" TargetMode="External"/><Relationship Id="rId46" Type="http://schemas.openxmlformats.org/officeDocument/2006/relationships/hyperlink" Target="https://www.digikey.com.au/product-detail/en/samsung-electro-mechanics/CL10B105MO8NNWC/1276-6524-1-ND/5961383" TargetMode="External"/><Relationship Id="rId59" Type="http://schemas.openxmlformats.org/officeDocument/2006/relationships/hyperlink" Target="https://www.digikey.com/product-detail/en/lite-on-inc/LTST-C191KGKT/160-1446-1-ND/386834" TargetMode="External"/><Relationship Id="rId67" Type="http://schemas.openxmlformats.org/officeDocument/2006/relationships/hyperlink" Target="https://au.rs-online.com/web/p/banana-plugs-connectors/4093911/" TargetMode="External"/><Relationship Id="rId103" Type="http://schemas.openxmlformats.org/officeDocument/2006/relationships/hyperlink" Target="https://www.digikey.com.au/product-detail/en/microchip-technology/MCP1755T-5002E-DC/MCP1755T-5002E-DCCT-ND/4484876" TargetMode="External"/><Relationship Id="rId108" Type="http://schemas.openxmlformats.org/officeDocument/2006/relationships/hyperlink" Target="https://www.digikey.com.au/product-detail/en/te-connectivity-alcoswitch-switches/1825910-6/450-1650-ND/1632536" TargetMode="External"/><Relationship Id="rId20" Type="http://schemas.openxmlformats.org/officeDocument/2006/relationships/hyperlink" Target="https://www.digikey.com.au/product-detail/en/avx-corporation/TLJA107M010R1400/478-5651-1-ND/2077306" TargetMode="External"/><Relationship Id="rId41" Type="http://schemas.openxmlformats.org/officeDocument/2006/relationships/hyperlink" Target="https://www.digikey.com/product-detail/en/yageo/CC0603KRX7R9BB102/311-1080-1-ND/302990" TargetMode="External"/><Relationship Id="rId54" Type="http://schemas.openxmlformats.org/officeDocument/2006/relationships/hyperlink" Target="https://www.digikey.com/product-detail/en/samsung-electro-mechanics/CL10A475MQ8NNNC/1276-1907-1-ND/3889993" TargetMode="External"/><Relationship Id="rId62" Type="http://schemas.openxmlformats.org/officeDocument/2006/relationships/hyperlink" Target="https://www.digikey.com/product-detail/en/lite-on-inc/LTST-C194TBKT/160-1837-1-ND/2356236" TargetMode="External"/><Relationship Id="rId70" Type="http://schemas.openxmlformats.org/officeDocument/2006/relationships/hyperlink" Target="https://au.rs-online.com/web/p/banana-plugs-connectors/4093911/" TargetMode="External"/><Relationship Id="rId75" Type="http://schemas.openxmlformats.org/officeDocument/2006/relationships/hyperlink" Target="https://www.digikey.com.au/product-detail/en/sullins-connector-solutions/PPPC061LGBN-RC/S5481-ND/775939" TargetMode="External"/><Relationship Id="rId83" Type="http://schemas.openxmlformats.org/officeDocument/2006/relationships/hyperlink" Target="https://www.digikey.com.au/product-detail/en/rohm-semiconductor/ESR03EZPJ101/RHM100DCT-ND/1983776" TargetMode="External"/><Relationship Id="rId88" Type="http://schemas.openxmlformats.org/officeDocument/2006/relationships/hyperlink" Target="https://www.digikey.com.au/product-detail/en/rohm-semiconductor/ESR03EZPF1003/RHM100KADCT-ND/1983754" TargetMode="External"/><Relationship Id="rId91" Type="http://schemas.openxmlformats.org/officeDocument/2006/relationships/hyperlink" Target="https://www.digikey.com.au/product-detail/en/murata-electronics/CSTNE16M0V53Z000R0/490-17950-1-ND/8747758" TargetMode="External"/><Relationship Id="rId96" Type="http://schemas.openxmlformats.org/officeDocument/2006/relationships/hyperlink" Target="https://www.digikey.com.au/product-detail/en/panasonic-electronic-components/ERA-3AEB333V/P33KDBCT-ND/1466088" TargetMode="External"/><Relationship Id="rId1" Type="http://schemas.openxmlformats.org/officeDocument/2006/relationships/hyperlink" Target="http://www.ti.com/lit/ds/symlink/ads1299.pdf" TargetMode="External"/><Relationship Id="rId6" Type="http://schemas.openxmlformats.org/officeDocument/2006/relationships/hyperlink" Target="https://www.digikey.com/product-detail/en/samsung-electro-mechanics/CL10B104KB8NNNL/1276-CL10B104KB8NNNLCT-ND/10320686" TargetMode="External"/><Relationship Id="rId15" Type="http://schemas.openxmlformats.org/officeDocument/2006/relationships/hyperlink" Target="https://www.digikey.com/product-detail/en/samsung-electro-mechanics/CL10B104KB8NNNL/1276-CL10B104KB8NNNLCT-ND/10320686" TargetMode="External"/><Relationship Id="rId23" Type="http://schemas.openxmlformats.org/officeDocument/2006/relationships/hyperlink" Target="https://www.digikey.com/product-detail/en/tdk-corporation/CGA3E2X7R1H103K080AA/445-5662-1-ND/2443702" TargetMode="External"/><Relationship Id="rId28" Type="http://schemas.openxmlformats.org/officeDocument/2006/relationships/hyperlink" Target="https://www.digikey.com/product-detail/en/tdk-corporation/CGA3E2X7R1H103K080AA/445-5662-1-ND/2443702" TargetMode="External"/><Relationship Id="rId36" Type="http://schemas.openxmlformats.org/officeDocument/2006/relationships/hyperlink" Target="https://www.digikey.com/product-detail/en/samsung-electro-mechanics/CL10A106MQ8NNNC/1276-1119-1-ND/3889205" TargetMode="External"/><Relationship Id="rId49" Type="http://schemas.openxmlformats.org/officeDocument/2006/relationships/hyperlink" Target="https://www.digikey.com.au/product-detail/en/samsung-electro-mechanics/CL10B105MO8NNWC/1276-6524-1-ND/5961383" TargetMode="External"/><Relationship Id="rId57" Type="http://schemas.openxmlformats.org/officeDocument/2006/relationships/hyperlink" Target="https://www.digikey.com/product-detail/en/diodes-incorporated/B130-13-F/B130-FDICT-ND/815318" TargetMode="External"/><Relationship Id="rId106" Type="http://schemas.openxmlformats.org/officeDocument/2006/relationships/hyperlink" Target="https://www.digikey.com.au/product-detail/en/e-switch/EG1218/EG1903-ND/101726" TargetMode="External"/><Relationship Id="rId10" Type="http://schemas.openxmlformats.org/officeDocument/2006/relationships/hyperlink" Target="https://www.digikey.com/product-detail/en/samsung-electro-mechanics/CL10B104KB8NNNL/1276-CL10B104KB8NNNLCT-ND/10320686" TargetMode="External"/><Relationship Id="rId31" Type="http://schemas.openxmlformats.org/officeDocument/2006/relationships/hyperlink" Target="https://www.digikey.com/product-detail/en/samsung-electro-mechanics/CL10A106MQ8NNNC/1276-1119-1-ND/3889205" TargetMode="External"/><Relationship Id="rId44" Type="http://schemas.openxmlformats.org/officeDocument/2006/relationships/hyperlink" Target="https://www.digikey.com.au/product-detail/en/samsung-electro-mechanics/CL10B105MO8NNWC/1276-6524-1-ND/5961383" TargetMode="External"/><Relationship Id="rId52" Type="http://schemas.openxmlformats.org/officeDocument/2006/relationships/hyperlink" Target="https://www.digikey.com.au/product-detail/en/murata-electronics/GRM21B5C1H223JA01L/490-1644-1-ND/587390" TargetMode="External"/><Relationship Id="rId60" Type="http://schemas.openxmlformats.org/officeDocument/2006/relationships/hyperlink" Target="https://www.digikey.com/product-detail/en/lite-on-inc/LTST-C191KRKT/160-1447-1-ND/386836" TargetMode="External"/><Relationship Id="rId65" Type="http://schemas.openxmlformats.org/officeDocument/2006/relationships/hyperlink" Target="https://au.rs-online.com/web/p/banana-plugs-connectors/4093911/" TargetMode="External"/><Relationship Id="rId73" Type="http://schemas.openxmlformats.org/officeDocument/2006/relationships/hyperlink" Target="https://www.digikey.com.au/product-detail/en/w-rth-elektronik/629105150521/732-5960-1-ND/5047555" TargetMode="External"/><Relationship Id="rId78" Type="http://schemas.openxmlformats.org/officeDocument/2006/relationships/hyperlink" Target="https://www.digikey.com.au/product-detail/en/amphenol-icc-fci/77311-118-02LF/609-4434-ND/1523689" TargetMode="External"/><Relationship Id="rId81" Type="http://schemas.openxmlformats.org/officeDocument/2006/relationships/hyperlink" Target="https://www.digikey.com.au/product-detail/en/amphenol-icc-fci/77311-118-02LF/609-4434-ND/1523689" TargetMode="External"/><Relationship Id="rId86" Type="http://schemas.openxmlformats.org/officeDocument/2006/relationships/hyperlink" Target="https://www.digikey.com.au/product-detail/en/rohm-semiconductor/ESR03EZPJ101/RHM100DCT-ND/1983776" TargetMode="External"/><Relationship Id="rId94" Type="http://schemas.openxmlformats.org/officeDocument/2006/relationships/hyperlink" Target="https://www.digikey.com.au/product-detail/en/rohm-semiconductor/ESR03EZPJ102/RHM1.0KDCT-ND/1762924" TargetMode="External"/><Relationship Id="rId99" Type="http://schemas.openxmlformats.org/officeDocument/2006/relationships/hyperlink" Target="https://www.digikey.com.au/product-detail/en/microchip-technology/ATMEGA328PB-AU/ATMEGA328PB-AU-ND/5638812" TargetMode="External"/><Relationship Id="rId101" Type="http://schemas.openxmlformats.org/officeDocument/2006/relationships/hyperlink" Target="https://www.digikey.com.au/product-detail/en/ftdi-future-technology-devices-international-ltd/FT232RL-REEL/768-1007-1-ND/1836402" TargetMode="External"/><Relationship Id="rId4" Type="http://schemas.openxmlformats.org/officeDocument/2006/relationships/hyperlink" Target="https://www.digikey.com.au/product-detail/en/samsung-electro-mechanics/CL10B104KB8NNNL/1276-CL10B104KB8NNNLCT-ND/10320686" TargetMode="External"/><Relationship Id="rId9" Type="http://schemas.openxmlformats.org/officeDocument/2006/relationships/hyperlink" Target="https://www.digikey.com/product-detail/en/samsung-electro-mechanics/CL10B104KB8NNNL/1276-CL10B104KB8NNNLCT-ND/10320686" TargetMode="External"/><Relationship Id="rId13" Type="http://schemas.openxmlformats.org/officeDocument/2006/relationships/hyperlink" Target="https://www.digikey.com/product-detail/en/samsung-electro-mechanics/CL10B104KB8NNNL/1276-CL10B104KB8NNNLCT-ND/10320686" TargetMode="External"/><Relationship Id="rId18" Type="http://schemas.openxmlformats.org/officeDocument/2006/relationships/hyperlink" Target="https://www.digikey.com.au/product-detail/en/avx-corporation/TLJA107M010R1400/478-5651-1-ND/2077306" TargetMode="External"/><Relationship Id="rId39" Type="http://schemas.openxmlformats.org/officeDocument/2006/relationships/hyperlink" Target="https://www.digikey.com/product-detail/en/yageo/CC0603KRX7R9BB102/311-1080-1-ND/302990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digikey.com/product-detail/en/samsung-electro-mechanics/CL10A106MQ8NNNC/1276-1119-1-ND/3889205" TargetMode="External"/><Relationship Id="rId50" Type="http://schemas.openxmlformats.org/officeDocument/2006/relationships/hyperlink" Target="https://www.digikey.com.au/product-detail/en/samsung-electro-mechanics/CL10B105MO8NNWC/1276-6524-1-ND/5961383" TargetMode="External"/><Relationship Id="rId55" Type="http://schemas.openxmlformats.org/officeDocument/2006/relationships/hyperlink" Target="https://www.digikey.com/product-detail/en/samsung-electro-mechanics/CL10A475MQ8NNNC/1276-1907-1-ND/3889993" TargetMode="External"/><Relationship Id="rId76" Type="http://schemas.openxmlformats.org/officeDocument/2006/relationships/hyperlink" Target="https://www.digikey.com.au/product-detail/en/amphenol-icc-fci/67996-206HLF/609-3210-ND/1878485" TargetMode="External"/><Relationship Id="rId97" Type="http://schemas.openxmlformats.org/officeDocument/2006/relationships/hyperlink" Target="https://www.digikey.com.au/product-detail/en/panasonic-electronic-components/ERA-3AEB333V/P33KDBCT-ND/1466088" TargetMode="External"/><Relationship Id="rId104" Type="http://schemas.openxmlformats.org/officeDocument/2006/relationships/hyperlink" Target="https://www.digikey.com.au/product-detail/en/microchip-technology/MCP1755T-5002E-DC/MCP1755T-5002E-DCCT-ND/4484876" TargetMode="External"/><Relationship Id="rId7" Type="http://schemas.openxmlformats.org/officeDocument/2006/relationships/hyperlink" Target="https://www.digikey.com/product-detail/en/samsung-electro-mechanics/CL10B104KB8NNNL/1276-CL10B104KB8NNNLCT-ND/10320686" TargetMode="External"/><Relationship Id="rId71" Type="http://schemas.openxmlformats.org/officeDocument/2006/relationships/hyperlink" Target="https://au.rs-online.com/web/p/banana-plugs-connectors/4093911/" TargetMode="External"/><Relationship Id="rId92" Type="http://schemas.openxmlformats.org/officeDocument/2006/relationships/hyperlink" Target="https://www.digikey.com.au/product-detail/en/rohm-semiconductor/ESR03EZPJ102/RHM1.0KDCT-ND/1762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FC57-BB23-449F-BF30-EC34F690F6DF}">
  <dimension ref="B1:J141"/>
  <sheetViews>
    <sheetView topLeftCell="A86" zoomScale="55" zoomScaleNormal="55" workbookViewId="0">
      <selection activeCell="H140" sqref="H140"/>
    </sheetView>
  </sheetViews>
  <sheetFormatPr defaultRowHeight="15" x14ac:dyDescent="0.25"/>
  <cols>
    <col min="2" max="2" width="8.7109375" bestFit="1" customWidth="1"/>
    <col min="3" max="3" width="25.28515625" bestFit="1" customWidth="1"/>
    <col min="4" max="4" width="75.140625" bestFit="1" customWidth="1"/>
    <col min="5" max="5" width="11.140625" customWidth="1"/>
    <col min="6" max="6" width="7.85546875" bestFit="1" customWidth="1"/>
    <col min="7" max="7" width="7.140625" bestFit="1" customWidth="1"/>
    <col min="8" max="8" width="48.7109375" customWidth="1"/>
    <col min="9" max="9" width="17.7109375" customWidth="1"/>
    <col min="10" max="10" width="148.42578125" bestFit="1" customWidth="1"/>
  </cols>
  <sheetData>
    <row r="1" spans="2:10" x14ac:dyDescent="0.25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211</v>
      </c>
      <c r="I1" t="s">
        <v>262</v>
      </c>
      <c r="J1" t="s">
        <v>210</v>
      </c>
    </row>
    <row r="2" spans="2:10" x14ac:dyDescent="0.25">
      <c r="B2" t="s">
        <v>0</v>
      </c>
      <c r="C2" t="s">
        <v>1</v>
      </c>
      <c r="D2" t="s">
        <v>2</v>
      </c>
      <c r="E2">
        <v>0</v>
      </c>
      <c r="F2">
        <v>1</v>
      </c>
      <c r="G2">
        <f>1-F2</f>
        <v>0</v>
      </c>
      <c r="H2" t="s">
        <v>212</v>
      </c>
      <c r="J2" s="3" t="s">
        <v>263</v>
      </c>
    </row>
    <row r="3" spans="2:10" x14ac:dyDescent="0.25">
      <c r="B3" t="s">
        <v>3</v>
      </c>
      <c r="C3" t="s">
        <v>4</v>
      </c>
      <c r="D3" t="s">
        <v>5</v>
      </c>
      <c r="E3">
        <v>0.69</v>
      </c>
      <c r="F3">
        <v>1</v>
      </c>
      <c r="G3">
        <f t="shared" ref="G3:G66" si="0">1-F3</f>
        <v>0</v>
      </c>
      <c r="H3" s="4" t="s">
        <v>214</v>
      </c>
      <c r="I3" s="4" t="s">
        <v>289</v>
      </c>
      <c r="J3" s="3" t="s">
        <v>213</v>
      </c>
    </row>
    <row r="4" spans="2:10" x14ac:dyDescent="0.25">
      <c r="B4" t="s">
        <v>6</v>
      </c>
      <c r="C4" t="s">
        <v>4</v>
      </c>
      <c r="D4" t="s">
        <v>5</v>
      </c>
      <c r="E4">
        <v>0.69</v>
      </c>
      <c r="F4">
        <v>1</v>
      </c>
      <c r="G4">
        <f t="shared" si="0"/>
        <v>0</v>
      </c>
      <c r="H4" s="4" t="s">
        <v>214</v>
      </c>
      <c r="I4" s="4" t="s">
        <v>289</v>
      </c>
      <c r="J4" s="3" t="s">
        <v>213</v>
      </c>
    </row>
    <row r="5" spans="2:10" x14ac:dyDescent="0.25">
      <c r="B5" t="s">
        <v>7</v>
      </c>
      <c r="C5" t="s">
        <v>4</v>
      </c>
      <c r="D5" t="s">
        <v>5</v>
      </c>
      <c r="E5">
        <v>0.69</v>
      </c>
      <c r="F5">
        <v>1</v>
      </c>
      <c r="G5">
        <f t="shared" si="0"/>
        <v>0</v>
      </c>
      <c r="H5" s="4" t="s">
        <v>214</v>
      </c>
      <c r="I5" s="4" t="s">
        <v>289</v>
      </c>
      <c r="J5" s="3" t="s">
        <v>213</v>
      </c>
    </row>
    <row r="6" spans="2:10" x14ac:dyDescent="0.25">
      <c r="B6" t="s">
        <v>8</v>
      </c>
      <c r="C6" t="s">
        <v>4</v>
      </c>
      <c r="D6" t="s">
        <v>5</v>
      </c>
      <c r="E6">
        <v>0.69</v>
      </c>
      <c r="F6">
        <v>1</v>
      </c>
      <c r="G6">
        <f t="shared" si="0"/>
        <v>0</v>
      </c>
      <c r="H6" s="4" t="s">
        <v>214</v>
      </c>
      <c r="I6" s="4" t="s">
        <v>289</v>
      </c>
      <c r="J6" s="3" t="s">
        <v>213</v>
      </c>
    </row>
    <row r="7" spans="2:10" x14ac:dyDescent="0.25">
      <c r="B7" t="s">
        <v>9</v>
      </c>
      <c r="C7" t="s">
        <v>4</v>
      </c>
      <c r="D7" t="s">
        <v>5</v>
      </c>
      <c r="E7">
        <v>0.69</v>
      </c>
      <c r="F7">
        <v>1</v>
      </c>
      <c r="G7">
        <f t="shared" si="0"/>
        <v>0</v>
      </c>
      <c r="H7" s="4" t="s">
        <v>214</v>
      </c>
      <c r="I7" s="4" t="s">
        <v>289</v>
      </c>
      <c r="J7" s="3" t="s">
        <v>213</v>
      </c>
    </row>
    <row r="8" spans="2:10" x14ac:dyDescent="0.25">
      <c r="B8" t="s">
        <v>10</v>
      </c>
      <c r="C8" t="s">
        <v>4</v>
      </c>
      <c r="D8" t="s">
        <v>5</v>
      </c>
      <c r="E8">
        <v>0.69</v>
      </c>
      <c r="F8">
        <v>1</v>
      </c>
      <c r="G8">
        <f t="shared" si="0"/>
        <v>0</v>
      </c>
      <c r="H8" s="4" t="s">
        <v>214</v>
      </c>
      <c r="I8" s="4" t="s">
        <v>289</v>
      </c>
      <c r="J8" s="3" t="s">
        <v>213</v>
      </c>
    </row>
    <row r="9" spans="2:10" x14ac:dyDescent="0.25">
      <c r="B9" t="s">
        <v>11</v>
      </c>
      <c r="C9" t="s">
        <v>4</v>
      </c>
      <c r="D9" t="s">
        <v>5</v>
      </c>
      <c r="E9">
        <v>0.69</v>
      </c>
      <c r="F9">
        <v>1</v>
      </c>
      <c r="G9">
        <f t="shared" si="0"/>
        <v>0</v>
      </c>
      <c r="H9" s="4" t="s">
        <v>214</v>
      </c>
      <c r="I9" s="4" t="s">
        <v>289</v>
      </c>
      <c r="J9" s="3" t="s">
        <v>213</v>
      </c>
    </row>
    <row r="10" spans="2:10" x14ac:dyDescent="0.25">
      <c r="B10" t="s">
        <v>12</v>
      </c>
      <c r="C10" t="s">
        <v>4</v>
      </c>
      <c r="D10" t="s">
        <v>5</v>
      </c>
      <c r="E10">
        <v>0.69</v>
      </c>
      <c r="F10">
        <v>1</v>
      </c>
      <c r="G10">
        <f t="shared" si="0"/>
        <v>0</v>
      </c>
      <c r="H10" s="4" t="s">
        <v>214</v>
      </c>
      <c r="I10" s="4" t="s">
        <v>289</v>
      </c>
      <c r="J10" s="3" t="s">
        <v>213</v>
      </c>
    </row>
    <row r="11" spans="2:10" x14ac:dyDescent="0.25">
      <c r="B11" t="s">
        <v>13</v>
      </c>
      <c r="C11" t="s">
        <v>14</v>
      </c>
      <c r="D11" t="s">
        <v>15</v>
      </c>
      <c r="E11">
        <v>0.15</v>
      </c>
      <c r="F11">
        <v>1</v>
      </c>
      <c r="G11">
        <f t="shared" si="0"/>
        <v>0</v>
      </c>
      <c r="H11" s="4" t="s">
        <v>215</v>
      </c>
      <c r="I11" s="4" t="s">
        <v>286</v>
      </c>
      <c r="J11" s="3" t="s">
        <v>216</v>
      </c>
    </row>
    <row r="12" spans="2:10" x14ac:dyDescent="0.25">
      <c r="B12" t="s">
        <v>16</v>
      </c>
      <c r="C12" t="s">
        <v>14</v>
      </c>
      <c r="D12" t="s">
        <v>15</v>
      </c>
      <c r="E12">
        <v>0.15</v>
      </c>
      <c r="F12">
        <v>1</v>
      </c>
      <c r="G12">
        <f t="shared" si="0"/>
        <v>0</v>
      </c>
      <c r="H12" s="4" t="s">
        <v>215</v>
      </c>
      <c r="I12" s="4" t="s">
        <v>286</v>
      </c>
      <c r="J12" s="3" t="s">
        <v>216</v>
      </c>
    </row>
    <row r="13" spans="2:10" x14ac:dyDescent="0.25">
      <c r="B13" t="s">
        <v>17</v>
      </c>
      <c r="C13" t="s">
        <v>18</v>
      </c>
      <c r="D13" t="s">
        <v>15</v>
      </c>
      <c r="E13">
        <v>0.15</v>
      </c>
      <c r="F13">
        <v>1</v>
      </c>
      <c r="G13">
        <f t="shared" si="0"/>
        <v>0</v>
      </c>
      <c r="H13" s="4" t="s">
        <v>217</v>
      </c>
      <c r="I13" s="4" t="s">
        <v>266</v>
      </c>
      <c r="J13" s="3" t="s">
        <v>218</v>
      </c>
    </row>
    <row r="14" spans="2:10" x14ac:dyDescent="0.25">
      <c r="B14" t="s">
        <v>19</v>
      </c>
      <c r="C14" t="s">
        <v>18</v>
      </c>
      <c r="D14" t="s">
        <v>15</v>
      </c>
      <c r="E14">
        <v>0.15</v>
      </c>
      <c r="F14">
        <v>1</v>
      </c>
      <c r="G14">
        <f t="shared" si="0"/>
        <v>0</v>
      </c>
      <c r="H14" s="4" t="s">
        <v>217</v>
      </c>
      <c r="I14" s="4" t="s">
        <v>266</v>
      </c>
      <c r="J14" s="3" t="s">
        <v>218</v>
      </c>
    </row>
    <row r="15" spans="2:10" x14ac:dyDescent="0.25">
      <c r="B15" t="s">
        <v>20</v>
      </c>
      <c r="C15" t="s">
        <v>14</v>
      </c>
      <c r="D15" t="s">
        <v>15</v>
      </c>
      <c r="E15">
        <v>0.15</v>
      </c>
      <c r="F15">
        <v>1</v>
      </c>
      <c r="G15">
        <f t="shared" si="0"/>
        <v>0</v>
      </c>
      <c r="H15" s="4" t="s">
        <v>215</v>
      </c>
      <c r="I15" s="4" t="s">
        <v>286</v>
      </c>
      <c r="J15" s="3" t="s">
        <v>216</v>
      </c>
    </row>
    <row r="16" spans="2:10" x14ac:dyDescent="0.25">
      <c r="B16" t="s">
        <v>21</v>
      </c>
      <c r="C16" t="s">
        <v>14</v>
      </c>
      <c r="D16" t="s">
        <v>15</v>
      </c>
      <c r="E16">
        <v>0.15</v>
      </c>
      <c r="F16">
        <v>1</v>
      </c>
      <c r="G16">
        <f t="shared" si="0"/>
        <v>0</v>
      </c>
      <c r="H16" s="4" t="s">
        <v>215</v>
      </c>
      <c r="I16" s="4" t="s">
        <v>286</v>
      </c>
      <c r="J16" s="3" t="s">
        <v>216</v>
      </c>
    </row>
    <row r="17" spans="2:10" x14ac:dyDescent="0.25">
      <c r="B17" t="s">
        <v>22</v>
      </c>
      <c r="C17" t="s">
        <v>18</v>
      </c>
      <c r="D17" t="s">
        <v>15</v>
      </c>
      <c r="E17">
        <v>0.15</v>
      </c>
      <c r="F17">
        <v>1</v>
      </c>
      <c r="G17">
        <f t="shared" si="0"/>
        <v>0</v>
      </c>
      <c r="H17" s="4" t="s">
        <v>217</v>
      </c>
      <c r="I17" s="4" t="s">
        <v>266</v>
      </c>
      <c r="J17" s="3" t="s">
        <v>218</v>
      </c>
    </row>
    <row r="18" spans="2:10" x14ac:dyDescent="0.25">
      <c r="B18" t="s">
        <v>23</v>
      </c>
      <c r="C18" t="s">
        <v>24</v>
      </c>
      <c r="D18" t="s">
        <v>25</v>
      </c>
      <c r="E18">
        <v>1.48</v>
      </c>
      <c r="F18">
        <v>1</v>
      </c>
      <c r="G18">
        <f t="shared" si="0"/>
        <v>0</v>
      </c>
      <c r="H18" s="4" t="s">
        <v>220</v>
      </c>
      <c r="I18" s="4" t="s">
        <v>274</v>
      </c>
      <c r="J18" s="3" t="s">
        <v>219</v>
      </c>
    </row>
    <row r="19" spans="2:10" x14ac:dyDescent="0.25">
      <c r="B19" t="s">
        <v>26</v>
      </c>
      <c r="C19" t="s">
        <v>14</v>
      </c>
      <c r="D19" t="s">
        <v>15</v>
      </c>
      <c r="E19">
        <v>0.15</v>
      </c>
      <c r="F19">
        <v>1</v>
      </c>
      <c r="G19">
        <f t="shared" si="0"/>
        <v>0</v>
      </c>
      <c r="H19" s="4" t="s">
        <v>215</v>
      </c>
      <c r="I19" s="4" t="s">
        <v>286</v>
      </c>
      <c r="J19" s="3" t="s">
        <v>216</v>
      </c>
    </row>
    <row r="20" spans="2:10" x14ac:dyDescent="0.25">
      <c r="B20" t="s">
        <v>27</v>
      </c>
      <c r="C20" t="s">
        <v>14</v>
      </c>
      <c r="D20" t="s">
        <v>15</v>
      </c>
      <c r="E20">
        <v>0.15</v>
      </c>
      <c r="F20">
        <v>1</v>
      </c>
      <c r="G20">
        <f t="shared" si="0"/>
        <v>0</v>
      </c>
      <c r="H20" s="4" t="s">
        <v>215</v>
      </c>
      <c r="I20" s="4" t="s">
        <v>286</v>
      </c>
      <c r="J20" s="3" t="s">
        <v>216</v>
      </c>
    </row>
    <row r="21" spans="2:10" x14ac:dyDescent="0.25">
      <c r="B21" t="s">
        <v>28</v>
      </c>
      <c r="C21" t="s">
        <v>14</v>
      </c>
      <c r="D21" t="s">
        <v>15</v>
      </c>
      <c r="E21">
        <v>0.15</v>
      </c>
      <c r="F21">
        <v>1</v>
      </c>
      <c r="G21">
        <f t="shared" si="0"/>
        <v>0</v>
      </c>
      <c r="H21" s="4" t="s">
        <v>215</v>
      </c>
      <c r="I21" s="4" t="s">
        <v>286</v>
      </c>
      <c r="J21" s="3" t="s">
        <v>216</v>
      </c>
    </row>
    <row r="22" spans="2:10" x14ac:dyDescent="0.25">
      <c r="B22" t="s">
        <v>29</v>
      </c>
      <c r="C22" t="s">
        <v>18</v>
      </c>
      <c r="D22" t="s">
        <v>15</v>
      </c>
      <c r="E22">
        <v>0.15</v>
      </c>
      <c r="F22">
        <v>1</v>
      </c>
      <c r="G22">
        <f t="shared" si="0"/>
        <v>0</v>
      </c>
      <c r="H22" s="4" t="s">
        <v>217</v>
      </c>
      <c r="I22" s="4" t="s">
        <v>266</v>
      </c>
      <c r="J22" s="3" t="s">
        <v>218</v>
      </c>
    </row>
    <row r="23" spans="2:10" x14ac:dyDescent="0.25">
      <c r="B23" t="s">
        <v>30</v>
      </c>
      <c r="C23" t="s">
        <v>14</v>
      </c>
      <c r="D23" t="s">
        <v>15</v>
      </c>
      <c r="E23">
        <v>0.15</v>
      </c>
      <c r="F23">
        <v>1</v>
      </c>
      <c r="G23">
        <f t="shared" si="0"/>
        <v>0</v>
      </c>
      <c r="H23" s="4" t="s">
        <v>215</v>
      </c>
      <c r="I23" s="4" t="s">
        <v>286</v>
      </c>
      <c r="J23" s="3" t="s">
        <v>216</v>
      </c>
    </row>
    <row r="24" spans="2:10" x14ac:dyDescent="0.25">
      <c r="B24" t="s">
        <v>31</v>
      </c>
      <c r="C24" t="s">
        <v>32</v>
      </c>
      <c r="D24" t="s">
        <v>15</v>
      </c>
      <c r="E24">
        <v>0.1</v>
      </c>
      <c r="F24">
        <v>1</v>
      </c>
      <c r="G24">
        <f t="shared" si="0"/>
        <v>0</v>
      </c>
      <c r="H24" s="4" t="s">
        <v>217</v>
      </c>
      <c r="I24" s="4" t="s">
        <v>266</v>
      </c>
      <c r="J24" s="3" t="s">
        <v>273</v>
      </c>
    </row>
    <row r="25" spans="2:10" x14ac:dyDescent="0.25">
      <c r="B25" t="s">
        <v>33</v>
      </c>
      <c r="C25" t="s">
        <v>14</v>
      </c>
      <c r="D25" t="s">
        <v>15</v>
      </c>
      <c r="E25">
        <v>0.15</v>
      </c>
      <c r="F25">
        <v>1</v>
      </c>
      <c r="G25">
        <f t="shared" si="0"/>
        <v>0</v>
      </c>
      <c r="H25" s="4" t="s">
        <v>215</v>
      </c>
      <c r="I25" s="4" t="s">
        <v>286</v>
      </c>
      <c r="J25" s="3" t="s">
        <v>216</v>
      </c>
    </row>
    <row r="26" spans="2:10" x14ac:dyDescent="0.25">
      <c r="B26" t="s">
        <v>34</v>
      </c>
      <c r="C26" t="s">
        <v>35</v>
      </c>
      <c r="D26" t="s">
        <v>15</v>
      </c>
      <c r="E26">
        <v>0.1</v>
      </c>
      <c r="F26">
        <v>1</v>
      </c>
      <c r="G26">
        <f t="shared" si="0"/>
        <v>0</v>
      </c>
      <c r="H26" s="4" t="s">
        <v>292</v>
      </c>
      <c r="I26" s="4" t="s">
        <v>293</v>
      </c>
      <c r="J26" s="3" t="s">
        <v>294</v>
      </c>
    </row>
    <row r="27" spans="2:10" x14ac:dyDescent="0.25">
      <c r="B27" t="s">
        <v>36</v>
      </c>
      <c r="C27" t="s">
        <v>14</v>
      </c>
      <c r="D27" t="s">
        <v>15</v>
      </c>
      <c r="E27">
        <v>0.15</v>
      </c>
      <c r="F27">
        <v>1</v>
      </c>
      <c r="G27">
        <f t="shared" si="0"/>
        <v>0</v>
      </c>
      <c r="H27" s="4" t="s">
        <v>215</v>
      </c>
      <c r="I27" s="4" t="s">
        <v>286</v>
      </c>
      <c r="J27" s="3" t="s">
        <v>216</v>
      </c>
    </row>
    <row r="28" spans="2:10" x14ac:dyDescent="0.25">
      <c r="B28" t="s">
        <v>37</v>
      </c>
      <c r="C28" t="s">
        <v>24</v>
      </c>
      <c r="D28" t="s">
        <v>25</v>
      </c>
      <c r="E28">
        <v>1.48</v>
      </c>
      <c r="F28">
        <v>1</v>
      </c>
      <c r="G28">
        <f t="shared" si="0"/>
        <v>0</v>
      </c>
      <c r="H28" s="4" t="s">
        <v>220</v>
      </c>
      <c r="I28" s="4" t="s">
        <v>274</v>
      </c>
      <c r="J28" s="3" t="s">
        <v>219</v>
      </c>
    </row>
    <row r="29" spans="2:10" x14ac:dyDescent="0.25">
      <c r="B29" t="s">
        <v>38</v>
      </c>
      <c r="C29" t="s">
        <v>39</v>
      </c>
      <c r="D29" t="s">
        <v>15</v>
      </c>
      <c r="E29">
        <v>0.15</v>
      </c>
      <c r="F29">
        <v>1</v>
      </c>
      <c r="G29">
        <f t="shared" si="0"/>
        <v>0</v>
      </c>
      <c r="H29" s="4" t="s">
        <v>278</v>
      </c>
      <c r="I29" s="4" t="s">
        <v>279</v>
      </c>
      <c r="J29" s="3" t="s">
        <v>280</v>
      </c>
    </row>
    <row r="30" spans="2:10" x14ac:dyDescent="0.25">
      <c r="B30" t="s">
        <v>40</v>
      </c>
      <c r="C30" t="s">
        <v>24</v>
      </c>
      <c r="D30" t="s">
        <v>25</v>
      </c>
      <c r="E30">
        <v>1.48</v>
      </c>
      <c r="F30">
        <v>1</v>
      </c>
      <c r="G30">
        <f t="shared" si="0"/>
        <v>0</v>
      </c>
      <c r="H30" s="4" t="s">
        <v>220</v>
      </c>
      <c r="I30" s="4" t="s">
        <v>274</v>
      </c>
      <c r="J30" s="3" t="s">
        <v>219</v>
      </c>
    </row>
    <row r="31" spans="2:10" x14ac:dyDescent="0.25">
      <c r="B31" t="s">
        <v>41</v>
      </c>
      <c r="C31" t="s">
        <v>32</v>
      </c>
      <c r="D31" t="s">
        <v>15</v>
      </c>
      <c r="E31">
        <v>0.1</v>
      </c>
      <c r="F31">
        <v>1</v>
      </c>
      <c r="G31">
        <f t="shared" si="0"/>
        <v>0</v>
      </c>
      <c r="H31" s="4" t="s">
        <v>217</v>
      </c>
      <c r="I31" s="4" t="s">
        <v>266</v>
      </c>
      <c r="J31" s="3" t="s">
        <v>273</v>
      </c>
    </row>
    <row r="32" spans="2:10" x14ac:dyDescent="0.25">
      <c r="B32" t="s">
        <v>42</v>
      </c>
      <c r="C32" t="s">
        <v>39</v>
      </c>
      <c r="D32" t="s">
        <v>15</v>
      </c>
      <c r="E32">
        <v>0.15</v>
      </c>
      <c r="F32">
        <v>1</v>
      </c>
      <c r="G32">
        <f t="shared" si="0"/>
        <v>0</v>
      </c>
      <c r="H32" s="4" t="s">
        <v>278</v>
      </c>
      <c r="I32" s="4" t="s">
        <v>279</v>
      </c>
      <c r="J32" s="3" t="s">
        <v>280</v>
      </c>
    </row>
    <row r="33" spans="2:10" x14ac:dyDescent="0.25">
      <c r="B33" t="s">
        <v>43</v>
      </c>
      <c r="C33" t="s">
        <v>44</v>
      </c>
      <c r="D33" t="s">
        <v>15</v>
      </c>
      <c r="E33">
        <v>0.1</v>
      </c>
      <c r="F33">
        <v>1</v>
      </c>
      <c r="G33">
        <f t="shared" si="0"/>
        <v>0</v>
      </c>
      <c r="H33" s="4" t="s">
        <v>221</v>
      </c>
      <c r="I33" s="4" t="s">
        <v>277</v>
      </c>
      <c r="J33" s="3" t="s">
        <v>222</v>
      </c>
    </row>
    <row r="34" spans="2:10" x14ac:dyDescent="0.25">
      <c r="B34" t="s">
        <v>45</v>
      </c>
      <c r="C34" t="s">
        <v>32</v>
      </c>
      <c r="D34" t="s">
        <v>15</v>
      </c>
      <c r="E34">
        <v>0.1</v>
      </c>
      <c r="F34">
        <v>1</v>
      </c>
      <c r="G34">
        <f t="shared" si="0"/>
        <v>0</v>
      </c>
      <c r="H34" s="4" t="s">
        <v>217</v>
      </c>
      <c r="I34" s="4" t="s">
        <v>266</v>
      </c>
      <c r="J34" s="3" t="s">
        <v>273</v>
      </c>
    </row>
    <row r="35" spans="2:10" x14ac:dyDescent="0.25">
      <c r="B35" t="s">
        <v>46</v>
      </c>
      <c r="C35" t="s">
        <v>44</v>
      </c>
      <c r="D35" t="s">
        <v>15</v>
      </c>
      <c r="E35">
        <v>0.1</v>
      </c>
      <c r="F35">
        <v>1</v>
      </c>
      <c r="G35">
        <f t="shared" si="0"/>
        <v>0</v>
      </c>
      <c r="H35" s="4" t="s">
        <v>221</v>
      </c>
      <c r="I35" s="4" t="s">
        <v>277</v>
      </c>
      <c r="J35" s="3" t="s">
        <v>222</v>
      </c>
    </row>
    <row r="36" spans="2:10" x14ac:dyDescent="0.25">
      <c r="B36" t="s">
        <v>47</v>
      </c>
      <c r="C36" t="s">
        <v>48</v>
      </c>
      <c r="D36" t="s">
        <v>15</v>
      </c>
      <c r="E36">
        <v>0.1</v>
      </c>
      <c r="F36">
        <v>1</v>
      </c>
      <c r="G36">
        <f t="shared" si="0"/>
        <v>0</v>
      </c>
      <c r="H36" s="4" t="s">
        <v>223</v>
      </c>
      <c r="I36" s="4" t="s">
        <v>285</v>
      </c>
      <c r="J36" s="3" t="s">
        <v>224</v>
      </c>
    </row>
    <row r="37" spans="2:10" x14ac:dyDescent="0.25">
      <c r="B37" t="s">
        <v>49</v>
      </c>
      <c r="C37" t="s">
        <v>44</v>
      </c>
      <c r="D37" t="s">
        <v>15</v>
      </c>
      <c r="E37">
        <v>0.1</v>
      </c>
      <c r="F37">
        <v>1</v>
      </c>
      <c r="G37">
        <f t="shared" si="0"/>
        <v>0</v>
      </c>
      <c r="H37" s="4" t="s">
        <v>221</v>
      </c>
      <c r="I37" s="4" t="s">
        <v>277</v>
      </c>
      <c r="J37" s="3" t="s">
        <v>222</v>
      </c>
    </row>
    <row r="38" spans="2:10" x14ac:dyDescent="0.25">
      <c r="B38" t="s">
        <v>50</v>
      </c>
      <c r="C38" t="s">
        <v>48</v>
      </c>
      <c r="D38" t="s">
        <v>15</v>
      </c>
      <c r="E38">
        <v>0.1</v>
      </c>
      <c r="F38">
        <v>1</v>
      </c>
      <c r="G38">
        <f t="shared" si="0"/>
        <v>0</v>
      </c>
      <c r="H38" s="4" t="s">
        <v>223</v>
      </c>
      <c r="I38" s="4" t="s">
        <v>285</v>
      </c>
      <c r="J38" s="3" t="s">
        <v>224</v>
      </c>
    </row>
    <row r="39" spans="2:10" x14ac:dyDescent="0.25">
      <c r="B39" t="s">
        <v>51</v>
      </c>
      <c r="C39" t="s">
        <v>32</v>
      </c>
      <c r="D39" t="s">
        <v>15</v>
      </c>
      <c r="E39">
        <v>0.1</v>
      </c>
      <c r="F39">
        <v>1</v>
      </c>
      <c r="G39">
        <f t="shared" si="0"/>
        <v>0</v>
      </c>
      <c r="H39" s="4" t="s">
        <v>217</v>
      </c>
      <c r="I39" s="4" t="s">
        <v>266</v>
      </c>
      <c r="J39" s="3" t="s">
        <v>273</v>
      </c>
    </row>
    <row r="40" spans="2:10" x14ac:dyDescent="0.25">
      <c r="B40" t="s">
        <v>52</v>
      </c>
      <c r="C40" t="s">
        <v>44</v>
      </c>
      <c r="D40" t="s">
        <v>15</v>
      </c>
      <c r="E40">
        <v>0.1</v>
      </c>
      <c r="F40">
        <v>1</v>
      </c>
      <c r="G40">
        <f t="shared" si="0"/>
        <v>0</v>
      </c>
      <c r="H40" s="4" t="s">
        <v>221</v>
      </c>
      <c r="I40" s="4" t="s">
        <v>277</v>
      </c>
      <c r="J40" s="3" t="s">
        <v>222</v>
      </c>
    </row>
    <row r="41" spans="2:10" x14ac:dyDescent="0.25">
      <c r="B41" t="s">
        <v>53</v>
      </c>
      <c r="C41" t="s">
        <v>39</v>
      </c>
      <c r="D41" t="s">
        <v>15</v>
      </c>
      <c r="E41">
        <v>0.15</v>
      </c>
      <c r="F41">
        <v>1</v>
      </c>
      <c r="G41">
        <f t="shared" si="0"/>
        <v>0</v>
      </c>
      <c r="H41" s="4" t="s">
        <v>278</v>
      </c>
      <c r="I41" s="4" t="s">
        <v>279</v>
      </c>
      <c r="J41" s="3" t="s">
        <v>280</v>
      </c>
    </row>
    <row r="42" spans="2:10" x14ac:dyDescent="0.25">
      <c r="B42" t="s">
        <v>54</v>
      </c>
      <c r="C42" t="s">
        <v>32</v>
      </c>
      <c r="D42" t="s">
        <v>15</v>
      </c>
      <c r="E42">
        <v>0.1</v>
      </c>
      <c r="F42">
        <v>1</v>
      </c>
      <c r="G42">
        <f t="shared" si="0"/>
        <v>0</v>
      </c>
      <c r="H42" s="4" t="s">
        <v>217</v>
      </c>
      <c r="I42" s="4" t="s">
        <v>266</v>
      </c>
      <c r="J42" s="3" t="s">
        <v>273</v>
      </c>
    </row>
    <row r="43" spans="2:10" x14ac:dyDescent="0.25">
      <c r="B43" t="s">
        <v>55</v>
      </c>
      <c r="C43" t="s">
        <v>39</v>
      </c>
      <c r="D43" t="s">
        <v>15</v>
      </c>
      <c r="E43">
        <v>0.15</v>
      </c>
      <c r="F43">
        <v>1</v>
      </c>
      <c r="G43">
        <f t="shared" si="0"/>
        <v>0</v>
      </c>
      <c r="H43" s="4" t="s">
        <v>278</v>
      </c>
      <c r="I43" s="4" t="s">
        <v>279</v>
      </c>
      <c r="J43" s="3" t="s">
        <v>280</v>
      </c>
    </row>
    <row r="44" spans="2:10" x14ac:dyDescent="0.25">
      <c r="B44" t="s">
        <v>56</v>
      </c>
      <c r="C44" t="s">
        <v>24</v>
      </c>
      <c r="D44" t="s">
        <v>25</v>
      </c>
      <c r="E44">
        <v>1.48</v>
      </c>
      <c r="F44">
        <v>1</v>
      </c>
      <c r="G44">
        <f t="shared" si="0"/>
        <v>0</v>
      </c>
      <c r="H44" s="4" t="s">
        <v>220</v>
      </c>
      <c r="I44" s="4" t="s">
        <v>274</v>
      </c>
      <c r="J44" s="3" t="s">
        <v>219</v>
      </c>
    </row>
    <row r="45" spans="2:10" x14ac:dyDescent="0.25">
      <c r="B45" t="s">
        <v>57</v>
      </c>
      <c r="C45" t="s">
        <v>39</v>
      </c>
      <c r="D45" t="s">
        <v>15</v>
      </c>
      <c r="E45">
        <v>0.15</v>
      </c>
      <c r="F45">
        <v>1</v>
      </c>
      <c r="G45">
        <f t="shared" si="0"/>
        <v>0</v>
      </c>
      <c r="H45" s="4" t="s">
        <v>278</v>
      </c>
      <c r="I45" s="4" t="s">
        <v>279</v>
      </c>
      <c r="J45" s="3" t="s">
        <v>280</v>
      </c>
    </row>
    <row r="46" spans="2:10" x14ac:dyDescent="0.25">
      <c r="B46" t="s">
        <v>58</v>
      </c>
      <c r="C46" t="s">
        <v>24</v>
      </c>
      <c r="D46" t="s">
        <v>25</v>
      </c>
      <c r="E46">
        <v>1.48</v>
      </c>
      <c r="F46">
        <v>1</v>
      </c>
      <c r="G46">
        <f t="shared" si="0"/>
        <v>0</v>
      </c>
      <c r="H46" s="4" t="s">
        <v>220</v>
      </c>
      <c r="I46" s="4" t="s">
        <v>274</v>
      </c>
      <c r="J46" s="3" t="s">
        <v>219</v>
      </c>
    </row>
    <row r="47" spans="2:10" x14ac:dyDescent="0.25">
      <c r="B47" t="s">
        <v>59</v>
      </c>
      <c r="C47" t="s">
        <v>39</v>
      </c>
      <c r="D47" t="s">
        <v>15</v>
      </c>
      <c r="E47">
        <v>0.15</v>
      </c>
      <c r="F47">
        <v>1</v>
      </c>
      <c r="G47">
        <f t="shared" si="0"/>
        <v>0</v>
      </c>
      <c r="H47" s="4" t="s">
        <v>278</v>
      </c>
      <c r="I47" s="4" t="s">
        <v>279</v>
      </c>
      <c r="J47" s="3" t="s">
        <v>280</v>
      </c>
    </row>
    <row r="48" spans="2:10" x14ac:dyDescent="0.25">
      <c r="B48" t="s">
        <v>60</v>
      </c>
      <c r="C48" t="s">
        <v>32</v>
      </c>
      <c r="D48" t="s">
        <v>15</v>
      </c>
      <c r="E48">
        <v>0.1</v>
      </c>
      <c r="F48">
        <v>1</v>
      </c>
      <c r="G48">
        <f t="shared" si="0"/>
        <v>0</v>
      </c>
      <c r="H48" s="4" t="s">
        <v>217</v>
      </c>
      <c r="I48" s="4" t="s">
        <v>266</v>
      </c>
      <c r="J48" s="3" t="s">
        <v>273</v>
      </c>
    </row>
    <row r="49" spans="2:10" x14ac:dyDescent="0.25">
      <c r="B49" t="s">
        <v>61</v>
      </c>
      <c r="C49" t="s">
        <v>44</v>
      </c>
      <c r="D49" t="s">
        <v>15</v>
      </c>
      <c r="E49">
        <v>0.1</v>
      </c>
      <c r="F49">
        <v>1</v>
      </c>
      <c r="G49">
        <f t="shared" si="0"/>
        <v>0</v>
      </c>
      <c r="H49" s="4" t="s">
        <v>221</v>
      </c>
      <c r="I49" s="4" t="s">
        <v>277</v>
      </c>
      <c r="J49" s="3" t="s">
        <v>222</v>
      </c>
    </row>
    <row r="50" spans="2:10" x14ac:dyDescent="0.25">
      <c r="B50" t="s">
        <v>62</v>
      </c>
      <c r="C50" t="s">
        <v>48</v>
      </c>
      <c r="D50" t="s">
        <v>15</v>
      </c>
      <c r="E50">
        <v>0.1</v>
      </c>
      <c r="F50">
        <v>1</v>
      </c>
      <c r="G50">
        <f t="shared" si="0"/>
        <v>0</v>
      </c>
      <c r="H50" s="4" t="s">
        <v>223</v>
      </c>
      <c r="I50" s="4" t="s">
        <v>285</v>
      </c>
      <c r="J50" s="3" t="s">
        <v>224</v>
      </c>
    </row>
    <row r="51" spans="2:10" x14ac:dyDescent="0.25">
      <c r="B51" t="s">
        <v>63</v>
      </c>
      <c r="C51" t="s">
        <v>44</v>
      </c>
      <c r="D51" t="s">
        <v>15</v>
      </c>
      <c r="E51">
        <v>0.1</v>
      </c>
      <c r="F51">
        <v>1</v>
      </c>
      <c r="G51">
        <f t="shared" si="0"/>
        <v>0</v>
      </c>
      <c r="H51" s="4" t="s">
        <v>221</v>
      </c>
      <c r="I51" s="4" t="s">
        <v>277</v>
      </c>
      <c r="J51" s="3" t="s">
        <v>222</v>
      </c>
    </row>
    <row r="52" spans="2:10" x14ac:dyDescent="0.25">
      <c r="B52" t="s">
        <v>64</v>
      </c>
      <c r="C52" t="s">
        <v>32</v>
      </c>
      <c r="D52" t="s">
        <v>15</v>
      </c>
      <c r="E52">
        <v>0.1</v>
      </c>
      <c r="F52">
        <v>1</v>
      </c>
      <c r="G52">
        <f t="shared" si="0"/>
        <v>0</v>
      </c>
      <c r="H52" s="4" t="s">
        <v>217</v>
      </c>
      <c r="I52" s="4" t="s">
        <v>266</v>
      </c>
      <c r="J52" s="3" t="s">
        <v>273</v>
      </c>
    </row>
    <row r="53" spans="2:10" x14ac:dyDescent="0.25">
      <c r="B53" t="s">
        <v>65</v>
      </c>
      <c r="C53" t="s">
        <v>39</v>
      </c>
      <c r="D53" t="s">
        <v>15</v>
      </c>
      <c r="E53">
        <v>0.15</v>
      </c>
      <c r="F53">
        <v>1</v>
      </c>
      <c r="G53">
        <f t="shared" si="0"/>
        <v>0</v>
      </c>
      <c r="H53" s="4" t="s">
        <v>278</v>
      </c>
      <c r="I53" s="4" t="s">
        <v>279</v>
      </c>
      <c r="J53" s="3" t="s">
        <v>280</v>
      </c>
    </row>
    <row r="54" spans="2:10" x14ac:dyDescent="0.25">
      <c r="B54" t="s">
        <v>66</v>
      </c>
      <c r="C54" t="s">
        <v>35</v>
      </c>
      <c r="D54" t="s">
        <v>15</v>
      </c>
      <c r="E54">
        <v>0.1</v>
      </c>
      <c r="F54">
        <v>1</v>
      </c>
      <c r="G54">
        <f t="shared" si="0"/>
        <v>0</v>
      </c>
      <c r="H54" s="4" t="s">
        <v>292</v>
      </c>
      <c r="I54" s="4" t="s">
        <v>293</v>
      </c>
      <c r="J54" s="3" t="s">
        <v>294</v>
      </c>
    </row>
    <row r="55" spans="2:10" x14ac:dyDescent="0.25">
      <c r="B55" t="s">
        <v>67</v>
      </c>
      <c r="C55" t="s">
        <v>32</v>
      </c>
      <c r="D55" t="s">
        <v>15</v>
      </c>
      <c r="E55">
        <v>0.1</v>
      </c>
      <c r="F55">
        <v>1</v>
      </c>
      <c r="G55">
        <f t="shared" si="0"/>
        <v>0</v>
      </c>
      <c r="H55" s="4" t="s">
        <v>217</v>
      </c>
      <c r="I55" s="4" t="s">
        <v>266</v>
      </c>
      <c r="J55" s="3" t="s">
        <v>273</v>
      </c>
    </row>
    <row r="56" spans="2:10" x14ac:dyDescent="0.25">
      <c r="B56" t="s">
        <v>68</v>
      </c>
      <c r="C56" t="s">
        <v>32</v>
      </c>
      <c r="D56" t="s">
        <v>15</v>
      </c>
      <c r="E56">
        <v>0.1</v>
      </c>
      <c r="F56">
        <v>1</v>
      </c>
      <c r="G56">
        <f t="shared" si="0"/>
        <v>0</v>
      </c>
      <c r="H56" s="4" t="s">
        <v>217</v>
      </c>
      <c r="I56" s="4" t="s">
        <v>266</v>
      </c>
      <c r="J56" s="3" t="s">
        <v>273</v>
      </c>
    </row>
    <row r="57" spans="2:10" x14ac:dyDescent="0.25">
      <c r="B57" t="s">
        <v>69</v>
      </c>
      <c r="C57" t="s">
        <v>39</v>
      </c>
      <c r="D57" t="s">
        <v>15</v>
      </c>
      <c r="E57">
        <v>0.15</v>
      </c>
      <c r="F57">
        <v>1</v>
      </c>
      <c r="G57">
        <f t="shared" si="0"/>
        <v>0</v>
      </c>
      <c r="H57" s="4" t="s">
        <v>278</v>
      </c>
      <c r="I57" s="4" t="s">
        <v>279</v>
      </c>
      <c r="J57" s="3" t="s">
        <v>280</v>
      </c>
    </row>
    <row r="58" spans="2:10" x14ac:dyDescent="0.25">
      <c r="B58" t="s">
        <v>70</v>
      </c>
      <c r="C58" t="s">
        <v>32</v>
      </c>
      <c r="D58" t="s">
        <v>15</v>
      </c>
      <c r="E58">
        <v>0.1</v>
      </c>
      <c r="F58">
        <v>1</v>
      </c>
      <c r="G58">
        <f t="shared" si="0"/>
        <v>0</v>
      </c>
      <c r="H58" s="4" t="s">
        <v>217</v>
      </c>
      <c r="I58" s="4" t="s">
        <v>266</v>
      </c>
      <c r="J58" s="3" t="s">
        <v>273</v>
      </c>
    </row>
    <row r="59" spans="2:10" x14ac:dyDescent="0.25">
      <c r="B59" t="s">
        <v>71</v>
      </c>
      <c r="C59" t="s">
        <v>44</v>
      </c>
      <c r="D59" t="s">
        <v>15</v>
      </c>
      <c r="E59">
        <v>0.1</v>
      </c>
      <c r="F59">
        <v>1</v>
      </c>
      <c r="G59">
        <f t="shared" si="0"/>
        <v>0</v>
      </c>
      <c r="H59" s="4" t="s">
        <v>221</v>
      </c>
      <c r="I59" s="4" t="s">
        <v>277</v>
      </c>
      <c r="J59" s="3" t="s">
        <v>222</v>
      </c>
    </row>
    <row r="60" spans="2:10" x14ac:dyDescent="0.25">
      <c r="B60" t="s">
        <v>72</v>
      </c>
      <c r="C60" t="s">
        <v>44</v>
      </c>
      <c r="D60" t="s">
        <v>15</v>
      </c>
      <c r="E60">
        <v>0.1</v>
      </c>
      <c r="F60">
        <v>1</v>
      </c>
      <c r="G60">
        <f t="shared" si="0"/>
        <v>0</v>
      </c>
      <c r="H60" s="4" t="s">
        <v>221</v>
      </c>
      <c r="I60" s="4" t="s">
        <v>277</v>
      </c>
      <c r="J60" s="3" t="s">
        <v>222</v>
      </c>
    </row>
    <row r="61" spans="2:10" x14ac:dyDescent="0.25">
      <c r="B61" t="s">
        <v>73</v>
      </c>
      <c r="C61" t="s">
        <v>32</v>
      </c>
      <c r="D61" t="s">
        <v>15</v>
      </c>
      <c r="E61">
        <v>0.1</v>
      </c>
      <c r="F61">
        <v>1</v>
      </c>
      <c r="G61">
        <f t="shared" si="0"/>
        <v>0</v>
      </c>
      <c r="H61" s="4" t="s">
        <v>217</v>
      </c>
      <c r="I61" s="4" t="s">
        <v>266</v>
      </c>
      <c r="J61" s="3" t="s">
        <v>273</v>
      </c>
    </row>
    <row r="62" spans="2:10" x14ac:dyDescent="0.25">
      <c r="B62" t="s">
        <v>74</v>
      </c>
      <c r="C62" t="s">
        <v>32</v>
      </c>
      <c r="D62" t="s">
        <v>15</v>
      </c>
      <c r="E62">
        <v>0.1</v>
      </c>
      <c r="F62">
        <v>1</v>
      </c>
      <c r="G62">
        <f t="shared" si="0"/>
        <v>0</v>
      </c>
      <c r="H62" s="4" t="s">
        <v>217</v>
      </c>
      <c r="I62" s="4" t="s">
        <v>266</v>
      </c>
      <c r="J62" s="3" t="s">
        <v>273</v>
      </c>
    </row>
    <row r="63" spans="2:10" x14ac:dyDescent="0.25">
      <c r="B63" t="s">
        <v>75</v>
      </c>
      <c r="C63" t="s">
        <v>39</v>
      </c>
      <c r="D63" t="s">
        <v>15</v>
      </c>
      <c r="E63">
        <v>0.15</v>
      </c>
      <c r="F63">
        <v>1</v>
      </c>
      <c r="G63">
        <f t="shared" si="0"/>
        <v>0</v>
      </c>
      <c r="H63" s="4" t="s">
        <v>278</v>
      </c>
      <c r="I63" s="4" t="s">
        <v>279</v>
      </c>
      <c r="J63" s="3" t="s">
        <v>280</v>
      </c>
    </row>
    <row r="64" spans="2:10" x14ac:dyDescent="0.25">
      <c r="B64" t="s">
        <v>259</v>
      </c>
      <c r="C64" s="5" t="s">
        <v>39</v>
      </c>
      <c r="D64" t="s">
        <v>15</v>
      </c>
      <c r="E64">
        <v>0.15</v>
      </c>
      <c r="F64">
        <v>1</v>
      </c>
      <c r="G64">
        <f t="shared" si="0"/>
        <v>0</v>
      </c>
      <c r="H64" s="4" t="s">
        <v>278</v>
      </c>
      <c r="I64" s="4" t="s">
        <v>279</v>
      </c>
      <c r="J64" s="3" t="s">
        <v>280</v>
      </c>
    </row>
    <row r="65" spans="2:10" x14ac:dyDescent="0.25">
      <c r="B65" t="s">
        <v>77</v>
      </c>
      <c r="C65" t="s">
        <v>78</v>
      </c>
      <c r="D65" t="s">
        <v>76</v>
      </c>
      <c r="E65">
        <v>0.44</v>
      </c>
      <c r="F65">
        <v>1</v>
      </c>
      <c r="G65">
        <f t="shared" si="0"/>
        <v>0</v>
      </c>
      <c r="H65" s="4" t="s">
        <v>225</v>
      </c>
      <c r="I65" s="4" t="s">
        <v>295</v>
      </c>
      <c r="J65" s="3" t="s">
        <v>226</v>
      </c>
    </row>
    <row r="66" spans="2:10" x14ac:dyDescent="0.25">
      <c r="B66" t="s">
        <v>79</v>
      </c>
      <c r="C66" t="s">
        <v>80</v>
      </c>
      <c r="D66" t="s">
        <v>81</v>
      </c>
      <c r="E66">
        <v>0.45</v>
      </c>
      <c r="F66">
        <v>1</v>
      </c>
      <c r="G66">
        <f t="shared" si="0"/>
        <v>0</v>
      </c>
      <c r="H66" s="4" t="s">
        <v>227</v>
      </c>
      <c r="I66" s="4" t="s">
        <v>321</v>
      </c>
      <c r="J66" s="3" t="s">
        <v>228</v>
      </c>
    </row>
    <row r="67" spans="2:10" x14ac:dyDescent="0.25">
      <c r="B67" t="s">
        <v>82</v>
      </c>
      <c r="C67" t="s">
        <v>83</v>
      </c>
      <c r="D67" t="s">
        <v>81</v>
      </c>
      <c r="E67">
        <v>0.28000000000000003</v>
      </c>
      <c r="F67">
        <v>1</v>
      </c>
      <c r="G67">
        <f t="shared" ref="G67:G130" si="1">1-F67</f>
        <v>0</v>
      </c>
      <c r="H67" s="4" t="s">
        <v>229</v>
      </c>
      <c r="I67" s="4" t="s">
        <v>319</v>
      </c>
      <c r="J67" s="3" t="s">
        <v>230</v>
      </c>
    </row>
    <row r="68" spans="2:10" x14ac:dyDescent="0.25">
      <c r="B68" t="s">
        <v>84</v>
      </c>
      <c r="C68" t="s">
        <v>80</v>
      </c>
      <c r="D68" t="s">
        <v>81</v>
      </c>
      <c r="E68">
        <v>0.45</v>
      </c>
      <c r="F68">
        <v>1</v>
      </c>
      <c r="G68">
        <f t="shared" si="1"/>
        <v>0</v>
      </c>
      <c r="H68" s="4" t="s">
        <v>227</v>
      </c>
      <c r="I68" s="4" t="s">
        <v>321</v>
      </c>
      <c r="J68" s="3" t="s">
        <v>228</v>
      </c>
    </row>
    <row r="69" spans="2:10" x14ac:dyDescent="0.25">
      <c r="B69" t="s">
        <v>85</v>
      </c>
      <c r="C69" t="s">
        <v>86</v>
      </c>
      <c r="D69" t="s">
        <v>76</v>
      </c>
      <c r="E69">
        <v>0.34</v>
      </c>
      <c r="F69">
        <v>1</v>
      </c>
      <c r="G69">
        <f t="shared" si="1"/>
        <v>0</v>
      </c>
      <c r="H69" s="4" t="s">
        <v>231</v>
      </c>
      <c r="I69" s="4" t="s">
        <v>299</v>
      </c>
      <c r="J69" s="3" t="s">
        <v>232</v>
      </c>
    </row>
    <row r="70" spans="2:10" x14ac:dyDescent="0.25">
      <c r="B70" t="s">
        <v>87</v>
      </c>
      <c r="C70" t="s">
        <v>88</v>
      </c>
      <c r="D70" t="s">
        <v>81</v>
      </c>
      <c r="E70">
        <v>0.28000000000000003</v>
      </c>
      <c r="F70">
        <v>1</v>
      </c>
      <c r="G70">
        <f t="shared" si="1"/>
        <v>0</v>
      </c>
      <c r="H70" s="4" t="s">
        <v>233</v>
      </c>
      <c r="I70" s="4" t="s">
        <v>320</v>
      </c>
      <c r="J70" s="3" t="s">
        <v>234</v>
      </c>
    </row>
    <row r="71" spans="2:10" x14ac:dyDescent="0.25">
      <c r="B71" t="s">
        <v>89</v>
      </c>
      <c r="C71" t="s">
        <v>83</v>
      </c>
      <c r="D71" t="s">
        <v>81</v>
      </c>
      <c r="E71">
        <v>0.28000000000000003</v>
      </c>
      <c r="F71">
        <v>1</v>
      </c>
      <c r="G71">
        <f t="shared" si="1"/>
        <v>0</v>
      </c>
      <c r="H71" s="4" t="s">
        <v>229</v>
      </c>
      <c r="I71" s="4" t="s">
        <v>319</v>
      </c>
      <c r="J71" s="3" t="s">
        <v>230</v>
      </c>
    </row>
    <row r="72" spans="2:10" x14ac:dyDescent="0.25">
      <c r="B72" t="s">
        <v>90</v>
      </c>
      <c r="C72" t="s">
        <v>91</v>
      </c>
      <c r="D72" t="s">
        <v>92</v>
      </c>
      <c r="E72">
        <v>0.94</v>
      </c>
      <c r="F72">
        <v>0</v>
      </c>
      <c r="G72">
        <f t="shared" si="1"/>
        <v>1</v>
      </c>
      <c r="H72" s="4" t="s">
        <v>267</v>
      </c>
      <c r="I72" s="4" t="s">
        <v>268</v>
      </c>
      <c r="J72" t="s">
        <v>269</v>
      </c>
    </row>
    <row r="73" spans="2:10" x14ac:dyDescent="0.25">
      <c r="B73" t="s">
        <v>93</v>
      </c>
      <c r="C73" t="s">
        <v>94</v>
      </c>
      <c r="D73" t="s">
        <v>95</v>
      </c>
      <c r="E73">
        <v>0.72</v>
      </c>
      <c r="F73">
        <v>1</v>
      </c>
      <c r="G73">
        <f t="shared" si="1"/>
        <v>0</v>
      </c>
      <c r="H73" s="4" t="s">
        <v>235</v>
      </c>
      <c r="I73" s="4" t="s">
        <v>325</v>
      </c>
      <c r="J73" s="3" t="s">
        <v>326</v>
      </c>
    </row>
    <row r="74" spans="2:10" x14ac:dyDescent="0.25">
      <c r="B74" t="s">
        <v>96</v>
      </c>
      <c r="C74" t="s">
        <v>97</v>
      </c>
      <c r="D74" t="s">
        <v>98</v>
      </c>
      <c r="E74">
        <v>2.58</v>
      </c>
      <c r="F74">
        <v>0</v>
      </c>
      <c r="G74">
        <f t="shared" si="1"/>
        <v>1</v>
      </c>
      <c r="H74" s="4" t="s">
        <v>236</v>
      </c>
      <c r="I74" s="4" t="s">
        <v>300</v>
      </c>
      <c r="J74" s="3" t="s">
        <v>237</v>
      </c>
    </row>
    <row r="75" spans="2:10" x14ac:dyDescent="0.25">
      <c r="B75" t="s">
        <v>99</v>
      </c>
      <c r="C75" t="s">
        <v>100</v>
      </c>
      <c r="D75" t="s">
        <v>101</v>
      </c>
      <c r="E75">
        <v>3.38</v>
      </c>
      <c r="F75">
        <v>1</v>
      </c>
      <c r="G75">
        <f t="shared" si="1"/>
        <v>0</v>
      </c>
      <c r="H75" s="4" t="s">
        <v>240</v>
      </c>
      <c r="I75" s="4" t="s">
        <v>336</v>
      </c>
      <c r="J75" s="3" t="s">
        <v>239</v>
      </c>
    </row>
    <row r="76" spans="2:10" x14ac:dyDescent="0.25">
      <c r="B76" t="s">
        <v>103</v>
      </c>
      <c r="C76" t="s">
        <v>104</v>
      </c>
      <c r="D76" t="s">
        <v>105</v>
      </c>
      <c r="E76">
        <v>2.08</v>
      </c>
      <c r="F76">
        <v>0</v>
      </c>
      <c r="G76">
        <f t="shared" si="1"/>
        <v>1</v>
      </c>
      <c r="H76" s="4" t="s">
        <v>243</v>
      </c>
      <c r="I76" s="4" t="s">
        <v>305</v>
      </c>
      <c r="J76" s="3" t="s">
        <v>244</v>
      </c>
    </row>
    <row r="77" spans="2:10" x14ac:dyDescent="0.25">
      <c r="B77" t="s">
        <v>106</v>
      </c>
      <c r="C77" t="s">
        <v>107</v>
      </c>
      <c r="D77" t="s">
        <v>108</v>
      </c>
      <c r="E77">
        <v>1.01</v>
      </c>
      <c r="F77">
        <v>0</v>
      </c>
      <c r="G77">
        <v>1</v>
      </c>
      <c r="H77" s="4" t="s">
        <v>312</v>
      </c>
      <c r="I77" s="4" t="s">
        <v>313</v>
      </c>
      <c r="J77" s="3" t="s">
        <v>314</v>
      </c>
    </row>
    <row r="78" spans="2:10" x14ac:dyDescent="0.25">
      <c r="B78" t="s">
        <v>109</v>
      </c>
      <c r="C78" t="s">
        <v>110</v>
      </c>
      <c r="D78" t="s">
        <v>111</v>
      </c>
      <c r="E78">
        <v>0.66</v>
      </c>
      <c r="F78">
        <v>0</v>
      </c>
      <c r="G78">
        <f t="shared" si="1"/>
        <v>1</v>
      </c>
      <c r="H78" s="4" t="s">
        <v>246</v>
      </c>
      <c r="I78" s="4" t="s">
        <v>315</v>
      </c>
      <c r="J78" s="3" t="s">
        <v>245</v>
      </c>
    </row>
    <row r="79" spans="2:10" x14ac:dyDescent="0.25">
      <c r="B79" t="s">
        <v>112</v>
      </c>
      <c r="C79" t="s">
        <v>113</v>
      </c>
      <c r="D79" t="s">
        <v>102</v>
      </c>
      <c r="E79">
        <v>0.28999999999999998</v>
      </c>
      <c r="F79">
        <v>0</v>
      </c>
      <c r="G79">
        <f t="shared" si="1"/>
        <v>1</v>
      </c>
      <c r="H79" s="4" t="s">
        <v>242</v>
      </c>
      <c r="I79" s="4" t="s">
        <v>265</v>
      </c>
      <c r="J79" s="3" t="s">
        <v>241</v>
      </c>
    </row>
    <row r="80" spans="2:10" x14ac:dyDescent="0.25">
      <c r="B80" t="s">
        <v>114</v>
      </c>
      <c r="C80" t="s">
        <v>115</v>
      </c>
      <c r="D80" t="s">
        <v>102</v>
      </c>
      <c r="E80">
        <v>0.28999999999999998</v>
      </c>
      <c r="F80">
        <v>0</v>
      </c>
      <c r="G80">
        <f t="shared" si="1"/>
        <v>1</v>
      </c>
      <c r="H80" s="4" t="s">
        <v>242</v>
      </c>
      <c r="I80" s="4" t="s">
        <v>265</v>
      </c>
      <c r="J80" s="3" t="s">
        <v>241</v>
      </c>
    </row>
    <row r="81" spans="2:10" x14ac:dyDescent="0.25">
      <c r="B81" t="s">
        <v>116</v>
      </c>
      <c r="C81" t="s">
        <v>117</v>
      </c>
      <c r="D81" t="s">
        <v>102</v>
      </c>
      <c r="E81">
        <v>0.28999999999999998</v>
      </c>
      <c r="F81">
        <v>0</v>
      </c>
      <c r="G81">
        <f t="shared" si="1"/>
        <v>1</v>
      </c>
      <c r="H81" s="4" t="s">
        <v>242</v>
      </c>
      <c r="I81" s="4" t="s">
        <v>265</v>
      </c>
      <c r="J81" s="3" t="s">
        <v>241</v>
      </c>
    </row>
    <row r="82" spans="2:10" x14ac:dyDescent="0.25">
      <c r="B82" t="s">
        <v>118</v>
      </c>
      <c r="C82" t="s">
        <v>119</v>
      </c>
      <c r="D82" t="s">
        <v>102</v>
      </c>
      <c r="E82">
        <v>0.28999999999999998</v>
      </c>
      <c r="F82">
        <v>0</v>
      </c>
      <c r="G82">
        <f t="shared" si="1"/>
        <v>1</v>
      </c>
      <c r="H82" s="4" t="s">
        <v>242</v>
      </c>
      <c r="I82" s="4" t="s">
        <v>265</v>
      </c>
      <c r="J82" s="3" t="s">
        <v>241</v>
      </c>
    </row>
    <row r="83" spans="2:10" x14ac:dyDescent="0.25">
      <c r="B83" t="s">
        <v>120</v>
      </c>
      <c r="C83" t="s">
        <v>121</v>
      </c>
      <c r="D83" t="s">
        <v>102</v>
      </c>
      <c r="E83">
        <v>0.28999999999999998</v>
      </c>
      <c r="F83">
        <v>0</v>
      </c>
      <c r="G83">
        <f t="shared" si="1"/>
        <v>1</v>
      </c>
      <c r="H83" s="4" t="s">
        <v>242</v>
      </c>
      <c r="I83" s="4" t="s">
        <v>265</v>
      </c>
      <c r="J83" s="3" t="s">
        <v>241</v>
      </c>
    </row>
    <row r="84" spans="2:10" x14ac:dyDescent="0.25">
      <c r="B84" t="s">
        <v>122</v>
      </c>
      <c r="C84" t="s">
        <v>123</v>
      </c>
      <c r="D84" t="s">
        <v>102</v>
      </c>
      <c r="E84">
        <v>0.28999999999999998</v>
      </c>
      <c r="F84">
        <v>0</v>
      </c>
      <c r="G84">
        <f t="shared" si="1"/>
        <v>1</v>
      </c>
      <c r="H84" s="4" t="s">
        <v>242</v>
      </c>
      <c r="I84" s="4" t="s">
        <v>265</v>
      </c>
      <c r="J84" s="3" t="s">
        <v>241</v>
      </c>
    </row>
    <row r="85" spans="2:10" x14ac:dyDescent="0.25">
      <c r="B85" t="s">
        <v>124</v>
      </c>
      <c r="C85" t="s">
        <v>125</v>
      </c>
      <c r="D85" t="s">
        <v>126</v>
      </c>
      <c r="E85">
        <v>0</v>
      </c>
      <c r="F85">
        <v>0</v>
      </c>
      <c r="G85">
        <v>0</v>
      </c>
      <c r="H85" s="4" t="s">
        <v>328</v>
      </c>
      <c r="I85" s="4" t="s">
        <v>301</v>
      </c>
      <c r="J85" t="s">
        <v>301</v>
      </c>
    </row>
    <row r="86" spans="2:10" x14ac:dyDescent="0.25">
      <c r="B86" t="s">
        <v>127</v>
      </c>
      <c r="C86" t="s">
        <v>128</v>
      </c>
      <c r="D86" t="s">
        <v>129</v>
      </c>
      <c r="E86">
        <v>0</v>
      </c>
      <c r="F86">
        <v>0</v>
      </c>
      <c r="G86">
        <v>0</v>
      </c>
      <c r="H86" s="4" t="s">
        <v>328</v>
      </c>
      <c r="I86" s="4" t="s">
        <v>301</v>
      </c>
      <c r="J86" t="s">
        <v>301</v>
      </c>
    </row>
    <row r="87" spans="2:10" x14ac:dyDescent="0.25">
      <c r="B87" t="s">
        <v>130</v>
      </c>
      <c r="C87" t="s">
        <v>131</v>
      </c>
      <c r="D87" t="s">
        <v>132</v>
      </c>
      <c r="E87">
        <v>0</v>
      </c>
      <c r="F87">
        <v>0</v>
      </c>
      <c r="G87">
        <v>0</v>
      </c>
      <c r="H87" s="4" t="s">
        <v>327</v>
      </c>
      <c r="I87" s="4" t="s">
        <v>301</v>
      </c>
      <c r="J87" t="s">
        <v>301</v>
      </c>
    </row>
    <row r="88" spans="2:10" x14ac:dyDescent="0.25">
      <c r="B88" t="s">
        <v>133</v>
      </c>
      <c r="C88" t="s">
        <v>131</v>
      </c>
      <c r="D88" t="s">
        <v>132</v>
      </c>
      <c r="E88">
        <v>0</v>
      </c>
      <c r="F88">
        <v>0</v>
      </c>
      <c r="G88">
        <v>0</v>
      </c>
      <c r="H88" s="4" t="s">
        <v>327</v>
      </c>
      <c r="I88" t="s">
        <v>301</v>
      </c>
      <c r="J88" t="s">
        <v>301</v>
      </c>
    </row>
    <row r="89" spans="2:10" x14ac:dyDescent="0.25">
      <c r="B89" t="s">
        <v>134</v>
      </c>
      <c r="C89" t="s">
        <v>131</v>
      </c>
      <c r="D89" t="s">
        <v>132</v>
      </c>
      <c r="E89">
        <v>0</v>
      </c>
      <c r="F89">
        <v>0</v>
      </c>
      <c r="G89">
        <v>0</v>
      </c>
      <c r="H89" s="4" t="s">
        <v>327</v>
      </c>
      <c r="I89" t="s">
        <v>301</v>
      </c>
      <c r="J89" t="s">
        <v>301</v>
      </c>
    </row>
    <row r="90" spans="2:10" x14ac:dyDescent="0.25">
      <c r="B90" t="s">
        <v>135</v>
      </c>
      <c r="C90" t="s">
        <v>131</v>
      </c>
      <c r="D90" t="s">
        <v>132</v>
      </c>
      <c r="E90">
        <v>0</v>
      </c>
      <c r="F90">
        <v>0</v>
      </c>
      <c r="G90">
        <v>0</v>
      </c>
      <c r="H90" s="4" t="s">
        <v>327</v>
      </c>
      <c r="I90" t="s">
        <v>301</v>
      </c>
      <c r="J90" t="s">
        <v>301</v>
      </c>
    </row>
    <row r="91" spans="2:10" x14ac:dyDescent="0.25">
      <c r="B91" t="s">
        <v>136</v>
      </c>
      <c r="C91" t="s">
        <v>137</v>
      </c>
      <c r="D91" t="s">
        <v>138</v>
      </c>
      <c r="E91">
        <v>0.15</v>
      </c>
      <c r="F91">
        <v>0</v>
      </c>
      <c r="G91">
        <f t="shared" si="1"/>
        <v>1</v>
      </c>
      <c r="H91" t="s">
        <v>248</v>
      </c>
      <c r="I91" t="s">
        <v>335</v>
      </c>
      <c r="J91" s="3" t="s">
        <v>247</v>
      </c>
    </row>
    <row r="92" spans="2:10" x14ac:dyDescent="0.25">
      <c r="B92" t="s">
        <v>139</v>
      </c>
      <c r="C92" t="s">
        <v>140</v>
      </c>
      <c r="D92" t="s">
        <v>141</v>
      </c>
      <c r="E92">
        <v>0.42</v>
      </c>
      <c r="F92">
        <v>1</v>
      </c>
      <c r="G92">
        <f t="shared" si="1"/>
        <v>0</v>
      </c>
      <c r="H92" t="s">
        <v>306</v>
      </c>
      <c r="I92" t="s">
        <v>307</v>
      </c>
      <c r="J92" s="3" t="s">
        <v>308</v>
      </c>
    </row>
    <row r="93" spans="2:10" x14ac:dyDescent="0.25">
      <c r="B93" t="s">
        <v>142</v>
      </c>
      <c r="C93" t="s">
        <v>143</v>
      </c>
      <c r="D93" t="s">
        <v>144</v>
      </c>
      <c r="E93">
        <v>0.31</v>
      </c>
      <c r="F93">
        <v>1</v>
      </c>
      <c r="G93">
        <f t="shared" si="1"/>
        <v>0</v>
      </c>
      <c r="H93" t="s">
        <v>275</v>
      </c>
      <c r="I93" t="s">
        <v>276</v>
      </c>
      <c r="J93" s="3" t="s">
        <v>251</v>
      </c>
    </row>
    <row r="94" spans="2:10" x14ac:dyDescent="0.25">
      <c r="B94" t="s">
        <v>145</v>
      </c>
      <c r="C94" t="s">
        <v>143</v>
      </c>
      <c r="D94" t="s">
        <v>144</v>
      </c>
      <c r="E94">
        <v>0.31</v>
      </c>
      <c r="F94">
        <v>1</v>
      </c>
      <c r="G94">
        <f t="shared" si="1"/>
        <v>0</v>
      </c>
      <c r="H94" t="s">
        <v>275</v>
      </c>
      <c r="I94" t="s">
        <v>276</v>
      </c>
      <c r="J94" s="3" t="s">
        <v>251</v>
      </c>
    </row>
    <row r="95" spans="2:10" x14ac:dyDescent="0.25">
      <c r="B95" t="s">
        <v>146</v>
      </c>
      <c r="C95" t="s">
        <v>147</v>
      </c>
      <c r="D95" t="s">
        <v>144</v>
      </c>
      <c r="E95">
        <v>0.54</v>
      </c>
      <c r="F95">
        <v>1</v>
      </c>
      <c r="G95">
        <f t="shared" si="1"/>
        <v>0</v>
      </c>
      <c r="H95" s="4" t="s">
        <v>254</v>
      </c>
      <c r="I95" s="4" t="s">
        <v>287</v>
      </c>
      <c r="J95" t="s">
        <v>288</v>
      </c>
    </row>
    <row r="96" spans="2:10" x14ac:dyDescent="0.25">
      <c r="B96" t="s">
        <v>148</v>
      </c>
      <c r="C96" t="s">
        <v>147</v>
      </c>
      <c r="D96" t="s">
        <v>144</v>
      </c>
      <c r="E96">
        <v>0.54</v>
      </c>
      <c r="F96">
        <v>1</v>
      </c>
      <c r="G96">
        <f t="shared" si="1"/>
        <v>0</v>
      </c>
      <c r="H96" s="4" t="s">
        <v>254</v>
      </c>
      <c r="I96" s="4" t="s">
        <v>287</v>
      </c>
      <c r="J96" t="s">
        <v>288</v>
      </c>
    </row>
    <row r="97" spans="2:10" x14ac:dyDescent="0.25">
      <c r="B97" t="s">
        <v>149</v>
      </c>
      <c r="C97" t="s">
        <v>147</v>
      </c>
      <c r="D97" t="s">
        <v>144</v>
      </c>
      <c r="E97">
        <v>0.54</v>
      </c>
      <c r="F97">
        <v>1</v>
      </c>
      <c r="G97">
        <f t="shared" si="1"/>
        <v>0</v>
      </c>
      <c r="H97" s="4" t="s">
        <v>254</v>
      </c>
      <c r="I97" s="4" t="s">
        <v>287</v>
      </c>
      <c r="J97" t="s">
        <v>288</v>
      </c>
    </row>
    <row r="98" spans="2:10" x14ac:dyDescent="0.25">
      <c r="B98" t="s">
        <v>150</v>
      </c>
      <c r="C98" t="s">
        <v>147</v>
      </c>
      <c r="D98" t="s">
        <v>144</v>
      </c>
      <c r="E98">
        <v>0.54</v>
      </c>
      <c r="F98">
        <v>1</v>
      </c>
      <c r="G98">
        <f t="shared" si="1"/>
        <v>0</v>
      </c>
      <c r="H98" s="4" t="s">
        <v>254</v>
      </c>
      <c r="I98" s="4" t="s">
        <v>287</v>
      </c>
      <c r="J98" t="s">
        <v>288</v>
      </c>
    </row>
    <row r="99" spans="2:10" x14ac:dyDescent="0.25">
      <c r="B99" t="s">
        <v>151</v>
      </c>
      <c r="C99" t="s">
        <v>147</v>
      </c>
      <c r="D99" t="s">
        <v>144</v>
      </c>
      <c r="E99">
        <v>0.54</v>
      </c>
      <c r="F99">
        <v>1</v>
      </c>
      <c r="G99">
        <f t="shared" si="1"/>
        <v>0</v>
      </c>
      <c r="H99" s="4" t="s">
        <v>254</v>
      </c>
      <c r="I99" s="4" t="s">
        <v>287</v>
      </c>
      <c r="J99" t="s">
        <v>288</v>
      </c>
    </row>
    <row r="100" spans="2:10" x14ac:dyDescent="0.25">
      <c r="B100" t="s">
        <v>152</v>
      </c>
      <c r="C100" t="s">
        <v>147</v>
      </c>
      <c r="D100" t="s">
        <v>144</v>
      </c>
      <c r="E100">
        <v>0.54</v>
      </c>
      <c r="F100">
        <v>1</v>
      </c>
      <c r="G100">
        <f t="shared" si="1"/>
        <v>0</v>
      </c>
      <c r="H100" s="4" t="s">
        <v>254</v>
      </c>
      <c r="I100" s="4" t="s">
        <v>287</v>
      </c>
      <c r="J100" t="s">
        <v>288</v>
      </c>
    </row>
    <row r="101" spans="2:10" x14ac:dyDescent="0.25">
      <c r="B101" t="s">
        <v>153</v>
      </c>
      <c r="C101" t="s">
        <v>147</v>
      </c>
      <c r="D101" t="s">
        <v>144</v>
      </c>
      <c r="E101">
        <v>0.54</v>
      </c>
      <c r="F101">
        <v>1</v>
      </c>
      <c r="G101">
        <f t="shared" si="1"/>
        <v>0</v>
      </c>
      <c r="H101" s="4" t="s">
        <v>254</v>
      </c>
      <c r="I101" s="4" t="s">
        <v>287</v>
      </c>
      <c r="J101" t="s">
        <v>288</v>
      </c>
    </row>
    <row r="102" spans="2:10" x14ac:dyDescent="0.25">
      <c r="B102" t="s">
        <v>154</v>
      </c>
      <c r="C102" t="s">
        <v>147</v>
      </c>
      <c r="D102" t="s">
        <v>144</v>
      </c>
      <c r="E102">
        <v>0.54</v>
      </c>
      <c r="F102">
        <v>1</v>
      </c>
      <c r="G102">
        <f t="shared" si="1"/>
        <v>0</v>
      </c>
      <c r="H102" s="4" t="s">
        <v>254</v>
      </c>
      <c r="I102" s="4" t="s">
        <v>287</v>
      </c>
      <c r="J102" t="s">
        <v>288</v>
      </c>
    </row>
    <row r="103" spans="2:10" x14ac:dyDescent="0.25">
      <c r="B103" t="s">
        <v>155</v>
      </c>
      <c r="C103" t="s">
        <v>147</v>
      </c>
      <c r="D103" t="s">
        <v>144</v>
      </c>
      <c r="E103">
        <v>0.54</v>
      </c>
      <c r="F103">
        <v>1</v>
      </c>
      <c r="G103">
        <f t="shared" si="1"/>
        <v>0</v>
      </c>
      <c r="H103" s="4" t="s">
        <v>254</v>
      </c>
      <c r="I103" s="4" t="s">
        <v>287</v>
      </c>
      <c r="J103" t="s">
        <v>288</v>
      </c>
    </row>
    <row r="104" spans="2:10" x14ac:dyDescent="0.25">
      <c r="B104" t="s">
        <v>156</v>
      </c>
      <c r="C104" t="s">
        <v>157</v>
      </c>
      <c r="D104" t="s">
        <v>144</v>
      </c>
      <c r="E104">
        <v>0.54</v>
      </c>
      <c r="F104">
        <v>1</v>
      </c>
      <c r="G104">
        <f t="shared" si="1"/>
        <v>0</v>
      </c>
      <c r="H104" s="4" t="s">
        <v>257</v>
      </c>
      <c r="I104" s="4" t="s">
        <v>291</v>
      </c>
      <c r="J104" s="3" t="s">
        <v>258</v>
      </c>
    </row>
    <row r="105" spans="2:10" x14ac:dyDescent="0.25">
      <c r="B105" t="s">
        <v>158</v>
      </c>
      <c r="C105" t="s">
        <v>157</v>
      </c>
      <c r="D105" t="s">
        <v>144</v>
      </c>
      <c r="E105">
        <v>0.54</v>
      </c>
      <c r="F105">
        <v>1</v>
      </c>
      <c r="G105">
        <f t="shared" si="1"/>
        <v>0</v>
      </c>
      <c r="H105" s="4" t="s">
        <v>257</v>
      </c>
      <c r="I105" s="4" t="s">
        <v>291</v>
      </c>
      <c r="J105" s="3" t="s">
        <v>258</v>
      </c>
    </row>
    <row r="106" spans="2:10" x14ac:dyDescent="0.25">
      <c r="B106" t="s">
        <v>159</v>
      </c>
      <c r="C106" t="s">
        <v>157</v>
      </c>
      <c r="D106" t="s">
        <v>144</v>
      </c>
      <c r="E106">
        <v>0.54</v>
      </c>
      <c r="F106">
        <v>1</v>
      </c>
      <c r="G106">
        <f t="shared" si="1"/>
        <v>0</v>
      </c>
      <c r="H106" s="4" t="s">
        <v>257</v>
      </c>
      <c r="I106" s="4" t="s">
        <v>291</v>
      </c>
      <c r="J106" s="3" t="s">
        <v>258</v>
      </c>
    </row>
    <row r="107" spans="2:10" x14ac:dyDescent="0.25">
      <c r="B107" t="s">
        <v>160</v>
      </c>
      <c r="C107" t="s">
        <v>157</v>
      </c>
      <c r="D107" t="s">
        <v>144</v>
      </c>
      <c r="E107">
        <v>0.54</v>
      </c>
      <c r="F107">
        <v>1</v>
      </c>
      <c r="G107">
        <f t="shared" si="1"/>
        <v>0</v>
      </c>
      <c r="H107" s="4" t="s">
        <v>257</v>
      </c>
      <c r="I107" s="4" t="s">
        <v>291</v>
      </c>
      <c r="J107" s="3" t="s">
        <v>258</v>
      </c>
    </row>
    <row r="108" spans="2:10" x14ac:dyDescent="0.25">
      <c r="B108" t="s">
        <v>161</v>
      </c>
      <c r="C108" t="s">
        <v>162</v>
      </c>
      <c r="D108" t="s">
        <v>144</v>
      </c>
      <c r="E108">
        <v>0.15</v>
      </c>
      <c r="F108">
        <v>1</v>
      </c>
      <c r="G108">
        <f t="shared" si="1"/>
        <v>0</v>
      </c>
      <c r="H108" s="4" t="s">
        <v>252</v>
      </c>
      <c r="I108" s="4" t="s">
        <v>284</v>
      </c>
      <c r="J108" s="3" t="s">
        <v>253</v>
      </c>
    </row>
    <row r="109" spans="2:10" x14ac:dyDescent="0.25">
      <c r="B109" t="s">
        <v>163</v>
      </c>
      <c r="C109" t="s">
        <v>162</v>
      </c>
      <c r="D109" t="s">
        <v>144</v>
      </c>
      <c r="E109">
        <v>0.15</v>
      </c>
      <c r="F109">
        <v>1</v>
      </c>
      <c r="G109">
        <f t="shared" si="1"/>
        <v>0</v>
      </c>
      <c r="H109" s="4" t="s">
        <v>252</v>
      </c>
      <c r="I109" s="4" t="s">
        <v>284</v>
      </c>
      <c r="J109" s="3" t="s">
        <v>253</v>
      </c>
    </row>
    <row r="110" spans="2:10" x14ac:dyDescent="0.25">
      <c r="B110" t="s">
        <v>164</v>
      </c>
      <c r="C110" t="s">
        <v>162</v>
      </c>
      <c r="D110" t="s">
        <v>144</v>
      </c>
      <c r="E110">
        <v>0.15</v>
      </c>
      <c r="F110">
        <v>1</v>
      </c>
      <c r="G110">
        <f t="shared" si="1"/>
        <v>0</v>
      </c>
      <c r="H110" s="4" t="s">
        <v>252</v>
      </c>
      <c r="I110" s="4" t="s">
        <v>284</v>
      </c>
      <c r="J110" s="3" t="s">
        <v>253</v>
      </c>
    </row>
    <row r="111" spans="2:10" x14ac:dyDescent="0.25">
      <c r="B111" t="s">
        <v>165</v>
      </c>
      <c r="C111" t="s">
        <v>157</v>
      </c>
      <c r="D111" t="s">
        <v>144</v>
      </c>
      <c r="E111">
        <v>0.54</v>
      </c>
      <c r="F111">
        <v>1</v>
      </c>
      <c r="G111">
        <f t="shared" si="1"/>
        <v>0</v>
      </c>
      <c r="H111" s="4" t="s">
        <v>257</v>
      </c>
      <c r="I111" s="4" t="s">
        <v>291</v>
      </c>
      <c r="J111" s="3" t="s">
        <v>258</v>
      </c>
    </row>
    <row r="112" spans="2:10" x14ac:dyDescent="0.25">
      <c r="B112" t="s">
        <v>166</v>
      </c>
      <c r="C112" t="s">
        <v>167</v>
      </c>
      <c r="D112" t="s">
        <v>144</v>
      </c>
      <c r="E112">
        <v>0.54</v>
      </c>
      <c r="F112">
        <v>1</v>
      </c>
      <c r="G112">
        <f t="shared" si="1"/>
        <v>0</v>
      </c>
      <c r="H112" s="4" t="s">
        <v>255</v>
      </c>
      <c r="I112" s="4" t="s">
        <v>290</v>
      </c>
      <c r="J112" s="3" t="s">
        <v>256</v>
      </c>
    </row>
    <row r="113" spans="2:10" x14ac:dyDescent="0.25">
      <c r="B113" t="s">
        <v>168</v>
      </c>
      <c r="C113" t="s">
        <v>162</v>
      </c>
      <c r="D113" t="s">
        <v>144</v>
      </c>
      <c r="E113">
        <v>0.15</v>
      </c>
      <c r="F113">
        <v>1</v>
      </c>
      <c r="G113">
        <f t="shared" si="1"/>
        <v>0</v>
      </c>
      <c r="H113" s="4" t="s">
        <v>252</v>
      </c>
      <c r="I113" s="4" t="s">
        <v>284</v>
      </c>
      <c r="J113" s="3" t="s">
        <v>253</v>
      </c>
    </row>
    <row r="114" spans="2:10" x14ac:dyDescent="0.25">
      <c r="B114" t="s">
        <v>169</v>
      </c>
      <c r="C114">
        <v>100</v>
      </c>
      <c r="D114" t="s">
        <v>144</v>
      </c>
      <c r="E114">
        <v>0.15</v>
      </c>
      <c r="F114">
        <v>1</v>
      </c>
      <c r="G114">
        <f t="shared" si="1"/>
        <v>0</v>
      </c>
      <c r="H114" s="4" t="s">
        <v>249</v>
      </c>
      <c r="I114" s="4" t="s">
        <v>264</v>
      </c>
      <c r="J114" s="3" t="s">
        <v>250</v>
      </c>
    </row>
    <row r="115" spans="2:10" x14ac:dyDescent="0.25">
      <c r="B115" t="s">
        <v>170</v>
      </c>
      <c r="C115">
        <v>100</v>
      </c>
      <c r="D115" t="s">
        <v>144</v>
      </c>
      <c r="E115">
        <v>0.15</v>
      </c>
      <c r="F115">
        <v>1</v>
      </c>
      <c r="G115">
        <f t="shared" si="1"/>
        <v>0</v>
      </c>
      <c r="H115" s="4" t="s">
        <v>249</v>
      </c>
      <c r="I115" s="4" t="s">
        <v>264</v>
      </c>
      <c r="J115" s="3" t="s">
        <v>250</v>
      </c>
    </row>
    <row r="116" spans="2:10" x14ac:dyDescent="0.25">
      <c r="B116" t="s">
        <v>171</v>
      </c>
      <c r="C116">
        <v>100</v>
      </c>
      <c r="D116" t="s">
        <v>144</v>
      </c>
      <c r="E116">
        <v>0.15</v>
      </c>
      <c r="F116">
        <v>1</v>
      </c>
      <c r="G116">
        <f t="shared" si="1"/>
        <v>0</v>
      </c>
      <c r="H116" s="4" t="s">
        <v>249</v>
      </c>
      <c r="I116" s="4" t="s">
        <v>264</v>
      </c>
      <c r="J116" s="3" t="s">
        <v>250</v>
      </c>
    </row>
    <row r="117" spans="2:10" x14ac:dyDescent="0.25">
      <c r="B117" t="s">
        <v>172</v>
      </c>
      <c r="C117">
        <v>100</v>
      </c>
      <c r="D117" t="s">
        <v>144</v>
      </c>
      <c r="E117">
        <v>0.15</v>
      </c>
      <c r="F117">
        <v>1</v>
      </c>
      <c r="G117">
        <f t="shared" si="1"/>
        <v>0</v>
      </c>
      <c r="H117" s="4" t="s">
        <v>249</v>
      </c>
      <c r="I117" s="4" t="s">
        <v>264</v>
      </c>
      <c r="J117" s="3" t="s">
        <v>250</v>
      </c>
    </row>
    <row r="118" spans="2:10" x14ac:dyDescent="0.25">
      <c r="B118" t="s">
        <v>173</v>
      </c>
      <c r="C118">
        <v>100</v>
      </c>
      <c r="D118" t="s">
        <v>144</v>
      </c>
      <c r="E118">
        <v>0.15</v>
      </c>
      <c r="F118">
        <v>1</v>
      </c>
      <c r="G118">
        <f t="shared" si="1"/>
        <v>0</v>
      </c>
      <c r="H118" s="4" t="s">
        <v>249</v>
      </c>
      <c r="I118" s="4" t="s">
        <v>264</v>
      </c>
      <c r="J118" s="3" t="s">
        <v>250</v>
      </c>
    </row>
    <row r="119" spans="2:10" x14ac:dyDescent="0.25">
      <c r="B119" t="s">
        <v>260</v>
      </c>
      <c r="C119" t="s">
        <v>261</v>
      </c>
      <c r="D119" t="s">
        <v>144</v>
      </c>
      <c r="E119">
        <v>0.2</v>
      </c>
      <c r="F119">
        <v>1</v>
      </c>
      <c r="G119">
        <f t="shared" si="1"/>
        <v>0</v>
      </c>
      <c r="H119" s="4" t="s">
        <v>270</v>
      </c>
      <c r="I119" s="4" t="s">
        <v>271</v>
      </c>
      <c r="J119" s="3" t="s">
        <v>272</v>
      </c>
    </row>
    <row r="120" spans="2:10" x14ac:dyDescent="0.25">
      <c r="B120" t="s">
        <v>174</v>
      </c>
      <c r="C120" t="s">
        <v>175</v>
      </c>
      <c r="D120" t="s">
        <v>176</v>
      </c>
      <c r="E120">
        <v>1.1200000000000001</v>
      </c>
      <c r="F120">
        <v>1</v>
      </c>
      <c r="G120">
        <f t="shared" si="1"/>
        <v>0</v>
      </c>
      <c r="H120" s="4" t="s">
        <v>329</v>
      </c>
      <c r="I120" s="4" t="s">
        <v>330</v>
      </c>
      <c r="J120" s="3" t="s">
        <v>331</v>
      </c>
    </row>
    <row r="121" spans="2:10" x14ac:dyDescent="0.25">
      <c r="B121" t="s">
        <v>177</v>
      </c>
      <c r="C121" t="s">
        <v>178</v>
      </c>
      <c r="D121" t="s">
        <v>179</v>
      </c>
      <c r="E121">
        <v>0.92</v>
      </c>
      <c r="F121">
        <v>0</v>
      </c>
      <c r="G121">
        <f t="shared" si="1"/>
        <v>1</v>
      </c>
      <c r="H121" s="4" t="s">
        <v>332</v>
      </c>
      <c r="I121" s="4" t="s">
        <v>333</v>
      </c>
      <c r="J121" s="3" t="s">
        <v>334</v>
      </c>
    </row>
    <row r="122" spans="2:10" x14ac:dyDescent="0.25">
      <c r="B122" t="s">
        <v>180</v>
      </c>
      <c r="C122" t="s">
        <v>178</v>
      </c>
      <c r="D122" t="s">
        <v>179</v>
      </c>
      <c r="E122">
        <v>0.92</v>
      </c>
      <c r="F122">
        <v>0</v>
      </c>
      <c r="G122">
        <f t="shared" si="1"/>
        <v>1</v>
      </c>
      <c r="H122" s="4" t="s">
        <v>332</v>
      </c>
      <c r="I122" s="4" t="s">
        <v>333</v>
      </c>
      <c r="J122" s="3" t="s">
        <v>334</v>
      </c>
    </row>
    <row r="123" spans="2:10" x14ac:dyDescent="0.25">
      <c r="B123" t="s">
        <v>181</v>
      </c>
      <c r="C123" t="s">
        <v>178</v>
      </c>
      <c r="D123" t="s">
        <v>179</v>
      </c>
      <c r="E123">
        <v>0.92</v>
      </c>
      <c r="F123">
        <v>0</v>
      </c>
      <c r="G123">
        <f t="shared" si="1"/>
        <v>1</v>
      </c>
      <c r="H123" s="4" t="s">
        <v>332</v>
      </c>
      <c r="I123" s="4" t="s">
        <v>333</v>
      </c>
      <c r="J123" s="3" t="s">
        <v>334</v>
      </c>
    </row>
    <row r="124" spans="2:10" x14ac:dyDescent="0.25">
      <c r="B124" t="s">
        <v>182</v>
      </c>
      <c r="C124" t="s">
        <v>178</v>
      </c>
      <c r="D124" t="s">
        <v>179</v>
      </c>
      <c r="E124">
        <v>0.92</v>
      </c>
      <c r="F124">
        <v>0</v>
      </c>
      <c r="G124">
        <f t="shared" si="1"/>
        <v>1</v>
      </c>
      <c r="H124" s="4" t="s">
        <v>332</v>
      </c>
      <c r="I124" s="4" t="s">
        <v>333</v>
      </c>
      <c r="J124" s="3" t="s">
        <v>334</v>
      </c>
    </row>
    <row r="125" spans="2:10" x14ac:dyDescent="0.25">
      <c r="B125" t="s">
        <v>183</v>
      </c>
      <c r="C125" t="s">
        <v>178</v>
      </c>
      <c r="D125" t="s">
        <v>179</v>
      </c>
      <c r="E125">
        <v>0.92</v>
      </c>
      <c r="F125">
        <v>0</v>
      </c>
      <c r="G125">
        <f t="shared" si="1"/>
        <v>1</v>
      </c>
      <c r="H125" s="4" t="s">
        <v>332</v>
      </c>
      <c r="I125" s="4" t="s">
        <v>333</v>
      </c>
      <c r="J125" s="3" t="s">
        <v>334</v>
      </c>
    </row>
    <row r="126" spans="2:10" x14ac:dyDescent="0.25">
      <c r="B126" t="s">
        <v>184</v>
      </c>
      <c r="C126" t="s">
        <v>178</v>
      </c>
      <c r="D126" t="s">
        <v>179</v>
      </c>
      <c r="E126">
        <v>0.92</v>
      </c>
      <c r="F126">
        <v>0</v>
      </c>
      <c r="G126">
        <f t="shared" si="1"/>
        <v>1</v>
      </c>
      <c r="H126" s="4" t="s">
        <v>332</v>
      </c>
      <c r="I126" s="4" t="s">
        <v>333</v>
      </c>
      <c r="J126" s="3" t="s">
        <v>334</v>
      </c>
    </row>
    <row r="127" spans="2:10" x14ac:dyDescent="0.25">
      <c r="B127" t="s">
        <v>185</v>
      </c>
      <c r="C127" t="s">
        <v>178</v>
      </c>
      <c r="D127" t="s">
        <v>179</v>
      </c>
      <c r="E127">
        <v>0.92</v>
      </c>
      <c r="F127">
        <v>0</v>
      </c>
      <c r="G127">
        <f t="shared" si="1"/>
        <v>1</v>
      </c>
      <c r="H127" s="4" t="s">
        <v>332</v>
      </c>
      <c r="I127" s="4" t="s">
        <v>333</v>
      </c>
      <c r="J127" s="3" t="s">
        <v>334</v>
      </c>
    </row>
    <row r="128" spans="2:10" x14ac:dyDescent="0.25">
      <c r="B128" t="s">
        <v>186</v>
      </c>
      <c r="C128" t="s">
        <v>178</v>
      </c>
      <c r="D128" t="s">
        <v>179</v>
      </c>
      <c r="E128">
        <v>0.92</v>
      </c>
      <c r="F128">
        <v>0</v>
      </c>
      <c r="G128">
        <f t="shared" si="1"/>
        <v>1</v>
      </c>
      <c r="H128" s="4" t="s">
        <v>332</v>
      </c>
      <c r="I128" s="4" t="s">
        <v>333</v>
      </c>
      <c r="J128" s="3" t="s">
        <v>334</v>
      </c>
    </row>
    <row r="129" spans="2:10" x14ac:dyDescent="0.25">
      <c r="B129" t="s">
        <v>187</v>
      </c>
      <c r="C129" t="s">
        <v>178</v>
      </c>
      <c r="D129" t="s">
        <v>179</v>
      </c>
      <c r="E129">
        <v>0.92</v>
      </c>
      <c r="F129">
        <v>0</v>
      </c>
      <c r="G129">
        <f t="shared" si="1"/>
        <v>1</v>
      </c>
      <c r="H129" s="4" t="s">
        <v>332</v>
      </c>
      <c r="I129" s="4" t="s">
        <v>333</v>
      </c>
      <c r="J129" s="3" t="s">
        <v>334</v>
      </c>
    </row>
    <row r="130" spans="2:10" x14ac:dyDescent="0.25">
      <c r="B130" t="s">
        <v>188</v>
      </c>
      <c r="C130" t="s">
        <v>189</v>
      </c>
      <c r="D130" t="s">
        <v>190</v>
      </c>
      <c r="E130">
        <v>2.0499999999999998</v>
      </c>
      <c r="F130">
        <v>1</v>
      </c>
      <c r="G130">
        <f t="shared" si="1"/>
        <v>0</v>
      </c>
      <c r="H130" t="s">
        <v>296</v>
      </c>
      <c r="I130" t="s">
        <v>297</v>
      </c>
      <c r="J130" s="3" t="s">
        <v>298</v>
      </c>
    </row>
    <row r="131" spans="2:10" x14ac:dyDescent="0.25">
      <c r="B131" t="s">
        <v>191</v>
      </c>
      <c r="C131" t="s">
        <v>192</v>
      </c>
      <c r="D131" t="s">
        <v>193</v>
      </c>
      <c r="E131">
        <v>1.01</v>
      </c>
      <c r="F131">
        <v>1</v>
      </c>
      <c r="G131">
        <f t="shared" ref="G131:G135" si="2">1-F131</f>
        <v>0</v>
      </c>
      <c r="H131" t="s">
        <v>322</v>
      </c>
      <c r="I131" t="s">
        <v>323</v>
      </c>
      <c r="J131" s="3" t="s">
        <v>324</v>
      </c>
    </row>
    <row r="132" spans="2:10" x14ac:dyDescent="0.25">
      <c r="B132" t="s">
        <v>194</v>
      </c>
      <c r="C132" t="s">
        <v>195</v>
      </c>
      <c r="D132" t="s">
        <v>141</v>
      </c>
      <c r="E132">
        <v>1.56</v>
      </c>
      <c r="F132">
        <v>1</v>
      </c>
      <c r="G132">
        <f t="shared" si="2"/>
        <v>0</v>
      </c>
      <c r="H132" t="s">
        <v>316</v>
      </c>
      <c r="I132" t="s">
        <v>317</v>
      </c>
      <c r="J132" s="3" t="s">
        <v>318</v>
      </c>
    </row>
    <row r="133" spans="2:10" x14ac:dyDescent="0.25">
      <c r="B133" t="s">
        <v>196</v>
      </c>
      <c r="C133" t="s">
        <v>192</v>
      </c>
      <c r="D133" t="s">
        <v>193</v>
      </c>
      <c r="E133">
        <v>1.01</v>
      </c>
      <c r="F133">
        <v>1</v>
      </c>
      <c r="G133">
        <f t="shared" si="2"/>
        <v>0</v>
      </c>
      <c r="H133" t="s">
        <v>322</v>
      </c>
      <c r="I133" t="s">
        <v>323</v>
      </c>
      <c r="J133" s="3" t="s">
        <v>324</v>
      </c>
    </row>
    <row r="134" spans="2:10" x14ac:dyDescent="0.25">
      <c r="B134" t="s">
        <v>197</v>
      </c>
      <c r="C134" t="s">
        <v>198</v>
      </c>
      <c r="D134" t="s">
        <v>199</v>
      </c>
      <c r="E134">
        <v>6.88</v>
      </c>
      <c r="F134">
        <v>1</v>
      </c>
      <c r="G134">
        <f t="shared" si="2"/>
        <v>0</v>
      </c>
      <c r="H134" t="s">
        <v>309</v>
      </c>
      <c r="I134" t="s">
        <v>310</v>
      </c>
      <c r="J134" s="3" t="s">
        <v>311</v>
      </c>
    </row>
    <row r="135" spans="2:10" x14ac:dyDescent="0.25">
      <c r="B135" t="s">
        <v>200</v>
      </c>
      <c r="C135" t="s">
        <v>201</v>
      </c>
      <c r="D135" t="s">
        <v>202</v>
      </c>
      <c r="E135">
        <v>0.47</v>
      </c>
      <c r="F135">
        <v>1</v>
      </c>
      <c r="G135">
        <f t="shared" si="2"/>
        <v>0</v>
      </c>
      <c r="H135" t="s">
        <v>281</v>
      </c>
      <c r="I135" t="s">
        <v>282</v>
      </c>
      <c r="J135" s="3" t="s">
        <v>283</v>
      </c>
    </row>
    <row r="136" spans="2:10" x14ac:dyDescent="0.25">
      <c r="B136" t="s">
        <v>301</v>
      </c>
      <c r="C136" t="s">
        <v>302</v>
      </c>
      <c r="D136" t="s">
        <v>301</v>
      </c>
      <c r="E136">
        <v>1.38</v>
      </c>
      <c r="F136">
        <v>0</v>
      </c>
      <c r="G136">
        <v>0</v>
      </c>
      <c r="H136" t="s">
        <v>303</v>
      </c>
      <c r="I136" t="s">
        <v>304</v>
      </c>
      <c r="J136" s="3" t="s">
        <v>238</v>
      </c>
    </row>
    <row r="137" spans="2:10" x14ac:dyDescent="0.25">
      <c r="D137" t="s">
        <v>209</v>
      </c>
      <c r="E137">
        <f>SUM(E2:E136)</f>
        <v>69.249999999999986</v>
      </c>
      <c r="F137">
        <f>SUM(F2:F136)</f>
        <v>107</v>
      </c>
      <c r="G137">
        <f>SUM(G2:G136)</f>
        <v>21</v>
      </c>
    </row>
    <row r="141" spans="2:10" x14ac:dyDescent="0.25">
      <c r="F141" s="1"/>
      <c r="H141" s="2"/>
      <c r="I141" s="2"/>
    </row>
  </sheetData>
  <autoFilter ref="B1:J141" xr:uid="{2888EFAC-D6A8-4D00-B0B5-B91EFB7BCAAD}"/>
  <phoneticPr fontId="2" type="noConversion"/>
  <hyperlinks>
    <hyperlink ref="J2" r:id="rId1" xr:uid="{3C74238B-0066-4B8A-AEB1-D29EECF60D17}"/>
    <hyperlink ref="J114" r:id="rId2" xr:uid="{C4775CC6-F7F7-4D26-9AF9-9B0D33B38B34}"/>
    <hyperlink ref="J115" r:id="rId3" xr:uid="{8871B2EB-8B98-4E26-9F46-EEC5181F9826}"/>
    <hyperlink ref="J116" r:id="rId4" xr:uid="{144379D9-0178-40FC-AEEA-D4A0D422A97B}"/>
    <hyperlink ref="J117" r:id="rId5" xr:uid="{08450D6A-6C90-442D-9CDD-69A5739A16FC}"/>
    <hyperlink ref="J118" r:id="rId6" xr:uid="{1F334B8A-2ADA-4BBE-8916-7A751AA635DB}"/>
    <hyperlink ref="J80" r:id="rId7" xr:uid="{502E05E1-4EFF-4F64-A068-F2297DFEE846}"/>
    <hyperlink ref="J13" r:id="rId8" xr:uid="{8F4B0EC1-7FD6-4C3B-B4FC-433714EBCEF5}"/>
    <hyperlink ref="J14" r:id="rId9" xr:uid="{7616E604-F694-41CA-9149-552D4B5D4DEA}"/>
    <hyperlink ref="J17" r:id="rId10" xr:uid="{94805F71-9A61-40F1-B660-057BD0A7B7AA}"/>
    <hyperlink ref="J22" r:id="rId11" xr:uid="{707416BE-14E9-4358-891F-47F5373DF371}"/>
    <hyperlink ref="J119" r:id="rId12" xr:uid="{213CD312-1A42-458B-9761-E5C4501EFA92}"/>
    <hyperlink ref="J24" r:id="rId13" xr:uid="{96FC9C39-F008-42B8-974B-03A7893E9F1C}"/>
    <hyperlink ref="J31" r:id="rId14" xr:uid="{B04FA0C0-96FF-427C-8B20-E3DD0572647D}"/>
    <hyperlink ref="J34" r:id="rId15" xr:uid="{4F900F98-544D-4FD7-B1D5-8508BA103495}"/>
    <hyperlink ref="J39" r:id="rId16" xr:uid="{555F9DCD-3185-48E2-BF93-2C2140A7EB56}"/>
    <hyperlink ref="J42" r:id="rId17" xr:uid="{D2CC6F59-98CB-420F-931B-303964E1577E}"/>
    <hyperlink ref="J48" r:id="rId18" xr:uid="{668A386E-86ED-4C8D-8DC1-8E701F695C8E}"/>
    <hyperlink ref="J52" r:id="rId19" xr:uid="{48687AA8-8BE2-4B32-B30C-92E3319376CC}"/>
    <hyperlink ref="J55:J56" r:id="rId20" display="https://www.digikey.com/product-detail/en/samsung-electro-mechanics/CL10B104KB8NNNL/1276-CL10B104KB8NNNLCT-ND/10320686" xr:uid="{2FBBCFC1-5C8F-4FE9-A184-04F9AF93B855}"/>
    <hyperlink ref="J58" r:id="rId21" xr:uid="{CD8DE433-BE9A-4160-8EA1-12853858C602}"/>
    <hyperlink ref="J61:J62" r:id="rId22" display="https://www.digikey.com/product-detail/en/samsung-electro-mechanics/CL10B104KB8NNNL/1276-CL10B104KB8NNNLCT-ND/10320686" xr:uid="{5300F2F9-B84F-4FD8-8A31-4698409E8D7E}"/>
    <hyperlink ref="J18" r:id="rId23" xr:uid="{FCC345F7-ADA3-481B-89CB-BCC6F1599CA0}"/>
    <hyperlink ref="J28" r:id="rId24" xr:uid="{3399A5C9-5E1A-4061-9D85-8B823C731826}"/>
    <hyperlink ref="J30" r:id="rId25" xr:uid="{B68A39B4-820C-4263-8AAB-45D5EC3B9AA1}"/>
    <hyperlink ref="J44" r:id="rId26" xr:uid="{8EB591A6-6201-4773-8DFB-AA51DF0396A3}"/>
    <hyperlink ref="J46" r:id="rId27" xr:uid="{6E2B0E1B-9D9D-49EA-B2DD-6690739A0CE6}"/>
    <hyperlink ref="J93" r:id="rId28" xr:uid="{A963E66D-9D8F-42A5-BB83-382A9ABE7792}"/>
    <hyperlink ref="J94" r:id="rId29" xr:uid="{0AE56F4D-009C-47E7-8CC3-0504C0433546}"/>
    <hyperlink ref="J33" r:id="rId30" xr:uid="{F1F18E5A-0116-45EE-883D-7FBC340E45D6}"/>
    <hyperlink ref="J35" r:id="rId31" xr:uid="{93112C0E-B2AE-4677-8F93-21EB3104E989}"/>
    <hyperlink ref="J37" r:id="rId32" xr:uid="{71056D82-BC45-4165-9467-7D59EC605511}"/>
    <hyperlink ref="J40" r:id="rId33" xr:uid="{DA799955-7851-4453-9475-9F03B332A025}"/>
    <hyperlink ref="J49" r:id="rId34" xr:uid="{347FDDE7-F455-4118-9939-D9A041166411}"/>
    <hyperlink ref="J51" r:id="rId35" xr:uid="{8EA255BC-361B-4318-9ACB-0400C20015A4}"/>
    <hyperlink ref="J59" r:id="rId36" xr:uid="{60D431D1-44EF-4D42-AB94-9D2D79786D50}"/>
    <hyperlink ref="J60" r:id="rId37" xr:uid="{B72B1747-F70D-4B83-AE2D-7728AC02BFA1}"/>
    <hyperlink ref="J29" r:id="rId38" xr:uid="{54F40F13-5A90-47E6-B70B-58E81F651F27}"/>
    <hyperlink ref="J32" r:id="rId39" xr:uid="{B83E7A74-76E9-4DCC-8D74-7951688B2E3C}"/>
    <hyperlink ref="J41" r:id="rId40" xr:uid="{FE6817CD-5B8F-46E3-8A66-26D35B10B069}"/>
    <hyperlink ref="J43" r:id="rId41" xr:uid="{75561F5C-7373-4F91-BFA4-0B131409EA93}"/>
    <hyperlink ref="J45" r:id="rId42" xr:uid="{79664B19-BFEA-4151-9E1D-05F0408DF815}"/>
    <hyperlink ref="J47" r:id="rId43" xr:uid="{7CA5037D-F0EA-4EF6-BEEE-261C50D0475E}"/>
    <hyperlink ref="J53" r:id="rId44" xr:uid="{AF633B2D-841E-4B81-8218-E275F1F04175}"/>
    <hyperlink ref="J57" r:id="rId45" xr:uid="{955698CB-1FF5-455D-92A8-BEA24FF5CDBB}"/>
    <hyperlink ref="J63" r:id="rId46" xr:uid="{A67CFCCD-D2B6-4C4A-99E9-00FDA1A985FD}"/>
    <hyperlink ref="J64" r:id="rId47" xr:uid="{574B4ECF-9C30-47B2-BECF-B07F130B7189}"/>
    <hyperlink ref="J135" r:id="rId48" xr:uid="{CFAC8EDE-75DC-4784-8C56-D95DADB17612}"/>
    <hyperlink ref="J108" r:id="rId49" xr:uid="{51E6DC37-A798-4E17-B65A-B7A0CCEA3D45}"/>
    <hyperlink ref="J109:J110" r:id="rId50" display="https://www.digikey.com.au/product-detail/en/rohm-semiconductor/ESR03EZPJ102/RHM1.0KDCT-ND/1762924" xr:uid="{535C6EDE-6023-45B1-BAD3-7A412A904036}"/>
    <hyperlink ref="J113" r:id="rId51" xr:uid="{7CD3B455-9585-4C31-ADBF-C701A6FF97DD}"/>
    <hyperlink ref="J36" r:id="rId52" xr:uid="{7334BD5A-D083-4C83-AD02-3E2141E534D0}"/>
    <hyperlink ref="J38" r:id="rId53" xr:uid="{0DC7824C-5581-473F-A7C9-DE0AF4A3663C}"/>
    <hyperlink ref="J50" r:id="rId54" xr:uid="{43C24BD8-201F-4F12-ADB2-3D67A0A75330}"/>
    <hyperlink ref="J11" r:id="rId55" xr:uid="{66EC55A1-88BD-4C0D-A950-85C7C298FB96}"/>
    <hyperlink ref="J12" r:id="rId56" xr:uid="{E02EE65C-2E04-4A6C-835F-8383981D759A}"/>
    <hyperlink ref="J15" r:id="rId57" xr:uid="{9ED5F6AF-DF5E-4160-98B4-D36CE9042F9A}"/>
    <hyperlink ref="J16" r:id="rId58" xr:uid="{FB19AD89-6FD3-4109-A683-1CB664A4FFEB}"/>
    <hyperlink ref="J19" r:id="rId59" xr:uid="{FD1D0F04-76E9-4BAA-900B-6099124B8EFE}"/>
    <hyperlink ref="J20" r:id="rId60" xr:uid="{26CAF54C-4B5F-475B-9896-73F5D0EBF278}"/>
    <hyperlink ref="J21" r:id="rId61" xr:uid="{295EE29E-BE3C-4A51-BE73-F3FDCD333BBF}"/>
    <hyperlink ref="J23" r:id="rId62" xr:uid="{7FF98525-2743-412A-B677-90F9DFA538C5}"/>
    <hyperlink ref="J25" r:id="rId63" xr:uid="{F5E3E06F-CF4E-4C80-8C7A-16EC69C2A3E4}"/>
    <hyperlink ref="J27" r:id="rId64" xr:uid="{6DE9B813-9997-448A-83B6-AD2F8F2673D9}"/>
    <hyperlink ref="J3" r:id="rId65" xr:uid="{48D075FC-85D5-4CC9-9100-28F0864F63C8}"/>
    <hyperlink ref="J4:J10" r:id="rId66" display="https://www.digikey.com.au/product-detail/en/murata-electronics/GRM21B5C1H223JA01L/490-1644-1-ND/587390" xr:uid="{D79BF2FF-A531-4D44-87B7-1C095DAEE41C}"/>
    <hyperlink ref="J112" r:id="rId67" xr:uid="{04BF73C9-80FD-4D88-BD51-E1A03A551FF8}"/>
    <hyperlink ref="J104" r:id="rId68" xr:uid="{3F84D211-36F1-48B4-A3A7-3C5F8A22D38A}"/>
    <hyperlink ref="J105:J107" r:id="rId69" display="https://www.digikey.com.au/product-detail/en/panasonic-electronic-components/ERA-3AEB333V/P33KDBCT-ND/1466088" xr:uid="{8AE685A8-BE9F-48B8-9BF3-69880439F947}"/>
    <hyperlink ref="J111" r:id="rId70" xr:uid="{1C466925-450A-4955-B13F-A8065D53492E}"/>
    <hyperlink ref="J26" r:id="rId71" xr:uid="{FFE4F8FC-A053-4D56-AEA8-3AFF49586068}"/>
    <hyperlink ref="J54" r:id="rId72" xr:uid="{EFEBFBF3-6034-4374-BC61-CAADD88F78B1}"/>
    <hyperlink ref="J65" r:id="rId73" xr:uid="{501D4173-39A3-47BE-85CF-6FB929BF204E}"/>
    <hyperlink ref="J130" r:id="rId74" xr:uid="{D90FDDCD-17EF-4607-BFBE-E8B38C24CA5C}"/>
    <hyperlink ref="J83" r:id="rId75" xr:uid="{881299D8-5328-4B76-BD67-710FEA304701}"/>
    <hyperlink ref="J69" r:id="rId76" xr:uid="{FC4345A9-EABE-4BEA-B2BC-40F425B95311}"/>
    <hyperlink ref="J74" r:id="rId77" xr:uid="{29ED1314-B047-432B-9E7B-9D0736AF9B97}"/>
    <hyperlink ref="J136" r:id="rId78" xr:uid="{BBCD2134-0CFE-4CD7-9F4B-B514DE02029A}"/>
    <hyperlink ref="J76" r:id="rId79" xr:uid="{25436A23-659C-453A-8EB7-1FC1A1677C46}"/>
    <hyperlink ref="J92" r:id="rId80" xr:uid="{DA40EECB-3690-4F4D-ADAB-CF63858D9018}"/>
    <hyperlink ref="J84" r:id="rId81" xr:uid="{24B61F73-2E1B-4DF4-BA2C-8712E153DCEF}"/>
    <hyperlink ref="J134" r:id="rId82" xr:uid="{1A93F527-2175-4461-80B9-30D62AA8DCBF}"/>
    <hyperlink ref="J77" r:id="rId83" xr:uid="{9133F2D7-56D9-4BAE-BA51-F5D21E051751}"/>
    <hyperlink ref="J78" r:id="rId84" xr:uid="{EBB21B6E-A303-41C5-AE77-1AE3CEE04B6E}"/>
    <hyperlink ref="J132" r:id="rId85" xr:uid="{3C4A89DD-E551-4268-BF1D-B52EDB383EC8}"/>
    <hyperlink ref="J67" r:id="rId86" xr:uid="{D92E4694-6897-45E6-9666-CDCC6209C341}"/>
    <hyperlink ref="J71" r:id="rId87" xr:uid="{85756740-3B87-407B-9330-D0967E7DC997}"/>
    <hyperlink ref="J70" r:id="rId88" xr:uid="{AF9C332C-F5E6-48FD-ADD6-A38FC9FBBCA6}"/>
    <hyperlink ref="J66" r:id="rId89" xr:uid="{3C1CF0E8-D119-485C-A7D6-E5F681330B5D}"/>
    <hyperlink ref="J68" r:id="rId90" xr:uid="{E3E7C24E-1076-4198-8E5D-DBABAAF76A4E}"/>
    <hyperlink ref="J131" r:id="rId91" xr:uid="{C98EF5A3-016D-41BF-81E2-AA39C9C25D7B}"/>
    <hyperlink ref="J133" r:id="rId92" xr:uid="{7A3B41CC-5A4A-4F77-BC35-A771AD8039A2}"/>
    <hyperlink ref="J73" r:id="rId93" xr:uid="{C08C7879-2D4B-4BE4-B62C-35FB57886C3B}"/>
    <hyperlink ref="J82" r:id="rId94" xr:uid="{89064C43-B765-4AC9-ABE3-B2AA24E2A49D}"/>
    <hyperlink ref="J81" r:id="rId95" xr:uid="{9C00FD80-39FB-4F58-BD34-E9BE0F8BFF2F}"/>
    <hyperlink ref="J120" r:id="rId96" xr:uid="{A2BF6C02-8631-467C-9E1D-73C719C1D3A4}"/>
    <hyperlink ref="J121" r:id="rId97" xr:uid="{EF457A25-C41A-4D5C-8A97-008FEB94AC47}"/>
    <hyperlink ref="J122:J129" r:id="rId98" display="https://www.digikey.com.au/product-detail/en/e-switch/EG1218/EG1903-ND/101726" xr:uid="{51A24A01-0467-49D2-B133-2747748A6D5A}"/>
    <hyperlink ref="J91" r:id="rId99" xr:uid="{1693405C-7361-44FD-9CF8-1AC62ADB6A89}"/>
    <hyperlink ref="J75" r:id="rId100" xr:uid="{0B779E16-4435-4A64-98ED-05038A59C555}"/>
    <hyperlink ref="J79" r:id="rId101" xr:uid="{E50E5329-C5FB-40D5-9C6E-944931AB7FB8}"/>
  </hyperlinks>
  <pageMargins left="0.7" right="0.7" top="0.75" bottom="0.75" header="0.3" footer="0.3"/>
  <pageSetup orientation="portrait" horizontalDpi="4294967293" verticalDpi="0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D855-7A6D-49D9-8684-28A19F146B00}">
  <dimension ref="B1:K144"/>
  <sheetViews>
    <sheetView tabSelected="1" topLeftCell="A112" zoomScale="70" zoomScaleNormal="70" workbookViewId="0">
      <selection activeCell="G149" sqref="G149"/>
    </sheetView>
  </sheetViews>
  <sheetFormatPr defaultRowHeight="15" x14ac:dyDescent="0.25"/>
  <cols>
    <col min="3" max="3" width="25.28515625" bestFit="1" customWidth="1"/>
    <col min="4" max="4" width="66.140625" bestFit="1" customWidth="1"/>
    <col min="5" max="5" width="10.5703125" bestFit="1" customWidth="1"/>
    <col min="6" max="6" width="10.85546875" bestFit="1" customWidth="1"/>
    <col min="7" max="7" width="9.7109375" bestFit="1" customWidth="1"/>
    <col min="8" max="8" width="72.28515625" customWidth="1"/>
    <col min="9" max="9" width="19.42578125" bestFit="1" customWidth="1"/>
    <col min="10" max="10" width="71.140625" customWidth="1"/>
  </cols>
  <sheetData>
    <row r="1" spans="2:11" x14ac:dyDescent="0.25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211</v>
      </c>
      <c r="I1" t="s">
        <v>262</v>
      </c>
      <c r="J1" t="s">
        <v>210</v>
      </c>
      <c r="K1" t="s">
        <v>351</v>
      </c>
    </row>
    <row r="2" spans="2:11" x14ac:dyDescent="0.25">
      <c r="B2" t="s">
        <v>124</v>
      </c>
      <c r="C2" t="s">
        <v>125</v>
      </c>
      <c r="D2" t="s">
        <v>126</v>
      </c>
      <c r="E2">
        <v>0</v>
      </c>
      <c r="F2">
        <v>0</v>
      </c>
      <c r="G2">
        <v>0</v>
      </c>
      <c r="H2" s="4" t="s">
        <v>328</v>
      </c>
      <c r="I2" s="4" t="s">
        <v>301</v>
      </c>
      <c r="J2" t="s">
        <v>301</v>
      </c>
      <c r="K2" s="6"/>
    </row>
    <row r="3" spans="2:11" x14ac:dyDescent="0.25">
      <c r="B3" t="s">
        <v>127</v>
      </c>
      <c r="C3" t="s">
        <v>128</v>
      </c>
      <c r="D3" t="s">
        <v>129</v>
      </c>
      <c r="E3">
        <v>0</v>
      </c>
      <c r="F3">
        <v>0</v>
      </c>
      <c r="G3">
        <v>0</v>
      </c>
      <c r="H3" s="4" t="s">
        <v>328</v>
      </c>
      <c r="I3" s="4" t="s">
        <v>301</v>
      </c>
      <c r="J3" t="s">
        <v>301</v>
      </c>
      <c r="K3" s="6"/>
    </row>
    <row r="4" spans="2:11" x14ac:dyDescent="0.25">
      <c r="B4" t="s">
        <v>130</v>
      </c>
      <c r="C4" t="s">
        <v>131</v>
      </c>
      <c r="D4" t="s">
        <v>132</v>
      </c>
      <c r="E4">
        <v>0</v>
      </c>
      <c r="F4">
        <v>0</v>
      </c>
      <c r="G4">
        <v>0</v>
      </c>
      <c r="H4" s="4" t="s">
        <v>327</v>
      </c>
      <c r="I4" s="4" t="s">
        <v>301</v>
      </c>
      <c r="J4" t="s">
        <v>301</v>
      </c>
      <c r="K4" s="6"/>
    </row>
    <row r="5" spans="2:11" x14ac:dyDescent="0.25">
      <c r="B5" t="s">
        <v>133</v>
      </c>
      <c r="C5" t="s">
        <v>131</v>
      </c>
      <c r="D5" t="s">
        <v>132</v>
      </c>
      <c r="E5">
        <v>0</v>
      </c>
      <c r="F5">
        <v>0</v>
      </c>
      <c r="G5">
        <v>0</v>
      </c>
      <c r="H5" s="4" t="s">
        <v>327</v>
      </c>
      <c r="I5" t="s">
        <v>301</v>
      </c>
      <c r="J5" t="s">
        <v>301</v>
      </c>
      <c r="K5" s="6"/>
    </row>
    <row r="6" spans="2:11" x14ac:dyDescent="0.25">
      <c r="B6" t="s">
        <v>134</v>
      </c>
      <c r="C6" t="s">
        <v>131</v>
      </c>
      <c r="D6" t="s">
        <v>132</v>
      </c>
      <c r="E6">
        <v>0</v>
      </c>
      <c r="F6">
        <v>0</v>
      </c>
      <c r="G6">
        <v>0</v>
      </c>
      <c r="H6" s="4" t="s">
        <v>327</v>
      </c>
      <c r="I6" t="s">
        <v>301</v>
      </c>
      <c r="J6" t="s">
        <v>301</v>
      </c>
      <c r="K6" s="6"/>
    </row>
    <row r="7" spans="2:11" x14ac:dyDescent="0.25">
      <c r="B7" t="s">
        <v>135</v>
      </c>
      <c r="C7" t="s">
        <v>131</v>
      </c>
      <c r="D7" t="s">
        <v>132</v>
      </c>
      <c r="E7">
        <v>0</v>
      </c>
      <c r="F7">
        <v>0</v>
      </c>
      <c r="G7">
        <v>0</v>
      </c>
      <c r="H7" s="4" t="s">
        <v>327</v>
      </c>
      <c r="I7" t="s">
        <v>301</v>
      </c>
      <c r="J7" t="s">
        <v>301</v>
      </c>
      <c r="K7" s="6"/>
    </row>
    <row r="8" spans="2:11" x14ac:dyDescent="0.25">
      <c r="B8" t="s">
        <v>38</v>
      </c>
      <c r="C8" t="s">
        <v>39</v>
      </c>
      <c r="D8" t="s">
        <v>15</v>
      </c>
      <c r="E8">
        <v>0.15</v>
      </c>
      <c r="F8">
        <v>1</v>
      </c>
      <c r="G8">
        <f t="shared" ref="G8:G39" si="0">1-F8</f>
        <v>0</v>
      </c>
      <c r="H8" s="4" t="s">
        <v>278</v>
      </c>
      <c r="I8" s="4" t="s">
        <v>279</v>
      </c>
      <c r="J8" s="3" t="s">
        <v>280</v>
      </c>
      <c r="K8" s="6"/>
    </row>
    <row r="9" spans="2:11" x14ac:dyDescent="0.25">
      <c r="B9" t="s">
        <v>42</v>
      </c>
      <c r="C9" t="s">
        <v>39</v>
      </c>
      <c r="D9" t="s">
        <v>15</v>
      </c>
      <c r="E9">
        <v>0.15</v>
      </c>
      <c r="F9">
        <v>1</v>
      </c>
      <c r="G9">
        <f t="shared" si="0"/>
        <v>0</v>
      </c>
      <c r="H9" s="4" t="s">
        <v>278</v>
      </c>
      <c r="I9" s="4" t="s">
        <v>279</v>
      </c>
      <c r="J9" s="3" t="s">
        <v>280</v>
      </c>
      <c r="K9" s="6"/>
    </row>
    <row r="10" spans="2:11" x14ac:dyDescent="0.25">
      <c r="B10" t="s">
        <v>53</v>
      </c>
      <c r="C10" t="s">
        <v>39</v>
      </c>
      <c r="D10" t="s">
        <v>15</v>
      </c>
      <c r="E10">
        <v>0.15</v>
      </c>
      <c r="F10">
        <v>1</v>
      </c>
      <c r="G10">
        <f t="shared" si="0"/>
        <v>0</v>
      </c>
      <c r="H10" s="4" t="s">
        <v>278</v>
      </c>
      <c r="I10" s="4" t="s">
        <v>279</v>
      </c>
      <c r="J10" s="3" t="s">
        <v>280</v>
      </c>
      <c r="K10" s="6"/>
    </row>
    <row r="11" spans="2:11" x14ac:dyDescent="0.25">
      <c r="B11" t="s">
        <v>55</v>
      </c>
      <c r="C11" t="s">
        <v>39</v>
      </c>
      <c r="D11" t="s">
        <v>15</v>
      </c>
      <c r="E11">
        <v>0.15</v>
      </c>
      <c r="F11">
        <v>1</v>
      </c>
      <c r="G11">
        <f t="shared" si="0"/>
        <v>0</v>
      </c>
      <c r="H11" s="4" t="s">
        <v>278</v>
      </c>
      <c r="I11" s="4" t="s">
        <v>279</v>
      </c>
      <c r="J11" s="3" t="s">
        <v>280</v>
      </c>
      <c r="K11" s="6"/>
    </row>
    <row r="12" spans="2:11" x14ac:dyDescent="0.25">
      <c r="B12" t="s">
        <v>57</v>
      </c>
      <c r="C12" t="s">
        <v>39</v>
      </c>
      <c r="D12" t="s">
        <v>15</v>
      </c>
      <c r="E12">
        <v>0.15</v>
      </c>
      <c r="F12">
        <v>1</v>
      </c>
      <c r="G12">
        <f t="shared" si="0"/>
        <v>0</v>
      </c>
      <c r="H12" s="4" t="s">
        <v>278</v>
      </c>
      <c r="I12" s="4" t="s">
        <v>279</v>
      </c>
      <c r="J12" s="3" t="s">
        <v>280</v>
      </c>
      <c r="K12" s="6"/>
    </row>
    <row r="13" spans="2:11" x14ac:dyDescent="0.25">
      <c r="B13" t="s">
        <v>59</v>
      </c>
      <c r="C13" t="s">
        <v>39</v>
      </c>
      <c r="D13" t="s">
        <v>15</v>
      </c>
      <c r="E13">
        <v>0.15</v>
      </c>
      <c r="F13">
        <v>1</v>
      </c>
      <c r="G13">
        <f t="shared" si="0"/>
        <v>0</v>
      </c>
      <c r="H13" s="4" t="s">
        <v>278</v>
      </c>
      <c r="I13" s="4" t="s">
        <v>279</v>
      </c>
      <c r="J13" s="3" t="s">
        <v>280</v>
      </c>
      <c r="K13" s="6"/>
    </row>
    <row r="14" spans="2:11" x14ac:dyDescent="0.25">
      <c r="B14" t="s">
        <v>65</v>
      </c>
      <c r="C14" t="s">
        <v>39</v>
      </c>
      <c r="D14" t="s">
        <v>15</v>
      </c>
      <c r="E14">
        <v>0.15</v>
      </c>
      <c r="F14">
        <v>1</v>
      </c>
      <c r="G14">
        <f t="shared" si="0"/>
        <v>0</v>
      </c>
      <c r="H14" s="4" t="s">
        <v>278</v>
      </c>
      <c r="I14" s="4" t="s">
        <v>279</v>
      </c>
      <c r="J14" s="3" t="s">
        <v>280</v>
      </c>
      <c r="K14" s="6"/>
    </row>
    <row r="15" spans="2:11" x14ac:dyDescent="0.25">
      <c r="B15" t="s">
        <v>69</v>
      </c>
      <c r="C15" t="s">
        <v>39</v>
      </c>
      <c r="D15" t="s">
        <v>15</v>
      </c>
      <c r="E15">
        <v>0.15</v>
      </c>
      <c r="F15">
        <v>1</v>
      </c>
      <c r="G15">
        <f t="shared" si="0"/>
        <v>0</v>
      </c>
      <c r="H15" s="4" t="s">
        <v>278</v>
      </c>
      <c r="I15" s="4" t="s">
        <v>279</v>
      </c>
      <c r="J15" s="3" t="s">
        <v>280</v>
      </c>
      <c r="K15" s="6"/>
    </row>
    <row r="16" spans="2:11" x14ac:dyDescent="0.25">
      <c r="B16" t="s">
        <v>75</v>
      </c>
      <c r="C16" t="s">
        <v>39</v>
      </c>
      <c r="D16" t="s">
        <v>15</v>
      </c>
      <c r="E16">
        <v>0.15</v>
      </c>
      <c r="F16">
        <v>1</v>
      </c>
      <c r="G16">
        <f t="shared" si="0"/>
        <v>0</v>
      </c>
      <c r="H16" s="4" t="s">
        <v>278</v>
      </c>
      <c r="I16" s="4" t="s">
        <v>279</v>
      </c>
      <c r="J16" s="3" t="s">
        <v>280</v>
      </c>
      <c r="K16" s="6"/>
    </row>
    <row r="17" spans="2:11" x14ac:dyDescent="0.25">
      <c r="B17" t="s">
        <v>259</v>
      </c>
      <c r="C17" t="s">
        <v>39</v>
      </c>
      <c r="D17" t="s">
        <v>15</v>
      </c>
      <c r="E17">
        <v>0.15</v>
      </c>
      <c r="F17">
        <v>1</v>
      </c>
      <c r="G17">
        <f t="shared" si="0"/>
        <v>0</v>
      </c>
      <c r="H17" s="4" t="s">
        <v>278</v>
      </c>
      <c r="I17" s="4" t="s">
        <v>279</v>
      </c>
      <c r="J17" s="3" t="s">
        <v>280</v>
      </c>
      <c r="K17" s="6"/>
    </row>
    <row r="18" spans="2:11" x14ac:dyDescent="0.25">
      <c r="B18" t="s">
        <v>34</v>
      </c>
      <c r="C18" t="s">
        <v>35</v>
      </c>
      <c r="D18" t="s">
        <v>15</v>
      </c>
      <c r="E18">
        <v>0.1</v>
      </c>
      <c r="F18">
        <v>1</v>
      </c>
      <c r="G18">
        <f t="shared" si="0"/>
        <v>0</v>
      </c>
      <c r="H18" s="4" t="s">
        <v>292</v>
      </c>
      <c r="I18" s="4" t="s">
        <v>293</v>
      </c>
      <c r="J18" s="3" t="s">
        <v>294</v>
      </c>
      <c r="K18" s="6"/>
    </row>
    <row r="19" spans="2:11" x14ac:dyDescent="0.25">
      <c r="B19" t="s">
        <v>66</v>
      </c>
      <c r="C19" t="s">
        <v>35</v>
      </c>
      <c r="D19" t="s">
        <v>15</v>
      </c>
      <c r="E19">
        <v>0.1</v>
      </c>
      <c r="F19">
        <v>1</v>
      </c>
      <c r="G19">
        <f t="shared" si="0"/>
        <v>0</v>
      </c>
      <c r="H19" s="4" t="s">
        <v>292</v>
      </c>
      <c r="I19" s="4" t="s">
        <v>293</v>
      </c>
      <c r="J19" s="3" t="s">
        <v>294</v>
      </c>
      <c r="K19" s="6"/>
    </row>
    <row r="20" spans="2:11" x14ac:dyDescent="0.25">
      <c r="B20" t="s">
        <v>13</v>
      </c>
      <c r="C20" t="s">
        <v>14</v>
      </c>
      <c r="D20" t="s">
        <v>15</v>
      </c>
      <c r="E20">
        <v>0.15</v>
      </c>
      <c r="F20">
        <v>1</v>
      </c>
      <c r="G20">
        <f t="shared" si="0"/>
        <v>0</v>
      </c>
      <c r="H20" s="4" t="s">
        <v>215</v>
      </c>
      <c r="I20" s="4" t="s">
        <v>286</v>
      </c>
      <c r="J20" s="3" t="s">
        <v>216</v>
      </c>
      <c r="K20" s="6"/>
    </row>
    <row r="21" spans="2:11" x14ac:dyDescent="0.25">
      <c r="B21" t="s">
        <v>16</v>
      </c>
      <c r="C21" t="s">
        <v>14</v>
      </c>
      <c r="D21" t="s">
        <v>15</v>
      </c>
      <c r="E21">
        <v>0.15</v>
      </c>
      <c r="F21">
        <v>1</v>
      </c>
      <c r="G21">
        <f t="shared" si="0"/>
        <v>0</v>
      </c>
      <c r="H21" s="4" t="s">
        <v>215</v>
      </c>
      <c r="I21" s="4" t="s">
        <v>286</v>
      </c>
      <c r="J21" s="3" t="s">
        <v>216</v>
      </c>
      <c r="K21" s="6"/>
    </row>
    <row r="22" spans="2:11" x14ac:dyDescent="0.25">
      <c r="B22" t="s">
        <v>20</v>
      </c>
      <c r="C22" t="s">
        <v>14</v>
      </c>
      <c r="D22" t="s">
        <v>15</v>
      </c>
      <c r="E22">
        <v>0.15</v>
      </c>
      <c r="F22">
        <v>1</v>
      </c>
      <c r="G22">
        <f t="shared" si="0"/>
        <v>0</v>
      </c>
      <c r="H22" s="4" t="s">
        <v>215</v>
      </c>
      <c r="I22" s="4" t="s">
        <v>286</v>
      </c>
      <c r="J22" s="3" t="s">
        <v>216</v>
      </c>
      <c r="K22" s="6"/>
    </row>
    <row r="23" spans="2:11" x14ac:dyDescent="0.25">
      <c r="B23" t="s">
        <v>21</v>
      </c>
      <c r="C23" t="s">
        <v>14</v>
      </c>
      <c r="D23" t="s">
        <v>15</v>
      </c>
      <c r="E23">
        <v>0.15</v>
      </c>
      <c r="F23">
        <v>1</v>
      </c>
      <c r="G23">
        <f t="shared" si="0"/>
        <v>0</v>
      </c>
      <c r="H23" s="4" t="s">
        <v>215</v>
      </c>
      <c r="I23" s="4" t="s">
        <v>286</v>
      </c>
      <c r="J23" s="3" t="s">
        <v>216</v>
      </c>
      <c r="K23" s="6"/>
    </row>
    <row r="24" spans="2:11" x14ac:dyDescent="0.25">
      <c r="B24" t="s">
        <v>26</v>
      </c>
      <c r="C24" t="s">
        <v>14</v>
      </c>
      <c r="D24" t="s">
        <v>15</v>
      </c>
      <c r="E24">
        <v>0.15</v>
      </c>
      <c r="F24">
        <v>1</v>
      </c>
      <c r="G24">
        <f t="shared" si="0"/>
        <v>0</v>
      </c>
      <c r="H24" s="4" t="s">
        <v>215</v>
      </c>
      <c r="I24" s="4" t="s">
        <v>286</v>
      </c>
      <c r="J24" s="3" t="s">
        <v>216</v>
      </c>
      <c r="K24" s="6"/>
    </row>
    <row r="25" spans="2:11" x14ac:dyDescent="0.25">
      <c r="B25" t="s">
        <v>27</v>
      </c>
      <c r="C25" t="s">
        <v>14</v>
      </c>
      <c r="D25" t="s">
        <v>15</v>
      </c>
      <c r="E25">
        <v>0.15</v>
      </c>
      <c r="F25">
        <v>1</v>
      </c>
      <c r="G25">
        <f t="shared" si="0"/>
        <v>0</v>
      </c>
      <c r="H25" s="4" t="s">
        <v>215</v>
      </c>
      <c r="I25" s="4" t="s">
        <v>286</v>
      </c>
      <c r="J25" s="3" t="s">
        <v>216</v>
      </c>
      <c r="K25" s="6"/>
    </row>
    <row r="26" spans="2:11" x14ac:dyDescent="0.25">
      <c r="B26" t="s">
        <v>28</v>
      </c>
      <c r="C26" t="s">
        <v>14</v>
      </c>
      <c r="D26" t="s">
        <v>15</v>
      </c>
      <c r="E26">
        <v>0.15</v>
      </c>
      <c r="F26">
        <v>1</v>
      </c>
      <c r="G26">
        <f t="shared" si="0"/>
        <v>0</v>
      </c>
      <c r="H26" s="4" t="s">
        <v>215</v>
      </c>
      <c r="I26" s="4" t="s">
        <v>286</v>
      </c>
      <c r="J26" s="3" t="s">
        <v>216</v>
      </c>
      <c r="K26" s="6"/>
    </row>
    <row r="27" spans="2:11" x14ac:dyDescent="0.25">
      <c r="B27" t="s">
        <v>30</v>
      </c>
      <c r="C27" t="s">
        <v>14</v>
      </c>
      <c r="D27" t="s">
        <v>15</v>
      </c>
      <c r="E27">
        <v>0.15</v>
      </c>
      <c r="F27">
        <v>1</v>
      </c>
      <c r="G27">
        <f t="shared" si="0"/>
        <v>0</v>
      </c>
      <c r="H27" s="4" t="s">
        <v>215</v>
      </c>
      <c r="I27" s="4" t="s">
        <v>286</v>
      </c>
      <c r="J27" s="3" t="s">
        <v>216</v>
      </c>
      <c r="K27" s="6"/>
    </row>
    <row r="28" spans="2:11" x14ac:dyDescent="0.25">
      <c r="B28" t="s">
        <v>33</v>
      </c>
      <c r="C28" t="s">
        <v>14</v>
      </c>
      <c r="D28" t="s">
        <v>15</v>
      </c>
      <c r="E28">
        <v>0.15</v>
      </c>
      <c r="F28">
        <v>1</v>
      </c>
      <c r="G28">
        <f t="shared" si="0"/>
        <v>0</v>
      </c>
      <c r="H28" s="4" t="s">
        <v>215</v>
      </c>
      <c r="I28" s="4" t="s">
        <v>286</v>
      </c>
      <c r="J28" s="3" t="s">
        <v>216</v>
      </c>
      <c r="K28" s="6"/>
    </row>
    <row r="29" spans="2:11" x14ac:dyDescent="0.25">
      <c r="B29" t="s">
        <v>36</v>
      </c>
      <c r="C29" t="s">
        <v>14</v>
      </c>
      <c r="D29" t="s">
        <v>15</v>
      </c>
      <c r="E29">
        <v>0.15</v>
      </c>
      <c r="F29">
        <v>1</v>
      </c>
      <c r="G29">
        <f t="shared" si="0"/>
        <v>0</v>
      </c>
      <c r="H29" s="4" t="s">
        <v>215</v>
      </c>
      <c r="I29" s="4" t="s">
        <v>286</v>
      </c>
      <c r="J29" s="3" t="s">
        <v>216</v>
      </c>
      <c r="K29" s="6"/>
    </row>
    <row r="30" spans="2:11" x14ac:dyDescent="0.25">
      <c r="B30" t="s">
        <v>17</v>
      </c>
      <c r="C30" t="s">
        <v>18</v>
      </c>
      <c r="D30" t="s">
        <v>15</v>
      </c>
      <c r="E30">
        <v>0.15</v>
      </c>
      <c r="F30">
        <v>1</v>
      </c>
      <c r="G30">
        <f t="shared" si="0"/>
        <v>0</v>
      </c>
      <c r="H30" s="4" t="s">
        <v>217</v>
      </c>
      <c r="I30" s="4" t="s">
        <v>266</v>
      </c>
      <c r="J30" s="3" t="s">
        <v>218</v>
      </c>
      <c r="K30" s="6"/>
    </row>
    <row r="31" spans="2:11" x14ac:dyDescent="0.25">
      <c r="B31" t="s">
        <v>19</v>
      </c>
      <c r="C31" t="s">
        <v>18</v>
      </c>
      <c r="D31" t="s">
        <v>15</v>
      </c>
      <c r="E31">
        <v>0.15</v>
      </c>
      <c r="F31">
        <v>1</v>
      </c>
      <c r="G31">
        <f t="shared" si="0"/>
        <v>0</v>
      </c>
      <c r="H31" s="4" t="s">
        <v>217</v>
      </c>
      <c r="I31" s="4" t="s">
        <v>266</v>
      </c>
      <c r="J31" s="3" t="s">
        <v>218</v>
      </c>
      <c r="K31" s="6"/>
    </row>
    <row r="32" spans="2:11" x14ac:dyDescent="0.25">
      <c r="B32" t="s">
        <v>22</v>
      </c>
      <c r="C32" t="s">
        <v>18</v>
      </c>
      <c r="D32" t="s">
        <v>15</v>
      </c>
      <c r="E32">
        <v>0.15</v>
      </c>
      <c r="F32">
        <v>1</v>
      </c>
      <c r="G32">
        <f t="shared" si="0"/>
        <v>0</v>
      </c>
      <c r="H32" s="4" t="s">
        <v>217</v>
      </c>
      <c r="I32" s="4" t="s">
        <v>266</v>
      </c>
      <c r="J32" s="3" t="s">
        <v>218</v>
      </c>
      <c r="K32" s="6"/>
    </row>
    <row r="33" spans="2:11" x14ac:dyDescent="0.25">
      <c r="B33" t="s">
        <v>29</v>
      </c>
      <c r="C33" t="s">
        <v>18</v>
      </c>
      <c r="D33" t="s">
        <v>15</v>
      </c>
      <c r="E33">
        <v>0.15</v>
      </c>
      <c r="F33">
        <v>1</v>
      </c>
      <c r="G33">
        <f t="shared" si="0"/>
        <v>0</v>
      </c>
      <c r="H33" s="4" t="s">
        <v>217</v>
      </c>
      <c r="I33" s="4" t="s">
        <v>266</v>
      </c>
      <c r="J33" s="3" t="s">
        <v>218</v>
      </c>
      <c r="K33" s="6"/>
    </row>
    <row r="34" spans="2:11" x14ac:dyDescent="0.25">
      <c r="B34" t="s">
        <v>31</v>
      </c>
      <c r="C34" t="s">
        <v>32</v>
      </c>
      <c r="D34" t="s">
        <v>15</v>
      </c>
      <c r="E34">
        <v>0.1</v>
      </c>
      <c r="F34">
        <v>1</v>
      </c>
      <c r="G34">
        <f t="shared" si="0"/>
        <v>0</v>
      </c>
      <c r="H34" s="4" t="s">
        <v>217</v>
      </c>
      <c r="I34" s="4" t="s">
        <v>266</v>
      </c>
      <c r="J34" s="3" t="s">
        <v>273</v>
      </c>
      <c r="K34" s="6"/>
    </row>
    <row r="35" spans="2:11" x14ac:dyDescent="0.25">
      <c r="B35" t="s">
        <v>41</v>
      </c>
      <c r="C35" t="s">
        <v>32</v>
      </c>
      <c r="D35" t="s">
        <v>15</v>
      </c>
      <c r="E35">
        <v>0.1</v>
      </c>
      <c r="F35">
        <v>1</v>
      </c>
      <c r="G35">
        <f t="shared" si="0"/>
        <v>0</v>
      </c>
      <c r="H35" s="4" t="s">
        <v>217</v>
      </c>
      <c r="I35" s="4" t="s">
        <v>266</v>
      </c>
      <c r="J35" s="3" t="s">
        <v>273</v>
      </c>
      <c r="K35" s="6"/>
    </row>
    <row r="36" spans="2:11" x14ac:dyDescent="0.25">
      <c r="B36" t="s">
        <v>45</v>
      </c>
      <c r="C36" t="s">
        <v>32</v>
      </c>
      <c r="D36" t="s">
        <v>15</v>
      </c>
      <c r="E36">
        <v>0.1</v>
      </c>
      <c r="F36">
        <v>1</v>
      </c>
      <c r="G36">
        <f t="shared" si="0"/>
        <v>0</v>
      </c>
      <c r="H36" s="4" t="s">
        <v>217</v>
      </c>
      <c r="I36" s="4" t="s">
        <v>266</v>
      </c>
      <c r="J36" s="3" t="s">
        <v>273</v>
      </c>
      <c r="K36" s="6"/>
    </row>
    <row r="37" spans="2:11" x14ac:dyDescent="0.25">
      <c r="B37" t="s">
        <v>51</v>
      </c>
      <c r="C37" t="s">
        <v>32</v>
      </c>
      <c r="D37" t="s">
        <v>15</v>
      </c>
      <c r="E37">
        <v>0.1</v>
      </c>
      <c r="F37">
        <v>1</v>
      </c>
      <c r="G37">
        <f t="shared" si="0"/>
        <v>0</v>
      </c>
      <c r="H37" s="4" t="s">
        <v>217</v>
      </c>
      <c r="I37" s="4" t="s">
        <v>266</v>
      </c>
      <c r="J37" s="3" t="s">
        <v>273</v>
      </c>
      <c r="K37" s="6"/>
    </row>
    <row r="38" spans="2:11" x14ac:dyDescent="0.25">
      <c r="B38" t="s">
        <v>54</v>
      </c>
      <c r="C38" t="s">
        <v>32</v>
      </c>
      <c r="D38" t="s">
        <v>15</v>
      </c>
      <c r="E38">
        <v>0.1</v>
      </c>
      <c r="F38">
        <v>1</v>
      </c>
      <c r="G38">
        <f t="shared" si="0"/>
        <v>0</v>
      </c>
      <c r="H38" s="4" t="s">
        <v>217</v>
      </c>
      <c r="I38" s="4" t="s">
        <v>266</v>
      </c>
      <c r="J38" s="3" t="s">
        <v>273</v>
      </c>
      <c r="K38" s="6"/>
    </row>
    <row r="39" spans="2:11" x14ac:dyDescent="0.25">
      <c r="B39" t="s">
        <v>60</v>
      </c>
      <c r="C39" t="s">
        <v>32</v>
      </c>
      <c r="D39" t="s">
        <v>15</v>
      </c>
      <c r="E39">
        <v>0.1</v>
      </c>
      <c r="F39">
        <v>1</v>
      </c>
      <c r="G39">
        <f t="shared" si="0"/>
        <v>0</v>
      </c>
      <c r="H39" s="4" t="s">
        <v>217</v>
      </c>
      <c r="I39" s="4" t="s">
        <v>266</v>
      </c>
      <c r="J39" s="3" t="s">
        <v>273</v>
      </c>
      <c r="K39" s="6"/>
    </row>
    <row r="40" spans="2:11" x14ac:dyDescent="0.25">
      <c r="B40" t="s">
        <v>64</v>
      </c>
      <c r="C40" t="s">
        <v>32</v>
      </c>
      <c r="D40" t="s">
        <v>15</v>
      </c>
      <c r="E40">
        <v>0.1</v>
      </c>
      <c r="F40">
        <v>1</v>
      </c>
      <c r="G40">
        <f t="shared" ref="G40:G71" si="1">1-F40</f>
        <v>0</v>
      </c>
      <c r="H40" s="4" t="s">
        <v>217</v>
      </c>
      <c r="I40" s="4" t="s">
        <v>266</v>
      </c>
      <c r="J40" s="3" t="s">
        <v>273</v>
      </c>
      <c r="K40" s="6"/>
    </row>
    <row r="41" spans="2:11" x14ac:dyDescent="0.25">
      <c r="B41" t="s">
        <v>67</v>
      </c>
      <c r="C41" t="s">
        <v>32</v>
      </c>
      <c r="D41" t="s">
        <v>15</v>
      </c>
      <c r="E41">
        <v>0.1</v>
      </c>
      <c r="F41">
        <v>1</v>
      </c>
      <c r="G41">
        <f t="shared" si="1"/>
        <v>0</v>
      </c>
      <c r="H41" s="4" t="s">
        <v>217</v>
      </c>
      <c r="I41" s="4" t="s">
        <v>266</v>
      </c>
      <c r="J41" s="3" t="s">
        <v>273</v>
      </c>
      <c r="K41" s="6"/>
    </row>
    <row r="42" spans="2:11" x14ac:dyDescent="0.25">
      <c r="B42" t="s">
        <v>68</v>
      </c>
      <c r="C42" t="s">
        <v>32</v>
      </c>
      <c r="D42" t="s">
        <v>15</v>
      </c>
      <c r="E42">
        <v>0.1</v>
      </c>
      <c r="F42">
        <v>1</v>
      </c>
      <c r="G42">
        <f t="shared" si="1"/>
        <v>0</v>
      </c>
      <c r="H42" s="4" t="s">
        <v>217</v>
      </c>
      <c r="I42" s="4" t="s">
        <v>266</v>
      </c>
      <c r="J42" s="3" t="s">
        <v>273</v>
      </c>
      <c r="K42" s="6"/>
    </row>
    <row r="43" spans="2:11" x14ac:dyDescent="0.25">
      <c r="B43" t="s">
        <v>70</v>
      </c>
      <c r="C43" t="s">
        <v>32</v>
      </c>
      <c r="D43" t="s">
        <v>15</v>
      </c>
      <c r="E43">
        <v>0.1</v>
      </c>
      <c r="F43">
        <v>1</v>
      </c>
      <c r="G43">
        <f t="shared" si="1"/>
        <v>0</v>
      </c>
      <c r="H43" s="4" t="s">
        <v>217</v>
      </c>
      <c r="I43" s="4" t="s">
        <v>266</v>
      </c>
      <c r="J43" s="3" t="s">
        <v>273</v>
      </c>
      <c r="K43" s="6"/>
    </row>
    <row r="44" spans="2:11" x14ac:dyDescent="0.25">
      <c r="B44" t="s">
        <v>73</v>
      </c>
      <c r="C44" t="s">
        <v>32</v>
      </c>
      <c r="D44" t="s">
        <v>15</v>
      </c>
      <c r="E44">
        <v>0.1</v>
      </c>
      <c r="F44">
        <v>1</v>
      </c>
      <c r="G44">
        <f t="shared" si="1"/>
        <v>0</v>
      </c>
      <c r="H44" s="4" t="s">
        <v>217</v>
      </c>
      <c r="I44" s="4" t="s">
        <v>266</v>
      </c>
      <c r="J44" s="3" t="s">
        <v>273</v>
      </c>
      <c r="K44" s="6"/>
    </row>
    <row r="45" spans="2:11" x14ac:dyDescent="0.25">
      <c r="B45" t="s">
        <v>74</v>
      </c>
      <c r="C45" t="s">
        <v>32</v>
      </c>
      <c r="D45" t="s">
        <v>15</v>
      </c>
      <c r="E45">
        <v>0.1</v>
      </c>
      <c r="F45">
        <v>1</v>
      </c>
      <c r="G45">
        <f t="shared" si="1"/>
        <v>0</v>
      </c>
      <c r="H45" s="4" t="s">
        <v>217</v>
      </c>
      <c r="I45" s="4" t="s">
        <v>266</v>
      </c>
      <c r="J45" s="3" t="s">
        <v>273</v>
      </c>
      <c r="K45" s="6"/>
    </row>
    <row r="46" spans="2:11" x14ac:dyDescent="0.25">
      <c r="B46" t="s">
        <v>82</v>
      </c>
      <c r="C46" t="s">
        <v>83</v>
      </c>
      <c r="D46" t="s">
        <v>81</v>
      </c>
      <c r="E46">
        <v>0.28000000000000003</v>
      </c>
      <c r="F46">
        <v>1</v>
      </c>
      <c r="G46">
        <f t="shared" si="1"/>
        <v>0</v>
      </c>
      <c r="H46" s="4" t="s">
        <v>229</v>
      </c>
      <c r="I46" s="4" t="s">
        <v>319</v>
      </c>
      <c r="J46" s="3" t="s">
        <v>230</v>
      </c>
      <c r="K46" s="6"/>
    </row>
    <row r="47" spans="2:11" x14ac:dyDescent="0.25">
      <c r="B47" t="s">
        <v>89</v>
      </c>
      <c r="C47" t="s">
        <v>83</v>
      </c>
      <c r="D47" t="s">
        <v>81</v>
      </c>
      <c r="E47">
        <v>0.28000000000000003</v>
      </c>
      <c r="F47">
        <v>1</v>
      </c>
      <c r="G47">
        <f t="shared" si="1"/>
        <v>0</v>
      </c>
      <c r="H47" s="4" t="s">
        <v>229</v>
      </c>
      <c r="I47" s="4" t="s">
        <v>319</v>
      </c>
      <c r="J47" s="3" t="s">
        <v>230</v>
      </c>
      <c r="K47" s="6"/>
    </row>
    <row r="48" spans="2:11" x14ac:dyDescent="0.25">
      <c r="B48" t="s">
        <v>87</v>
      </c>
      <c r="C48" t="s">
        <v>88</v>
      </c>
      <c r="D48" t="s">
        <v>81</v>
      </c>
      <c r="E48">
        <v>0.28000000000000003</v>
      </c>
      <c r="F48">
        <v>1</v>
      </c>
      <c r="G48">
        <f t="shared" si="1"/>
        <v>0</v>
      </c>
      <c r="H48" s="4" t="s">
        <v>233</v>
      </c>
      <c r="I48" s="4" t="s">
        <v>320</v>
      </c>
      <c r="J48" s="3" t="s">
        <v>234</v>
      </c>
      <c r="K48" s="6"/>
    </row>
    <row r="49" spans="2:11" x14ac:dyDescent="0.25">
      <c r="B49" t="s">
        <v>79</v>
      </c>
      <c r="C49" t="s">
        <v>80</v>
      </c>
      <c r="D49" t="s">
        <v>81</v>
      </c>
      <c r="E49">
        <v>0.45</v>
      </c>
      <c r="F49">
        <v>1</v>
      </c>
      <c r="G49">
        <f t="shared" si="1"/>
        <v>0</v>
      </c>
      <c r="H49" s="4" t="s">
        <v>227</v>
      </c>
      <c r="I49" s="4" t="s">
        <v>321</v>
      </c>
      <c r="J49" s="3" t="s">
        <v>228</v>
      </c>
      <c r="K49" s="6"/>
    </row>
    <row r="50" spans="2:11" x14ac:dyDescent="0.25">
      <c r="B50" t="s">
        <v>84</v>
      </c>
      <c r="C50" t="s">
        <v>80</v>
      </c>
      <c r="D50" t="s">
        <v>81</v>
      </c>
      <c r="E50">
        <v>0.45</v>
      </c>
      <c r="F50">
        <v>1</v>
      </c>
      <c r="G50">
        <f t="shared" si="1"/>
        <v>0</v>
      </c>
      <c r="H50" s="4" t="s">
        <v>227</v>
      </c>
      <c r="I50" s="4" t="s">
        <v>321</v>
      </c>
      <c r="J50" s="3" t="s">
        <v>228</v>
      </c>
      <c r="K50" s="6"/>
    </row>
    <row r="51" spans="2:11" x14ac:dyDescent="0.25">
      <c r="B51" t="s">
        <v>77</v>
      </c>
      <c r="C51" t="s">
        <v>78</v>
      </c>
      <c r="D51" t="s">
        <v>76</v>
      </c>
      <c r="E51">
        <v>0.44</v>
      </c>
      <c r="F51">
        <v>1</v>
      </c>
      <c r="G51">
        <f t="shared" si="1"/>
        <v>0</v>
      </c>
      <c r="H51" s="4" t="s">
        <v>225</v>
      </c>
      <c r="I51" s="4" t="s">
        <v>295</v>
      </c>
      <c r="J51" s="3" t="s">
        <v>226</v>
      </c>
      <c r="K51" s="6"/>
    </row>
    <row r="52" spans="2:11" x14ac:dyDescent="0.25">
      <c r="B52" t="s">
        <v>47</v>
      </c>
      <c r="C52" t="s">
        <v>48</v>
      </c>
      <c r="D52" t="s">
        <v>15</v>
      </c>
      <c r="E52">
        <v>0.1</v>
      </c>
      <c r="F52">
        <v>1</v>
      </c>
      <c r="G52">
        <f t="shared" si="1"/>
        <v>0</v>
      </c>
      <c r="H52" s="4" t="s">
        <v>223</v>
      </c>
      <c r="I52" s="4" t="s">
        <v>285</v>
      </c>
      <c r="J52" s="3" t="s">
        <v>224</v>
      </c>
      <c r="K52" s="6"/>
    </row>
    <row r="53" spans="2:11" x14ac:dyDescent="0.25">
      <c r="B53" t="s">
        <v>50</v>
      </c>
      <c r="C53" t="s">
        <v>48</v>
      </c>
      <c r="D53" t="s">
        <v>15</v>
      </c>
      <c r="E53">
        <v>0.1</v>
      </c>
      <c r="F53">
        <v>1</v>
      </c>
      <c r="G53">
        <f t="shared" si="1"/>
        <v>0</v>
      </c>
      <c r="H53" s="4" t="s">
        <v>223</v>
      </c>
      <c r="I53" s="4" t="s">
        <v>285</v>
      </c>
      <c r="J53" s="3" t="s">
        <v>224</v>
      </c>
      <c r="K53" s="6"/>
    </row>
    <row r="54" spans="2:11" x14ac:dyDescent="0.25">
      <c r="B54" t="s">
        <v>62</v>
      </c>
      <c r="C54" t="s">
        <v>48</v>
      </c>
      <c r="D54" t="s">
        <v>15</v>
      </c>
      <c r="E54">
        <v>0.1</v>
      </c>
      <c r="F54">
        <v>1</v>
      </c>
      <c r="G54">
        <f t="shared" si="1"/>
        <v>0</v>
      </c>
      <c r="H54" s="4" t="s">
        <v>223</v>
      </c>
      <c r="I54" s="4" t="s">
        <v>285</v>
      </c>
      <c r="J54" s="3" t="s">
        <v>224</v>
      </c>
      <c r="K54" s="6"/>
    </row>
    <row r="55" spans="2:11" x14ac:dyDescent="0.25">
      <c r="B55" t="s">
        <v>142</v>
      </c>
      <c r="C55" t="s">
        <v>143</v>
      </c>
      <c r="D55" t="s">
        <v>144</v>
      </c>
      <c r="E55">
        <v>0.31</v>
      </c>
      <c r="F55">
        <v>1</v>
      </c>
      <c r="G55">
        <f t="shared" si="1"/>
        <v>0</v>
      </c>
      <c r="H55" t="s">
        <v>275</v>
      </c>
      <c r="I55" t="s">
        <v>276</v>
      </c>
      <c r="J55" s="3" t="s">
        <v>251</v>
      </c>
      <c r="K55" s="6"/>
    </row>
    <row r="56" spans="2:11" x14ac:dyDescent="0.25">
      <c r="B56" t="s">
        <v>145</v>
      </c>
      <c r="C56" t="s">
        <v>143</v>
      </c>
      <c r="D56" t="s">
        <v>144</v>
      </c>
      <c r="E56">
        <v>0.31</v>
      </c>
      <c r="F56">
        <v>1</v>
      </c>
      <c r="G56">
        <f t="shared" si="1"/>
        <v>0</v>
      </c>
      <c r="H56" t="s">
        <v>275</v>
      </c>
      <c r="I56" t="s">
        <v>276</v>
      </c>
      <c r="J56" s="3" t="s">
        <v>251</v>
      </c>
      <c r="K56" s="6"/>
    </row>
    <row r="57" spans="2:11" x14ac:dyDescent="0.25">
      <c r="B57" t="s">
        <v>96</v>
      </c>
      <c r="C57" t="s">
        <v>338</v>
      </c>
      <c r="D57" t="s">
        <v>339</v>
      </c>
      <c r="E57">
        <f t="shared" ref="E57:E65" si="2">15.71/2</f>
        <v>7.8550000000000004</v>
      </c>
      <c r="F57">
        <v>0</v>
      </c>
      <c r="G57">
        <f t="shared" si="1"/>
        <v>1</v>
      </c>
      <c r="H57" t="s">
        <v>348</v>
      </c>
      <c r="I57" t="s">
        <v>349</v>
      </c>
      <c r="J57" s="3" t="s">
        <v>350</v>
      </c>
      <c r="K57" s="6"/>
    </row>
    <row r="58" spans="2:11" x14ac:dyDescent="0.25">
      <c r="B58" t="s">
        <v>340</v>
      </c>
      <c r="C58" t="s">
        <v>338</v>
      </c>
      <c r="D58" t="s">
        <v>339</v>
      </c>
      <c r="E58">
        <f t="shared" si="2"/>
        <v>7.8550000000000004</v>
      </c>
      <c r="F58">
        <v>0</v>
      </c>
      <c r="G58">
        <f t="shared" si="1"/>
        <v>1</v>
      </c>
      <c r="H58" t="s">
        <v>348</v>
      </c>
      <c r="I58" t="s">
        <v>349</v>
      </c>
      <c r="J58" s="3" t="s">
        <v>350</v>
      </c>
      <c r="K58" s="6"/>
    </row>
    <row r="59" spans="2:11" x14ac:dyDescent="0.25">
      <c r="B59" t="s">
        <v>341</v>
      </c>
      <c r="C59" t="s">
        <v>338</v>
      </c>
      <c r="D59" t="s">
        <v>339</v>
      </c>
      <c r="E59">
        <f t="shared" si="2"/>
        <v>7.8550000000000004</v>
      </c>
      <c r="F59">
        <v>0</v>
      </c>
      <c r="G59">
        <f t="shared" si="1"/>
        <v>1</v>
      </c>
      <c r="H59" t="s">
        <v>348</v>
      </c>
      <c r="I59" t="s">
        <v>349</v>
      </c>
      <c r="J59" s="3" t="s">
        <v>350</v>
      </c>
      <c r="K59" s="6"/>
    </row>
    <row r="60" spans="2:11" x14ac:dyDescent="0.25">
      <c r="B60" t="s">
        <v>342</v>
      </c>
      <c r="C60" t="s">
        <v>338</v>
      </c>
      <c r="D60" t="s">
        <v>339</v>
      </c>
      <c r="E60">
        <f t="shared" si="2"/>
        <v>7.8550000000000004</v>
      </c>
      <c r="F60">
        <v>0</v>
      </c>
      <c r="G60">
        <f t="shared" si="1"/>
        <v>1</v>
      </c>
      <c r="H60" t="s">
        <v>348</v>
      </c>
      <c r="I60" t="s">
        <v>349</v>
      </c>
      <c r="J60" s="3" t="s">
        <v>350</v>
      </c>
      <c r="K60" s="6"/>
    </row>
    <row r="61" spans="2:11" x14ac:dyDescent="0.25">
      <c r="B61" t="s">
        <v>343</v>
      </c>
      <c r="C61" t="s">
        <v>338</v>
      </c>
      <c r="D61" t="s">
        <v>339</v>
      </c>
      <c r="E61">
        <f t="shared" si="2"/>
        <v>7.8550000000000004</v>
      </c>
      <c r="F61">
        <v>0</v>
      </c>
      <c r="G61">
        <f t="shared" si="1"/>
        <v>1</v>
      </c>
      <c r="H61" t="s">
        <v>348</v>
      </c>
      <c r="I61" t="s">
        <v>349</v>
      </c>
      <c r="J61" s="3" t="s">
        <v>350</v>
      </c>
      <c r="K61" s="6"/>
    </row>
    <row r="62" spans="2:11" x14ac:dyDescent="0.25">
      <c r="B62" t="s">
        <v>344</v>
      </c>
      <c r="C62" t="s">
        <v>338</v>
      </c>
      <c r="D62" t="s">
        <v>339</v>
      </c>
      <c r="E62">
        <f t="shared" si="2"/>
        <v>7.8550000000000004</v>
      </c>
      <c r="F62">
        <v>0</v>
      </c>
      <c r="G62">
        <f t="shared" si="1"/>
        <v>1</v>
      </c>
      <c r="H62" t="s">
        <v>348</v>
      </c>
      <c r="I62" t="s">
        <v>349</v>
      </c>
      <c r="J62" s="3" t="s">
        <v>350</v>
      </c>
      <c r="K62" s="6"/>
    </row>
    <row r="63" spans="2:11" x14ac:dyDescent="0.25">
      <c r="B63" t="s">
        <v>345</v>
      </c>
      <c r="C63" t="s">
        <v>338</v>
      </c>
      <c r="D63" t="s">
        <v>339</v>
      </c>
      <c r="E63">
        <f t="shared" si="2"/>
        <v>7.8550000000000004</v>
      </c>
      <c r="F63">
        <v>0</v>
      </c>
      <c r="G63">
        <f t="shared" si="1"/>
        <v>1</v>
      </c>
      <c r="H63" t="s">
        <v>348</v>
      </c>
      <c r="I63" t="s">
        <v>349</v>
      </c>
      <c r="J63" s="3" t="s">
        <v>350</v>
      </c>
      <c r="K63" s="6"/>
    </row>
    <row r="64" spans="2:11" x14ac:dyDescent="0.25">
      <c r="B64" t="s">
        <v>346</v>
      </c>
      <c r="C64" t="s">
        <v>338</v>
      </c>
      <c r="D64" t="s">
        <v>339</v>
      </c>
      <c r="E64">
        <f t="shared" si="2"/>
        <v>7.8550000000000004</v>
      </c>
      <c r="F64">
        <v>0</v>
      </c>
      <c r="G64">
        <f t="shared" si="1"/>
        <v>1</v>
      </c>
      <c r="H64" t="s">
        <v>348</v>
      </c>
      <c r="I64" t="s">
        <v>349</v>
      </c>
      <c r="J64" s="3" t="s">
        <v>350</v>
      </c>
      <c r="K64" s="6"/>
    </row>
    <row r="65" spans="2:11" x14ac:dyDescent="0.25">
      <c r="B65" t="s">
        <v>347</v>
      </c>
      <c r="C65" t="s">
        <v>338</v>
      </c>
      <c r="D65" t="s">
        <v>339</v>
      </c>
      <c r="E65">
        <f t="shared" si="2"/>
        <v>7.8550000000000004</v>
      </c>
      <c r="F65">
        <v>0</v>
      </c>
      <c r="G65">
        <f t="shared" si="1"/>
        <v>1</v>
      </c>
      <c r="H65" t="s">
        <v>348</v>
      </c>
      <c r="I65" t="s">
        <v>349</v>
      </c>
      <c r="J65" s="3" t="s">
        <v>350</v>
      </c>
      <c r="K65" s="6"/>
    </row>
    <row r="66" spans="2:11" x14ac:dyDescent="0.25">
      <c r="B66" t="s">
        <v>43</v>
      </c>
      <c r="C66" t="s">
        <v>44</v>
      </c>
      <c r="D66" t="s">
        <v>15</v>
      </c>
      <c r="E66">
        <v>0.1</v>
      </c>
      <c r="F66">
        <v>1</v>
      </c>
      <c r="G66">
        <f t="shared" si="1"/>
        <v>0</v>
      </c>
      <c r="H66" s="4" t="s">
        <v>221</v>
      </c>
      <c r="I66" s="4" t="s">
        <v>277</v>
      </c>
      <c r="J66" s="3" t="s">
        <v>222</v>
      </c>
      <c r="K66" s="6"/>
    </row>
    <row r="67" spans="2:11" x14ac:dyDescent="0.25">
      <c r="B67" t="s">
        <v>46</v>
      </c>
      <c r="C67" t="s">
        <v>44</v>
      </c>
      <c r="D67" t="s">
        <v>15</v>
      </c>
      <c r="E67">
        <v>0.1</v>
      </c>
      <c r="F67">
        <v>1</v>
      </c>
      <c r="G67">
        <f t="shared" si="1"/>
        <v>0</v>
      </c>
      <c r="H67" s="4" t="s">
        <v>221</v>
      </c>
      <c r="I67" s="4" t="s">
        <v>277</v>
      </c>
      <c r="J67" s="3" t="s">
        <v>222</v>
      </c>
      <c r="K67" s="6"/>
    </row>
    <row r="68" spans="2:11" x14ac:dyDescent="0.25">
      <c r="B68" t="s">
        <v>49</v>
      </c>
      <c r="C68" t="s">
        <v>44</v>
      </c>
      <c r="D68" t="s">
        <v>15</v>
      </c>
      <c r="E68">
        <v>0.1</v>
      </c>
      <c r="F68">
        <v>1</v>
      </c>
      <c r="G68">
        <f t="shared" si="1"/>
        <v>0</v>
      </c>
      <c r="H68" s="4" t="s">
        <v>221</v>
      </c>
      <c r="I68" s="4" t="s">
        <v>277</v>
      </c>
      <c r="J68" s="3" t="s">
        <v>222</v>
      </c>
      <c r="K68" s="6"/>
    </row>
    <row r="69" spans="2:11" x14ac:dyDescent="0.25">
      <c r="B69" t="s">
        <v>52</v>
      </c>
      <c r="C69" t="s">
        <v>44</v>
      </c>
      <c r="D69" t="s">
        <v>15</v>
      </c>
      <c r="E69">
        <v>0.1</v>
      </c>
      <c r="F69">
        <v>1</v>
      </c>
      <c r="G69">
        <f t="shared" si="1"/>
        <v>0</v>
      </c>
      <c r="H69" s="4" t="s">
        <v>221</v>
      </c>
      <c r="I69" s="4" t="s">
        <v>277</v>
      </c>
      <c r="J69" s="3" t="s">
        <v>222</v>
      </c>
      <c r="K69" s="6"/>
    </row>
    <row r="70" spans="2:11" x14ac:dyDescent="0.25">
      <c r="B70" t="s">
        <v>61</v>
      </c>
      <c r="C70" t="s">
        <v>44</v>
      </c>
      <c r="D70" t="s">
        <v>15</v>
      </c>
      <c r="E70">
        <v>0.1</v>
      </c>
      <c r="F70">
        <v>1</v>
      </c>
      <c r="G70">
        <f t="shared" si="1"/>
        <v>0</v>
      </c>
      <c r="H70" s="4" t="s">
        <v>221</v>
      </c>
      <c r="I70" s="4" t="s">
        <v>277</v>
      </c>
      <c r="J70" s="3" t="s">
        <v>222</v>
      </c>
      <c r="K70" s="6"/>
    </row>
    <row r="71" spans="2:11" x14ac:dyDescent="0.25">
      <c r="B71" t="s">
        <v>63</v>
      </c>
      <c r="C71" t="s">
        <v>44</v>
      </c>
      <c r="D71" t="s">
        <v>15</v>
      </c>
      <c r="E71">
        <v>0.1</v>
      </c>
      <c r="F71">
        <v>1</v>
      </c>
      <c r="G71">
        <f t="shared" si="1"/>
        <v>0</v>
      </c>
      <c r="H71" s="4" t="s">
        <v>221</v>
      </c>
      <c r="I71" s="4" t="s">
        <v>277</v>
      </c>
      <c r="J71" s="3" t="s">
        <v>222</v>
      </c>
      <c r="K71" s="6"/>
    </row>
    <row r="72" spans="2:11" x14ac:dyDescent="0.25">
      <c r="B72" t="s">
        <v>71</v>
      </c>
      <c r="C72" t="s">
        <v>44</v>
      </c>
      <c r="D72" t="s">
        <v>15</v>
      </c>
      <c r="E72">
        <v>0.1</v>
      </c>
      <c r="F72">
        <v>1</v>
      </c>
      <c r="G72">
        <f t="shared" ref="G72:G103" si="3">1-F72</f>
        <v>0</v>
      </c>
      <c r="H72" s="4" t="s">
        <v>221</v>
      </c>
      <c r="I72" s="4" t="s">
        <v>277</v>
      </c>
      <c r="J72" s="3" t="s">
        <v>222</v>
      </c>
      <c r="K72" s="6"/>
    </row>
    <row r="73" spans="2:11" x14ac:dyDescent="0.25">
      <c r="B73" t="s">
        <v>72</v>
      </c>
      <c r="C73" t="s">
        <v>44</v>
      </c>
      <c r="D73" t="s">
        <v>15</v>
      </c>
      <c r="E73">
        <v>0.1</v>
      </c>
      <c r="F73">
        <v>1</v>
      </c>
      <c r="G73">
        <f t="shared" si="3"/>
        <v>0</v>
      </c>
      <c r="H73" s="4" t="s">
        <v>221</v>
      </c>
      <c r="I73" s="4" t="s">
        <v>277</v>
      </c>
      <c r="J73" s="3" t="s">
        <v>222</v>
      </c>
      <c r="K73" s="6"/>
    </row>
    <row r="74" spans="2:11" x14ac:dyDescent="0.25">
      <c r="B74" t="s">
        <v>136</v>
      </c>
      <c r="C74" t="s">
        <v>137</v>
      </c>
      <c r="D74" t="s">
        <v>138</v>
      </c>
      <c r="E74">
        <v>0.15</v>
      </c>
      <c r="F74">
        <v>0</v>
      </c>
      <c r="G74">
        <f t="shared" si="3"/>
        <v>1</v>
      </c>
      <c r="H74" t="s">
        <v>248</v>
      </c>
      <c r="I74" t="s">
        <v>335</v>
      </c>
      <c r="J74" s="3" t="s">
        <v>247</v>
      </c>
      <c r="K74" s="6"/>
    </row>
    <row r="75" spans="2:11" x14ac:dyDescent="0.25">
      <c r="B75" t="s">
        <v>23</v>
      </c>
      <c r="C75" t="s">
        <v>24</v>
      </c>
      <c r="D75" t="s">
        <v>25</v>
      </c>
      <c r="E75">
        <v>1.48</v>
      </c>
      <c r="F75">
        <v>1</v>
      </c>
      <c r="G75">
        <f t="shared" si="3"/>
        <v>0</v>
      </c>
      <c r="H75" s="4" t="s">
        <v>220</v>
      </c>
      <c r="I75" s="4" t="s">
        <v>274</v>
      </c>
      <c r="J75" s="3" t="s">
        <v>219</v>
      </c>
      <c r="K75" s="6"/>
    </row>
    <row r="76" spans="2:11" x14ac:dyDescent="0.25">
      <c r="B76" t="s">
        <v>37</v>
      </c>
      <c r="C76" t="s">
        <v>24</v>
      </c>
      <c r="D76" t="s">
        <v>25</v>
      </c>
      <c r="E76">
        <v>1.48</v>
      </c>
      <c r="F76">
        <v>1</v>
      </c>
      <c r="G76">
        <f t="shared" si="3"/>
        <v>0</v>
      </c>
      <c r="H76" s="4" t="s">
        <v>220</v>
      </c>
      <c r="I76" s="4" t="s">
        <v>274</v>
      </c>
      <c r="J76" s="3" t="s">
        <v>219</v>
      </c>
      <c r="K76" s="6"/>
    </row>
    <row r="77" spans="2:11" x14ac:dyDescent="0.25">
      <c r="B77" t="s">
        <v>40</v>
      </c>
      <c r="C77" t="s">
        <v>24</v>
      </c>
      <c r="D77" t="s">
        <v>25</v>
      </c>
      <c r="E77">
        <v>1.48</v>
      </c>
      <c r="F77">
        <v>1</v>
      </c>
      <c r="G77">
        <f t="shared" si="3"/>
        <v>0</v>
      </c>
      <c r="H77" s="4" t="s">
        <v>220</v>
      </c>
      <c r="I77" s="4" t="s">
        <v>274</v>
      </c>
      <c r="J77" s="3" t="s">
        <v>219</v>
      </c>
      <c r="K77" s="6"/>
    </row>
    <row r="78" spans="2:11" x14ac:dyDescent="0.25">
      <c r="B78" t="s">
        <v>56</v>
      </c>
      <c r="C78" t="s">
        <v>24</v>
      </c>
      <c r="D78" t="s">
        <v>25</v>
      </c>
      <c r="E78">
        <v>1.48</v>
      </c>
      <c r="F78">
        <v>1</v>
      </c>
      <c r="G78">
        <f t="shared" si="3"/>
        <v>0</v>
      </c>
      <c r="H78" s="4" t="s">
        <v>220</v>
      </c>
      <c r="I78" s="4" t="s">
        <v>274</v>
      </c>
      <c r="J78" s="3" t="s">
        <v>219</v>
      </c>
      <c r="K78" s="6"/>
    </row>
    <row r="79" spans="2:11" x14ac:dyDescent="0.25">
      <c r="B79" t="s">
        <v>58</v>
      </c>
      <c r="C79" t="s">
        <v>24</v>
      </c>
      <c r="D79" t="s">
        <v>25</v>
      </c>
      <c r="E79">
        <v>1.48</v>
      </c>
      <c r="F79">
        <v>1</v>
      </c>
      <c r="G79">
        <f t="shared" si="3"/>
        <v>0</v>
      </c>
      <c r="H79" s="4" t="s">
        <v>220</v>
      </c>
      <c r="I79" s="4" t="s">
        <v>274</v>
      </c>
      <c r="J79" s="3" t="s">
        <v>219</v>
      </c>
      <c r="K79" s="6"/>
    </row>
    <row r="80" spans="2:11" x14ac:dyDescent="0.25">
      <c r="B80" t="s">
        <v>3</v>
      </c>
      <c r="C80" t="s">
        <v>4</v>
      </c>
      <c r="D80" t="s">
        <v>5</v>
      </c>
      <c r="E80">
        <v>0.69</v>
      </c>
      <c r="F80">
        <v>1</v>
      </c>
      <c r="G80">
        <f t="shared" si="3"/>
        <v>0</v>
      </c>
      <c r="H80" s="4" t="s">
        <v>214</v>
      </c>
      <c r="I80" s="4" t="s">
        <v>289</v>
      </c>
      <c r="J80" s="3" t="s">
        <v>213</v>
      </c>
      <c r="K80" s="6"/>
    </row>
    <row r="81" spans="2:11" x14ac:dyDescent="0.25">
      <c r="B81" t="s">
        <v>6</v>
      </c>
      <c r="C81" t="s">
        <v>4</v>
      </c>
      <c r="D81" t="s">
        <v>5</v>
      </c>
      <c r="E81">
        <v>0.69</v>
      </c>
      <c r="F81">
        <v>1</v>
      </c>
      <c r="G81">
        <f t="shared" si="3"/>
        <v>0</v>
      </c>
      <c r="H81" s="4" t="s">
        <v>214</v>
      </c>
      <c r="I81" s="4" t="s">
        <v>289</v>
      </c>
      <c r="J81" s="3" t="s">
        <v>213</v>
      </c>
      <c r="K81" s="6"/>
    </row>
    <row r="82" spans="2:11" x14ac:dyDescent="0.25">
      <c r="B82" t="s">
        <v>7</v>
      </c>
      <c r="C82" t="s">
        <v>4</v>
      </c>
      <c r="D82" t="s">
        <v>5</v>
      </c>
      <c r="E82">
        <v>0.69</v>
      </c>
      <c r="F82">
        <v>1</v>
      </c>
      <c r="G82">
        <f t="shared" si="3"/>
        <v>0</v>
      </c>
      <c r="H82" s="4" t="s">
        <v>214</v>
      </c>
      <c r="I82" s="4" t="s">
        <v>289</v>
      </c>
      <c r="J82" s="3" t="s">
        <v>213</v>
      </c>
      <c r="K82" s="6"/>
    </row>
    <row r="83" spans="2:11" x14ac:dyDescent="0.25">
      <c r="B83" t="s">
        <v>8</v>
      </c>
      <c r="C83" t="s">
        <v>4</v>
      </c>
      <c r="D83" t="s">
        <v>5</v>
      </c>
      <c r="E83">
        <v>0.69</v>
      </c>
      <c r="F83">
        <v>1</v>
      </c>
      <c r="G83">
        <f t="shared" si="3"/>
        <v>0</v>
      </c>
      <c r="H83" s="4" t="s">
        <v>214</v>
      </c>
      <c r="I83" s="4" t="s">
        <v>289</v>
      </c>
      <c r="J83" s="3" t="s">
        <v>213</v>
      </c>
      <c r="K83" s="6"/>
    </row>
    <row r="84" spans="2:11" x14ac:dyDescent="0.25">
      <c r="B84" t="s">
        <v>9</v>
      </c>
      <c r="C84" t="s">
        <v>4</v>
      </c>
      <c r="D84" t="s">
        <v>5</v>
      </c>
      <c r="E84">
        <v>0.69</v>
      </c>
      <c r="F84">
        <v>1</v>
      </c>
      <c r="G84">
        <f t="shared" si="3"/>
        <v>0</v>
      </c>
      <c r="H84" s="4" t="s">
        <v>214</v>
      </c>
      <c r="I84" s="4" t="s">
        <v>289</v>
      </c>
      <c r="J84" s="3" t="s">
        <v>213</v>
      </c>
      <c r="K84" s="6"/>
    </row>
    <row r="85" spans="2:11" x14ac:dyDescent="0.25">
      <c r="B85" t="s">
        <v>10</v>
      </c>
      <c r="C85" t="s">
        <v>4</v>
      </c>
      <c r="D85" t="s">
        <v>5</v>
      </c>
      <c r="E85">
        <v>0.69</v>
      </c>
      <c r="F85">
        <v>1</v>
      </c>
      <c r="G85">
        <f t="shared" si="3"/>
        <v>0</v>
      </c>
      <c r="H85" s="4" t="s">
        <v>214</v>
      </c>
      <c r="I85" s="4" t="s">
        <v>289</v>
      </c>
      <c r="J85" s="3" t="s">
        <v>213</v>
      </c>
      <c r="K85" s="6"/>
    </row>
    <row r="86" spans="2:11" x14ac:dyDescent="0.25">
      <c r="B86" t="s">
        <v>11</v>
      </c>
      <c r="C86" t="s">
        <v>4</v>
      </c>
      <c r="D86" t="s">
        <v>5</v>
      </c>
      <c r="E86">
        <v>0.69</v>
      </c>
      <c r="F86">
        <v>1</v>
      </c>
      <c r="G86">
        <f t="shared" si="3"/>
        <v>0</v>
      </c>
      <c r="H86" s="4" t="s">
        <v>214</v>
      </c>
      <c r="I86" s="4" t="s">
        <v>289</v>
      </c>
      <c r="J86" s="3" t="s">
        <v>213</v>
      </c>
      <c r="K86" s="6"/>
    </row>
    <row r="87" spans="2:11" x14ac:dyDescent="0.25">
      <c r="B87" t="s">
        <v>12</v>
      </c>
      <c r="C87" t="s">
        <v>4</v>
      </c>
      <c r="D87" t="s">
        <v>5</v>
      </c>
      <c r="E87">
        <v>0.69</v>
      </c>
      <c r="F87">
        <v>1</v>
      </c>
      <c r="G87">
        <f t="shared" si="3"/>
        <v>0</v>
      </c>
      <c r="H87" s="4" t="s">
        <v>214</v>
      </c>
      <c r="I87" s="4" t="s">
        <v>289</v>
      </c>
      <c r="J87" s="3" t="s">
        <v>213</v>
      </c>
      <c r="K87" s="6"/>
    </row>
    <row r="88" spans="2:11" x14ac:dyDescent="0.25">
      <c r="B88" t="s">
        <v>200</v>
      </c>
      <c r="C88" t="s">
        <v>201</v>
      </c>
      <c r="D88" t="s">
        <v>202</v>
      </c>
      <c r="E88">
        <v>0.47</v>
      </c>
      <c r="F88">
        <v>1</v>
      </c>
      <c r="G88">
        <f t="shared" si="3"/>
        <v>0</v>
      </c>
      <c r="H88" t="s">
        <v>281</v>
      </c>
      <c r="I88" t="s">
        <v>282</v>
      </c>
      <c r="J88" s="3" t="s">
        <v>283</v>
      </c>
      <c r="K88" s="6"/>
    </row>
    <row r="89" spans="2:11" x14ac:dyDescent="0.25">
      <c r="B89" t="s">
        <v>109</v>
      </c>
      <c r="C89" t="s">
        <v>110</v>
      </c>
      <c r="D89" t="s">
        <v>111</v>
      </c>
      <c r="E89">
        <v>0.66</v>
      </c>
      <c r="F89">
        <v>0</v>
      </c>
      <c r="G89">
        <f t="shared" si="3"/>
        <v>1</v>
      </c>
      <c r="H89" s="4" t="s">
        <v>246</v>
      </c>
      <c r="I89" s="4" t="s">
        <v>315</v>
      </c>
      <c r="J89" s="3" t="s">
        <v>245</v>
      </c>
      <c r="K89" s="6"/>
    </row>
    <row r="90" spans="2:11" x14ac:dyDescent="0.25">
      <c r="B90" t="s">
        <v>112</v>
      </c>
      <c r="C90" t="s">
        <v>113</v>
      </c>
      <c r="D90" t="s">
        <v>102</v>
      </c>
      <c r="E90">
        <v>0.28999999999999998</v>
      </c>
      <c r="F90">
        <v>0</v>
      </c>
      <c r="G90">
        <f t="shared" si="3"/>
        <v>1</v>
      </c>
      <c r="H90" s="4" t="s">
        <v>242</v>
      </c>
      <c r="I90" s="4" t="s">
        <v>265</v>
      </c>
      <c r="J90" s="3" t="s">
        <v>241</v>
      </c>
      <c r="K90" s="6"/>
    </row>
    <row r="91" spans="2:11" x14ac:dyDescent="0.25">
      <c r="B91" t="s">
        <v>114</v>
      </c>
      <c r="C91" t="s">
        <v>115</v>
      </c>
      <c r="D91" t="s">
        <v>102</v>
      </c>
      <c r="E91">
        <v>0.28999999999999998</v>
      </c>
      <c r="F91">
        <v>0</v>
      </c>
      <c r="G91">
        <f t="shared" si="3"/>
        <v>1</v>
      </c>
      <c r="H91" s="4" t="s">
        <v>242</v>
      </c>
      <c r="I91" s="4" t="s">
        <v>265</v>
      </c>
      <c r="J91" s="3" t="s">
        <v>241</v>
      </c>
      <c r="K91" s="6"/>
    </row>
    <row r="92" spans="2:11" x14ac:dyDescent="0.25">
      <c r="B92" t="s">
        <v>116</v>
      </c>
      <c r="C92" t="s">
        <v>117</v>
      </c>
      <c r="D92" t="s">
        <v>102</v>
      </c>
      <c r="E92">
        <v>0.28999999999999998</v>
      </c>
      <c r="F92">
        <v>0</v>
      </c>
      <c r="G92">
        <f t="shared" si="3"/>
        <v>1</v>
      </c>
      <c r="H92" s="4" t="s">
        <v>242</v>
      </c>
      <c r="I92" s="4" t="s">
        <v>265</v>
      </c>
      <c r="J92" s="3" t="s">
        <v>241</v>
      </c>
      <c r="K92" s="6"/>
    </row>
    <row r="93" spans="2:11" x14ac:dyDescent="0.25">
      <c r="B93" t="s">
        <v>118</v>
      </c>
      <c r="C93" t="s">
        <v>119</v>
      </c>
      <c r="D93" t="s">
        <v>102</v>
      </c>
      <c r="E93">
        <v>0.28999999999999998</v>
      </c>
      <c r="F93">
        <v>0</v>
      </c>
      <c r="G93">
        <f t="shared" si="3"/>
        <v>1</v>
      </c>
      <c r="H93" s="4" t="s">
        <v>242</v>
      </c>
      <c r="I93" s="4" t="s">
        <v>265</v>
      </c>
      <c r="J93" s="3" t="s">
        <v>241</v>
      </c>
      <c r="K93" s="6"/>
    </row>
    <row r="94" spans="2:11" x14ac:dyDescent="0.25">
      <c r="B94" t="s">
        <v>120</v>
      </c>
      <c r="C94" t="s">
        <v>121</v>
      </c>
      <c r="D94" t="s">
        <v>102</v>
      </c>
      <c r="E94">
        <v>0.28999999999999998</v>
      </c>
      <c r="F94">
        <v>0</v>
      </c>
      <c r="G94">
        <f t="shared" si="3"/>
        <v>1</v>
      </c>
      <c r="H94" s="4" t="s">
        <v>242</v>
      </c>
      <c r="I94" s="4" t="s">
        <v>265</v>
      </c>
      <c r="J94" s="3" t="s">
        <v>241</v>
      </c>
      <c r="K94" s="6"/>
    </row>
    <row r="95" spans="2:11" x14ac:dyDescent="0.25">
      <c r="B95" t="s">
        <v>122</v>
      </c>
      <c r="C95" t="s">
        <v>123</v>
      </c>
      <c r="D95" t="s">
        <v>102</v>
      </c>
      <c r="E95">
        <v>0.28999999999999998</v>
      </c>
      <c r="F95">
        <v>0</v>
      </c>
      <c r="G95">
        <f t="shared" si="3"/>
        <v>1</v>
      </c>
      <c r="H95" s="4" t="s">
        <v>242</v>
      </c>
      <c r="I95" s="4" t="s">
        <v>265</v>
      </c>
      <c r="J95" s="3" t="s">
        <v>241</v>
      </c>
      <c r="K95" s="6"/>
    </row>
    <row r="96" spans="2:11" x14ac:dyDescent="0.25">
      <c r="B96" t="s">
        <v>99</v>
      </c>
      <c r="C96" t="s">
        <v>100</v>
      </c>
      <c r="D96" t="s">
        <v>101</v>
      </c>
      <c r="E96">
        <v>3.38</v>
      </c>
      <c r="F96">
        <v>1</v>
      </c>
      <c r="G96">
        <f t="shared" si="3"/>
        <v>0</v>
      </c>
      <c r="H96" s="4" t="s">
        <v>240</v>
      </c>
      <c r="I96" s="4" t="s">
        <v>336</v>
      </c>
      <c r="J96" s="3" t="s">
        <v>239</v>
      </c>
      <c r="K96" s="6"/>
    </row>
    <row r="97" spans="2:11" x14ac:dyDescent="0.25">
      <c r="B97" t="s">
        <v>197</v>
      </c>
      <c r="C97" t="s">
        <v>198</v>
      </c>
      <c r="D97" t="s">
        <v>199</v>
      </c>
      <c r="E97">
        <v>6.88</v>
      </c>
      <c r="F97">
        <v>1</v>
      </c>
      <c r="G97">
        <f t="shared" si="3"/>
        <v>0</v>
      </c>
      <c r="H97" t="s">
        <v>309</v>
      </c>
      <c r="I97" t="s">
        <v>310</v>
      </c>
      <c r="J97" s="3" t="s">
        <v>311</v>
      </c>
      <c r="K97" s="6"/>
    </row>
    <row r="98" spans="2:11" x14ac:dyDescent="0.25">
      <c r="B98" t="s">
        <v>188</v>
      </c>
      <c r="C98" t="s">
        <v>189</v>
      </c>
      <c r="D98" t="s">
        <v>190</v>
      </c>
      <c r="E98">
        <v>2.0499999999999998</v>
      </c>
      <c r="F98">
        <v>1</v>
      </c>
      <c r="G98">
        <f t="shared" si="3"/>
        <v>0</v>
      </c>
      <c r="H98" t="s">
        <v>296</v>
      </c>
      <c r="I98" t="s">
        <v>297</v>
      </c>
      <c r="J98" s="3" t="s">
        <v>298</v>
      </c>
      <c r="K98" s="6"/>
    </row>
    <row r="99" spans="2:11" x14ac:dyDescent="0.25">
      <c r="B99" t="s">
        <v>85</v>
      </c>
      <c r="C99" t="s">
        <v>86</v>
      </c>
      <c r="D99" t="s">
        <v>76</v>
      </c>
      <c r="E99">
        <v>0.34</v>
      </c>
      <c r="F99">
        <v>1</v>
      </c>
      <c r="G99">
        <f t="shared" si="3"/>
        <v>0</v>
      </c>
      <c r="H99" s="4" t="s">
        <v>231</v>
      </c>
      <c r="I99" s="4" t="s">
        <v>299</v>
      </c>
      <c r="J99" s="3" t="s">
        <v>232</v>
      </c>
      <c r="K99" s="6"/>
    </row>
    <row r="100" spans="2:11" x14ac:dyDescent="0.25">
      <c r="B100" t="s">
        <v>103</v>
      </c>
      <c r="C100" t="s">
        <v>104</v>
      </c>
      <c r="D100" t="s">
        <v>105</v>
      </c>
      <c r="E100">
        <v>2.08</v>
      </c>
      <c r="F100">
        <v>0</v>
      </c>
      <c r="G100">
        <f t="shared" si="3"/>
        <v>1</v>
      </c>
      <c r="H100" s="4" t="s">
        <v>243</v>
      </c>
      <c r="I100" s="4" t="s">
        <v>305</v>
      </c>
      <c r="J100" s="3" t="s">
        <v>244</v>
      </c>
      <c r="K100" s="6"/>
    </row>
    <row r="101" spans="2:11" x14ac:dyDescent="0.25">
      <c r="B101" t="s">
        <v>174</v>
      </c>
      <c r="C101" t="s">
        <v>175</v>
      </c>
      <c r="D101" t="s">
        <v>176</v>
      </c>
      <c r="E101">
        <v>1.1200000000000001</v>
      </c>
      <c r="F101">
        <v>1</v>
      </c>
      <c r="G101">
        <f t="shared" si="3"/>
        <v>0</v>
      </c>
      <c r="H101" s="4" t="s">
        <v>329</v>
      </c>
      <c r="I101" s="4" t="s">
        <v>330</v>
      </c>
      <c r="J101" s="3" t="s">
        <v>331</v>
      </c>
      <c r="K101" s="6"/>
    </row>
    <row r="102" spans="2:11" x14ac:dyDescent="0.25">
      <c r="B102" t="s">
        <v>139</v>
      </c>
      <c r="C102" t="s">
        <v>140</v>
      </c>
      <c r="D102" t="s">
        <v>141</v>
      </c>
      <c r="E102">
        <v>0.42</v>
      </c>
      <c r="F102">
        <v>1</v>
      </c>
      <c r="G102">
        <f t="shared" si="3"/>
        <v>0</v>
      </c>
      <c r="H102" t="s">
        <v>306</v>
      </c>
      <c r="I102" t="s">
        <v>307</v>
      </c>
      <c r="J102" s="3" t="s">
        <v>308</v>
      </c>
      <c r="K102" s="6"/>
    </row>
    <row r="103" spans="2:11" x14ac:dyDescent="0.25">
      <c r="B103" t="s">
        <v>177</v>
      </c>
      <c r="C103" t="s">
        <v>178</v>
      </c>
      <c r="D103" t="s">
        <v>179</v>
      </c>
      <c r="E103">
        <v>0.92</v>
      </c>
      <c r="F103">
        <v>0</v>
      </c>
      <c r="G103">
        <f t="shared" si="3"/>
        <v>1</v>
      </c>
      <c r="H103" s="4" t="s">
        <v>332</v>
      </c>
      <c r="I103" s="4" t="s">
        <v>333</v>
      </c>
      <c r="J103" s="3" t="s">
        <v>334</v>
      </c>
      <c r="K103" s="6"/>
    </row>
    <row r="104" spans="2:11" x14ac:dyDescent="0.25">
      <c r="B104" t="s">
        <v>180</v>
      </c>
      <c r="C104" t="s">
        <v>178</v>
      </c>
      <c r="D104" t="s">
        <v>179</v>
      </c>
      <c r="E104">
        <v>0.92</v>
      </c>
      <c r="F104">
        <v>0</v>
      </c>
      <c r="G104">
        <f t="shared" ref="G104:G135" si="4">1-F104</f>
        <v>1</v>
      </c>
      <c r="H104" s="4" t="s">
        <v>332</v>
      </c>
      <c r="I104" s="4" t="s">
        <v>333</v>
      </c>
      <c r="J104" s="3" t="s">
        <v>334</v>
      </c>
      <c r="K104" s="6"/>
    </row>
    <row r="105" spans="2:11" x14ac:dyDescent="0.25">
      <c r="B105" t="s">
        <v>181</v>
      </c>
      <c r="C105" t="s">
        <v>178</v>
      </c>
      <c r="D105" t="s">
        <v>179</v>
      </c>
      <c r="E105">
        <v>0.92</v>
      </c>
      <c r="F105">
        <v>0</v>
      </c>
      <c r="G105">
        <f t="shared" si="4"/>
        <v>1</v>
      </c>
      <c r="H105" s="4" t="s">
        <v>332</v>
      </c>
      <c r="I105" s="4" t="s">
        <v>333</v>
      </c>
      <c r="J105" s="3" t="s">
        <v>334</v>
      </c>
      <c r="K105" s="6"/>
    </row>
    <row r="106" spans="2:11" x14ac:dyDescent="0.25">
      <c r="B106" t="s">
        <v>182</v>
      </c>
      <c r="C106" t="s">
        <v>178</v>
      </c>
      <c r="D106" t="s">
        <v>179</v>
      </c>
      <c r="E106">
        <v>0.92</v>
      </c>
      <c r="F106">
        <v>0</v>
      </c>
      <c r="G106">
        <f t="shared" si="4"/>
        <v>1</v>
      </c>
      <c r="H106" s="4" t="s">
        <v>332</v>
      </c>
      <c r="I106" s="4" t="s">
        <v>333</v>
      </c>
      <c r="J106" s="3" t="s">
        <v>334</v>
      </c>
      <c r="K106" s="6"/>
    </row>
    <row r="107" spans="2:11" x14ac:dyDescent="0.25">
      <c r="B107" t="s">
        <v>183</v>
      </c>
      <c r="C107" t="s">
        <v>178</v>
      </c>
      <c r="D107" t="s">
        <v>179</v>
      </c>
      <c r="E107">
        <v>0.92</v>
      </c>
      <c r="F107">
        <v>0</v>
      </c>
      <c r="G107">
        <f t="shared" si="4"/>
        <v>1</v>
      </c>
      <c r="H107" s="4" t="s">
        <v>332</v>
      </c>
      <c r="I107" s="4" t="s">
        <v>333</v>
      </c>
      <c r="J107" s="3" t="s">
        <v>334</v>
      </c>
      <c r="K107" s="6"/>
    </row>
    <row r="108" spans="2:11" x14ac:dyDescent="0.25">
      <c r="B108" t="s">
        <v>184</v>
      </c>
      <c r="C108" t="s">
        <v>178</v>
      </c>
      <c r="D108" t="s">
        <v>179</v>
      </c>
      <c r="E108">
        <v>0.92</v>
      </c>
      <c r="F108">
        <v>0</v>
      </c>
      <c r="G108">
        <f t="shared" si="4"/>
        <v>1</v>
      </c>
      <c r="H108" s="4" t="s">
        <v>332</v>
      </c>
      <c r="I108" s="4" t="s">
        <v>333</v>
      </c>
      <c r="J108" s="3" t="s">
        <v>334</v>
      </c>
      <c r="K108" s="6"/>
    </row>
    <row r="109" spans="2:11" x14ac:dyDescent="0.25">
      <c r="B109" t="s">
        <v>185</v>
      </c>
      <c r="C109" t="s">
        <v>178</v>
      </c>
      <c r="D109" t="s">
        <v>179</v>
      </c>
      <c r="E109">
        <v>0.92</v>
      </c>
      <c r="F109">
        <v>0</v>
      </c>
      <c r="G109">
        <f t="shared" si="4"/>
        <v>1</v>
      </c>
      <c r="H109" s="4" t="s">
        <v>332</v>
      </c>
      <c r="I109" s="4" t="s">
        <v>333</v>
      </c>
      <c r="J109" s="3" t="s">
        <v>334</v>
      </c>
      <c r="K109" s="6"/>
    </row>
    <row r="110" spans="2:11" x14ac:dyDescent="0.25">
      <c r="B110" t="s">
        <v>186</v>
      </c>
      <c r="C110" t="s">
        <v>178</v>
      </c>
      <c r="D110" t="s">
        <v>179</v>
      </c>
      <c r="E110">
        <v>0.92</v>
      </c>
      <c r="F110">
        <v>0</v>
      </c>
      <c r="G110">
        <f t="shared" si="4"/>
        <v>1</v>
      </c>
      <c r="H110" s="4" t="s">
        <v>332</v>
      </c>
      <c r="I110" s="4" t="s">
        <v>333</v>
      </c>
      <c r="J110" s="3" t="s">
        <v>334</v>
      </c>
      <c r="K110" s="6"/>
    </row>
    <row r="111" spans="2:11" x14ac:dyDescent="0.25">
      <c r="B111" t="s">
        <v>187</v>
      </c>
      <c r="C111" t="s">
        <v>178</v>
      </c>
      <c r="D111" t="s">
        <v>179</v>
      </c>
      <c r="E111">
        <v>0.92</v>
      </c>
      <c r="F111">
        <v>0</v>
      </c>
      <c r="G111">
        <f t="shared" si="4"/>
        <v>1</v>
      </c>
      <c r="H111" s="4" t="s">
        <v>332</v>
      </c>
      <c r="I111" s="4" t="s">
        <v>333</v>
      </c>
      <c r="J111" s="3" t="s">
        <v>334</v>
      </c>
      <c r="K111" s="6"/>
    </row>
    <row r="112" spans="2:11" x14ac:dyDescent="0.25">
      <c r="B112" t="s">
        <v>90</v>
      </c>
      <c r="C112" t="s">
        <v>337</v>
      </c>
      <c r="D112" t="s">
        <v>92</v>
      </c>
      <c r="E112">
        <v>0.94</v>
      </c>
      <c r="F112">
        <v>0</v>
      </c>
      <c r="G112">
        <f t="shared" si="4"/>
        <v>1</v>
      </c>
      <c r="H112" s="4" t="s">
        <v>267</v>
      </c>
      <c r="I112" s="4" t="s">
        <v>268</v>
      </c>
      <c r="J112" t="s">
        <v>269</v>
      </c>
      <c r="K112" s="6"/>
    </row>
    <row r="113" spans="2:11" x14ac:dyDescent="0.25">
      <c r="B113" t="s">
        <v>194</v>
      </c>
      <c r="C113" t="s">
        <v>195</v>
      </c>
      <c r="D113" t="s">
        <v>141</v>
      </c>
      <c r="E113">
        <v>1.56</v>
      </c>
      <c r="F113">
        <v>1</v>
      </c>
      <c r="G113">
        <f t="shared" si="4"/>
        <v>0</v>
      </c>
      <c r="H113" t="s">
        <v>316</v>
      </c>
      <c r="I113" t="s">
        <v>317</v>
      </c>
      <c r="J113" s="3" t="s">
        <v>318</v>
      </c>
      <c r="K113" s="6"/>
    </row>
    <row r="114" spans="2:11" x14ac:dyDescent="0.25">
      <c r="B114" t="s">
        <v>191</v>
      </c>
      <c r="C114" t="s">
        <v>192</v>
      </c>
      <c r="D114" t="s">
        <v>193</v>
      </c>
      <c r="E114">
        <v>1.01</v>
      </c>
      <c r="F114">
        <v>1</v>
      </c>
      <c r="G114">
        <f t="shared" si="4"/>
        <v>0</v>
      </c>
      <c r="H114" t="s">
        <v>322</v>
      </c>
      <c r="I114" t="s">
        <v>323</v>
      </c>
      <c r="J114" s="3" t="s">
        <v>324</v>
      </c>
      <c r="K114" s="6"/>
    </row>
    <row r="115" spans="2:11" x14ac:dyDescent="0.25">
      <c r="B115" t="s">
        <v>196</v>
      </c>
      <c r="C115" t="s">
        <v>192</v>
      </c>
      <c r="D115" t="s">
        <v>193</v>
      </c>
      <c r="E115">
        <v>1.01</v>
      </c>
      <c r="F115">
        <v>1</v>
      </c>
      <c r="G115">
        <f t="shared" si="4"/>
        <v>0</v>
      </c>
      <c r="H115" t="s">
        <v>322</v>
      </c>
      <c r="I115" t="s">
        <v>323</v>
      </c>
      <c r="J115" s="3" t="s">
        <v>324</v>
      </c>
      <c r="K115" s="6"/>
    </row>
    <row r="116" spans="2:11" x14ac:dyDescent="0.25">
      <c r="B116" t="s">
        <v>93</v>
      </c>
      <c r="C116" t="s">
        <v>94</v>
      </c>
      <c r="D116" t="s">
        <v>95</v>
      </c>
      <c r="E116">
        <v>0.72</v>
      </c>
      <c r="F116">
        <v>1</v>
      </c>
      <c r="G116">
        <f t="shared" si="4"/>
        <v>0</v>
      </c>
      <c r="H116" s="4" t="s">
        <v>235</v>
      </c>
      <c r="I116" s="4" t="s">
        <v>325</v>
      </c>
      <c r="J116" s="3" t="s">
        <v>326</v>
      </c>
      <c r="K116" s="6"/>
    </row>
    <row r="117" spans="2:11" x14ac:dyDescent="0.25">
      <c r="B117" t="s">
        <v>166</v>
      </c>
      <c r="C117" t="s">
        <v>167</v>
      </c>
      <c r="D117" t="s">
        <v>144</v>
      </c>
      <c r="E117">
        <v>0.54</v>
      </c>
      <c r="F117">
        <v>1</v>
      </c>
      <c r="G117">
        <f t="shared" si="4"/>
        <v>0</v>
      </c>
      <c r="H117" s="4" t="s">
        <v>255</v>
      </c>
      <c r="I117" s="4" t="s">
        <v>290</v>
      </c>
      <c r="J117" s="3" t="s">
        <v>256</v>
      </c>
      <c r="K117" s="6"/>
    </row>
    <row r="118" spans="2:11" x14ac:dyDescent="0.25">
      <c r="B118" t="s">
        <v>146</v>
      </c>
      <c r="C118" t="s">
        <v>147</v>
      </c>
      <c r="D118" t="s">
        <v>144</v>
      </c>
      <c r="E118">
        <v>0.54</v>
      </c>
      <c r="F118">
        <v>1</v>
      </c>
      <c r="G118">
        <f t="shared" si="4"/>
        <v>0</v>
      </c>
      <c r="H118" s="4" t="s">
        <v>254</v>
      </c>
      <c r="I118" s="4" t="s">
        <v>287</v>
      </c>
      <c r="J118" t="s">
        <v>288</v>
      </c>
      <c r="K118" s="6"/>
    </row>
    <row r="119" spans="2:11" x14ac:dyDescent="0.25">
      <c r="B119" t="s">
        <v>148</v>
      </c>
      <c r="C119" t="s">
        <v>147</v>
      </c>
      <c r="D119" t="s">
        <v>144</v>
      </c>
      <c r="E119">
        <v>0.54</v>
      </c>
      <c r="F119">
        <v>1</v>
      </c>
      <c r="G119">
        <f t="shared" si="4"/>
        <v>0</v>
      </c>
      <c r="H119" s="4" t="s">
        <v>254</v>
      </c>
      <c r="I119" s="4" t="s">
        <v>287</v>
      </c>
      <c r="J119" t="s">
        <v>288</v>
      </c>
      <c r="K119" s="6"/>
    </row>
    <row r="120" spans="2:11" x14ac:dyDescent="0.25">
      <c r="B120" t="s">
        <v>149</v>
      </c>
      <c r="C120" t="s">
        <v>147</v>
      </c>
      <c r="D120" t="s">
        <v>144</v>
      </c>
      <c r="E120">
        <v>0.54</v>
      </c>
      <c r="F120">
        <v>1</v>
      </c>
      <c r="G120">
        <f t="shared" si="4"/>
        <v>0</v>
      </c>
      <c r="H120" s="4" t="s">
        <v>254</v>
      </c>
      <c r="I120" s="4" t="s">
        <v>287</v>
      </c>
      <c r="J120" t="s">
        <v>288</v>
      </c>
      <c r="K120" s="6"/>
    </row>
    <row r="121" spans="2:11" x14ac:dyDescent="0.25">
      <c r="B121" t="s">
        <v>150</v>
      </c>
      <c r="C121" t="s">
        <v>147</v>
      </c>
      <c r="D121" t="s">
        <v>144</v>
      </c>
      <c r="E121">
        <v>0.54</v>
      </c>
      <c r="F121">
        <v>1</v>
      </c>
      <c r="G121">
        <f t="shared" si="4"/>
        <v>0</v>
      </c>
      <c r="H121" s="4" t="s">
        <v>254</v>
      </c>
      <c r="I121" s="4" t="s">
        <v>287</v>
      </c>
      <c r="J121" t="s">
        <v>288</v>
      </c>
      <c r="K121" s="6"/>
    </row>
    <row r="122" spans="2:11" x14ac:dyDescent="0.25">
      <c r="B122" t="s">
        <v>151</v>
      </c>
      <c r="C122" t="s">
        <v>147</v>
      </c>
      <c r="D122" t="s">
        <v>144</v>
      </c>
      <c r="E122">
        <v>0.54</v>
      </c>
      <c r="F122">
        <v>1</v>
      </c>
      <c r="G122">
        <f t="shared" si="4"/>
        <v>0</v>
      </c>
      <c r="H122" s="4" t="s">
        <v>254</v>
      </c>
      <c r="I122" s="4" t="s">
        <v>287</v>
      </c>
      <c r="J122" t="s">
        <v>288</v>
      </c>
      <c r="K122" s="6"/>
    </row>
    <row r="123" spans="2:11" x14ac:dyDescent="0.25">
      <c r="B123" t="s">
        <v>152</v>
      </c>
      <c r="C123" t="s">
        <v>147</v>
      </c>
      <c r="D123" t="s">
        <v>144</v>
      </c>
      <c r="E123">
        <v>0.54</v>
      </c>
      <c r="F123">
        <v>1</v>
      </c>
      <c r="G123">
        <f t="shared" si="4"/>
        <v>0</v>
      </c>
      <c r="H123" s="4" t="s">
        <v>254</v>
      </c>
      <c r="I123" s="4" t="s">
        <v>287</v>
      </c>
      <c r="J123" t="s">
        <v>288</v>
      </c>
      <c r="K123" s="6"/>
    </row>
    <row r="124" spans="2:11" x14ac:dyDescent="0.25">
      <c r="B124" t="s">
        <v>153</v>
      </c>
      <c r="C124" t="s">
        <v>147</v>
      </c>
      <c r="D124" t="s">
        <v>144</v>
      </c>
      <c r="E124">
        <v>0.54</v>
      </c>
      <c r="F124">
        <v>1</v>
      </c>
      <c r="G124">
        <f t="shared" si="4"/>
        <v>0</v>
      </c>
      <c r="H124" s="4" t="s">
        <v>254</v>
      </c>
      <c r="I124" s="4" t="s">
        <v>287</v>
      </c>
      <c r="J124" t="s">
        <v>288</v>
      </c>
      <c r="K124" s="6"/>
    </row>
    <row r="125" spans="2:11" x14ac:dyDescent="0.25">
      <c r="B125" t="s">
        <v>154</v>
      </c>
      <c r="C125" t="s">
        <v>147</v>
      </c>
      <c r="D125" t="s">
        <v>144</v>
      </c>
      <c r="E125">
        <v>0.54</v>
      </c>
      <c r="F125">
        <v>1</v>
      </c>
      <c r="G125">
        <f t="shared" si="4"/>
        <v>0</v>
      </c>
      <c r="H125" s="4" t="s">
        <v>254</v>
      </c>
      <c r="I125" s="4" t="s">
        <v>287</v>
      </c>
      <c r="J125" t="s">
        <v>288</v>
      </c>
      <c r="K125" s="6"/>
    </row>
    <row r="126" spans="2:11" x14ac:dyDescent="0.25">
      <c r="B126" t="s">
        <v>155</v>
      </c>
      <c r="C126" t="s">
        <v>147</v>
      </c>
      <c r="D126" t="s">
        <v>144</v>
      </c>
      <c r="E126">
        <v>0.54</v>
      </c>
      <c r="F126">
        <v>1</v>
      </c>
      <c r="G126">
        <f t="shared" si="4"/>
        <v>0</v>
      </c>
      <c r="H126" s="4" t="s">
        <v>254</v>
      </c>
      <c r="I126" s="4" t="s">
        <v>287</v>
      </c>
      <c r="J126" t="s">
        <v>288</v>
      </c>
      <c r="K126" s="6"/>
    </row>
    <row r="127" spans="2:11" x14ac:dyDescent="0.25">
      <c r="B127" t="s">
        <v>156</v>
      </c>
      <c r="C127" t="s">
        <v>157</v>
      </c>
      <c r="D127" t="s">
        <v>144</v>
      </c>
      <c r="E127">
        <v>0.54</v>
      </c>
      <c r="F127">
        <v>1</v>
      </c>
      <c r="G127">
        <f t="shared" si="4"/>
        <v>0</v>
      </c>
      <c r="H127" s="4" t="s">
        <v>257</v>
      </c>
      <c r="I127" s="4" t="s">
        <v>291</v>
      </c>
      <c r="J127" s="3" t="s">
        <v>258</v>
      </c>
      <c r="K127" s="6"/>
    </row>
    <row r="128" spans="2:11" x14ac:dyDescent="0.25">
      <c r="B128" t="s">
        <v>158</v>
      </c>
      <c r="C128" t="s">
        <v>157</v>
      </c>
      <c r="D128" t="s">
        <v>144</v>
      </c>
      <c r="E128">
        <v>0.54</v>
      </c>
      <c r="F128">
        <v>1</v>
      </c>
      <c r="G128">
        <f t="shared" si="4"/>
        <v>0</v>
      </c>
      <c r="H128" s="4" t="s">
        <v>257</v>
      </c>
      <c r="I128" s="4" t="s">
        <v>291</v>
      </c>
      <c r="J128" s="3" t="s">
        <v>258</v>
      </c>
      <c r="K128" s="6"/>
    </row>
    <row r="129" spans="2:11" x14ac:dyDescent="0.25">
      <c r="B129" t="s">
        <v>159</v>
      </c>
      <c r="C129" t="s">
        <v>157</v>
      </c>
      <c r="D129" t="s">
        <v>144</v>
      </c>
      <c r="E129">
        <v>0.54</v>
      </c>
      <c r="F129">
        <v>1</v>
      </c>
      <c r="G129">
        <f t="shared" si="4"/>
        <v>0</v>
      </c>
      <c r="H129" s="4" t="s">
        <v>257</v>
      </c>
      <c r="I129" s="4" t="s">
        <v>291</v>
      </c>
      <c r="J129" s="3" t="s">
        <v>258</v>
      </c>
      <c r="K129" s="6"/>
    </row>
    <row r="130" spans="2:11" x14ac:dyDescent="0.25">
      <c r="B130" t="s">
        <v>160</v>
      </c>
      <c r="C130" t="s">
        <v>157</v>
      </c>
      <c r="D130" t="s">
        <v>144</v>
      </c>
      <c r="E130">
        <v>0.54</v>
      </c>
      <c r="F130">
        <v>1</v>
      </c>
      <c r="G130">
        <f t="shared" si="4"/>
        <v>0</v>
      </c>
      <c r="H130" s="4" t="s">
        <v>257</v>
      </c>
      <c r="I130" s="4" t="s">
        <v>291</v>
      </c>
      <c r="J130" s="3" t="s">
        <v>258</v>
      </c>
      <c r="K130" s="6"/>
    </row>
    <row r="131" spans="2:11" x14ac:dyDescent="0.25">
      <c r="B131" t="s">
        <v>165</v>
      </c>
      <c r="C131" t="s">
        <v>157</v>
      </c>
      <c r="D131" t="s">
        <v>144</v>
      </c>
      <c r="E131">
        <v>0.54</v>
      </c>
      <c r="F131">
        <v>1</v>
      </c>
      <c r="G131">
        <f t="shared" si="4"/>
        <v>0</v>
      </c>
      <c r="H131" s="4" t="s">
        <v>257</v>
      </c>
      <c r="I131" s="4" t="s">
        <v>291</v>
      </c>
      <c r="J131" s="3" t="s">
        <v>258</v>
      </c>
      <c r="K131" s="6"/>
    </row>
    <row r="132" spans="2:11" x14ac:dyDescent="0.25">
      <c r="B132" t="s">
        <v>161</v>
      </c>
      <c r="C132" t="s">
        <v>162</v>
      </c>
      <c r="D132" t="s">
        <v>144</v>
      </c>
      <c r="E132">
        <v>0.15</v>
      </c>
      <c r="F132">
        <v>1</v>
      </c>
      <c r="G132">
        <f t="shared" si="4"/>
        <v>0</v>
      </c>
      <c r="H132" s="4" t="s">
        <v>252</v>
      </c>
      <c r="I132" s="4" t="s">
        <v>284</v>
      </c>
      <c r="J132" s="3" t="s">
        <v>253</v>
      </c>
      <c r="K132" s="6"/>
    </row>
    <row r="133" spans="2:11" x14ac:dyDescent="0.25">
      <c r="B133" t="s">
        <v>163</v>
      </c>
      <c r="C133" t="s">
        <v>162</v>
      </c>
      <c r="D133" t="s">
        <v>144</v>
      </c>
      <c r="E133">
        <v>0.15</v>
      </c>
      <c r="F133">
        <v>1</v>
      </c>
      <c r="G133">
        <f t="shared" si="4"/>
        <v>0</v>
      </c>
      <c r="H133" s="4" t="s">
        <v>252</v>
      </c>
      <c r="I133" s="4" t="s">
        <v>284</v>
      </c>
      <c r="J133" s="3" t="s">
        <v>253</v>
      </c>
      <c r="K133" s="6"/>
    </row>
    <row r="134" spans="2:11" x14ac:dyDescent="0.25">
      <c r="B134" t="s">
        <v>164</v>
      </c>
      <c r="C134" t="s">
        <v>162</v>
      </c>
      <c r="D134" t="s">
        <v>144</v>
      </c>
      <c r="E134">
        <v>0.15</v>
      </c>
      <c r="F134">
        <v>1</v>
      </c>
      <c r="G134">
        <f t="shared" si="4"/>
        <v>0</v>
      </c>
      <c r="H134" s="4" t="s">
        <v>252</v>
      </c>
      <c r="I134" s="4" t="s">
        <v>284</v>
      </c>
      <c r="J134" s="3" t="s">
        <v>253</v>
      </c>
      <c r="K134" s="6"/>
    </row>
    <row r="135" spans="2:11" x14ac:dyDescent="0.25">
      <c r="B135" t="s">
        <v>168</v>
      </c>
      <c r="C135" t="s">
        <v>162</v>
      </c>
      <c r="D135" t="s">
        <v>144</v>
      </c>
      <c r="E135">
        <v>0.15</v>
      </c>
      <c r="F135">
        <v>1</v>
      </c>
      <c r="G135">
        <f t="shared" si="4"/>
        <v>0</v>
      </c>
      <c r="H135" s="4" t="s">
        <v>252</v>
      </c>
      <c r="I135" s="4" t="s">
        <v>284</v>
      </c>
      <c r="J135" s="3" t="s">
        <v>253</v>
      </c>
      <c r="K135" s="6"/>
    </row>
    <row r="136" spans="2:11" x14ac:dyDescent="0.25">
      <c r="B136" t="s">
        <v>169</v>
      </c>
      <c r="C136">
        <v>100</v>
      </c>
      <c r="D136" t="s">
        <v>144</v>
      </c>
      <c r="E136">
        <v>0.15</v>
      </c>
      <c r="F136">
        <v>1</v>
      </c>
      <c r="G136">
        <f t="shared" ref="G136:G167" si="5">1-F136</f>
        <v>0</v>
      </c>
      <c r="H136" s="4" t="s">
        <v>249</v>
      </c>
      <c r="I136" s="4" t="s">
        <v>264</v>
      </c>
      <c r="J136" s="3" t="s">
        <v>250</v>
      </c>
      <c r="K136" s="6"/>
    </row>
    <row r="137" spans="2:11" x14ac:dyDescent="0.25">
      <c r="B137" t="s">
        <v>170</v>
      </c>
      <c r="C137">
        <v>100</v>
      </c>
      <c r="D137" t="s">
        <v>144</v>
      </c>
      <c r="E137">
        <v>0.15</v>
      </c>
      <c r="F137">
        <v>1</v>
      </c>
      <c r="G137">
        <f t="shared" si="5"/>
        <v>0</v>
      </c>
      <c r="H137" s="4" t="s">
        <v>249</v>
      </c>
      <c r="I137" s="4" t="s">
        <v>264</v>
      </c>
      <c r="J137" s="3" t="s">
        <v>250</v>
      </c>
      <c r="K137" s="6"/>
    </row>
    <row r="138" spans="2:11" x14ac:dyDescent="0.25">
      <c r="B138" t="s">
        <v>171</v>
      </c>
      <c r="C138">
        <v>100</v>
      </c>
      <c r="D138" t="s">
        <v>144</v>
      </c>
      <c r="E138">
        <v>0.15</v>
      </c>
      <c r="F138">
        <v>1</v>
      </c>
      <c r="G138">
        <f t="shared" si="5"/>
        <v>0</v>
      </c>
      <c r="H138" s="4" t="s">
        <v>249</v>
      </c>
      <c r="I138" s="4" t="s">
        <v>264</v>
      </c>
      <c r="J138" s="3" t="s">
        <v>250</v>
      </c>
      <c r="K138" s="6"/>
    </row>
    <row r="139" spans="2:11" x14ac:dyDescent="0.25">
      <c r="B139" t="s">
        <v>172</v>
      </c>
      <c r="C139">
        <v>100</v>
      </c>
      <c r="D139" t="s">
        <v>144</v>
      </c>
      <c r="E139">
        <v>0.15</v>
      </c>
      <c r="F139">
        <v>1</v>
      </c>
      <c r="G139">
        <f t="shared" si="5"/>
        <v>0</v>
      </c>
      <c r="H139" s="4" t="s">
        <v>249</v>
      </c>
      <c r="I139" s="4" t="s">
        <v>264</v>
      </c>
      <c r="J139" s="3" t="s">
        <v>250</v>
      </c>
      <c r="K139" s="6"/>
    </row>
    <row r="140" spans="2:11" x14ac:dyDescent="0.25">
      <c r="B140" t="s">
        <v>173</v>
      </c>
      <c r="C140">
        <v>100</v>
      </c>
      <c r="D140" t="s">
        <v>144</v>
      </c>
      <c r="E140">
        <v>0.15</v>
      </c>
      <c r="F140">
        <v>1</v>
      </c>
      <c r="G140">
        <f t="shared" si="5"/>
        <v>0</v>
      </c>
      <c r="H140" s="4" t="s">
        <v>249</v>
      </c>
      <c r="I140" s="4" t="s">
        <v>264</v>
      </c>
      <c r="J140" s="3" t="s">
        <v>250</v>
      </c>
      <c r="K140" s="6"/>
    </row>
    <row r="141" spans="2:11" x14ac:dyDescent="0.25">
      <c r="B141" t="s">
        <v>260</v>
      </c>
      <c r="C141" t="s">
        <v>261</v>
      </c>
      <c r="D141" t="s">
        <v>144</v>
      </c>
      <c r="E141">
        <v>0.2</v>
      </c>
      <c r="F141">
        <v>1</v>
      </c>
      <c r="G141">
        <f t="shared" si="5"/>
        <v>0</v>
      </c>
      <c r="H141" s="4" t="s">
        <v>270</v>
      </c>
      <c r="I141" s="4" t="s">
        <v>271</v>
      </c>
      <c r="J141" s="3" t="s">
        <v>272</v>
      </c>
      <c r="K141" s="6"/>
    </row>
    <row r="142" spans="2:11" x14ac:dyDescent="0.25">
      <c r="B142" t="s">
        <v>106</v>
      </c>
      <c r="C142" t="s">
        <v>107</v>
      </c>
      <c r="D142" t="s">
        <v>108</v>
      </c>
      <c r="E142">
        <v>1.01</v>
      </c>
      <c r="F142">
        <v>0</v>
      </c>
      <c r="G142">
        <v>1</v>
      </c>
      <c r="H142" s="4" t="s">
        <v>312</v>
      </c>
      <c r="I142" s="4" t="s">
        <v>313</v>
      </c>
      <c r="J142" s="3" t="s">
        <v>314</v>
      </c>
      <c r="K142" s="6"/>
    </row>
    <row r="143" spans="2:11" x14ac:dyDescent="0.25">
      <c r="B143" t="s">
        <v>0</v>
      </c>
      <c r="C143" t="s">
        <v>1</v>
      </c>
      <c r="D143" t="s">
        <v>2</v>
      </c>
      <c r="E143">
        <v>0</v>
      </c>
      <c r="F143">
        <v>1</v>
      </c>
      <c r="G143">
        <f>1-F143</f>
        <v>0</v>
      </c>
      <c r="H143" t="s">
        <v>352</v>
      </c>
      <c r="J143" s="3" t="s">
        <v>263</v>
      </c>
      <c r="K143" s="6"/>
    </row>
    <row r="144" spans="2:11" x14ac:dyDescent="0.25">
      <c r="D144" t="s">
        <v>209</v>
      </c>
      <c r="E144">
        <f>SUM(E2:E143)</f>
        <v>135.98500000000001</v>
      </c>
      <c r="F144">
        <f>SUM(F2:F143)</f>
        <v>107</v>
      </c>
      <c r="G144">
        <f>SUM(G2:G143)</f>
        <v>29</v>
      </c>
      <c r="K144" s="7"/>
    </row>
  </sheetData>
  <autoFilter ref="B1:K144" xr:uid="{5E607A6A-E149-4D76-B4A2-B81B2BAF4324}">
    <sortState xmlns:xlrd2="http://schemas.microsoft.com/office/spreadsheetml/2017/richdata2" ref="B2:K144">
      <sortCondition ref="I1:I144"/>
    </sortState>
  </autoFilter>
  <hyperlinks>
    <hyperlink ref="J143" r:id="rId1" xr:uid="{5EA013DF-5025-4D3A-86F4-245C0D58D56B}"/>
    <hyperlink ref="J30" r:id="rId2" xr:uid="{F2630A90-F529-4173-9F8C-EC05E8DFD43B}"/>
    <hyperlink ref="J31" r:id="rId3" xr:uid="{D454E075-8F28-41FE-98B2-130498127ACE}"/>
    <hyperlink ref="J32" r:id="rId4" xr:uid="{6168A8C9-1030-42BD-95EA-93A491E6CEA6}"/>
    <hyperlink ref="J33" r:id="rId5" xr:uid="{E93FF713-6B7E-44E6-83E2-AF78D3D9EA8B}"/>
    <hyperlink ref="J34" r:id="rId6" xr:uid="{5B6F83A2-041B-4D00-B89B-0C60C1FC0CC0}"/>
    <hyperlink ref="J35" r:id="rId7" xr:uid="{9684D81D-102F-4BA3-8874-7B11D7C508E8}"/>
    <hyperlink ref="J36" r:id="rId8" xr:uid="{05FE07A0-3BAC-4A88-B850-0EEF6A97DAC2}"/>
    <hyperlink ref="J37" r:id="rId9" xr:uid="{9DFCB0D0-8470-4DD8-8746-AF98DC1F55B3}"/>
    <hyperlink ref="J38" r:id="rId10" xr:uid="{352D5345-9062-478D-89E3-905B6DFF74CC}"/>
    <hyperlink ref="J39" r:id="rId11" xr:uid="{41B37D24-3B17-49C0-8597-AD81242838D9}"/>
    <hyperlink ref="J40" r:id="rId12" xr:uid="{7371029C-895B-417F-AD30-BBD1D673BB38}"/>
    <hyperlink ref="J55:J56" r:id="rId13" display="https://www.digikey.com/product-detail/en/samsung-electro-mechanics/CL10B104KB8NNNL/1276-CL10B104KB8NNNLCT-ND/10320686" xr:uid="{C4488A79-25B5-4C78-A51E-5554CB8C1FAF}"/>
    <hyperlink ref="J43" r:id="rId14" xr:uid="{D842B209-E9A2-4CD7-A81B-F2E46595A978}"/>
    <hyperlink ref="J61:J62" r:id="rId15" display="https://www.digikey.com/product-detail/en/samsung-electro-mechanics/CL10B104KB8NNNL/1276-CL10B104KB8NNNLCT-ND/10320686" xr:uid="{5B475656-4267-4AF2-95AC-27C9BC62FC60}"/>
    <hyperlink ref="J75" r:id="rId16" xr:uid="{DCA66436-5B2F-4BF9-B2C0-E2DB0A9D3439}"/>
    <hyperlink ref="J76" r:id="rId17" xr:uid="{D0D27865-BDCB-4FD4-B3D0-C7213DD0B379}"/>
    <hyperlink ref="J77" r:id="rId18" xr:uid="{7A36994D-FA65-4B62-B9CB-45DCBA3A34D8}"/>
    <hyperlink ref="J78" r:id="rId19" xr:uid="{168F987E-A6F2-4FFA-AAFB-2D1AEC2C02FE}"/>
    <hyperlink ref="J79" r:id="rId20" xr:uid="{31B5A436-6E3D-4EC6-81DC-4DB1CFEC956D}"/>
    <hyperlink ref="J66" r:id="rId21" xr:uid="{3514A263-02AF-4791-A457-081749A67452}"/>
    <hyperlink ref="J67" r:id="rId22" xr:uid="{D9A7AC85-A43A-4A02-B7CF-07BB289D9E03}"/>
    <hyperlink ref="J68" r:id="rId23" xr:uid="{29C70E94-8C5E-433C-80E0-4D102BA24A41}"/>
    <hyperlink ref="J69" r:id="rId24" xr:uid="{8902D439-559E-4CB2-A513-52A00347D9D0}"/>
    <hyperlink ref="J70" r:id="rId25" xr:uid="{E7543271-BC02-46D4-AD7D-BFFF1DCC39A2}"/>
    <hyperlink ref="J71" r:id="rId26" xr:uid="{B1868092-BF5B-47CB-8371-2B059C3BCE54}"/>
    <hyperlink ref="J72" r:id="rId27" xr:uid="{85854835-23EE-40F7-B9E8-370A4DC78A71}"/>
    <hyperlink ref="J73" r:id="rId28" xr:uid="{C771C594-99D6-44D7-8BA4-7DB91BDEF1E3}"/>
    <hyperlink ref="J8" r:id="rId29" xr:uid="{843C1666-4D72-48C6-B088-3E642BAD64DD}"/>
    <hyperlink ref="J9" r:id="rId30" xr:uid="{CBBC9036-D757-4FAD-9E98-9DB14FED7134}"/>
    <hyperlink ref="J10" r:id="rId31" xr:uid="{BD587149-0FA7-4CDB-9343-BB16DBE2C3AF}"/>
    <hyperlink ref="J11" r:id="rId32" xr:uid="{EEA04D88-00E4-4ED3-94FA-390A450A23AF}"/>
    <hyperlink ref="J12" r:id="rId33" xr:uid="{F36957D7-5AC8-4C6B-BCEE-848CF928E310}"/>
    <hyperlink ref="J13" r:id="rId34" xr:uid="{A1231B10-90EF-47C9-9A60-50DFA2F13673}"/>
    <hyperlink ref="J14" r:id="rId35" xr:uid="{063AEDB3-4ED2-49F5-8C2F-5E0D9FB181C2}"/>
    <hyperlink ref="J15" r:id="rId36" xr:uid="{607131E8-BC71-44FE-83EA-7719717F9F5A}"/>
    <hyperlink ref="J16" r:id="rId37" xr:uid="{5DDD147B-2A62-471E-B6E8-41486BD1919A}"/>
    <hyperlink ref="J17" r:id="rId38" xr:uid="{0DDCAA9E-1E6F-4EFF-A28B-59ED84AE045E}"/>
    <hyperlink ref="J52" r:id="rId39" xr:uid="{371EEB5A-FADC-4D63-9F71-DD183F0A32CF}"/>
    <hyperlink ref="J53" r:id="rId40" xr:uid="{71B80D1F-2583-4C30-9CFF-E85759BB17D4}"/>
    <hyperlink ref="J54" r:id="rId41" xr:uid="{CBE8A59C-5FAC-4460-9E6E-05290ECCB0C3}"/>
    <hyperlink ref="J20" r:id="rId42" xr:uid="{B5043856-83AE-4BE8-9D1C-DA630C54E6D3}"/>
    <hyperlink ref="J21" r:id="rId43" xr:uid="{52DB0D3D-5365-44DB-ACE0-349AE3C018C7}"/>
    <hyperlink ref="J22" r:id="rId44" xr:uid="{E4C4D8B0-56E3-40E5-8A79-A7E52D604B39}"/>
    <hyperlink ref="J23" r:id="rId45" xr:uid="{B15F2F82-E323-46CA-AA77-E06D4CB8A0C7}"/>
    <hyperlink ref="J24" r:id="rId46" xr:uid="{730CF91E-0ADF-467A-9252-3C57D67B0766}"/>
    <hyperlink ref="J25" r:id="rId47" xr:uid="{2C53F1D9-D323-476C-9FCE-3E0C3C80BFE2}"/>
    <hyperlink ref="J26" r:id="rId48" xr:uid="{D6A42A69-7035-416F-B371-706A4A8976B8}"/>
    <hyperlink ref="J27" r:id="rId49" xr:uid="{2C01C4F5-B38B-4B79-9040-91235128900D}"/>
    <hyperlink ref="J28" r:id="rId50" xr:uid="{6F43B388-8648-4B5F-8531-AB4CD2333F35}"/>
    <hyperlink ref="J29" r:id="rId51" xr:uid="{FF3110B9-F1E0-4FB2-A897-BBC6E34BCEE6}"/>
    <hyperlink ref="J80" r:id="rId52" xr:uid="{29FAD8D0-4B7A-4B1E-B92B-CF51B0098A4E}"/>
    <hyperlink ref="J4:J10" r:id="rId53" display="https://www.digikey.com.au/product-detail/en/murata-electronics/GRM21B5C1H223JA01L/490-1644-1-ND/587390" xr:uid="{FCC024C4-D7C5-4462-9300-A15752C79330}"/>
    <hyperlink ref="J18" r:id="rId54" xr:uid="{E133E2D3-BA11-4945-A655-4AC267AA61E7}"/>
    <hyperlink ref="J19" r:id="rId55" xr:uid="{879B63CC-43E2-4D1B-BA60-E4621C55AC9A}"/>
    <hyperlink ref="J51" r:id="rId56" xr:uid="{ED9C68E9-2391-486E-AD4D-85457C3887D3}"/>
    <hyperlink ref="J99" r:id="rId57" xr:uid="{EC3D2597-2EE7-4C45-96FC-464F13A7EBC5}"/>
    <hyperlink ref="J46" r:id="rId58" xr:uid="{6EDCD678-3C49-4B32-B307-1FC2F524517A}"/>
    <hyperlink ref="J47" r:id="rId59" xr:uid="{F4CE70F1-FB50-4DFA-9354-84160DBC3CF4}"/>
    <hyperlink ref="J48" r:id="rId60" xr:uid="{62672493-A2E3-4869-A2CA-A313FDC0F93B}"/>
    <hyperlink ref="J49" r:id="rId61" xr:uid="{AAC6F52F-9AF5-4C90-AB8D-9CD9C86E1A96}"/>
    <hyperlink ref="J50" r:id="rId62" xr:uid="{62DD96F2-E96B-4B3F-80FB-38342C909086}"/>
    <hyperlink ref="J116" r:id="rId63" xr:uid="{7485BAB3-7902-4855-9D03-64AFACAE4F34}"/>
    <hyperlink ref="J57" r:id="rId64" xr:uid="{C1AD1F99-1747-42CE-A8B9-99899AD87F32}"/>
    <hyperlink ref="J58" r:id="rId65" xr:uid="{8D702615-E93A-4B4E-B7FA-6AB89CCA4F01}"/>
    <hyperlink ref="J59" r:id="rId66" xr:uid="{3D0F7606-CBD2-418B-A596-8E28F7178257}"/>
    <hyperlink ref="J60" r:id="rId67" xr:uid="{3904FA96-D31D-4FA7-81AA-76DDBB10624A}"/>
    <hyperlink ref="J61" r:id="rId68" xr:uid="{2634FAE3-972E-489C-8826-49ACF6A44E94}"/>
    <hyperlink ref="J62" r:id="rId69" xr:uid="{A4EF224F-2BB0-4441-8E14-A20748C8C636}"/>
    <hyperlink ref="J63" r:id="rId70" xr:uid="{4F26FA93-1097-4BC0-B709-969353F34BF7}"/>
    <hyperlink ref="J64" r:id="rId71" xr:uid="{B738986F-89FB-497A-A1D5-0B831ACFDA24}"/>
    <hyperlink ref="J65" r:id="rId72" xr:uid="{05309B13-8B9B-497B-916F-61B7EDCA2938}"/>
    <hyperlink ref="J96" r:id="rId73" xr:uid="{B16ACE4A-0267-4EE8-9C2E-CF2727B59517}"/>
    <hyperlink ref="J100" r:id="rId74" xr:uid="{942EB330-8093-4946-AC9F-C462CBBD41DC}"/>
    <hyperlink ref="J142" r:id="rId75" xr:uid="{9F1FB097-60F7-47D7-8D6B-DFE51C6BD438}"/>
    <hyperlink ref="J89" r:id="rId76" xr:uid="{424DB34A-CE58-4C8B-8873-37089E57BA8E}"/>
    <hyperlink ref="J90" r:id="rId77" xr:uid="{CE6FC4DF-9591-41A4-8B85-E1C786B1B48E}"/>
    <hyperlink ref="J91" r:id="rId78" xr:uid="{B0A96171-BD78-4399-80C0-658FFD3BE485}"/>
    <hyperlink ref="J92" r:id="rId79" xr:uid="{CE12A264-F7FB-44E3-86DC-6CCF626021B3}"/>
    <hyperlink ref="J93" r:id="rId80" xr:uid="{9BF3F8AF-5ADD-4ABA-A722-9A16575AA8C5}"/>
    <hyperlink ref="J94" r:id="rId81" xr:uid="{68D58D4A-BEB2-42E0-B725-FADD44A74112}"/>
    <hyperlink ref="J95" r:id="rId82" xr:uid="{0E322A8D-7A55-493A-AD51-EADAAC9D4D69}"/>
    <hyperlink ref="J136" r:id="rId83" xr:uid="{EB55E8E3-33E8-489C-AFE5-C678A9F22BF2}"/>
    <hyperlink ref="J137" r:id="rId84" xr:uid="{76587BB5-DFDE-42AD-BF65-DFEFBA7DB2FF}"/>
    <hyperlink ref="J138" r:id="rId85" xr:uid="{7B3623C0-D5AC-48E3-9042-2FD832BF87C5}"/>
    <hyperlink ref="J139" r:id="rId86" xr:uid="{FC439B08-2B1E-45EE-8EC6-92DC8360CC8A}"/>
    <hyperlink ref="J140" r:id="rId87" xr:uid="{46B6FD12-8D6B-42ED-B80A-26A654155845}"/>
    <hyperlink ref="J141" r:id="rId88" xr:uid="{03CD8E95-BDA8-43FA-BBCF-E428BB14A0BE}"/>
    <hyperlink ref="J55" r:id="rId89" xr:uid="{F7B955E8-2949-4FF9-AD1D-3DABF68B9C4B}"/>
    <hyperlink ref="J56" r:id="rId90" xr:uid="{5C2063D6-D3F3-4FCB-BBD8-928E7203898B}"/>
    <hyperlink ref="J88" r:id="rId91" xr:uid="{F709EA28-A786-4ED0-B098-20149103B05F}"/>
    <hyperlink ref="J132" r:id="rId92" xr:uid="{826633BA-8197-415E-922C-A0D4376A6609}"/>
    <hyperlink ref="J117:J118" r:id="rId93" display="https://www.digikey.com.au/product-detail/en/rohm-semiconductor/ESR03EZPJ102/RHM1.0KDCT-ND/1762924" xr:uid="{82892D82-C7E7-42FC-80BB-B76F3FD6A4FF}"/>
    <hyperlink ref="J135" r:id="rId94" xr:uid="{E6ADA4A4-CE7E-44DE-827E-7EA507EA4451}"/>
    <hyperlink ref="J117" r:id="rId95" xr:uid="{EFA96FC7-281C-4638-B51F-97483BE1AABB}"/>
    <hyperlink ref="J127" r:id="rId96" xr:uid="{339B799A-D28F-410E-9546-7776DB8C8362}"/>
    <hyperlink ref="J113:J115" r:id="rId97" display="https://www.digikey.com.au/product-detail/en/panasonic-electronic-components/ERA-3AEB333V/P33KDBCT-ND/1466088" xr:uid="{E56E9347-5D96-4AD0-B374-701246DF8A60}"/>
    <hyperlink ref="J131" r:id="rId98" xr:uid="{12BF7D40-DAE3-4079-9C5C-BE82AC6B3800}"/>
    <hyperlink ref="J98" r:id="rId99" xr:uid="{DF237F30-8B9D-44A1-8065-445C9EDD645E}"/>
    <hyperlink ref="J102" r:id="rId100" xr:uid="{81F98BCF-45CF-470D-AAC0-FA54620978B5}"/>
    <hyperlink ref="J97" r:id="rId101" xr:uid="{0930A92F-60A4-4F9C-A139-7B5084BE60A4}"/>
    <hyperlink ref="J113" r:id="rId102" xr:uid="{7BD85606-1D44-4028-9271-0EE83185E3C2}"/>
    <hyperlink ref="J114" r:id="rId103" xr:uid="{8E364694-F831-4421-8361-5DADA5748A53}"/>
    <hyperlink ref="J115" r:id="rId104" xr:uid="{8DF20DD2-76C3-497A-A723-755CA3C95223}"/>
    <hyperlink ref="J101" r:id="rId105" xr:uid="{9FB63CCF-9614-4342-9045-5FFC757D7632}"/>
    <hyperlink ref="J103" r:id="rId106" xr:uid="{B17AE4D3-FA97-42CE-A21F-9AFFAE81F0C1}"/>
    <hyperlink ref="J130:J137" r:id="rId107" display="https://www.digikey.com.au/product-detail/en/e-switch/EG1218/EG1903-ND/101726" xr:uid="{7D6981AE-BD5B-4BA4-A3DB-C1A8FC6BF826}"/>
    <hyperlink ref="J74" r:id="rId108" xr:uid="{849096B8-EDFA-4687-B694-44D350B26EE1}"/>
  </hyperlinks>
  <pageMargins left="0.7" right="0.7" top="0.75" bottom="0.75" header="0.3" footer="0.3"/>
  <pageSetup orientation="portrait" horizontalDpi="4294967293" verticalDpi="0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Header</vt:lpstr>
      <vt:lpstr>DIN Plug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Parker</dc:creator>
  <cp:lastModifiedBy>Willie Parker</cp:lastModifiedBy>
  <dcterms:created xsi:type="dcterms:W3CDTF">2019-10-24T08:56:28Z</dcterms:created>
  <dcterms:modified xsi:type="dcterms:W3CDTF">2020-01-30T22:38:39Z</dcterms:modified>
</cp:coreProperties>
</file>