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<sst xmlns="http://schemas.openxmlformats.org/spreadsheetml/2006/main" count="576" uniqueCount="269">
  <si>
    <t xml:space="preserve">URI du Graphe</t>
  </si>
  <si>
    <t xml:space="preserve">http://openarchaeo.huma-num.fr/federation/shapes/openarchaeo-shapes</t>
  </si>
  <si>
    <t xml:space="preserve">@prefix</t>
  </si>
  <si>
    <t xml:space="preserve">crm</t>
  </si>
  <si>
    <t xml:space="preserve">http://www.cidoc-crm.org/cidoc-crm/</t>
  </si>
  <si>
    <t xml:space="preserve">crmarch</t>
  </si>
  <si>
    <t xml:space="preserve">http://www.ics.forth.gr/isl/CRMarchaeo/</t>
  </si>
  <si>
    <t xml:space="preserve">crmsci</t>
  </si>
  <si>
    <t xml:space="preserve">http://www.ics.forth.gr/isl/CRMsci/</t>
  </si>
  <si>
    <t xml:space="preserve">crmba</t>
  </si>
  <si>
    <t xml:space="preserve">http://www.ics.forth.gr/isl/CRMba/</t>
  </si>
  <si>
    <t xml:space="preserve">sh</t>
  </si>
  <si>
    <t xml:space="preserve">http://www.w3.org/ns/shacl#</t>
  </si>
  <si>
    <t xml:space="preserve">oash</t>
  </si>
  <si>
    <t xml:space="preserve">http://openarchaeo.huma-num.fr/federation/shapes/openarchaeo-shapes/</t>
  </si>
  <si>
    <t xml:space="preserve">Cette feuille spécifie la liste de Shapes des classes d’OpenArchaeo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</si>
  <si>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</si>
  <si>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</si>
  <si>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</si>
  <si>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</si>
  <si>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</si>
  <si>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</si>
  <si>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</si>
  <si>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Le niveau de sévérité de la Shape</t>
  </si>
  <si>
    <t xml:space="preserve">URI</t>
  </si>
  <si>
    <t xml:space="preserve">rdf:type</t>
  </si>
  <si>
    <t xml:space="preserve">sh:targetClass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</si>
  <si>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</si>
  <si>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</si>
  <si>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</si>
  <si>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</si>
  <si>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sh:severity</t>
  </si>
  <si>
    <t xml:space="preserve">oash:Site</t>
  </si>
  <si>
    <t xml:space="preserve">sh:NodeShape</t>
  </si>
  <si>
    <t xml:space="preserve">crm:E27_Site</t>
  </si>
  <si>
    <t xml:space="preserve">E27 Site</t>
  </si>
  <si>
    <t xml:space="preserve">Il est SOUHAITABLE que les instances de  E27_Site soient des IRIs (pas des nœuds anonymes)</t>
  </si>
  <si>
    <t xml:space="preserve">sh:IRI</t>
  </si>
  <si>
    <t xml:space="preserve">oash:PreferredIdentifier</t>
  </si>
  <si>
    <t xml:space="preserve">crm:E42_Identifier</t>
  </si>
  <si>
    <t xml:space="preserve">E42 Identifier (valeurs de P48_has_preferred_identifier)</t>
  </si>
  <si>
    <t xml:space="preserve">Il est SOUHAITABLE que les instances de E42_Identifier soient des IRIs (pas des nœuds anonymes)</t>
  </si>
  <si>
    <t xml:space="preserve">oash:EncounterEvent</t>
  </si>
  <si>
    <t xml:space="preserve">crmsci:S19_Encounter_Event</t>
  </si>
  <si>
    <t xml:space="preserve">S19 Encounter Event</t>
  </si>
  <si>
    <t xml:space="preserve">Il est SOUHAITABLE que les instances de S19_Encounter_Event soient des IRIs (pas des nœuds anonymes)</t>
  </si>
  <si>
    <t xml:space="preserve">oash:Person</t>
  </si>
  <si>
    <t xml:space="preserve">crm:E21_Person</t>
  </si>
  <si>
    <t xml:space="preserve">E21 Person</t>
  </si>
  <si>
    <t xml:space="preserve">Il est SOUHAITABLE que les instances de E21_Person soient des IRIs (pas des nœuds anonymes)</t>
  </si>
  <si>
    <t xml:space="preserve">oash:LegalBody</t>
  </si>
  <si>
    <t xml:space="preserve">crm:E40_Legal_Body</t>
  </si>
  <si>
    <t xml:space="preserve">E40 Legal Body</t>
  </si>
  <si>
    <t xml:space="preserve">Il est SOUHAITABLE que les instances de E40_Legal_Body soient des IRIs (pas des nœuds anonymes)</t>
  </si>
  <si>
    <t xml:space="preserve">oash:BuiltWork</t>
  </si>
  <si>
    <t xml:space="preserve">crmba:B1_Built_Work</t>
  </si>
  <si>
    <t xml:space="preserve">B1 Built Work</t>
  </si>
  <si>
    <t xml:space="preserve">Il est SOUHAITABLE que les instances de B1_Built_Work soient des IRIs (pas des nœuds anonymes)</t>
  </si>
  <si>
    <t xml:space="preserve">oash:ManMadeFeature</t>
  </si>
  <si>
    <t xml:space="preserve">crm:E25_Man-Made_Feature</t>
  </si>
  <si>
    <t xml:space="preserve">E25 Man-Made Feature</t>
  </si>
  <si>
    <t xml:space="preserve">Il est SOUHAITABLE que les instances de E25_Man-Made_Feature soient des IRIs (pas des nœuds anonymes)</t>
  </si>
  <si>
    <t xml:space="preserve">oash:ManMadeObject</t>
  </si>
  <si>
    <t xml:space="preserve">crm:E22_Man-Made_Object</t>
  </si>
  <si>
    <t xml:space="preserve">E22 Man-Made Object</t>
  </si>
  <si>
    <t xml:space="preserve">Il est SOUHAITABLE que les instances de E22_Man-Made_Object soient des IRIs (pas des nœuds anonymes)</t>
  </si>
  <si>
    <t xml:space="preserve">oash:StratigraphicVolumeUnit</t>
  </si>
  <si>
    <t xml:space="preserve">crmarch:A2_Stratigraphic_Volume_Unit</t>
  </si>
  <si>
    <t xml:space="preserve">A2 Stratigraphic Volume Unit</t>
  </si>
  <si>
    <t xml:space="preserve">Il est SOUHAITABLE que les instances de A2_Stratigraphic_Volume_Unit soient des IRIs (pas des nœuds anonymes)</t>
  </si>
  <si>
    <t xml:space="preserve">oash:TimeSpanEvent</t>
  </si>
  <si>
    <t xml:space="preserve">crm:E52_Time-Span</t>
  </si>
  <si>
    <t xml:space="preserve">E52 Time-Span (sur un Evènement « historique »)</t>
  </si>
  <si>
    <t xml:space="preserve">Il est SOUHAITABLE que les instances de E52_Time-Span soient des IRIs (pas des nœuds anonymes)</t>
  </si>
  <si>
    <t xml:space="preserve">oash:Event</t>
  </si>
  <si>
    <t xml:space="preserve">crm:E5_Event</t>
  </si>
  <si>
    <t xml:space="preserve">E5 Event</t>
  </si>
  <si>
    <t xml:space="preserve">Il est SOUHAITABLE que les instances de E5_Event soient des IRIs (pas des nœuds anonymes)</t>
  </si>
  <si>
    <t xml:space="preserve">oash:Document</t>
  </si>
  <si>
    <t xml:space="preserve">crm:E31_Document</t>
  </si>
  <si>
    <t xml:space="preserve">E31 Document</t>
  </si>
  <si>
    <t xml:space="preserve">Il est SOUHAITABLE que les instances de E31_Document soient des IRIs (pas des nœuds anonymes)</t>
  </si>
  <si>
    <t xml:space="preserve">oash:DocumentCreation</t>
  </si>
  <si>
    <t xml:space="preserve">crm:E65_Creation</t>
  </si>
  <si>
    <t xml:space="preserve">E65 Creation (d'un Document)</t>
  </si>
  <si>
    <t xml:space="preserve">Il est SOUHAITABLE que les instances de E65_Creation soient des IRIs (pas des nœuds anonymes)</t>
  </si>
  <si>
    <t xml:space="preserve">frantiq</t>
  </si>
  <si>
    <t xml:space="preserve">https://ark.frantiq.fr/ark:/26678/</t>
  </si>
  <si>
    <t xml:space="preserve">Cette feuille spécifie la liste de Shapes des propriétés d’OpenArchaeo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</si>
  <si>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</si>
  <si>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</si>
  <si>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</si>
  <si>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</si>
  <si>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</si>
  <si>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</si>
  <si>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</si>
  <si>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</si>
  <si>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</si>
  <si>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</si>
  <si>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</si>
  <si>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</si>
  <si>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</si>
  <si>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</si>
  <si>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</si>
  <si>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</si>
  <si>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</si>
  <si>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</si>
  <si>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sh:path</t>
  </si>
  <si>
    <t xml:space="preserve">^sh:property(separator=",")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</si>
  <si>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</si>
  <si>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</si>
  <si>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</si>
  <si>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</si>
  <si>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</si>
  <si>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</si>
  <si>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</si>
  <si>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</si>
  <si>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</si>
  <si>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</si>
  <si>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</si>
  <si>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sh:pattern^^xsd:string</t>
  </si>
  <si>
    <t xml:space="preserve">sh:uniqueLang^^xsd:boolean</t>
  </si>
  <si>
    <t xml:space="preserve">Contraintes sur les Sites</t>
  </si>
  <si>
    <t xml:space="preserve">crm:P48_has_preferred_identifier</t>
  </si>
  <si>
    <t xml:space="preserve">sh:Violation</t>
  </si>
  <si>
    <t xml:space="preserve">Le P48_has_preferred_identifier sur les Sites DOIT apparaitre au maximum 1 fois et être un E42_Identifier</t>
  </si>
  <si>
    <t xml:space="preserve">skos:prefLabel</t>
  </si>
  <si>
    <t xml:space="preserve">Le skos:prefLabel sur un Site DOIT être présent et unique</t>
  </si>
  <si>
    <t xml:space="preserve">sh:Literal</t>
  </si>
  <si>
    <t xml:space="preserve">true</t>
  </si>
  <si>
    <t xml:space="preserve">crm:P3_has_note</t>
  </si>
  <si>
    <t xml:space="preserve">Le P3_has_note sur un Site DOIT apparaitre au maximum 1 fois et être un Literal</t>
  </si>
  <si>
    <t xml:space="preserve">crm:P53_has_former_or_current_location</t>
  </si>
  <si>
    <t xml:space="preserve">Les valeurs de P53_has_former_or_current_location des Sites DOIVENT être des URIs Geonames (sans autre précision). La propriété DOIT être présente et unique</t>
  </si>
  <si>
    <t xml:space="preserve">crm:E53_Place</t>
  </si>
  <si>
    <t xml:space="preserve">"^https://sws.geonames.org/[0-9](.*)/$"</t>
  </si>
  <si>
    <t xml:space="preserve">crm:P8i_witnessed</t>
  </si>
  <si>
    <t xml:space="preserve">Un Site PEUT porter un P8i_witnessed vers un S19 ou un E5_Event</t>
  </si>
  <si>
    <t xml:space="preserve">( [ sh:class crmsci:S19_Encounter_Event ] [ sh:class crm:E5_event ] )</t>
  </si>
  <si>
    <t xml:space="preserve">[ sh:alternativePath ( crm:P8i_witnessed [ sh:inversePath crm:P8_took_place_on_or_within ]) ]</t>
  </si>
  <si>
    <t xml:space="preserve">Un Site DOIT être lié à au moins un évènement de découverte S19</t>
  </si>
  <si>
    <t xml:space="preserve">[ sh:class crmsci:S19_Encounter_Event ]</t>
  </si>
  <si>
    <t xml:space="preserve">crm:P70i_is_documented_in</t>
  </si>
  <si>
    <t xml:space="preserve">Le P70i_is_documented_in DOIT être un E31_Document</t>
  </si>
  <si>
    <t xml:space="preserve">Contraintes sur les Evenements de découverte (S19_Encoutner_Event)</t>
  </si>
  <si>
    <t xml:space="preserve">crm:P2_has_type</t>
  </si>
  <si>
    <t xml:space="preserve">Le P2_has_type sur un évènement de découverte DOIT être unique, et typé avec une et une seule URI des Pactols</t>
  </si>
  <si>
    <t xml:space="preserve">"^https://ark.frantiq.fr/ark:/26678/(.*)"</t>
  </si>
  <si>
    <t xml:space="preserve">crm:P14_carried_out_by</t>
  </si>
  <si>
    <t xml:space="preserve">Le P14_carried_out_by sur un Evenement de découverte DOIT être un E21_Person</t>
  </si>
  <si>
    <t xml:space="preserve">crmsci:O19_has_found_object</t>
  </si>
  <si>
    <t xml:space="preserve">Le O19_has_found_object DOIT être soit un B1_Built_Work, E25_Man-Made_Feature, E22_Man-Made_Object ou A2_Stratigraphic_Volume_Unit</t>
  </si>
  <si>
    <t xml:space="preserve">( [ sh:class crmba:B1_Built_Work ] [ sh:class crm:E25_Man-Made_Feature ] [ sh:class crm:E22_Man-Made_Object ] [ sh:class crmarch:A2_Stratigraphic_Volume_Unit ])</t>
  </si>
  <si>
    <t xml:space="preserve">crm:P8_took_place_on_or_within</t>
  </si>
  <si>
    <t xml:space="preserve">Le P8_took_place_on_or_within DOIT être un Site</t>
  </si>
  <si>
    <t xml:space="preserve">[ sh:alternativePath (crm:P8_took_place_on_or_within [ sh:inversePath crm:P8i_witnessed ]) ]</t>
  </si>
  <si>
    <t xml:space="preserve">Le P8_took_place_on_or_within ou son inverse DOIT être unique</t>
  </si>
  <si>
    <t xml:space="preserve">Le P48 sur un evènement de découverte doit être unique et être un E42_Identifier</t>
  </si>
  <si>
    <t xml:space="preserve">Contraintes sur les Personnes (E21_Person)</t>
  </si>
  <si>
    <t xml:space="preserve">crm:P14i_performed</t>
  </si>
  <si>
    <t xml:space="preserve">Le P14i_performed sur une Personne DOIT être soit un S19_Encoutner_Event soit un E65_Creation</t>
  </si>
  <si>
    <t xml:space="preserve">( [ sh:class crmsci:S19_Encounter_Event ] [ sh:class crm:E65_Creation ] )</t>
  </si>
  <si>
    <t xml:space="preserve">[ sh:alternativePath ( crm:P14i_performed [ sh:inversePath crm:P14_carried_out_by ]) ]</t>
  </si>
  <si>
    <t xml:space="preserve">Une Personne DOIT avoir au moins un P14i ou un ^P14</t>
  </si>
  <si>
    <t xml:space="preserve">crm:P107i_is_current_or_former_member_of</t>
  </si>
  <si>
    <t xml:space="preserve">Le P107i_is_current_or_former_member_of DOIT être un E40_Legal_Body</t>
  </si>
  <si>
    <t xml:space="preserve">Le skos:prefLabel sur une Personne DOIT être présent</t>
  </si>
  <si>
    <t xml:space="preserve">Contraintes sur les Institutions  (E40_Legal_Body)</t>
  </si>
  <si>
    <t xml:space="preserve">Le P48_has_preferred_identifier sur une Institution DOIT être un E42_Identifier et DOIT être une URL (l’URL de son site web)</t>
  </si>
  <si>
    <t xml:space="preserve">"^https?://(.*)"</t>
  </si>
  <si>
    <t xml:space="preserve">Le skos:prefLabel sur une Institution DOIT être présent et unique</t>
  </si>
  <si>
    <t xml:space="preserve">[ sh:alternativePath ( crm:P107_has_current_or_former_member [ sh:inversePath crm:P107i_is_current_or_former_member_of ]) ]</t>
  </si>
  <si>
    <t xml:space="preserve">Un LegalBody DOIT être lié à au moins une Personne</t>
  </si>
  <si>
    <t xml:space="preserve">crm:P107_has_current_or_former_member</t>
  </si>
  <si>
    <t xml:space="preserve">Le P107 DOIT être une Personne</t>
  </si>
  <si>
    <t xml:space="preserve">Contraintes sur les Built Works (B1_Built_Work)</t>
  </si>
  <si>
    <t xml:space="preserve">Le P3_has_note sur un BuiltWork DOIT être une valeur litérale.</t>
  </si>
  <si>
    <t xml:space="preserve">Le P48_has_preferred_identifier sur un BuiltWork DOIT exister, être unique, et être un E42_Identifier</t>
  </si>
  <si>
    <t xml:space="preserve">crmsci:O19i_was_object_found_by</t>
  </si>
  <si>
    <t xml:space="preserve">Le O19i_was_object_found_by sur un BuiltWork PEUT exister</t>
  </si>
  <si>
    <t xml:space="preserve">[ sh:alternativePath ( crmsci:O19i_was_object_found_by [ sh:inversePath crmsci:O19_has_found_object ]) ]</t>
  </si>
  <si>
    <t xml:space="preserve">Un BuiltWork DOIT être lié à un et un seul O19i ou l'inverse de O19</t>
  </si>
  <si>
    <t xml:space="preserve">crm:P101_had_as_general_use</t>
  </si>
  <si>
    <t xml:space="preserve">Le P101_had_as_general_use sur un BuiltWork DOIT être une URI PACTOLS</t>
  </si>
  <si>
    <t xml:space="preserve">[ sh:alternativePath ( crm:P46_is_composed_of [ sh:inversePath crm:P46i_forms_part_of ]) ]</t>
  </si>
  <si>
    <t xml:space="preserve">Le P46_is_composed_of ou son inverse sur un BuiltWork DOIT être un E25_Man-Made_Feature</t>
  </si>
  <si>
    <t xml:space="preserve">Le skos:prefLabel sur un BuiltWork DOIT être présent</t>
  </si>
  <si>
    <t xml:space="preserve">Un BuiltWork DOIT porter au maximum un P8i_witnessed vers E5_Event (datation)</t>
  </si>
  <si>
    <t xml:space="preserve">Contraintes sur les Man-Made Features  (E25_Man-Made_Feature)</t>
  </si>
  <si>
    <t xml:space="preserve">Le P3_has_note sur un Man-Made Feature DOIT être une valeur litérale.</t>
  </si>
  <si>
    <t xml:space="preserve">Le P48_has_preferred_identifier sur un Man-Made Feature DOIT être un E42_Identifier et être unique.</t>
  </si>
  <si>
    <t xml:space="preserve">Le P101_had_as_general_use sur un Man-Made Feature DOIT être une URI PACTOLS et être unique</t>
  </si>
  <si>
    <t xml:space="preserve">Le P2_has_type sur une Man-Made Feature DOIT être présent, unique et avoir pour valeur soit Feature, Wall ou Burial</t>
  </si>
  <si>
    <t xml:space="preserve">( frantiq:pcrtIxHmbVwDYW frantiq:pcrt795b632nWw frantiq:crtyuEo4S4GyD )</t>
  </si>
  <si>
    <t xml:space="preserve">Le O19i_was_object_found_by sur un Man-Made Feature DOIT être un S19_Encoutner_Event</t>
  </si>
  <si>
    <t xml:space="preserve">Un Man-Made Feature DOIT être lié à un et un seul O19i ou inverse de O19</t>
  </si>
  <si>
    <t xml:space="preserve">[ sh:alternativePath ( crm:P46i_forms_part_of [ sh:inversePath crm:P46_is_composed_of ]) ]</t>
  </si>
  <si>
    <t xml:space="preserve">Un P46i_forms_part_of ou son inverse P46 sur un Man-made Feature DOIT être unique</t>
  </si>
  <si>
    <t xml:space="preserve">crm:P46i_forms_part_of</t>
  </si>
  <si>
    <t xml:space="preserve">Un P46i_forms_part_of sur un Man-made-Feature DOIT être un B1_Built_Work</t>
  </si>
  <si>
    <t xml:space="preserve">crm:P46_is_composed_of</t>
  </si>
  <si>
    <t xml:space="preserve">Un P46_is_composed_of sur un Man-Made Feature DOIT être soit un A2_Stratigraphic_Volume_Unit ou un E22_Man-Made_Object</t>
  </si>
  <si>
    <t xml:space="preserve">( [ sh:class crmarch:A2_Stratigraphic_Volume_Unit ] [ sh:class crm:E22_Man-Made_Object ] )</t>
  </si>
  <si>
    <t xml:space="preserve">Un P46_is_composed_of ou son inverse P46i sur un Man-Made Feature DOIT être soit un A2_Stratigraphic_Volume_Unit ou un E22_Man-Made_Object</t>
  </si>
  <si>
    <t xml:space="preserve">Le skos:prefLabel sur une Man-Made Feature DOIT être présent</t>
  </si>
  <si>
    <t xml:space="preserve">Un ManMadeFeature DOIT porter au maximum un P8i_witnessed vers E5_Event (datation)</t>
  </si>
  <si>
    <t xml:space="preserve">Contraintes sur les Man-Made Object  (E22_Man-Made_Object)</t>
  </si>
  <si>
    <t xml:space="preserve">Le P3_has_note sur un Man-Made Object DOIT être une valeur litérale.</t>
  </si>
  <si>
    <t xml:space="preserve">Le P101_had_as_general_use sur un Man-Made Object DOIT être une URI PACTOLS</t>
  </si>
  <si>
    <t xml:space="preserve">crm:P45_consists_of</t>
  </si>
  <si>
    <t xml:space="preserve">Le P45_consists_of sur un Man-Made Object DOIT être une URI des PACTOLS</t>
  </si>
  <si>
    <t xml:space="preserve">Le P48_has_preferred_identifier sur un Man-Made Object DOIT être un E42_Identifier</t>
  </si>
  <si>
    <t xml:space="preserve">Le O19i_was_object_found_by sur un Man-Made Object DOIT être un S19_Encoutner_Event</t>
  </si>
  <si>
    <t xml:space="preserve">Un Man-Made Object DOIT être lié à un seul O19i ou inverse de O19</t>
  </si>
  <si>
    <t xml:space="preserve">crmarch:AP21i_is_contained_in</t>
  </si>
  <si>
    <t xml:space="preserve">Le AP21i_is_contained_in sur un Man-Made Object DOIT être une A2_Stratigraphic_Volume_Unit</t>
  </si>
  <si>
    <t xml:space="preserve">[ sh:alternativePath ( crmarch:AP21i_is_contained_in [ sh:inversePath  crmarch:AP21_contains ]) ]</t>
  </si>
  <si>
    <t xml:space="preserve">Un Man-Made Object DOIT être lié à au maximum 1 AP21i ou inverse de AP21</t>
  </si>
  <si>
    <t xml:space="preserve">Le P46i_forms_part_of sur un Man-Made Object DOIT être un E25_Man-Made_Feature</t>
  </si>
  <si>
    <t xml:space="preserve">Un Man-Made Object DOIT être lié à au maximum 1 P46i ou inverse de P46</t>
  </si>
  <si>
    <t xml:space="preserve">Le skos:prefLabel sur un Man-Made Object DOIT être présent et unique</t>
  </si>
  <si>
    <t xml:space="preserve">Un ManMadeObject DOIT porter au maximum un P8i_witnessed vers E5_Event (datation)</t>
  </si>
  <si>
    <t xml:space="preserve">Contraintes sur les Stratigraphic Volume Unit (A2_Stratigraphic_Volume_Unit)</t>
  </si>
  <si>
    <t xml:space="preserve">Le P3_has_note sur une US DOIT être une valeur litérale.</t>
  </si>
  <si>
    <t xml:space="preserve">Le P48_has_preferred_identifier sur une US DOIT être un E42_Identifier et être unique</t>
  </si>
  <si>
    <t xml:space="preserve">Le P101_had_as_general_use sur une US DOIT être une valeur PACTOLS connue (Construction, Occupation, Destruction, Abandon, Remblais)</t>
  </si>
  <si>
    <t xml:space="preserve">( frantiq:pcrtM9HMWQTGJV frantiq:pcrtUu5zfknZ1x frantiq:pcrtcWtmlzv64Z frantiq:pcrt9Xvh4RiNS5 frantiq:pcrt9M0SrAITut )</t>
  </si>
  <si>
    <t xml:space="preserve">crmarch:AP21_contains</t>
  </si>
  <si>
    <t xml:space="preserve">le AP21_contains sur une US DOIT être un E22_Man-Made_Object</t>
  </si>
  <si>
    <t xml:space="preserve">Le O19i_was_object_found_by sur une US DOIT être un S19_Encoutner_Event</t>
  </si>
  <si>
    <t xml:space="preserve">Une US DOIT être lié à un et un seul O19i ou inverse de O19 maximum</t>
  </si>
  <si>
    <t xml:space="preserve">Le P46i_forms_part_of sur une US DOIT être un E25_Man-Made_Feature</t>
  </si>
  <si>
    <t xml:space="preserve">Le P46i_forms_part_of ou son inverse sur une US DOIT être  unique</t>
  </si>
  <si>
    <t xml:space="preserve">Le skos:prefLabel sur une US Object DOIT être présent et unique</t>
  </si>
  <si>
    <t xml:space="preserve">Une US DOIT porter au maximum un P8i_witnessed vers E5_Event (datation)</t>
  </si>
  <si>
    <t xml:space="preserve">Contraintes sur les Datation (E5_Event et E52_Time-Span)</t>
  </si>
  <si>
    <t xml:space="preserve">Le P8_took_place_on_or_within ou son inverse P8i_witnessed sur un Event DOIT être présent.</t>
  </si>
  <si>
    <t xml:space="preserve">Le P8_took_place_on_or_within sur un Event DOIT être soit un Site Built Work, Man-Made Feature, Stratigraphical Volume Unit ou Man-Made Object</t>
  </si>
  <si>
    <t xml:space="preserve">( [ sh:class crm:E27_Site ] [ sh:class crmba:B1_Built_Work ] [ sh:class crm:E25_Man-Made_Feature ] [ sh:class crm:E22_Man-Made_Object ] [ sh:class crmarch:A2_Stratigraphic_Volume_Unit ])</t>
  </si>
  <si>
    <t xml:space="preserve">crm:P4_has_time-span</t>
  </si>
  <si>
    <t xml:space="preserve">Le P4_has_time-span sur un  Event DOIT être présent, unique et être un E52_Time-Span.</t>
  </si>
  <si>
    <t xml:space="preserve">Le P4_has_time-span sur un EncoutnerEvent DOIT être unique, mais pas obligatoire et être un E52_Time-Span.</t>
  </si>
  <si>
    <t xml:space="preserve">crm:P82a_begin_of_the_begin</t>
  </si>
  <si>
    <t xml:space="preserve">Le P82a_begin_of_the_begin sur un TimeSpan DOIT être unique et avoir le datatype xsd:dateTime</t>
  </si>
  <si>
    <t xml:space="preserve">xsd:dateTime</t>
  </si>
  <si>
    <t xml:space="preserve">crm:P82b_end_of_the_end</t>
  </si>
  <si>
    <t xml:space="preserve">Le P82b_end_of_the_end sur un TimeSpan DOIT être unique et avoir le datatype xsd:dateTime</t>
  </si>
  <si>
    <t xml:space="preserve">Le skos:prefLabel sur un TimeSpan DOIT être présent et unique</t>
  </si>
  <si>
    <t xml:space="preserve">[ sh:alternativePath (crm:P82a_begin_of_the_begin crm:P82b_end_of_the_end) ]</t>
  </si>
  <si>
    <t xml:space="preserve">Un TimeSpan DOIT avoir au moins un P82a_begin_of_the_begin OU un P82b_end_of_the_end</t>
  </si>
  <si>
    <t xml:space="preserve">Contraintes sur les Documents E31_Document</t>
  </si>
  <si>
    <t xml:space="preserve">Le P2_has_type sur un Document DOIT être une URI PACTOLS</t>
  </si>
  <si>
    <t xml:space="preserve">crm:P70_documents</t>
  </si>
  <si>
    <t xml:space="preserve">Le P70_documents sur un Document DOIT être soit un Encounter_Event, soit un Site, soit un Built_Work, soit un Man-Made_Feature, soit une Stratigraphic Volume Unit, soit un Man-Made_Object</t>
  </si>
  <si>
    <t xml:space="preserve">([ sh:class crmsci:S19_Encounter_Event] [ sh:class crm:E27_Site ] [ sh:class crmba:B1_Built_Work ] [ sh:class crm:E25_Man-Made_Feature ] [ sh:class crm:E22_Man-Made_Object ] [ sh:class crmarch:A2_Stratigraphic_Volume_Unit ])</t>
  </si>
  <si>
    <t xml:space="preserve">[ sh:alternativePath (crm:P70_documents [ sh:inversePath crm:P70i_is_documented_in ]) ]</t>
  </si>
  <si>
    <t xml:space="preserve">Un Document DOIT documenter au moins un objet, soit par un P70 soit par l'inverse P70i</t>
  </si>
  <si>
    <t xml:space="preserve">Le skos:prefLabel sur un Document DOIT être présent et unique</t>
  </si>
  <si>
    <t xml:space="preserve">crm:P94i_was_created_by</t>
  </si>
  <si>
    <t xml:space="preserve">Un P94i_was_created_by sur un Document doit être un E65_Creation</t>
  </si>
  <si>
    <t xml:space="preserve">[ sh:alternativePath (crm:P94_has_created [ sh:inversePath crm:P94i_was_created_by ]) ]</t>
  </si>
  <si>
    <t xml:space="preserve">Une création de document DOIT avoir créé au moins 1 document</t>
  </si>
  <si>
    <t xml:space="preserve">crm:P94_has_created</t>
  </si>
  <si>
    <t xml:space="preserve">crm:P94_has_created DOIT n'apparaitre qu'une seule fois et être un crm:E31_Document</t>
  </si>
  <si>
    <t xml:space="preserve">Le P14_carried_out_by sur une création de document DOIT être un E21_Person</t>
  </si>
  <si>
    <t xml:space="preserve">Le P4_has_time-span sur un E65_Creation DOIT être unique et être un E52_Time-Span.</t>
  </si>
  <si>
    <t xml:space="preserve">Contraintes sur les identifiants et les appellations</t>
  </si>
  <si>
    <t xml:space="preserve">rdfs:label</t>
  </si>
  <si>
    <t xml:space="preserve">Le rdfs:label sur un Preferred Identifier DOIT être présent et unique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</si>
</sst>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penarchaeo.huma-num.fr/federation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openarchaeo.huma-num.fr/federation/shapes" TargetMode="External"/><Relationship Id="rId2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4" Type="http://schemas.openxmlformats.org/officeDocument/2006/relationships/hyperlink" Target="http://sws.geonames.org/" TargetMode="External"/><Relationship Id="rId5" Type="http://schemas.openxmlformats.org/officeDocument/2006/relationships/hyperlink" Target="https://ark.frantiq.fr/ark:/26678/" TargetMode="External"/><Relationship Id="rId6" Type="http://schemas.openxmlformats.org/officeDocument/2006/relationships/hyperlink" Target="https://ark.frantiq.fr/ark:/26678/" TargetMode="External"/><Relationship Id="rId7" Type="http://schemas.openxmlformats.org/officeDocument/2006/relationships/hyperlink" Target="https://ark.frantiq.fr/ark:/26678/" TargetMode="External"/><Relationship Id="rId8" Type="http://schemas.openxmlformats.org/officeDocument/2006/relationships/hyperlink" Target="https://ark.frantiq.fr/ark:/26678/" TargetMode="External"/><Relationship Id="rId9" Type="http://schemas.openxmlformats.org/officeDocument/2006/relationships/hyperlink" Target="https://ark.frantiq.fr/ark:/26678/" TargetMode="External"/><Relationship Id="rId10" Type="http://schemas.openxmlformats.org/officeDocument/2006/relationships/hyperlink" Target="https://ark.frantiq.fr/ark:/2667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5" activeCellId="1" sqref="37:37 C25"/>
    </sheetView>
  </sheetViews>
  <sheetFormatPr defaultColWidth="8.4335937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5" min="5" style="1" width="23.71"/>
    <col collapsed="false" customWidth="true" hidden="false" outlineLevel="0" max="6" min="6" style="0" width="33.14"/>
    <col collapsed="false" customWidth="true" hidden="false" outlineLevel="0" max="7" min="7" style="0" width="19.29"/>
    <col collapsed="false" customWidth="true" hidden="false" outlineLevel="0" max="8" min="8" style="0" width="13.43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3" t="s">
        <v>4</v>
      </c>
      <c r="D2" s="3"/>
    </row>
    <row r="3" customFormat="false" ht="12.75" hidden="false" customHeight="false" outlineLevel="0" collapsed="false">
      <c r="A3" s="0" t="s">
        <v>2</v>
      </c>
      <c r="B3" s="0" t="s">
        <v>5</v>
      </c>
      <c r="C3" s="3" t="s">
        <v>6</v>
      </c>
      <c r="D3" s="3"/>
    </row>
    <row r="4" customFormat="false" ht="12.75" hidden="false" customHeight="false" outlineLevel="0" collapsed="false">
      <c r="A4" s="0" t="s">
        <v>2</v>
      </c>
      <c r="B4" s="0" t="s">
        <v>7</v>
      </c>
      <c r="C4" s="3" t="s">
        <v>8</v>
      </c>
      <c r="D4" s="3"/>
    </row>
    <row r="5" customFormat="false" ht="12.75" hidden="false" customHeight="false" outlineLevel="0" collapsed="false">
      <c r="A5" s="0" t="s">
        <v>2</v>
      </c>
      <c r="B5" s="0" t="s">
        <v>9</v>
      </c>
      <c r="C5" s="3" t="s">
        <v>10</v>
      </c>
      <c r="D5" s="3"/>
    </row>
    <row r="6" customFormat="false" ht="12.75" hidden="false" customHeight="false" outlineLevel="0" collapsed="false">
      <c r="A6" s="0" t="s">
        <v>2</v>
      </c>
      <c r="B6" s="0" t="s">
        <v>11</v>
      </c>
      <c r="C6" s="1" t="s">
        <v>12</v>
      </c>
    </row>
    <row r="7" customFormat="false" ht="12.75" hidden="false" customHeight="false" outlineLevel="0" collapsed="false">
      <c r="A7" s="0" t="s">
        <v>2</v>
      </c>
      <c r="B7" s="0" t="s">
        <v>13</v>
      </c>
      <c r="C7" s="1" t="s">
        <v>14</v>
      </c>
      <c r="D7" s="3"/>
    </row>
    <row r="8" customFormat="false" ht="12.75" hidden="false" customHeight="false" outlineLevel="0" collapsed="false">
      <c r="C8" s="3"/>
      <c r="D8" s="3"/>
    </row>
    <row r="9" customFormat="false" ht="12.75" hidden="false" customHeight="false" outlineLevel="0" collapsed="false">
      <c r="A9" s="4" t="s">
        <v>15</v>
      </c>
      <c r="B9" s="5"/>
      <c r="C9" s="6"/>
      <c r="D9" s="6"/>
      <c r="E9" s="7"/>
      <c r="F9" s="5"/>
      <c r="G9" s="5"/>
      <c r="H9" s="5"/>
    </row>
    <row r="11" s="8" customFormat="true" ht="50.25" hidden="false" customHeight="true" outlineLevel="0" collapsed="false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</row>
    <row r="12" customFormat="false" ht="12.75" hidden="false" customHeight="false" outlineLevel="0" collapsed="false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customFormat="false" ht="38.25" hidden="false" customHeight="false" outlineLevel="0" collapsed="false">
      <c r="A13" s="0" t="s">
        <v>32</v>
      </c>
      <c r="B13" s="0" t="s">
        <v>33</v>
      </c>
      <c r="C13" s="1" t="s">
        <v>34</v>
      </c>
      <c r="D13" s="1" t="s">
        <v>35</v>
      </c>
      <c r="E13" s="1" t="n">
        <v>1</v>
      </c>
      <c r="F13" s="1" t="s">
        <v>36</v>
      </c>
      <c r="G13" s="1" t="s">
        <v>37</v>
      </c>
      <c r="H13" s="1"/>
    </row>
    <row r="14" customFormat="false" ht="38.25" hidden="false" customHeight="false" outlineLevel="0" collapsed="false">
      <c r="A14" s="0" t="s">
        <v>38</v>
      </c>
      <c r="B14" s="0" t="s">
        <v>33</v>
      </c>
      <c r="C14" s="1" t="s">
        <v>39</v>
      </c>
      <c r="D14" s="1" t="s">
        <v>40</v>
      </c>
      <c r="E14" s="1" t="n">
        <f aca="false">E13+1</f>
        <v>2</v>
      </c>
      <c r="F14" s="1" t="s">
        <v>41</v>
      </c>
      <c r="G14" s="1" t="s">
        <v>37</v>
      </c>
      <c r="H14" s="1"/>
    </row>
    <row r="15" customFormat="false" ht="51" hidden="false" customHeight="false" outlineLevel="0" collapsed="false">
      <c r="A15" s="0" t="s">
        <v>42</v>
      </c>
      <c r="B15" s="0" t="s">
        <v>33</v>
      </c>
      <c r="C15" s="1" t="s">
        <v>43</v>
      </c>
      <c r="D15" s="1" t="s">
        <v>44</v>
      </c>
      <c r="E15" s="1" t="n">
        <f aca="false">E14+1</f>
        <v>3</v>
      </c>
      <c r="F15" s="1" t="s">
        <v>45</v>
      </c>
      <c r="G15" s="0" t="s">
        <v>37</v>
      </c>
    </row>
    <row r="16" customFormat="false" ht="38.25" hidden="false" customHeight="false" outlineLevel="0" collapsed="false">
      <c r="A16" s="0" t="s">
        <v>46</v>
      </c>
      <c r="B16" s="0" t="s">
        <v>33</v>
      </c>
      <c r="C16" s="1" t="s">
        <v>47</v>
      </c>
      <c r="D16" s="1" t="s">
        <v>48</v>
      </c>
      <c r="E16" s="1" t="n">
        <f aca="false">E15+1</f>
        <v>4</v>
      </c>
      <c r="F16" s="1" t="s">
        <v>49</v>
      </c>
      <c r="G16" s="0" t="s">
        <v>37</v>
      </c>
    </row>
    <row r="17" customFormat="false" ht="38.25" hidden="false" customHeight="false" outlineLevel="0" collapsed="false">
      <c r="A17" s="0" t="s">
        <v>50</v>
      </c>
      <c r="B17" s="0" t="s">
        <v>33</v>
      </c>
      <c r="C17" s="1" t="s">
        <v>51</v>
      </c>
      <c r="D17" s="1" t="s">
        <v>52</v>
      </c>
      <c r="E17" s="1" t="n">
        <f aca="false">E16+1</f>
        <v>5</v>
      </c>
      <c r="F17" s="1" t="s">
        <v>53</v>
      </c>
      <c r="G17" s="0" t="s">
        <v>37</v>
      </c>
    </row>
    <row r="18" customFormat="false" ht="38.25" hidden="false" customHeight="false" outlineLevel="0" collapsed="false">
      <c r="A18" s="0" t="s">
        <v>54</v>
      </c>
      <c r="B18" s="0" t="s">
        <v>33</v>
      </c>
      <c r="C18" s="13" t="s">
        <v>55</v>
      </c>
      <c r="D18" s="1" t="s">
        <v>56</v>
      </c>
      <c r="E18" s="1" t="n">
        <f aca="false">E17+1</f>
        <v>6</v>
      </c>
      <c r="F18" s="1" t="s">
        <v>57</v>
      </c>
      <c r="G18" s="0" t="s">
        <v>37</v>
      </c>
    </row>
    <row r="19" customFormat="false" ht="51" hidden="false" customHeight="false" outlineLevel="0" collapsed="false">
      <c r="A19" s="0" t="s">
        <v>58</v>
      </c>
      <c r="B19" s="0" t="s">
        <v>33</v>
      </c>
      <c r="C19" s="1" t="s">
        <v>59</v>
      </c>
      <c r="D19" s="1" t="s">
        <v>60</v>
      </c>
      <c r="E19" s="1" t="n">
        <f aca="false">E18+1</f>
        <v>7</v>
      </c>
      <c r="F19" s="1" t="s">
        <v>61</v>
      </c>
      <c r="G19" s="0" t="s">
        <v>37</v>
      </c>
    </row>
    <row r="20" customFormat="false" ht="51" hidden="false" customHeight="false" outlineLevel="0" collapsed="false">
      <c r="A20" s="0" t="s">
        <v>62</v>
      </c>
      <c r="B20" s="0" t="s">
        <v>33</v>
      </c>
      <c r="C20" s="1" t="s">
        <v>63</v>
      </c>
      <c r="D20" s="1" t="s">
        <v>64</v>
      </c>
      <c r="E20" s="1" t="n">
        <f aca="false">E19+1</f>
        <v>8</v>
      </c>
      <c r="F20" s="1" t="s">
        <v>65</v>
      </c>
      <c r="G20" s="0" t="s">
        <v>37</v>
      </c>
    </row>
    <row r="21" customFormat="false" ht="51" hidden="false" customHeight="false" outlineLevel="0" collapsed="false">
      <c r="A21" s="0" t="s">
        <v>66</v>
      </c>
      <c r="B21" s="0" t="s">
        <v>33</v>
      </c>
      <c r="C21" s="1" t="s">
        <v>67</v>
      </c>
      <c r="D21" s="1" t="s">
        <v>68</v>
      </c>
      <c r="E21" s="1" t="n">
        <f aca="false">E20+1</f>
        <v>9</v>
      </c>
      <c r="F21" s="1" t="s">
        <v>69</v>
      </c>
      <c r="G21" s="0" t="s">
        <v>37</v>
      </c>
    </row>
    <row r="22" customFormat="false" ht="49.5" hidden="false" customHeight="true" outlineLevel="0" collapsed="false">
      <c r="A22" s="0" t="s">
        <v>70</v>
      </c>
      <c r="B22" s="0" t="s">
        <v>33</v>
      </c>
      <c r="C22" s="1" t="s">
        <v>71</v>
      </c>
      <c r="D22" s="1" t="s">
        <v>72</v>
      </c>
      <c r="E22" s="1" t="n">
        <f aca="false">E21+1</f>
        <v>10</v>
      </c>
      <c r="F22" s="1" t="s">
        <v>73</v>
      </c>
      <c r="G22" s="0" t="s">
        <v>37</v>
      </c>
    </row>
    <row r="23" customFormat="false" ht="38.25" hidden="false" customHeight="false" outlineLevel="0" collapsed="false">
      <c r="A23" s="0" t="s">
        <v>74</v>
      </c>
      <c r="B23" s="0" t="s">
        <v>33</v>
      </c>
      <c r="C23" s="1" t="s">
        <v>75</v>
      </c>
      <c r="D23" s="1" t="s">
        <v>76</v>
      </c>
      <c r="E23" s="1" t="n">
        <f aca="false">E22+1</f>
        <v>11</v>
      </c>
      <c r="F23" s="1" t="s">
        <v>77</v>
      </c>
      <c r="G23" s="0" t="s">
        <v>37</v>
      </c>
    </row>
    <row r="24" customFormat="false" ht="38.25" hidden="false" customHeight="false" outlineLevel="0" collapsed="false">
      <c r="A24" s="0" t="s">
        <v>78</v>
      </c>
      <c r="B24" s="0" t="s">
        <v>33</v>
      </c>
      <c r="C24" s="1" t="s">
        <v>79</v>
      </c>
      <c r="D24" s="1" t="s">
        <v>80</v>
      </c>
      <c r="E24" s="1" t="n">
        <f aca="false">E23+1</f>
        <v>12</v>
      </c>
      <c r="F24" s="1" t="s">
        <v>81</v>
      </c>
      <c r="G24" s="0" t="s">
        <v>37</v>
      </c>
    </row>
    <row r="25" customFormat="false" ht="38.25" hidden="false" customHeight="false" outlineLevel="0" collapsed="false">
      <c r="A25" s="0" t="s">
        <v>82</v>
      </c>
      <c r="B25" s="0" t="s">
        <v>33</v>
      </c>
      <c r="C25" s="1" t="s">
        <v>83</v>
      </c>
      <c r="D25" s="1" t="s">
        <v>84</v>
      </c>
      <c r="E25" s="1" t="n">
        <f aca="false">E24+1</f>
        <v>13</v>
      </c>
      <c r="F25" s="1" t="s">
        <v>85</v>
      </c>
      <c r="G25" s="0" t="s">
        <v>37</v>
      </c>
    </row>
  </sheetData>
  <hyperlinks>
    <hyperlink ref="B1" r:id="rId1" display="http://openarchaeo.huma-num.fr/federation/shapes/openarchaeo-shapes"/>
    <hyperlink ref="D12" r:id="rId2" display="rdfs:label@fr"/>
    <hyperlink ref="F12" r:id="rId3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3" topLeftCell="A21" activePane="bottomLeft" state="frozen"/>
      <selection pane="topLeft" activeCell="A1" activeCellId="0" sqref="A1"/>
      <selection pane="bottomLeft" activeCell="A37" activeCellId="0" sqref="37:37"/>
    </sheetView>
  </sheetViews>
  <sheetFormatPr defaultColWidth="8.578125" defaultRowHeight="12.7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2"/>
    <col collapsed="false" customWidth="true" hidden="false" outlineLevel="0" max="9" min="9" style="0" width="18.71"/>
    <col collapsed="false" customWidth="true" hidden="false" outlineLevel="0" max="10" min="10" style="0" width="28.86"/>
    <col collapsed="false" customWidth="true" hidden="false" outlineLevel="0" max="11" min="11" style="0" width="20.14"/>
    <col collapsed="false" customWidth="true" hidden="false" outlineLevel="0" max="12" min="12" style="0" width="20.99"/>
    <col collapsed="false" customWidth="true" hidden="false" outlineLevel="0" max="15" min="13" style="0" width="26"/>
    <col collapsed="false" customWidth="true" hidden="false" outlineLevel="0" max="16" min="16" style="0" width="26.14"/>
    <col collapsed="false" customWidth="true" hidden="false" outlineLevel="0" max="17" min="17" style="0" width="36"/>
    <col collapsed="false" customWidth="true" hidden="false" outlineLevel="0" max="18" min="18" style="0" width="34.86"/>
  </cols>
  <sheetData>
    <row r="1" customFormat="false" ht="12.75" hidden="false" customHeight="false" outlineLevel="0" collapsed="false">
      <c r="A1" s="0" t="s">
        <v>0</v>
      </c>
      <c r="B1" s="2" t="s">
        <v>1</v>
      </c>
      <c r="P1" s="1"/>
    </row>
    <row r="2" customFormat="false" ht="12.75" hidden="true" customHeight="false" outlineLevel="0" collapsed="false">
      <c r="A2" s="0" t="s">
        <v>2</v>
      </c>
      <c r="B2" s="0" t="s">
        <v>3</v>
      </c>
      <c r="C2" s="3" t="s">
        <v>4</v>
      </c>
      <c r="P2" s="1"/>
    </row>
    <row r="3" customFormat="false" ht="12.75" hidden="true" customHeight="false" outlineLevel="0" collapsed="false">
      <c r="A3" s="0" t="s">
        <v>2</v>
      </c>
      <c r="B3" s="0" t="s">
        <v>5</v>
      </c>
      <c r="C3" s="3" t="s">
        <v>6</v>
      </c>
      <c r="P3" s="1"/>
    </row>
    <row r="4" customFormat="false" ht="12.75" hidden="true" customHeight="false" outlineLevel="0" collapsed="false">
      <c r="A4" s="0" t="s">
        <v>2</v>
      </c>
      <c r="B4" s="0" t="s">
        <v>7</v>
      </c>
      <c r="C4" s="3" t="s">
        <v>8</v>
      </c>
      <c r="P4" s="1"/>
    </row>
    <row r="5" customFormat="false" ht="12.75" hidden="true" customHeight="false" outlineLevel="0" collapsed="false">
      <c r="A5" s="0" t="s">
        <v>2</v>
      </c>
      <c r="B5" s="0" t="s">
        <v>9</v>
      </c>
      <c r="C5" s="3" t="s">
        <v>10</v>
      </c>
      <c r="P5" s="1"/>
    </row>
    <row r="6" customFormat="false" ht="12.75" hidden="true" customHeight="false" outlineLevel="0" collapsed="false">
      <c r="A6" s="0" t="s">
        <v>2</v>
      </c>
      <c r="B6" s="0" t="s">
        <v>11</v>
      </c>
      <c r="C6" s="1" t="s">
        <v>12</v>
      </c>
    </row>
    <row r="7" customFormat="false" ht="12.75" hidden="true" customHeight="false" outlineLevel="0" collapsed="false">
      <c r="A7" s="0" t="s">
        <v>2</v>
      </c>
      <c r="B7" s="0" t="s">
        <v>13</v>
      </c>
      <c r="C7" s="1" t="s">
        <v>14</v>
      </c>
      <c r="P7" s="1"/>
    </row>
    <row r="8" customFormat="false" ht="12.75" hidden="true" customHeight="false" outlineLevel="0" collapsed="false">
      <c r="A8" s="0" t="s">
        <v>2</v>
      </c>
      <c r="B8" s="0" t="s">
        <v>86</v>
      </c>
      <c r="C8" s="14" t="s">
        <v>87</v>
      </c>
      <c r="P8" s="1"/>
    </row>
    <row r="9" customFormat="false" ht="12.75" hidden="false" customHeight="false" outlineLevel="0" collapsed="false">
      <c r="C9" s="3"/>
    </row>
    <row r="10" customFormat="false" ht="12.75" hidden="false" customHeight="false" outlineLevel="0" collapsed="false">
      <c r="A10" s="4" t="s">
        <v>88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customFormat="false" ht="24" hidden="false" customHeight="true" outlineLevel="0" collapsed="false">
      <c r="G11" s="3"/>
    </row>
    <row r="12" s="10" customFormat="true" ht="46.5" hidden="false" customHeight="true" outlineLevel="0" collapsed="false">
      <c r="A12" s="10" t="s">
        <v>89</v>
      </c>
      <c r="B12" s="10" t="s">
        <v>90</v>
      </c>
      <c r="C12" s="10" t="s">
        <v>91</v>
      </c>
      <c r="D12" s="10" t="s">
        <v>92</v>
      </c>
      <c r="E12" s="10" t="s">
        <v>93</v>
      </c>
      <c r="F12" s="10" t="s">
        <v>94</v>
      </c>
      <c r="G12" s="10" t="s">
        <v>95</v>
      </c>
      <c r="H12" s="10" t="s">
        <v>96</v>
      </c>
      <c r="I12" s="10" t="s">
        <v>97</v>
      </c>
      <c r="J12" s="10" t="s">
        <v>98</v>
      </c>
      <c r="K12" s="10" t="s">
        <v>99</v>
      </c>
      <c r="L12" s="10" t="s">
        <v>100</v>
      </c>
      <c r="M12" s="10" t="s">
        <v>101</v>
      </c>
      <c r="N12" s="10" t="s">
        <v>102</v>
      </c>
      <c r="O12" s="10" t="s">
        <v>103</v>
      </c>
      <c r="P12" s="10" t="s">
        <v>104</v>
      </c>
      <c r="Q12" s="10" t="s">
        <v>105</v>
      </c>
      <c r="R12" s="10" t="s">
        <v>106</v>
      </c>
    </row>
    <row r="13" customFormat="false" ht="25.5" hidden="false" customHeight="false" outlineLevel="0" collapsed="false">
      <c r="A13" s="15" t="s">
        <v>24</v>
      </c>
      <c r="B13" s="15" t="s">
        <v>107</v>
      </c>
      <c r="C13" s="16" t="s">
        <v>108</v>
      </c>
      <c r="D13" s="15" t="s">
        <v>31</v>
      </c>
      <c r="E13" s="17" t="s">
        <v>109</v>
      </c>
      <c r="F13" s="15" t="s">
        <v>110</v>
      </c>
      <c r="G13" s="16" t="s">
        <v>111</v>
      </c>
      <c r="H13" s="16" t="s">
        <v>112</v>
      </c>
      <c r="I13" s="11" t="s">
        <v>113</v>
      </c>
      <c r="J13" s="11" t="s">
        <v>114</v>
      </c>
      <c r="K13" s="16" t="s">
        <v>30</v>
      </c>
      <c r="L13" s="16" t="s">
        <v>115</v>
      </c>
      <c r="M13" s="16" t="s">
        <v>116</v>
      </c>
      <c r="N13" s="16" t="s">
        <v>117</v>
      </c>
      <c r="O13" s="16" t="s">
        <v>118</v>
      </c>
      <c r="P13" s="16" t="s">
        <v>119</v>
      </c>
      <c r="Q13" s="11" t="s">
        <v>120</v>
      </c>
      <c r="R13" s="16" t="s">
        <v>121</v>
      </c>
    </row>
    <row r="14" s="18" customFormat="true" ht="40.5" hidden="false" customHeight="true" outlineLevel="0" collapsed="false">
      <c r="A14" s="18" t="s">
        <v>122</v>
      </c>
    </row>
    <row r="15" customFormat="false" ht="62.25" hidden="false" customHeight="true" outlineLevel="0" collapsed="false">
      <c r="A15" s="0" t="str">
        <f aca="false">CONCATENATE("oash:P",ROW(A15))</f>
        <v>oash:P15</v>
      </c>
      <c r="B15" s="0" t="s">
        <v>123</v>
      </c>
      <c r="C15" s="1" t="s">
        <v>32</v>
      </c>
      <c r="D15" s="0" t="s">
        <v>124</v>
      </c>
      <c r="E15" s="1" t="str">
        <f aca="false">CONCATENATE("Contraintes de ", B15, " sur un ", C15)</f>
        <v>Contraintes de crm:P48_has_preferred_identifier sur un oash:Site</v>
      </c>
      <c r="F15" s="1" t="s">
        <v>125</v>
      </c>
      <c r="H15" s="0" t="n">
        <v>1</v>
      </c>
      <c r="I15" s="0" t="s">
        <v>39</v>
      </c>
      <c r="P15" s="1"/>
    </row>
    <row r="16" customFormat="false" ht="25.15" hidden="false" customHeight="true" outlineLevel="0" collapsed="false">
      <c r="A16" s="0" t="str">
        <f aca="false">CONCATENATE("oash:P",ROW(A16))</f>
        <v>oash:P16</v>
      </c>
      <c r="B16" s="0" t="s">
        <v>126</v>
      </c>
      <c r="C16" s="1" t="s">
        <v>32</v>
      </c>
      <c r="D16" s="0" t="s">
        <v>124</v>
      </c>
      <c r="E16" s="1" t="str">
        <f aca="false">CONCATENATE("Contraintes de ", B16, " sur un ", C16)</f>
        <v>Contraintes de skos:prefLabel sur un oash:Site</v>
      </c>
      <c r="F16" s="1" t="s">
        <v>127</v>
      </c>
      <c r="G16" s="1" t="n">
        <v>1</v>
      </c>
      <c r="H16" s="0" t="n">
        <v>1</v>
      </c>
      <c r="K16" s="0" t="s">
        <v>128</v>
      </c>
      <c r="R16" s="0" t="s">
        <v>129</v>
      </c>
    </row>
    <row r="17" customFormat="false" ht="38.25" hidden="false" customHeight="false" outlineLevel="0" collapsed="false">
      <c r="A17" s="0" t="str">
        <f aca="false">CONCATENATE("oash:P",ROW(A17))</f>
        <v>oash:P17</v>
      </c>
      <c r="B17" s="0" t="s">
        <v>130</v>
      </c>
      <c r="C17" s="1" t="s">
        <v>32</v>
      </c>
      <c r="E17" s="1"/>
      <c r="F17" s="1" t="s">
        <v>131</v>
      </c>
      <c r="H17" s="0" t="n">
        <v>1</v>
      </c>
      <c r="K17" s="0" t="s">
        <v>128</v>
      </c>
    </row>
    <row r="18" customFormat="false" ht="80.2" hidden="false" customHeight="true" outlineLevel="0" collapsed="false">
      <c r="A18" s="0" t="str">
        <f aca="false">CONCATENATE("oash:P",ROW(A18))</f>
        <v>oash:P18</v>
      </c>
      <c r="B18" s="0" t="s">
        <v>132</v>
      </c>
      <c r="C18" s="1" t="s">
        <v>32</v>
      </c>
      <c r="D18" s="0" t="s">
        <v>124</v>
      </c>
      <c r="E18" s="1" t="str">
        <f aca="false">CONCATENATE("Contraintes de ", B18, " sur un ", C18)</f>
        <v>Contraintes de crm:P53_has_former_or_current_location sur un oash:Site</v>
      </c>
      <c r="F18" s="1" t="s">
        <v>133</v>
      </c>
      <c r="G18" s="1" t="n">
        <v>1</v>
      </c>
      <c r="H18" s="0" t="n">
        <v>1</v>
      </c>
      <c r="I18" s="19" t="s">
        <v>134</v>
      </c>
      <c r="Q18" s="14" t="s">
        <v>135</v>
      </c>
    </row>
    <row r="19" customFormat="false" ht="38.25" hidden="false" customHeight="false" outlineLevel="0" collapsed="false">
      <c r="A19" s="0" t="str">
        <f aca="false">CONCATENATE("oash:P",ROW(A19))</f>
        <v>oash:P19</v>
      </c>
      <c r="B19" s="0" t="s">
        <v>136</v>
      </c>
      <c r="C19" s="1" t="s">
        <v>32</v>
      </c>
      <c r="E19" s="1"/>
      <c r="F19" s="1" t="s">
        <v>137</v>
      </c>
      <c r="I19" s="20"/>
      <c r="J19" s="13" t="s">
        <v>138</v>
      </c>
      <c r="Q19" s="14"/>
    </row>
    <row r="20" customFormat="false" ht="38.25" hidden="false" customHeight="false" outlineLevel="0" collapsed="false">
      <c r="A20" s="0" t="str">
        <f aca="false">CONCATENATE("oash:P",ROW(A20))</f>
        <v>oash:P20</v>
      </c>
      <c r="B20" s="13" t="s">
        <v>139</v>
      </c>
      <c r="C20" s="1" t="s">
        <v>32</v>
      </c>
      <c r="E20" s="1"/>
      <c r="F20" s="1" t="s">
        <v>140</v>
      </c>
      <c r="I20" s="20"/>
      <c r="M20" s="13" t="s">
        <v>141</v>
      </c>
      <c r="N20" s="1" t="n">
        <v>1</v>
      </c>
      <c r="O20" s="1"/>
      <c r="Q20" s="14"/>
    </row>
    <row r="21" customFormat="false" ht="25.5" hidden="false" customHeight="false" outlineLevel="0" collapsed="false">
      <c r="A21" s="0" t="str">
        <f aca="false">CONCATENATE("oash:P",ROW(A21))</f>
        <v>oash:P21</v>
      </c>
      <c r="B21" s="13" t="s">
        <v>142</v>
      </c>
      <c r="C21" s="1" t="s">
        <v>32</v>
      </c>
      <c r="F21" s="1" t="s">
        <v>143</v>
      </c>
      <c r="I21" s="0" t="s">
        <v>79</v>
      </c>
    </row>
    <row r="22" customFormat="false" ht="12.75" hidden="false" customHeight="false" outlineLevel="0" collapsed="false">
      <c r="B22" s="13"/>
    </row>
    <row r="23" s="18" customFormat="true" ht="40.5" hidden="false" customHeight="true" outlineLevel="0" collapsed="false">
      <c r="A23" s="18" t="s">
        <v>144</v>
      </c>
    </row>
    <row r="24" customFormat="false" ht="53.15" hidden="false" customHeight="true" outlineLevel="0" collapsed="false">
      <c r="A24" s="0" t="str">
        <f aca="false">CONCATENATE("oash:P",ROW(A24))</f>
        <v>oash:P24</v>
      </c>
      <c r="B24" s="0" t="s">
        <v>145</v>
      </c>
      <c r="C24" s="1" t="s">
        <v>42</v>
      </c>
      <c r="D24" s="0" t="s">
        <v>124</v>
      </c>
      <c r="E24" s="1" t="str">
        <f aca="false">CONCATENATE("Contraintes de ", B24, " sur un ", C24)</f>
        <v>Contraintes de crm:P2_has_type sur un oash:EncounterEvent</v>
      </c>
      <c r="F24" s="1" t="s">
        <v>146</v>
      </c>
      <c r="H24" s="0" t="n">
        <v>1</v>
      </c>
      <c r="Q24" s="14" t="s">
        <v>147</v>
      </c>
    </row>
    <row r="25" customFormat="false" ht="54.1" hidden="false" customHeight="true" outlineLevel="0" collapsed="false">
      <c r="A25" s="0" t="str">
        <f aca="false">CONCATENATE("oash:P",ROW(A25))</f>
        <v>oash:P25</v>
      </c>
      <c r="B25" s="0" t="s">
        <v>148</v>
      </c>
      <c r="C25" s="1" t="s">
        <v>42</v>
      </c>
      <c r="D25" s="0" t="s">
        <v>124</v>
      </c>
      <c r="E25" s="1" t="str">
        <f aca="false">CONCATENATE("Contraintes de ", B25, " sur un ", C25)</f>
        <v>Contraintes de crm:P14_carried_out_by sur un oash:EncounterEvent</v>
      </c>
      <c r="F25" s="1" t="s">
        <v>149</v>
      </c>
      <c r="I25" s="0" t="s">
        <v>47</v>
      </c>
    </row>
    <row r="26" customFormat="false" ht="92.25" hidden="false" customHeight="true" outlineLevel="0" collapsed="false">
      <c r="A26" s="0" t="str">
        <f aca="false">CONCATENATE("oash:P",ROW(A26))</f>
        <v>oash:P26</v>
      </c>
      <c r="B26" s="0" t="s">
        <v>150</v>
      </c>
      <c r="C26" s="1" t="s">
        <v>42</v>
      </c>
      <c r="D26" s="0" t="s">
        <v>124</v>
      </c>
      <c r="E26" s="1" t="str">
        <f aca="false">CONCATENATE("Contraintes de ", B26, " sur un ", C26)</f>
        <v>Contraintes de crmsci:O19_has_found_object sur un oash:EncounterEvent</v>
      </c>
      <c r="F26" s="1" t="s">
        <v>151</v>
      </c>
      <c r="J26" s="13" t="s">
        <v>152</v>
      </c>
    </row>
    <row r="27" customFormat="false" ht="24.75" hidden="false" customHeight="true" outlineLevel="0" collapsed="false">
      <c r="A27" s="0" t="str">
        <f aca="false">CONCATENATE("oash:P",ROW(A27))</f>
        <v>oash:P27</v>
      </c>
      <c r="B27" s="0" t="s">
        <v>153</v>
      </c>
      <c r="C27" s="1" t="s">
        <v>42</v>
      </c>
      <c r="E27" s="1"/>
      <c r="F27" s="1" t="s">
        <v>154</v>
      </c>
      <c r="I27" s="0" t="s">
        <v>34</v>
      </c>
      <c r="J27" s="13"/>
    </row>
    <row r="28" customFormat="false" ht="44.25" hidden="false" customHeight="true" outlineLevel="0" collapsed="false">
      <c r="A28" s="0" t="str">
        <f aca="false">CONCATENATE("oash:P",ROW(A28))</f>
        <v>oash:P28</v>
      </c>
      <c r="B28" s="13" t="s">
        <v>155</v>
      </c>
      <c r="C28" s="1" t="s">
        <v>42</v>
      </c>
      <c r="E28" s="1"/>
      <c r="F28" s="1" t="s">
        <v>156</v>
      </c>
      <c r="H28" s="0" t="n">
        <v>1</v>
      </c>
      <c r="J28" s="13"/>
    </row>
    <row r="29" customFormat="false" ht="24.75" hidden="false" customHeight="true" outlineLevel="0" collapsed="false">
      <c r="A29" s="0" t="str">
        <f aca="false">CONCATENATE("oash:P",ROW(A29))</f>
        <v>oash:P29</v>
      </c>
      <c r="B29" s="0" t="s">
        <v>123</v>
      </c>
      <c r="C29" s="1" t="s">
        <v>42</v>
      </c>
      <c r="E29" s="1"/>
      <c r="F29" s="1" t="s">
        <v>157</v>
      </c>
      <c r="H29" s="0" t="n">
        <v>1</v>
      </c>
      <c r="I29" s="0" t="s">
        <v>39</v>
      </c>
      <c r="J29" s="13"/>
    </row>
    <row r="30" customFormat="false" ht="25.5" hidden="false" customHeight="false" outlineLevel="0" collapsed="false">
      <c r="A30" s="0" t="str">
        <f aca="false">CONCATENATE("oash:P",ROW(A30))</f>
        <v>oash:P30</v>
      </c>
      <c r="B30" s="13" t="s">
        <v>142</v>
      </c>
      <c r="C30" s="1" t="s">
        <v>42</v>
      </c>
      <c r="F30" s="1" t="s">
        <v>143</v>
      </c>
      <c r="I30" s="0" t="s">
        <v>79</v>
      </c>
    </row>
    <row r="31" s="18" customFormat="true" ht="40.5" hidden="false" customHeight="true" outlineLevel="0" collapsed="false">
      <c r="A31" s="18" t="s">
        <v>158</v>
      </c>
    </row>
    <row r="32" customFormat="false" ht="47.55" hidden="false" customHeight="true" outlineLevel="0" collapsed="false">
      <c r="A32" s="0" t="str">
        <f aca="false">CONCATENATE("oash:P",ROW(A32))</f>
        <v>oash:P32</v>
      </c>
      <c r="B32" s="0" t="s">
        <v>159</v>
      </c>
      <c r="C32" s="1" t="s">
        <v>46</v>
      </c>
      <c r="D32" s="0" t="s">
        <v>124</v>
      </c>
      <c r="E32" s="1" t="str">
        <f aca="false">CONCATENATE("Contraintes de ", B32, " sur un ", C32)</f>
        <v>Contraintes de crm:P14i_performed sur un oash:Person</v>
      </c>
      <c r="F32" s="1" t="s">
        <v>160</v>
      </c>
      <c r="I32" s="20"/>
      <c r="J32" s="13" t="s">
        <v>161</v>
      </c>
    </row>
    <row r="33" customFormat="false" ht="38.25" hidden="false" customHeight="false" outlineLevel="0" collapsed="false">
      <c r="A33" s="0" t="str">
        <f aca="false">CONCATENATE("oash:P",ROW(A33))</f>
        <v>oash:P33</v>
      </c>
      <c r="B33" s="13" t="s">
        <v>162</v>
      </c>
      <c r="C33" s="1" t="s">
        <v>46</v>
      </c>
      <c r="E33" s="1"/>
      <c r="F33" s="1" t="s">
        <v>163</v>
      </c>
      <c r="G33" s="1" t="n">
        <v>1</v>
      </c>
      <c r="I33" s="20"/>
      <c r="J33" s="13"/>
    </row>
    <row r="34" customFormat="false" ht="53.15" hidden="false" customHeight="true" outlineLevel="0" collapsed="false">
      <c r="A34" s="0" t="str">
        <f aca="false">CONCATENATE("oash:P",ROW(A34))</f>
        <v>oash:P34</v>
      </c>
      <c r="B34" s="0" t="s">
        <v>164</v>
      </c>
      <c r="C34" s="1" t="s">
        <v>46</v>
      </c>
      <c r="D34" s="0" t="s">
        <v>124</v>
      </c>
      <c r="E34" s="1" t="str">
        <f aca="false">CONCATENATE("Contraintes de ", B34, " sur un ", C34)</f>
        <v>Contraintes de crm:P107i_is_current_or_former_member_of sur un oash:Person</v>
      </c>
      <c r="F34" s="1" t="s">
        <v>165</v>
      </c>
      <c r="I34" s="0" t="s">
        <v>51</v>
      </c>
      <c r="J34" s="13"/>
    </row>
    <row r="35" customFormat="false" ht="37.3" hidden="false" customHeight="true" outlineLevel="0" collapsed="false">
      <c r="A35" s="0" t="str">
        <f aca="false">CONCATENATE("oash:P",ROW(A35))</f>
        <v>oash:P35</v>
      </c>
      <c r="B35" s="0" t="s">
        <v>126</v>
      </c>
      <c r="C35" s="1" t="s">
        <v>46</v>
      </c>
      <c r="D35" s="0" t="s">
        <v>124</v>
      </c>
      <c r="E35" s="1" t="str">
        <f aca="false">CONCATENATE("Contraintes de ", B35, " sur un ", C35)</f>
        <v>Contraintes de skos:prefLabel sur un oash:Person</v>
      </c>
      <c r="F35" s="1" t="s">
        <v>166</v>
      </c>
      <c r="G35" s="1" t="n">
        <v>1</v>
      </c>
      <c r="H35" s="0" t="n">
        <v>1</v>
      </c>
      <c r="K35" s="0" t="s">
        <v>128</v>
      </c>
      <c r="R35" s="0" t="s">
        <v>129</v>
      </c>
    </row>
    <row r="36" s="18" customFormat="true" ht="40.5" hidden="false" customHeight="true" outlineLevel="0" collapsed="false">
      <c r="A36" s="18" t="s">
        <v>167</v>
      </c>
    </row>
    <row r="37" customFormat="false" ht="74.6" hidden="false" customHeight="true" outlineLevel="0" collapsed="false">
      <c r="A37" s="0" t="str">
        <f aca="false">CONCATENATE("oash:P",ROW(A37))</f>
        <v>oash:P37</v>
      </c>
      <c r="B37" s="20" t="s">
        <v>123</v>
      </c>
      <c r="C37" s="1" t="s">
        <v>50</v>
      </c>
      <c r="D37" s="20" t="s">
        <v>124</v>
      </c>
      <c r="E37" s="1" t="str">
        <f aca="false">CONCATENATE("Contraintes de ", B37, " sur un ", C37)</f>
        <v>Contraintes de crm:P48_has_preferred_identifier sur un oash:LegalBody</v>
      </c>
      <c r="F37" s="21" t="s">
        <v>168</v>
      </c>
      <c r="G37" s="22"/>
      <c r="H37" s="22"/>
      <c r="I37" s="19" t="s">
        <v>39</v>
      </c>
      <c r="Q37" s="0" t="s">
        <v>169</v>
      </c>
    </row>
    <row r="38" customFormat="false" ht="89.25" hidden="false" customHeight="false" outlineLevel="0" collapsed="false">
      <c r="A38" s="0" t="str">
        <f aca="false">CONCATENATE("oash:P",ROW(A38))</f>
        <v>oash:P38</v>
      </c>
      <c r="B38" s="0" t="s">
        <v>126</v>
      </c>
      <c r="C38" s="1" t="s">
        <v>50</v>
      </c>
      <c r="D38" s="0" t="s">
        <v>124</v>
      </c>
      <c r="E38" s="1" t="str">
        <f aca="false">CONCATENATE("Contraintes de ", B38, " sur un ", C38)</f>
        <v>Contraintes de skos:prefLabel sur un oash:LegalBody</v>
      </c>
      <c r="F38" s="1" t="s">
        <v>170</v>
      </c>
      <c r="G38" s="1" t="n">
        <v>1</v>
      </c>
      <c r="H38" s="0" t="n">
        <v>1</v>
      </c>
      <c r="K38" s="0" t="s">
        <v>128</v>
      </c>
      <c r="R38" s="0" t="s">
        <v>129</v>
      </c>
    </row>
    <row r="39" customFormat="false" ht="63.75" hidden="false" customHeight="false" outlineLevel="0" collapsed="false">
      <c r="A39" s="0" t="str">
        <f aca="false">CONCATENATE("oash:P",ROW(A39))</f>
        <v>oash:P39</v>
      </c>
      <c r="B39" s="13" t="s">
        <v>171</v>
      </c>
      <c r="C39" s="1" t="s">
        <v>50</v>
      </c>
      <c r="E39" s="1"/>
      <c r="F39" s="1" t="s">
        <v>172</v>
      </c>
      <c r="G39" s="1" t="n">
        <v>1</v>
      </c>
    </row>
    <row r="40" customFormat="false" ht="12.75" hidden="false" customHeight="false" outlineLevel="0" collapsed="false">
      <c r="A40" s="0" t="str">
        <f aca="false">CONCATENATE("oash:P",ROW(A40))</f>
        <v>oash:P40</v>
      </c>
      <c r="B40" s="13" t="s">
        <v>173</v>
      </c>
      <c r="C40" s="1" t="s">
        <v>50</v>
      </c>
      <c r="E40" s="1"/>
      <c r="F40" s="1" t="s">
        <v>174</v>
      </c>
      <c r="I40" s="0" t="s">
        <v>47</v>
      </c>
    </row>
    <row r="41" s="18" customFormat="true" ht="40.5" hidden="false" customHeight="true" outlineLevel="0" collapsed="false">
      <c r="A41" s="18" t="s">
        <v>175</v>
      </c>
    </row>
    <row r="42" customFormat="false" ht="89.25" hidden="false" customHeight="false" outlineLevel="0" collapsed="false">
      <c r="A42" s="0" t="str">
        <f aca="false">CONCATENATE("oash:P",ROW(A42))</f>
        <v>oash:P42</v>
      </c>
      <c r="B42" s="0" t="s">
        <v>130</v>
      </c>
      <c r="C42" s="1" t="s">
        <v>54</v>
      </c>
      <c r="D42" s="0" t="s">
        <v>124</v>
      </c>
      <c r="E42" s="1" t="str">
        <f aca="false">CONCATENATE("Contraintes de ", B42, " sur un ", C42)</f>
        <v>Contraintes de crm:P3_has_note sur un oash:BuiltWork</v>
      </c>
      <c r="F42" s="1" t="s">
        <v>176</v>
      </c>
      <c r="K42" s="0" t="s">
        <v>128</v>
      </c>
    </row>
    <row r="43" s="19" customFormat="true" ht="114.75" hidden="false" customHeight="false" outlineLevel="0" collapsed="false">
      <c r="A43" s="22" t="str">
        <f aca="false">CONCATENATE("oash:P",ROW(A43))</f>
        <v>oash:P43</v>
      </c>
      <c r="B43" s="22" t="s">
        <v>123</v>
      </c>
      <c r="C43" s="19" t="s">
        <v>54</v>
      </c>
      <c r="D43" s="22" t="s">
        <v>124</v>
      </c>
      <c r="E43" s="21" t="str">
        <f aca="false">CONCATENATE("Contraintes de ", B43, " sur un ", C43)</f>
        <v>Contraintes de crm:P48_has_preferred_identifier sur un oash:BuiltWork</v>
      </c>
      <c r="F43" s="21" t="s">
        <v>177</v>
      </c>
      <c r="G43" s="19" t="n">
        <v>1</v>
      </c>
      <c r="H43" s="19" t="n">
        <v>1</v>
      </c>
      <c r="I43" s="19" t="s">
        <v>39</v>
      </c>
      <c r="Q43" s="22"/>
    </row>
    <row r="44" s="20" customFormat="true" ht="114.75" hidden="false" customHeight="false" outlineLevel="0" collapsed="false">
      <c r="A44" s="20" t="str">
        <f aca="false">CONCATENATE("oash:P",ROW(A44))</f>
        <v>oash:P44</v>
      </c>
      <c r="B44" s="20" t="s">
        <v>178</v>
      </c>
      <c r="C44" s="20" t="s">
        <v>54</v>
      </c>
      <c r="D44" s="20" t="s">
        <v>124</v>
      </c>
      <c r="E44" s="1" t="str">
        <f aca="false">CONCATENATE("Contraintes de ", B44, " sur un ", C44)</f>
        <v>Contraintes de crmsci:O19i_was_object_found_by sur un oash:BuiltWork</v>
      </c>
      <c r="F44" s="1" t="s">
        <v>179</v>
      </c>
      <c r="I44" s="20" t="s">
        <v>43</v>
      </c>
    </row>
    <row r="45" s="20" customFormat="true" ht="51" hidden="false" customHeight="false" outlineLevel="0" collapsed="false">
      <c r="A45" s="20" t="str">
        <f aca="false">CONCATENATE("oash:P",ROW(A45))</f>
        <v>oash:P45</v>
      </c>
      <c r="B45" s="13" t="s">
        <v>180</v>
      </c>
      <c r="C45" s="20" t="s">
        <v>54</v>
      </c>
      <c r="E45" s="1"/>
      <c r="F45" s="1" t="s">
        <v>181</v>
      </c>
      <c r="G45" s="20" t="n">
        <v>1</v>
      </c>
      <c r="H45" s="20" t="n">
        <v>1</v>
      </c>
    </row>
    <row r="46" customFormat="false" ht="102" hidden="false" customHeight="false" outlineLevel="0" collapsed="false">
      <c r="A46" s="0" t="str">
        <f aca="false">CONCATENATE("oash:P",ROW(A46))</f>
        <v>oash:P46</v>
      </c>
      <c r="B46" s="20" t="s">
        <v>182</v>
      </c>
      <c r="C46" s="1" t="s">
        <v>54</v>
      </c>
      <c r="D46" s="0" t="s">
        <v>124</v>
      </c>
      <c r="E46" s="1" t="str">
        <f aca="false">CONCATENATE("Contraintes de ", B46, " sur un ", C46)</f>
        <v>Contraintes de crm:P101_had_as_general_use sur un oash:BuiltWork</v>
      </c>
      <c r="F46" s="1" t="s">
        <v>183</v>
      </c>
      <c r="H46" s="0" t="n">
        <v>1</v>
      </c>
      <c r="Q46" s="14" t="s">
        <v>147</v>
      </c>
    </row>
    <row r="47" customFormat="false" ht="191.25" hidden="false" customHeight="false" outlineLevel="0" collapsed="false">
      <c r="A47" s="0" t="str">
        <f aca="false">CONCATENATE("oash:P",ROW(A47))</f>
        <v>oash:P47</v>
      </c>
      <c r="B47" s="13" t="s">
        <v>184</v>
      </c>
      <c r="C47" s="1" t="s">
        <v>54</v>
      </c>
      <c r="D47" s="0" t="s">
        <v>124</v>
      </c>
      <c r="E47" s="1" t="str">
        <f aca="false">CONCATENATE("Contraintes de ", B47, " sur un ", C47)</f>
        <v>Contraintes de [ sh:alternativePath ( crm:P46_is_composed_of [ sh:inversePath crm:P46i_forms_part_of ]) ] sur un oash:BuiltWork</v>
      </c>
      <c r="F47" s="1" t="s">
        <v>185</v>
      </c>
      <c r="I47" s="20" t="s">
        <v>59</v>
      </c>
    </row>
    <row r="48" customFormat="false" ht="89.25" hidden="false" customHeight="false" outlineLevel="0" collapsed="false">
      <c r="A48" s="0" t="str">
        <f aca="false">CONCATENATE("oash:P",ROW(A48))</f>
        <v>oash:P48</v>
      </c>
      <c r="B48" s="0" t="s">
        <v>126</v>
      </c>
      <c r="C48" s="1" t="s">
        <v>54</v>
      </c>
      <c r="D48" s="0" t="s">
        <v>124</v>
      </c>
      <c r="E48" s="1" t="str">
        <f aca="false">CONCATENATE("Contraintes de ", B48, " sur un ", C48)</f>
        <v>Contraintes de skos:prefLabel sur un oash:BuiltWork</v>
      </c>
      <c r="F48" s="1" t="s">
        <v>186</v>
      </c>
      <c r="G48" s="1" t="n">
        <v>1</v>
      </c>
      <c r="H48" s="0" t="n">
        <v>1</v>
      </c>
      <c r="K48" s="0" t="s">
        <v>128</v>
      </c>
      <c r="R48" s="0" t="s">
        <v>129</v>
      </c>
    </row>
    <row r="49" customFormat="false" ht="25.5" hidden="false" customHeight="false" outlineLevel="0" collapsed="false">
      <c r="A49" s="0" t="str">
        <f aca="false">CONCATENATE("oash:P",ROW(A49))</f>
        <v>oash:P49</v>
      </c>
      <c r="B49" s="13" t="s">
        <v>142</v>
      </c>
      <c r="C49" s="1" t="s">
        <v>54</v>
      </c>
      <c r="F49" s="1" t="s">
        <v>143</v>
      </c>
      <c r="I49" s="0" t="s">
        <v>79</v>
      </c>
    </row>
    <row r="50" customFormat="false" ht="38.25" hidden="false" customHeight="false" outlineLevel="0" collapsed="false">
      <c r="A50" s="0" t="str">
        <f aca="false">CONCATENATE("oash:P",ROW(A50))</f>
        <v>oash:P50</v>
      </c>
      <c r="B50" s="0" t="s">
        <v>136</v>
      </c>
      <c r="C50" s="1" t="s">
        <v>54</v>
      </c>
      <c r="E50" s="1"/>
      <c r="F50" s="1" t="s">
        <v>187</v>
      </c>
      <c r="H50" s="0" t="n">
        <v>1</v>
      </c>
      <c r="I50" s="20" t="s">
        <v>75</v>
      </c>
      <c r="J50" s="13"/>
      <c r="Q50" s="14"/>
    </row>
    <row r="51" s="18" customFormat="true" ht="40.5" hidden="false" customHeight="true" outlineLevel="0" collapsed="false">
      <c r="A51" s="18" t="s">
        <v>188</v>
      </c>
    </row>
    <row r="52" customFormat="false" ht="39" hidden="false" customHeight="true" outlineLevel="0" collapsed="false">
      <c r="A52" s="0" t="str">
        <f aca="false">CONCATENATE("oash:P",ROW(A52))</f>
        <v>oash:P52</v>
      </c>
      <c r="B52" s="0" t="s">
        <v>130</v>
      </c>
      <c r="C52" s="1" t="s">
        <v>58</v>
      </c>
      <c r="D52" s="0" t="s">
        <v>124</v>
      </c>
      <c r="E52" s="1" t="str">
        <f aca="false">CONCATENATE("Contraintes de ", B52, " sur un ", C52)</f>
        <v>Contraintes de crm:P3_has_note sur un oash:ManMadeFeature</v>
      </c>
      <c r="F52" s="1" t="s">
        <v>189</v>
      </c>
      <c r="K52" s="0" t="s">
        <v>128</v>
      </c>
    </row>
    <row r="53" customFormat="false" ht="127.5" hidden="false" customHeight="false" outlineLevel="0" collapsed="false">
      <c r="A53" s="0" t="str">
        <f aca="false">CONCATENATE("oash:P",ROW(A53))</f>
        <v>oash:P53</v>
      </c>
      <c r="B53" s="20" t="s">
        <v>123</v>
      </c>
      <c r="C53" s="1" t="s">
        <v>58</v>
      </c>
      <c r="D53" s="20" t="s">
        <v>124</v>
      </c>
      <c r="E53" s="1" t="str">
        <f aca="false">CONCATENATE("Contraintes de ", B53, " sur un ", C53)</f>
        <v>Contraintes de crm:P48_has_preferred_identifier sur un oash:ManMadeFeature</v>
      </c>
      <c r="F53" s="1" t="s">
        <v>190</v>
      </c>
      <c r="H53" s="0" t="n">
        <v>1</v>
      </c>
      <c r="I53" s="0" t="s">
        <v>39</v>
      </c>
      <c r="K53" s="0" t="s">
        <v>128</v>
      </c>
    </row>
    <row r="54" customFormat="false" ht="114.75" hidden="false" customHeight="false" outlineLevel="0" collapsed="false">
      <c r="A54" s="0" t="str">
        <f aca="false">CONCATENATE("oash:P",ROW(A54))</f>
        <v>oash:P54</v>
      </c>
      <c r="B54" s="20" t="s">
        <v>182</v>
      </c>
      <c r="C54" s="1" t="s">
        <v>58</v>
      </c>
      <c r="D54" s="0" t="s">
        <v>124</v>
      </c>
      <c r="E54" s="1" t="str">
        <f aca="false">CONCATENATE("Contraintes de ", B54, " sur un ", C54)</f>
        <v>Contraintes de crm:P101_had_as_general_use sur un oash:ManMadeFeature</v>
      </c>
      <c r="F54" s="1" t="s">
        <v>191</v>
      </c>
      <c r="H54" s="0" t="n">
        <v>1</v>
      </c>
      <c r="Q54" s="14" t="s">
        <v>147</v>
      </c>
    </row>
    <row r="55" customFormat="false" ht="102" hidden="false" customHeight="false" outlineLevel="0" collapsed="false">
      <c r="A55" s="0" t="str">
        <f aca="false">CONCATENATE("oash:P",ROW(A55))</f>
        <v>oash:P55</v>
      </c>
      <c r="B55" s="0" t="s">
        <v>145</v>
      </c>
      <c r="C55" s="1" t="s">
        <v>58</v>
      </c>
      <c r="D55" s="0" t="s">
        <v>124</v>
      </c>
      <c r="E55" s="1" t="str">
        <f aca="false">CONCATENATE("Contraintes de ", B55, " sur un ", C55)</f>
        <v>Contraintes de crm:P2_has_type sur un oash:ManMadeFeature</v>
      </c>
      <c r="F55" s="1" t="s">
        <v>192</v>
      </c>
      <c r="G55" s="1" t="n">
        <v>1</v>
      </c>
      <c r="H55" s="0" t="n">
        <v>1</v>
      </c>
      <c r="P55" s="13" t="s">
        <v>193</v>
      </c>
    </row>
    <row r="56" s="20" customFormat="true" ht="127.5" hidden="false" customHeight="false" outlineLevel="0" collapsed="false">
      <c r="A56" s="20" t="str">
        <f aca="false">CONCATENATE("oash:P",ROW(A56))</f>
        <v>oash:P56</v>
      </c>
      <c r="B56" s="20" t="s">
        <v>178</v>
      </c>
      <c r="C56" s="20" t="s">
        <v>58</v>
      </c>
      <c r="D56" s="20" t="s">
        <v>124</v>
      </c>
      <c r="E56" s="1" t="str">
        <f aca="false">CONCATENATE("Contraintes de ", B56, " sur un ", C56)</f>
        <v>Contraintes de crmsci:O19i_was_object_found_by sur un oash:ManMadeFeature</v>
      </c>
      <c r="F56" s="1" t="s">
        <v>194</v>
      </c>
      <c r="I56" s="20" t="s">
        <v>43</v>
      </c>
    </row>
    <row r="57" s="20" customFormat="true" ht="51" hidden="false" customHeight="false" outlineLevel="0" collapsed="false">
      <c r="A57" s="20" t="str">
        <f aca="false">CONCATENATE("oash:P",ROW(A57))</f>
        <v>oash:P57</v>
      </c>
      <c r="B57" s="13" t="s">
        <v>180</v>
      </c>
      <c r="C57" s="20" t="s">
        <v>58</v>
      </c>
      <c r="E57" s="1"/>
      <c r="F57" s="1" t="s">
        <v>195</v>
      </c>
      <c r="G57" s="20" t="n">
        <v>1</v>
      </c>
      <c r="H57" s="20" t="n">
        <v>1</v>
      </c>
    </row>
    <row r="58" customFormat="false" ht="87.75" hidden="false" customHeight="true" outlineLevel="0" collapsed="false">
      <c r="A58" s="20" t="str">
        <f aca="false">CONCATENATE("oash:P",ROW(A58))</f>
        <v>oash:P58</v>
      </c>
      <c r="B58" s="1" t="s">
        <v>196</v>
      </c>
      <c r="C58" s="1" t="s">
        <v>58</v>
      </c>
      <c r="D58" s="20" t="s">
        <v>124</v>
      </c>
      <c r="E58" s="1" t="str">
        <f aca="false">CONCATENATE("Contraintes de ", B58, " sur un ", C58)</f>
        <v>Contraintes de [ sh:alternativePath ( crm:P46i_forms_part_of [ sh:inversePath crm:P46_is_composed_of ]) ] sur un oash:ManMadeFeature</v>
      </c>
      <c r="F58" s="1" t="s">
        <v>197</v>
      </c>
      <c r="H58" s="20" t="n">
        <v>1</v>
      </c>
      <c r="I58" s="20"/>
    </row>
    <row r="59" customFormat="false" ht="38.25" hidden="false" customHeight="false" outlineLevel="0" collapsed="false">
      <c r="A59" s="20" t="str">
        <f aca="false">CONCATENATE("oash:P",ROW(A59))</f>
        <v>oash:P59</v>
      </c>
      <c r="B59" s="1" t="s">
        <v>198</v>
      </c>
      <c r="C59" s="1" t="s">
        <v>58</v>
      </c>
      <c r="D59" s="20"/>
      <c r="E59" s="1"/>
      <c r="F59" s="1" t="s">
        <v>199</v>
      </c>
      <c r="H59" s="20"/>
      <c r="I59" s="20" t="s">
        <v>55</v>
      </c>
    </row>
    <row r="60" customFormat="false" ht="114.75" hidden="false" customHeight="false" outlineLevel="0" collapsed="false">
      <c r="A60" s="0" t="str">
        <f aca="false">CONCATENATE("oash:P",ROW(A60))</f>
        <v>oash:P60</v>
      </c>
      <c r="B60" s="20" t="s">
        <v>200</v>
      </c>
      <c r="C60" s="1" t="s">
        <v>58</v>
      </c>
      <c r="D60" s="0" t="s">
        <v>124</v>
      </c>
      <c r="E60" s="1" t="str">
        <f aca="false">CONCATENATE("Contraintes de ", B60, " sur un ", C60)</f>
        <v>Contraintes de crm:P46_is_composed_of sur un oash:ManMadeFeature</v>
      </c>
      <c r="F60" s="1" t="s">
        <v>201</v>
      </c>
      <c r="I60" s="20"/>
      <c r="J60" s="13" t="s">
        <v>202</v>
      </c>
    </row>
    <row r="61" customFormat="false" ht="204" hidden="false" customHeight="false" outlineLevel="0" collapsed="false">
      <c r="A61" s="0" t="str">
        <f aca="false">CONCATENATE("oash:P",ROW(A61))</f>
        <v>oash:P61</v>
      </c>
      <c r="B61" s="1" t="s">
        <v>184</v>
      </c>
      <c r="C61" s="1" t="s">
        <v>58</v>
      </c>
      <c r="D61" s="0" t="s">
        <v>124</v>
      </c>
      <c r="E61" s="1" t="str">
        <f aca="false">CONCATENATE("Contraintes de ", B61, " sur un ", C61)</f>
        <v>Contraintes de [ sh:alternativePath ( crm:P46_is_composed_of [ sh:inversePath crm:P46i_forms_part_of ]) ] sur un oash:ManMadeFeature</v>
      </c>
      <c r="F61" s="1" t="s">
        <v>203</v>
      </c>
      <c r="I61" s="20"/>
      <c r="J61" s="13" t="s">
        <v>202</v>
      </c>
    </row>
    <row r="62" customFormat="false" ht="102" hidden="false" customHeight="false" outlineLevel="0" collapsed="false">
      <c r="A62" s="0" t="str">
        <f aca="false">CONCATENATE("oash:P",ROW(A62))</f>
        <v>oash:P62</v>
      </c>
      <c r="B62" s="0" t="s">
        <v>126</v>
      </c>
      <c r="C62" s="1" t="s">
        <v>58</v>
      </c>
      <c r="D62" s="0" t="s">
        <v>124</v>
      </c>
      <c r="E62" s="1" t="str">
        <f aca="false">CONCATENATE("Contraintes de ", B62, " sur un ", C62)</f>
        <v>Contraintes de skos:prefLabel sur un oash:ManMadeFeature</v>
      </c>
      <c r="F62" s="1" t="s">
        <v>204</v>
      </c>
      <c r="G62" s="1" t="n">
        <v>1</v>
      </c>
      <c r="H62" s="0" t="n">
        <v>1</v>
      </c>
      <c r="K62" s="0" t="s">
        <v>128</v>
      </c>
      <c r="R62" s="0" t="s">
        <v>129</v>
      </c>
    </row>
    <row r="63" customFormat="false" ht="25.5" hidden="false" customHeight="false" outlineLevel="0" collapsed="false">
      <c r="A63" s="0" t="str">
        <f aca="false">CONCATENATE("oash:P",ROW(A63))</f>
        <v>oash:P63</v>
      </c>
      <c r="B63" s="13" t="s">
        <v>142</v>
      </c>
      <c r="C63" s="1" t="s">
        <v>58</v>
      </c>
      <c r="F63" s="1" t="s">
        <v>143</v>
      </c>
      <c r="I63" s="0" t="s">
        <v>79</v>
      </c>
    </row>
    <row r="64" customFormat="false" ht="38.25" hidden="false" customHeight="false" outlineLevel="0" collapsed="false">
      <c r="A64" s="0" t="str">
        <f aca="false">CONCATENATE("oash:P",ROW(A64))</f>
        <v>oash:P64</v>
      </c>
      <c r="B64" s="0" t="s">
        <v>136</v>
      </c>
      <c r="C64" s="1" t="s">
        <v>58</v>
      </c>
      <c r="E64" s="1"/>
      <c r="F64" s="1" t="s">
        <v>205</v>
      </c>
      <c r="H64" s="0" t="n">
        <v>1</v>
      </c>
      <c r="I64" s="20" t="s">
        <v>75</v>
      </c>
      <c r="J64" s="13"/>
      <c r="Q64" s="14"/>
    </row>
    <row r="65" s="18" customFormat="true" ht="40.5" hidden="false" customHeight="true" outlineLevel="0" collapsed="false">
      <c r="A65" s="18" t="s">
        <v>206</v>
      </c>
    </row>
    <row r="66" customFormat="false" ht="102" hidden="false" customHeight="false" outlineLevel="0" collapsed="false">
      <c r="A66" s="0" t="str">
        <f aca="false">CONCATENATE("oash:P",ROW(A66))</f>
        <v>oash:P66</v>
      </c>
      <c r="B66" s="0" t="s">
        <v>130</v>
      </c>
      <c r="C66" s="1" t="s">
        <v>62</v>
      </c>
      <c r="D66" s="0" t="s">
        <v>124</v>
      </c>
      <c r="E66" s="1" t="str">
        <f aca="false">CONCATENATE("Contraintes de ", B66, " sur un ", C66)</f>
        <v>Contraintes de crm:P3_has_note sur un oash:ManMadeObject</v>
      </c>
      <c r="F66" s="1" t="s">
        <v>207</v>
      </c>
      <c r="K66" s="0" t="s">
        <v>128</v>
      </c>
    </row>
    <row r="67" customFormat="false" ht="114.75" hidden="false" customHeight="false" outlineLevel="0" collapsed="false">
      <c r="A67" s="0" t="str">
        <f aca="false">CONCATENATE("oash:P",ROW(A67))</f>
        <v>oash:P67</v>
      </c>
      <c r="B67" s="20" t="s">
        <v>182</v>
      </c>
      <c r="C67" s="1" t="s">
        <v>62</v>
      </c>
      <c r="D67" s="0" t="s">
        <v>124</v>
      </c>
      <c r="E67" s="1" t="str">
        <f aca="false">CONCATENATE("Contraintes de ", B67, " sur un ", C67)</f>
        <v>Contraintes de crm:P101_had_as_general_use sur un oash:ManMadeObject</v>
      </c>
      <c r="F67" s="1" t="s">
        <v>208</v>
      </c>
      <c r="Q67" s="14" t="s">
        <v>147</v>
      </c>
    </row>
    <row r="68" customFormat="false" ht="102" hidden="false" customHeight="false" outlineLevel="0" collapsed="false">
      <c r="A68" s="0" t="str">
        <f aca="false">CONCATENATE("oash:P",ROW(A68))</f>
        <v>oash:P68</v>
      </c>
      <c r="B68" s="0" t="s">
        <v>209</v>
      </c>
      <c r="C68" s="1" t="s">
        <v>62</v>
      </c>
      <c r="D68" s="0" t="s">
        <v>124</v>
      </c>
      <c r="E68" s="1" t="str">
        <f aca="false">CONCATENATE("Contraintes de ", B68, " sur un ", C68)</f>
        <v>Contraintes de crm:P45_consists_of sur un oash:ManMadeObject</v>
      </c>
      <c r="F68" s="1" t="s">
        <v>210</v>
      </c>
      <c r="Q68" s="14" t="s">
        <v>147</v>
      </c>
    </row>
    <row r="69" customFormat="false" ht="127.5" hidden="false" customHeight="false" outlineLevel="0" collapsed="false">
      <c r="A69" s="0" t="str">
        <f aca="false">CONCATENATE("oash:P",ROW(A69))</f>
        <v>oash:P69</v>
      </c>
      <c r="B69" s="20" t="s">
        <v>123</v>
      </c>
      <c r="C69" s="1" t="s">
        <v>62</v>
      </c>
      <c r="D69" s="20" t="s">
        <v>124</v>
      </c>
      <c r="E69" s="1" t="str">
        <f aca="false">CONCATENATE("Contraintes de ", B69, " sur un ", C69)</f>
        <v>Contraintes de crm:P48_has_preferred_identifier sur un oash:ManMadeObject</v>
      </c>
      <c r="F69" s="1" t="s">
        <v>211</v>
      </c>
      <c r="I69" s="0" t="s">
        <v>39</v>
      </c>
    </row>
    <row r="70" customFormat="false" ht="127.5" hidden="false" customHeight="false" outlineLevel="0" collapsed="false">
      <c r="A70" s="0" t="str">
        <f aca="false">CONCATENATE("oash:P",ROW(A70))</f>
        <v>oash:P70</v>
      </c>
      <c r="B70" s="20" t="s">
        <v>178</v>
      </c>
      <c r="C70" s="1" t="s">
        <v>62</v>
      </c>
      <c r="D70" s="20" t="s">
        <v>124</v>
      </c>
      <c r="E70" s="1" t="str">
        <f aca="false">CONCATENATE("Contraintes de ", B70, " sur un ", C70)</f>
        <v>Contraintes de crmsci:O19i_was_object_found_by sur un oash:ManMadeObject</v>
      </c>
      <c r="F70" s="1" t="s">
        <v>212</v>
      </c>
      <c r="I70" s="20" t="s">
        <v>43</v>
      </c>
    </row>
    <row r="71" s="20" customFormat="true" ht="51" hidden="false" customHeight="false" outlineLevel="0" collapsed="false">
      <c r="A71" s="20" t="str">
        <f aca="false">CONCATENATE("oash:P",ROW(A71))</f>
        <v>oash:P71</v>
      </c>
      <c r="B71" s="13" t="s">
        <v>180</v>
      </c>
      <c r="C71" s="20" t="s">
        <v>62</v>
      </c>
      <c r="E71" s="1"/>
      <c r="F71" s="1" t="s">
        <v>213</v>
      </c>
      <c r="H71" s="20" t="n">
        <v>1</v>
      </c>
    </row>
    <row r="72" customFormat="false" ht="127.5" hidden="false" customHeight="false" outlineLevel="0" collapsed="false">
      <c r="A72" s="0" t="str">
        <f aca="false">CONCATENATE("oash:P",ROW(A72))</f>
        <v>oash:P72</v>
      </c>
      <c r="B72" s="20" t="s">
        <v>214</v>
      </c>
      <c r="C72" s="1" t="s">
        <v>62</v>
      </c>
      <c r="D72" s="20" t="s">
        <v>124</v>
      </c>
      <c r="E72" s="1" t="str">
        <f aca="false">CONCATENATE("Contraintes de ", B72, " sur un ", C72)</f>
        <v>Contraintes de crmarch:AP21i_is_contained_in sur un oash:ManMadeObject</v>
      </c>
      <c r="F72" s="1" t="s">
        <v>215</v>
      </c>
      <c r="I72" s="20" t="s">
        <v>67</v>
      </c>
      <c r="J72" s="13"/>
    </row>
    <row r="73" customFormat="false" ht="98.25" hidden="false" customHeight="true" outlineLevel="0" collapsed="false">
      <c r="A73" s="0" t="str">
        <f aca="false">CONCATENATE("oash:P",ROW(A73))</f>
        <v>oash:P73</v>
      </c>
      <c r="B73" s="13" t="s">
        <v>216</v>
      </c>
      <c r="C73" s="1" t="s">
        <v>62</v>
      </c>
      <c r="D73" s="20" t="s">
        <v>124</v>
      </c>
      <c r="E73" s="1" t="str">
        <f aca="false">CONCATENATE("Contraintes de ", B73, " sur un ", C73)</f>
        <v>Contraintes de [ sh:alternativePath ( crmarch:AP21i_is_contained_in [ sh:inversePath  crmarch:AP21_contains ]) ] sur un oash:ManMadeObject</v>
      </c>
      <c r="F73" s="1" t="s">
        <v>217</v>
      </c>
      <c r="H73" s="0" t="n">
        <v>1</v>
      </c>
      <c r="I73" s="20"/>
      <c r="J73" s="13"/>
    </row>
    <row r="74" customFormat="false" ht="38.25" hidden="false" customHeight="false" outlineLevel="0" collapsed="false">
      <c r="A74" s="0" t="str">
        <f aca="false">CONCATENATE("oash:P",ROW(A74))</f>
        <v>oash:P74</v>
      </c>
      <c r="B74" s="0" t="s">
        <v>198</v>
      </c>
      <c r="C74" s="1" t="s">
        <v>62</v>
      </c>
      <c r="D74" s="20"/>
      <c r="E74" s="1"/>
      <c r="F74" s="1" t="s">
        <v>218</v>
      </c>
      <c r="I74" s="0" t="s">
        <v>59</v>
      </c>
      <c r="J74" s="13"/>
    </row>
    <row r="75" customFormat="false" ht="38.25" hidden="false" customHeight="false" outlineLevel="0" collapsed="false">
      <c r="A75" s="0" t="str">
        <f aca="false">CONCATENATE("oash:P",ROW(A75))</f>
        <v>oash:P75</v>
      </c>
      <c r="B75" s="1" t="s">
        <v>196</v>
      </c>
      <c r="C75" s="1" t="s">
        <v>62</v>
      </c>
      <c r="D75" s="20"/>
      <c r="E75" s="1"/>
      <c r="F75" s="1" t="s">
        <v>219</v>
      </c>
      <c r="H75" s="0" t="n">
        <v>1</v>
      </c>
      <c r="J75" s="13"/>
    </row>
    <row r="76" customFormat="false" ht="102" hidden="false" customHeight="false" outlineLevel="0" collapsed="false">
      <c r="A76" s="0" t="str">
        <f aca="false">CONCATENATE("oash:P",ROW(A76))</f>
        <v>oash:P76</v>
      </c>
      <c r="B76" s="0" t="s">
        <v>126</v>
      </c>
      <c r="C76" s="1" t="s">
        <v>62</v>
      </c>
      <c r="D76" s="0" t="s">
        <v>124</v>
      </c>
      <c r="E76" s="1" t="str">
        <f aca="false">CONCATENATE("Contraintes de ", B76, " sur un ", C76)</f>
        <v>Contraintes de skos:prefLabel sur un oash:ManMadeObject</v>
      </c>
      <c r="F76" s="1" t="s">
        <v>220</v>
      </c>
      <c r="G76" s="1" t="n">
        <v>1</v>
      </c>
      <c r="H76" s="0" t="n">
        <v>1</v>
      </c>
      <c r="K76" s="0" t="s">
        <v>128</v>
      </c>
      <c r="R76" s="0" t="s">
        <v>129</v>
      </c>
    </row>
    <row r="77" customFormat="false" ht="25.5" hidden="false" customHeight="false" outlineLevel="0" collapsed="false">
      <c r="A77" s="0" t="str">
        <f aca="false">CONCATENATE("oash:P",ROW(A77))</f>
        <v>oash:P77</v>
      </c>
      <c r="B77" s="13" t="s">
        <v>142</v>
      </c>
      <c r="C77" s="1" t="s">
        <v>62</v>
      </c>
      <c r="F77" s="1" t="s">
        <v>143</v>
      </c>
      <c r="I77" s="0" t="s">
        <v>79</v>
      </c>
    </row>
    <row r="78" customFormat="false" ht="38.25" hidden="false" customHeight="false" outlineLevel="0" collapsed="false">
      <c r="A78" s="0" t="str">
        <f aca="false">CONCATENATE("oash:P",ROW(A78))</f>
        <v>oash:P78</v>
      </c>
      <c r="B78" s="0" t="s">
        <v>136</v>
      </c>
      <c r="C78" s="1" t="s">
        <v>62</v>
      </c>
      <c r="E78" s="1"/>
      <c r="F78" s="1" t="s">
        <v>221</v>
      </c>
      <c r="H78" s="0" t="n">
        <v>1</v>
      </c>
      <c r="I78" s="20" t="s">
        <v>75</v>
      </c>
      <c r="J78" s="13"/>
      <c r="Q78" s="14"/>
    </row>
    <row r="79" s="18" customFormat="true" ht="40.5" hidden="false" customHeight="true" outlineLevel="0" collapsed="false">
      <c r="A79" s="18" t="s">
        <v>222</v>
      </c>
    </row>
    <row r="80" customFormat="false" ht="114.75" hidden="false" customHeight="false" outlineLevel="0" collapsed="false">
      <c r="A80" s="0" t="str">
        <f aca="false">CONCATENATE("oash:P",ROW(A80))</f>
        <v>oash:P80</v>
      </c>
      <c r="B80" s="0" t="s">
        <v>130</v>
      </c>
      <c r="C80" s="1" t="s">
        <v>66</v>
      </c>
      <c r="D80" s="0" t="s">
        <v>124</v>
      </c>
      <c r="E80" s="1" t="str">
        <f aca="false">CONCATENATE("Contraintes de ", B80, " sur un ", C80)</f>
        <v>Contraintes de crm:P3_has_note sur un oash:StratigraphicVolumeUnit</v>
      </c>
      <c r="F80" s="1" t="s">
        <v>223</v>
      </c>
      <c r="K80" s="0" t="s">
        <v>128</v>
      </c>
    </row>
    <row r="81" customFormat="false" ht="140.25" hidden="false" customHeight="false" outlineLevel="0" collapsed="false">
      <c r="A81" s="0" t="str">
        <f aca="false">CONCATENATE("oash:P",ROW(A81))</f>
        <v>oash:P81</v>
      </c>
      <c r="B81" s="20" t="s">
        <v>123</v>
      </c>
      <c r="C81" s="1" t="s">
        <v>66</v>
      </c>
      <c r="D81" s="20" t="s">
        <v>124</v>
      </c>
      <c r="E81" s="1" t="str">
        <f aca="false">CONCATENATE("Contraintes de ", B81, " sur un ", C81)</f>
        <v>Contraintes de crm:P48_has_preferred_identifier sur un oash:StratigraphicVolumeUnit</v>
      </c>
      <c r="F81" s="1" t="s">
        <v>224</v>
      </c>
      <c r="H81" s="0" t="n">
        <v>1</v>
      </c>
      <c r="I81" s="0" t="s">
        <v>39</v>
      </c>
    </row>
    <row r="82" customFormat="false" ht="127.5" hidden="false" customHeight="false" outlineLevel="0" collapsed="false">
      <c r="A82" s="0" t="str">
        <f aca="false">CONCATENATE("oash:P",ROW(A82))</f>
        <v>oash:P82</v>
      </c>
      <c r="B82" s="20" t="s">
        <v>182</v>
      </c>
      <c r="C82" s="1" t="s">
        <v>66</v>
      </c>
      <c r="D82" s="0" t="s">
        <v>124</v>
      </c>
      <c r="E82" s="1" t="str">
        <f aca="false">CONCATENATE("Contraintes de ", B82, " sur un ", C82)</f>
        <v>Contraintes de crm:P101_had_as_general_use sur un oash:StratigraphicVolumeUnit</v>
      </c>
      <c r="F82" s="21" t="s">
        <v>225</v>
      </c>
      <c r="P82" s="13" t="s">
        <v>226</v>
      </c>
    </row>
    <row r="83" customFormat="false" ht="127.5" hidden="false" customHeight="false" outlineLevel="0" collapsed="false">
      <c r="A83" s="0" t="str">
        <f aca="false">CONCATENATE("oash:P",ROW(A83))</f>
        <v>oash:P83</v>
      </c>
      <c r="B83" s="20" t="s">
        <v>227</v>
      </c>
      <c r="C83" s="1" t="s">
        <v>66</v>
      </c>
      <c r="D83" s="0" t="s">
        <v>124</v>
      </c>
      <c r="E83" s="1" t="str">
        <f aca="false">CONCATENATE("Contraintes de ", B83, " sur un ", C83)</f>
        <v>Contraintes de crmarch:AP21_contains sur un oash:StratigraphicVolumeUnit</v>
      </c>
      <c r="F83" s="1" t="s">
        <v>228</v>
      </c>
      <c r="G83" s="20"/>
      <c r="H83" s="20"/>
      <c r="I83" s="20" t="s">
        <v>63</v>
      </c>
    </row>
    <row r="84" customFormat="false" ht="140.25" hidden="false" customHeight="false" outlineLevel="0" collapsed="false">
      <c r="A84" s="0" t="str">
        <f aca="false">CONCATENATE("oash:P",ROW(A84))</f>
        <v>oash:P84</v>
      </c>
      <c r="B84" s="20" t="s">
        <v>178</v>
      </c>
      <c r="C84" s="1" t="s">
        <v>66</v>
      </c>
      <c r="D84" s="20" t="s">
        <v>124</v>
      </c>
      <c r="E84" s="1" t="str">
        <f aca="false">CONCATENATE("Contraintes de ", B84, " sur un ", C84)</f>
        <v>Contraintes de crmsci:O19i_was_object_found_by sur un oash:StratigraphicVolumeUnit</v>
      </c>
      <c r="F84" s="1" t="s">
        <v>229</v>
      </c>
      <c r="I84" s="20" t="s">
        <v>43</v>
      </c>
    </row>
    <row r="85" customFormat="false" ht="51" hidden="false" customHeight="false" outlineLevel="0" collapsed="false">
      <c r="A85" s="20" t="str">
        <f aca="false">CONCATENATE("oash:P",ROW(A85))</f>
        <v>oash:P85</v>
      </c>
      <c r="B85" s="13" t="s">
        <v>180</v>
      </c>
      <c r="C85" s="1" t="s">
        <v>66</v>
      </c>
      <c r="D85" s="20"/>
      <c r="E85" s="1"/>
      <c r="F85" s="1" t="s">
        <v>230</v>
      </c>
      <c r="G85" s="20" t="n">
        <v>1</v>
      </c>
      <c r="H85" s="20" t="n">
        <v>1</v>
      </c>
      <c r="I85" s="20"/>
    </row>
    <row r="86" customFormat="false" ht="127.5" hidden="false" customHeight="false" outlineLevel="0" collapsed="false">
      <c r="A86" s="0" t="str">
        <f aca="false">CONCATENATE("oash:P",ROW(A86))</f>
        <v>oash:P86</v>
      </c>
      <c r="B86" s="0" t="s">
        <v>198</v>
      </c>
      <c r="C86" s="1" t="s">
        <v>66</v>
      </c>
      <c r="D86" s="20" t="s">
        <v>124</v>
      </c>
      <c r="E86" s="1" t="str">
        <f aca="false">CONCATENATE("Contraintes de ", B86, " sur un ", C86)</f>
        <v>Contraintes de crm:P46i_forms_part_of sur un oash:StratigraphicVolumeUnit</v>
      </c>
      <c r="F86" s="1" t="s">
        <v>231</v>
      </c>
      <c r="I86" s="0" t="s">
        <v>59</v>
      </c>
    </row>
    <row r="87" customFormat="false" ht="38.25" hidden="false" customHeight="false" outlineLevel="0" collapsed="false">
      <c r="A87" s="0" t="str">
        <f aca="false">CONCATENATE("oash:P",ROW(A87))</f>
        <v>oash:P87</v>
      </c>
      <c r="B87" s="1" t="s">
        <v>196</v>
      </c>
      <c r="C87" s="1" t="s">
        <v>66</v>
      </c>
      <c r="D87" s="20"/>
      <c r="E87" s="1"/>
      <c r="F87" s="1" t="s">
        <v>232</v>
      </c>
      <c r="H87" s="0" t="n">
        <v>1</v>
      </c>
    </row>
    <row r="88" customFormat="false" ht="46.5" hidden="false" customHeight="true" outlineLevel="0" collapsed="false">
      <c r="A88" s="0" t="str">
        <f aca="false">CONCATENATE("oash:P",ROW(A88))</f>
        <v>oash:P88</v>
      </c>
      <c r="B88" s="0" t="s">
        <v>126</v>
      </c>
      <c r="C88" s="1" t="s">
        <v>66</v>
      </c>
      <c r="D88" s="0" t="s">
        <v>124</v>
      </c>
      <c r="E88" s="1" t="str">
        <f aca="false">CONCATENATE("Contraintes de ", B88, " sur un ", C88)</f>
        <v>Contraintes de skos:prefLabel sur un oash:StratigraphicVolumeUnit</v>
      </c>
      <c r="F88" s="1" t="s">
        <v>233</v>
      </c>
      <c r="G88" s="1" t="n">
        <v>1</v>
      </c>
      <c r="H88" s="0" t="n">
        <v>1</v>
      </c>
      <c r="R88" s="0" t="s">
        <v>129</v>
      </c>
    </row>
    <row r="89" customFormat="false" ht="25.5" hidden="false" customHeight="false" outlineLevel="0" collapsed="false">
      <c r="A89" s="0" t="str">
        <f aca="false">CONCATENATE("oash:P",ROW(A89))</f>
        <v>oash:P89</v>
      </c>
      <c r="B89" s="13" t="s">
        <v>142</v>
      </c>
      <c r="C89" s="1" t="s">
        <v>66</v>
      </c>
      <c r="F89" s="1" t="s">
        <v>143</v>
      </c>
      <c r="I89" s="0" t="s">
        <v>79</v>
      </c>
    </row>
    <row r="90" customFormat="false" ht="38.25" hidden="false" customHeight="false" outlineLevel="0" collapsed="false">
      <c r="A90" s="0" t="str">
        <f aca="false">CONCATENATE("oash:P",ROW(A90))</f>
        <v>oash:P90</v>
      </c>
      <c r="B90" s="0" t="s">
        <v>136</v>
      </c>
      <c r="C90" s="1" t="s">
        <v>66</v>
      </c>
      <c r="E90" s="1"/>
      <c r="F90" s="1" t="s">
        <v>234</v>
      </c>
      <c r="H90" s="0" t="n">
        <v>1</v>
      </c>
      <c r="I90" s="20" t="s">
        <v>75</v>
      </c>
      <c r="J90" s="13"/>
      <c r="Q90" s="14"/>
    </row>
    <row r="91" s="18" customFormat="true" ht="40.5" hidden="false" customHeight="true" outlineLevel="0" collapsed="false">
      <c r="A91" s="18" t="s">
        <v>235</v>
      </c>
    </row>
    <row r="92" customFormat="false" ht="101.25" hidden="false" customHeight="true" outlineLevel="0" collapsed="false">
      <c r="A92" s="0" t="str">
        <f aca="false">CONCATENATE("oash:P",ROW(A92))</f>
        <v>oash:P92</v>
      </c>
      <c r="B92" s="13" t="s">
        <v>155</v>
      </c>
      <c r="C92" s="1" t="s">
        <v>74</v>
      </c>
      <c r="D92" s="0" t="s">
        <v>124</v>
      </c>
      <c r="E92" s="1" t="str">
        <f aca="false">CONCATENATE("Contraintes de ", B92, " sur un ", C92)</f>
        <v>Contraintes de [ sh:alternativePath (crm:P8_took_place_on_or_within [ sh:inversePath crm:P8i_witnessed ]) ] sur un oash:Event</v>
      </c>
      <c r="F92" s="1" t="s">
        <v>236</v>
      </c>
      <c r="G92" s="1" t="n">
        <v>1</v>
      </c>
      <c r="H92" s="0" t="n">
        <v>1</v>
      </c>
    </row>
    <row r="93" customFormat="false" ht="101.25" hidden="false" customHeight="true" outlineLevel="0" collapsed="false">
      <c r="A93" s="0" t="str">
        <f aca="false">CONCATENATE("oash:P",ROW(A93))</f>
        <v>oash:P93</v>
      </c>
      <c r="B93" s="13" t="s">
        <v>153</v>
      </c>
      <c r="C93" s="1" t="s">
        <v>74</v>
      </c>
      <c r="E93" s="1"/>
      <c r="F93" s="1" t="s">
        <v>237</v>
      </c>
      <c r="J93" s="13" t="s">
        <v>238</v>
      </c>
    </row>
    <row r="94" customFormat="false" ht="102" hidden="false" customHeight="false" outlineLevel="0" collapsed="false">
      <c r="A94" s="0" t="str">
        <f aca="false">CONCATENATE("oash:P",ROW(A94))</f>
        <v>oash:P94</v>
      </c>
      <c r="B94" s="0" t="s">
        <v>239</v>
      </c>
      <c r="C94" s="1" t="s">
        <v>74</v>
      </c>
      <c r="D94" s="0" t="s">
        <v>124</v>
      </c>
      <c r="E94" s="1" t="str">
        <f aca="false">CONCATENATE("Contraintes de ", B94, " sur un ", C94)</f>
        <v>Contraintes de crm:P4_has_time-span sur un oash:Event</v>
      </c>
      <c r="F94" s="1" t="s">
        <v>240</v>
      </c>
      <c r="G94" s="1" t="n">
        <v>1</v>
      </c>
      <c r="H94" s="0" t="n">
        <v>1</v>
      </c>
      <c r="I94" s="0" t="s">
        <v>71</v>
      </c>
      <c r="J94" s="13"/>
    </row>
    <row r="95" customFormat="false" ht="114.75" hidden="false" customHeight="false" outlineLevel="0" collapsed="false">
      <c r="A95" s="0" t="str">
        <f aca="false">CONCATENATE("oash:P",ROW(A95))</f>
        <v>oash:P95</v>
      </c>
      <c r="B95" s="0" t="s">
        <v>239</v>
      </c>
      <c r="C95" s="1" t="s">
        <v>42</v>
      </c>
      <c r="D95" s="0" t="s">
        <v>124</v>
      </c>
      <c r="E95" s="1" t="str">
        <f aca="false">CONCATENATE("Contraintes de ", B95, " sur un ", C95)</f>
        <v>Contraintes de crm:P4_has_time-span sur un oash:EncounterEvent</v>
      </c>
      <c r="F95" s="1" t="s">
        <v>241</v>
      </c>
      <c r="H95" s="0" t="n">
        <v>1</v>
      </c>
      <c r="I95" s="0" t="s">
        <v>71</v>
      </c>
      <c r="J95" s="13"/>
    </row>
    <row r="96" customFormat="false" ht="114.75" hidden="false" customHeight="false" outlineLevel="0" collapsed="false">
      <c r="A96" s="0" t="str">
        <f aca="false">CONCATENATE("oash:P",ROW(A96))</f>
        <v>oash:P96</v>
      </c>
      <c r="B96" s="0" t="s">
        <v>242</v>
      </c>
      <c r="C96" s="1" t="s">
        <v>70</v>
      </c>
      <c r="D96" s="0" t="s">
        <v>124</v>
      </c>
      <c r="E96" s="1" t="str">
        <f aca="false">CONCATENATE("Contraintes de ", B96, " sur un ", C96)</f>
        <v>Contraintes de crm:P82a_begin_of_the_begin sur un oash:TimeSpanEvent</v>
      </c>
      <c r="F96" s="1" t="s">
        <v>243</v>
      </c>
      <c r="H96" s="0" t="n">
        <v>1</v>
      </c>
      <c r="J96" s="13"/>
      <c r="K96" s="0" t="s">
        <v>128</v>
      </c>
      <c r="L96" s="0" t="s">
        <v>244</v>
      </c>
    </row>
    <row r="97" customFormat="false" ht="114.75" hidden="false" customHeight="false" outlineLevel="0" collapsed="false">
      <c r="A97" s="0" t="str">
        <f aca="false">CONCATENATE("oash:P",ROW(A97))</f>
        <v>oash:P97</v>
      </c>
      <c r="B97" s="0" t="s">
        <v>245</v>
      </c>
      <c r="C97" s="1" t="s">
        <v>70</v>
      </c>
      <c r="D97" s="0" t="s">
        <v>124</v>
      </c>
      <c r="E97" s="1" t="str">
        <f aca="false">CONCATENATE("Contraintes de ", B97, " sur un ", C97)</f>
        <v>Contraintes de crm:P82b_end_of_the_end sur un oash:TimeSpanEvent</v>
      </c>
      <c r="F97" s="1" t="s">
        <v>246</v>
      </c>
      <c r="H97" s="0" t="n">
        <v>1</v>
      </c>
      <c r="J97" s="13"/>
      <c r="K97" s="0" t="s">
        <v>128</v>
      </c>
      <c r="L97" s="0" t="s">
        <v>244</v>
      </c>
    </row>
    <row r="98" customFormat="false" ht="102" hidden="false" customHeight="false" outlineLevel="0" collapsed="false">
      <c r="A98" s="0" t="str">
        <f aca="false">CONCATENATE("oash:P",ROW(A98))</f>
        <v>oash:P98</v>
      </c>
      <c r="B98" s="0" t="s">
        <v>126</v>
      </c>
      <c r="C98" s="1" t="s">
        <v>70</v>
      </c>
      <c r="D98" s="0" t="s">
        <v>124</v>
      </c>
      <c r="E98" s="1" t="str">
        <f aca="false">CONCATENATE("Contraintes de ", B98, " sur un ", C98)</f>
        <v>Contraintes de skos:prefLabel sur un oash:TimeSpanEvent</v>
      </c>
      <c r="F98" s="1" t="s">
        <v>247</v>
      </c>
      <c r="G98" s="1" t="n">
        <v>1</v>
      </c>
      <c r="H98" s="0" t="n">
        <v>1</v>
      </c>
    </row>
    <row r="99" customFormat="false" ht="51" hidden="false" customHeight="false" outlineLevel="0" collapsed="false">
      <c r="A99" s="0" t="str">
        <f aca="false">CONCATENATE("oash:P",ROW(A99))</f>
        <v>oash:P99</v>
      </c>
      <c r="B99" s="13" t="s">
        <v>248</v>
      </c>
      <c r="C99" s="1" t="s">
        <v>70</v>
      </c>
      <c r="F99" s="1" t="s">
        <v>249</v>
      </c>
      <c r="G99" s="1" t="n">
        <v>1</v>
      </c>
    </row>
    <row r="100" s="18" customFormat="true" ht="36" hidden="false" customHeight="true" outlineLevel="0" collapsed="false">
      <c r="A100" s="18" t="s">
        <v>250</v>
      </c>
    </row>
    <row r="101" customFormat="false" ht="49.5" hidden="false" customHeight="true" outlineLevel="0" collapsed="false">
      <c r="A101" s="0" t="str">
        <f aca="false">CONCATENATE("oash:P",ROW(A101))</f>
        <v>oash:P101</v>
      </c>
      <c r="B101" s="20" t="s">
        <v>145</v>
      </c>
      <c r="C101" s="1" t="s">
        <v>78</v>
      </c>
      <c r="D101" s="0" t="s">
        <v>124</v>
      </c>
      <c r="E101" s="1" t="str">
        <f aca="false">CONCATENATE("Contraintes de ", B101, " sur un ", C101)</f>
        <v>Contraintes de crm:P2_has_type sur un oash:Document</v>
      </c>
      <c r="F101" s="1" t="s">
        <v>251</v>
      </c>
      <c r="Q101" s="14" t="s">
        <v>147</v>
      </c>
    </row>
    <row r="102" customFormat="false" ht="119.25" hidden="false" customHeight="true" outlineLevel="0" collapsed="false">
      <c r="A102" s="0" t="str">
        <f aca="false">CONCATENATE("oash:P",ROW(A102))</f>
        <v>oash:P102</v>
      </c>
      <c r="B102" s="13" t="s">
        <v>252</v>
      </c>
      <c r="C102" s="1" t="s">
        <v>78</v>
      </c>
      <c r="E102" s="1"/>
      <c r="F102" s="1" t="s">
        <v>253</v>
      </c>
      <c r="J102" s="13" t="s">
        <v>254</v>
      </c>
      <c r="Q102" s="14"/>
    </row>
    <row r="103" customFormat="false" ht="119.25" hidden="false" customHeight="true" outlineLevel="0" collapsed="false">
      <c r="A103" s="0" t="str">
        <f aca="false">CONCATENATE("oash:P",ROW(A103))</f>
        <v>oash:P103</v>
      </c>
      <c r="B103" s="13" t="s">
        <v>255</v>
      </c>
      <c r="C103" s="1" t="s">
        <v>78</v>
      </c>
      <c r="E103" s="1"/>
      <c r="F103" s="1" t="s">
        <v>256</v>
      </c>
      <c r="G103" s="1" t="n">
        <v>1</v>
      </c>
      <c r="J103" s="13"/>
      <c r="Q103" s="14"/>
    </row>
    <row r="104" customFormat="false" ht="89.25" hidden="false" customHeight="false" outlineLevel="0" collapsed="false">
      <c r="A104" s="0" t="str">
        <f aca="false">CONCATENATE("oash:P",ROW(A104))</f>
        <v>oash:P104</v>
      </c>
      <c r="B104" s="0" t="s">
        <v>126</v>
      </c>
      <c r="C104" s="1" t="s">
        <v>78</v>
      </c>
      <c r="D104" s="0" t="s">
        <v>124</v>
      </c>
      <c r="E104" s="1" t="str">
        <f aca="false">CONCATENATE("Contraintes de ", B104, " sur un ", C104)</f>
        <v>Contraintes de skos:prefLabel sur un oash:Document</v>
      </c>
      <c r="F104" s="1" t="s">
        <v>257</v>
      </c>
      <c r="G104" s="1" t="n">
        <v>1</v>
      </c>
      <c r="H104" s="0" t="n">
        <v>1</v>
      </c>
    </row>
    <row r="105" customFormat="false" ht="38.25" hidden="false" customHeight="false" outlineLevel="0" collapsed="false">
      <c r="A105" s="0" t="str">
        <f aca="false">CONCATENATE("oash:P",ROW(A105))</f>
        <v>oash:P105</v>
      </c>
      <c r="B105" s="0" t="s">
        <v>258</v>
      </c>
      <c r="C105" s="1" t="s">
        <v>78</v>
      </c>
      <c r="E105" s="1"/>
      <c r="F105" s="1" t="s">
        <v>259</v>
      </c>
      <c r="I105" s="0" t="s">
        <v>83</v>
      </c>
    </row>
    <row r="106" customFormat="false" ht="42.75" hidden="false" customHeight="true" outlineLevel="0" collapsed="false">
      <c r="A106" s="0" t="str">
        <f aca="false">CONCATENATE("oash:P",ROW(A106))</f>
        <v>oash:P106</v>
      </c>
      <c r="B106" s="13" t="s">
        <v>260</v>
      </c>
      <c r="C106" s="1" t="s">
        <v>82</v>
      </c>
      <c r="E106" s="1"/>
      <c r="F106" s="1" t="s">
        <v>261</v>
      </c>
      <c r="G106" s="1" t="n">
        <v>1</v>
      </c>
      <c r="I106" s="13" t="s">
        <v>79</v>
      </c>
      <c r="Q106" s="14"/>
    </row>
    <row r="107" customFormat="false" ht="42.75" hidden="false" customHeight="true" outlineLevel="0" collapsed="false">
      <c r="A107" s="0" t="str">
        <f aca="false">CONCATENATE("oash:P",ROW(A107))</f>
        <v>oash:P107</v>
      </c>
      <c r="B107" s="13" t="s">
        <v>262</v>
      </c>
      <c r="C107" s="1" t="s">
        <v>82</v>
      </c>
      <c r="E107" s="1"/>
      <c r="F107" s="1" t="s">
        <v>263</v>
      </c>
      <c r="H107" s="0" t="n">
        <v>1</v>
      </c>
      <c r="I107" s="13" t="s">
        <v>79</v>
      </c>
      <c r="Q107" s="14"/>
    </row>
    <row r="108" customFormat="false" ht="42" hidden="false" customHeight="true" outlineLevel="0" collapsed="false">
      <c r="A108" s="0" t="str">
        <f aca="false">CONCATENATE("oash:P",ROW(A108))</f>
        <v>oash:P108</v>
      </c>
      <c r="B108" s="13" t="s">
        <v>148</v>
      </c>
      <c r="C108" s="1" t="s">
        <v>82</v>
      </c>
      <c r="E108" s="1"/>
      <c r="F108" s="1" t="s">
        <v>264</v>
      </c>
      <c r="I108" s="0" t="s">
        <v>47</v>
      </c>
      <c r="J108" s="13"/>
      <c r="Q108" s="14"/>
    </row>
    <row r="109" customFormat="false" ht="48" hidden="false" customHeight="true" outlineLevel="0" collapsed="false">
      <c r="A109" s="0" t="str">
        <f aca="false">CONCATENATE("oash:P",ROW(A109))</f>
        <v>oash:P109</v>
      </c>
      <c r="B109" s="0" t="s">
        <v>239</v>
      </c>
      <c r="C109" s="1" t="s">
        <v>82</v>
      </c>
      <c r="D109" s="0" t="s">
        <v>124</v>
      </c>
      <c r="E109" s="1" t="str">
        <f aca="false">CONCATENATE("Contraintes de ", B109, " sur un ", C109)</f>
        <v>Contraintes de crm:P4_has_time-span sur un oash:DocumentCreation</v>
      </c>
      <c r="F109" s="1" t="s">
        <v>265</v>
      </c>
      <c r="H109" s="0" t="n">
        <v>1</v>
      </c>
      <c r="I109" s="0" t="s">
        <v>71</v>
      </c>
      <c r="Q109" s="14"/>
    </row>
    <row r="110" customFormat="false" ht="49.5" hidden="false" customHeight="true" outlineLevel="0" collapsed="false">
      <c r="E110" s="1"/>
      <c r="Q110" s="14"/>
    </row>
    <row r="111" s="18" customFormat="true" ht="40.5" hidden="false" customHeight="true" outlineLevel="0" collapsed="false">
      <c r="A111" s="18" t="s">
        <v>266</v>
      </c>
    </row>
    <row r="112" customFormat="false" ht="89.25" hidden="false" customHeight="false" outlineLevel="0" collapsed="false">
      <c r="A112" s="0" t="str">
        <f aca="false">CONCATENATE("oash:P",ROW(A112))</f>
        <v>oash:P112</v>
      </c>
      <c r="B112" s="0" t="s">
        <v>267</v>
      </c>
      <c r="C112" s="1" t="s">
        <v>38</v>
      </c>
      <c r="D112" s="0" t="s">
        <v>124</v>
      </c>
      <c r="E112" s="1" t="str">
        <f aca="false">CONCATENATE("Contraintes de ", B112, " sur un ", C112)</f>
        <v>Contraintes de rdfs:label sur un oash:PreferredIdentifier</v>
      </c>
      <c r="F112" s="1" t="s">
        <v>268</v>
      </c>
      <c r="G112" s="1" t="n">
        <v>1</v>
      </c>
      <c r="H112" s="0" t="n">
        <v>1</v>
      </c>
      <c r="K112" s="0" t="s">
        <v>128</v>
      </c>
    </row>
  </sheetData>
  <hyperlinks>
    <hyperlink ref="B1" r:id="rId1" display="http://openarchaeo.huma-num.fr/federation/shapes/openarchaeo-shapes"/>
    <hyperlink ref="C8" r:id="rId2" display="https://ark.frantiq.fr/ark:/26678/"/>
    <hyperlink ref="E13" r:id="rId3" display="sh:name@fr"/>
    <hyperlink ref="Q18" r:id="rId4" display="&quot;^https://sws.geonames.org/[0-9](.*)/$&quot;"/>
    <hyperlink ref="Q24" r:id="rId5" display="&quot;^https://ark.frantiq.fr/ark:/26678/(.*)&quot;"/>
    <hyperlink ref="Q46" r:id="rId6" display="&quot;^https://ark.frantiq.fr/ark:/26678/(.*)&quot;"/>
    <hyperlink ref="Q54" r:id="rId7" display="&quot;^https://ark.frantiq.fr/ark:/26678/(.*)&quot;"/>
    <hyperlink ref="Q67" r:id="rId8" display="&quot;^https://ark.frantiq.fr/ark:/26678/(.*)&quot;"/>
    <hyperlink ref="Q68" r:id="rId9" display="&quot;^https://ark.frantiq.fr/ark:/26678/(.*)&quot;"/>
    <hyperlink ref="Q101" r:id="rId10" display="&quot;^https://ark.frantiq.fr/ark:/26678/(.*)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2020-12-01T14:07:07Z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