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rist\Documents\Astrodynamics\Numerical Models\Impulsive Thrust\Rendezvous\Optimal Two-Impulse Rendezvous\py2iopt\examples\2_circle2circle_analysis_files\"/>
    </mc:Choice>
  </mc:AlternateContent>
  <xr:revisionPtr revIDLastSave="0" documentId="13_ncr:1_{65FFE0CA-B075-4FEE-9B30-EF5FEC91E190}" xr6:coauthVersionLast="47" xr6:coauthVersionMax="47" xr10:uidLastSave="{00000000-0000-0000-0000-000000000000}"/>
  <bookViews>
    <workbookView xWindow="0" yWindow="0" windowWidth="10245" windowHeight="10920" firstSheet="4" activeTab="4" xr2:uid="{00000000-000D-0000-FFFF-FFFF00000000}"/>
  </bookViews>
  <sheets>
    <sheet name="Lambert" sheetId="1" r:id="rId1"/>
    <sheet name="L-BFGS-B" sheetId="2" r:id="rId2"/>
    <sheet name="Ipopt" sheetId="3" r:id="rId3"/>
    <sheet name="Phasing" sheetId="5" r:id="rId4"/>
    <sheet name="analysi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U4" i="4"/>
  <c r="V4" i="4"/>
  <c r="W4" i="4"/>
  <c r="X4" i="4"/>
  <c r="T5" i="4"/>
  <c r="U5" i="4"/>
  <c r="V5" i="4"/>
  <c r="W5" i="4"/>
  <c r="X5" i="4"/>
  <c r="T6" i="4"/>
  <c r="U6" i="4"/>
  <c r="V6" i="4"/>
  <c r="W6" i="4"/>
  <c r="X6" i="4"/>
  <c r="T7" i="4"/>
  <c r="U7" i="4"/>
  <c r="V7" i="4"/>
  <c r="W7" i="4"/>
  <c r="X7" i="4"/>
  <c r="T8" i="4"/>
  <c r="U8" i="4"/>
  <c r="V8" i="4"/>
  <c r="W8" i="4"/>
  <c r="X8" i="4"/>
  <c r="T9" i="4"/>
  <c r="U9" i="4"/>
  <c r="V9" i="4"/>
  <c r="W9" i="4"/>
  <c r="X9" i="4"/>
  <c r="T10" i="4"/>
  <c r="U10" i="4"/>
  <c r="V10" i="4"/>
  <c r="W10" i="4"/>
  <c r="X10" i="4"/>
  <c r="T11" i="4"/>
  <c r="U11" i="4"/>
  <c r="V11" i="4"/>
  <c r="W11" i="4"/>
  <c r="X11" i="4"/>
  <c r="T12" i="4"/>
  <c r="U12" i="4"/>
  <c r="V12" i="4"/>
  <c r="W12" i="4"/>
  <c r="X12" i="4"/>
  <c r="T13" i="4"/>
  <c r="U13" i="4"/>
  <c r="V13" i="4"/>
  <c r="W13" i="4"/>
  <c r="X13" i="4"/>
  <c r="T14" i="4"/>
  <c r="U14" i="4"/>
  <c r="V14" i="4"/>
  <c r="W14" i="4"/>
  <c r="X14" i="4"/>
  <c r="T15" i="4"/>
  <c r="U15" i="4"/>
  <c r="V15" i="4"/>
  <c r="W15" i="4"/>
  <c r="X15" i="4"/>
  <c r="T16" i="4"/>
  <c r="U16" i="4"/>
  <c r="V16" i="4"/>
  <c r="W16" i="4"/>
  <c r="X16" i="4"/>
  <c r="T17" i="4"/>
  <c r="U17" i="4"/>
  <c r="V17" i="4"/>
  <c r="W17" i="4"/>
  <c r="X17" i="4"/>
  <c r="T18" i="4"/>
  <c r="U18" i="4"/>
  <c r="V18" i="4"/>
  <c r="W18" i="4"/>
  <c r="X18" i="4"/>
  <c r="T19" i="4"/>
  <c r="U19" i="4"/>
  <c r="V19" i="4"/>
  <c r="W19" i="4"/>
  <c r="X19" i="4"/>
  <c r="T20" i="4"/>
  <c r="U20" i="4"/>
  <c r="V20" i="4"/>
  <c r="W20" i="4"/>
  <c r="X20" i="4"/>
  <c r="T21" i="4"/>
  <c r="U21" i="4"/>
  <c r="V21" i="4"/>
  <c r="W21" i="4"/>
  <c r="X21" i="4"/>
  <c r="T22" i="4"/>
  <c r="U22" i="4"/>
  <c r="V22" i="4"/>
  <c r="W22" i="4"/>
  <c r="X22" i="4"/>
  <c r="T23" i="4"/>
  <c r="U23" i="4"/>
  <c r="V23" i="4"/>
  <c r="W23" i="4"/>
  <c r="X23" i="4"/>
  <c r="T24" i="4"/>
  <c r="U24" i="4"/>
  <c r="V24" i="4"/>
  <c r="W24" i="4"/>
  <c r="X24" i="4"/>
  <c r="T25" i="4"/>
  <c r="U25" i="4"/>
  <c r="V25" i="4"/>
  <c r="W25" i="4"/>
  <c r="X25" i="4"/>
  <c r="T26" i="4"/>
  <c r="U26" i="4"/>
  <c r="V26" i="4"/>
  <c r="W26" i="4"/>
  <c r="X26" i="4"/>
  <c r="T27" i="4"/>
  <c r="U27" i="4"/>
  <c r="V27" i="4"/>
  <c r="W27" i="4"/>
  <c r="X27" i="4"/>
  <c r="T28" i="4"/>
  <c r="U28" i="4"/>
  <c r="V28" i="4"/>
  <c r="W28" i="4"/>
  <c r="X28" i="4"/>
  <c r="T29" i="4"/>
  <c r="U29" i="4"/>
  <c r="V29" i="4"/>
  <c r="W29" i="4"/>
  <c r="X29" i="4"/>
  <c r="T30" i="4"/>
  <c r="U30" i="4"/>
  <c r="V30" i="4"/>
  <c r="W30" i="4"/>
  <c r="X30" i="4"/>
  <c r="T31" i="4"/>
  <c r="U31" i="4"/>
  <c r="V31" i="4"/>
  <c r="W31" i="4"/>
  <c r="X31" i="4"/>
  <c r="T32" i="4"/>
  <c r="U32" i="4"/>
  <c r="V32" i="4"/>
  <c r="W32" i="4"/>
  <c r="X32" i="4"/>
  <c r="T33" i="4"/>
  <c r="U33" i="4"/>
  <c r="V33" i="4"/>
  <c r="W33" i="4"/>
  <c r="X33" i="4"/>
  <c r="T34" i="4"/>
  <c r="U34" i="4"/>
  <c r="V34" i="4"/>
  <c r="W34" i="4"/>
  <c r="X34" i="4"/>
  <c r="T35" i="4"/>
  <c r="U35" i="4"/>
  <c r="V35" i="4"/>
  <c r="W35" i="4"/>
  <c r="X35" i="4"/>
  <c r="T36" i="4"/>
  <c r="U36" i="4"/>
  <c r="V36" i="4"/>
  <c r="W36" i="4"/>
  <c r="X36" i="4"/>
  <c r="T37" i="4"/>
  <c r="U37" i="4"/>
  <c r="V37" i="4"/>
  <c r="W37" i="4"/>
  <c r="X37" i="4"/>
  <c r="U3" i="4"/>
  <c r="V3" i="4"/>
  <c r="W3" i="4"/>
  <c r="X3" i="4"/>
  <c r="T3" i="4"/>
  <c r="H3" i="4"/>
  <c r="B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N7" i="4"/>
  <c r="O7" i="4"/>
  <c r="P7" i="4"/>
  <c r="Q7" i="4"/>
  <c r="R7" i="4"/>
  <c r="N8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N15" i="4"/>
  <c r="O15" i="4"/>
  <c r="P15" i="4"/>
  <c r="Q15" i="4"/>
  <c r="R15" i="4"/>
  <c r="N16" i="4"/>
  <c r="O16" i="4"/>
  <c r="P16" i="4"/>
  <c r="Q16" i="4"/>
  <c r="R16" i="4"/>
  <c r="N17" i="4"/>
  <c r="O17" i="4"/>
  <c r="P17" i="4"/>
  <c r="Q17" i="4"/>
  <c r="R17" i="4"/>
  <c r="N18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N35" i="4"/>
  <c r="O35" i="4"/>
  <c r="P35" i="4"/>
  <c r="Q35" i="4"/>
  <c r="R35" i="4"/>
  <c r="N36" i="4"/>
  <c r="O36" i="4"/>
  <c r="P36" i="4"/>
  <c r="Q36" i="4"/>
  <c r="R36" i="4"/>
  <c r="N37" i="4"/>
  <c r="O37" i="4"/>
  <c r="P37" i="4"/>
  <c r="Q37" i="4"/>
  <c r="R37" i="4"/>
  <c r="O3" i="4"/>
  <c r="P3" i="4"/>
  <c r="Q3" i="4"/>
  <c r="R3" i="4"/>
  <c r="N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I3" i="4"/>
  <c r="J3" i="4"/>
  <c r="K3" i="4"/>
  <c r="L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C3" i="4"/>
  <c r="D3" i="4"/>
  <c r="E3" i="4"/>
  <c r="F3" i="4"/>
</calcChain>
</file>

<file path=xl/sharedStrings.xml><?xml version="1.0" encoding="utf-8"?>
<sst xmlns="http://schemas.openxmlformats.org/spreadsheetml/2006/main" count="16" uniqueCount="5">
  <si>
    <t>L-BFGS-B</t>
  </si>
  <si>
    <t>Ipopt</t>
  </si>
  <si>
    <t>infeasible</t>
  </si>
  <si>
    <t>Lambert</t>
  </si>
  <si>
    <t>Ipopt &lt; L-BFGS-B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</si>
</sst>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J8" sqref="J8"/>
    </sheetView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8527.1467601860895</v>
      </c>
      <c r="C2">
        <v>9178.196769752969</v>
      </c>
      <c r="D2">
        <v>9652.6076298624994</v>
      </c>
      <c r="E2">
        <v>9777.6108555334758</v>
      </c>
      <c r="F2">
        <v>9758.6226513914044</v>
      </c>
    </row>
    <row r="3" spans="1:6" x14ac:dyDescent="0.25">
      <c r="A3" s="1">
        <v>20</v>
      </c>
      <c r="B3">
        <v>8158.822563773916</v>
      </c>
      <c r="C3">
        <v>8873.2674686125429</v>
      </c>
      <c r="D3">
        <v>9386.3756577518197</v>
      </c>
      <c r="E3">
        <v>9524.456728345649</v>
      </c>
      <c r="F3">
        <v>9509.1802713000179</v>
      </c>
    </row>
    <row r="4" spans="1:6" x14ac:dyDescent="0.25">
      <c r="A4" s="1">
        <v>30</v>
      </c>
      <c r="B4">
        <v>7782.7167073635383</v>
      </c>
      <c r="C4">
        <v>8562.2473687863567</v>
      </c>
      <c r="D4">
        <v>9115.2258271958453</v>
      </c>
      <c r="E4">
        <v>9266.9173868133876</v>
      </c>
      <c r="F4">
        <v>9255.6185476783357</v>
      </c>
    </row>
    <row r="5" spans="1:6" x14ac:dyDescent="0.25">
      <c r="A5" s="1">
        <v>40</v>
      </c>
      <c r="B5">
        <v>7400.8492247477989</v>
      </c>
      <c r="C5">
        <v>8246.2876541206861</v>
      </c>
      <c r="D5">
        <v>8839.7887805927294</v>
      </c>
      <c r="E5">
        <v>9005.4374174466047</v>
      </c>
      <c r="F5">
        <v>8998.3155795904331</v>
      </c>
    </row>
    <row r="6" spans="1:6" x14ac:dyDescent="0.25">
      <c r="A6" s="1">
        <v>50</v>
      </c>
      <c r="B6">
        <v>7015.2996244527494</v>
      </c>
      <c r="C6">
        <v>7926.5751703202877</v>
      </c>
      <c r="D6">
        <v>8560.7147892005651</v>
      </c>
      <c r="E6">
        <v>8740.4747394733495</v>
      </c>
      <c r="F6">
        <v>8737.6604760621576</v>
      </c>
    </row>
    <row r="7" spans="1:6" x14ac:dyDescent="0.25">
      <c r="A7" s="1">
        <v>60</v>
      </c>
      <c r="B7">
        <v>6628.1722122396877</v>
      </c>
      <c r="C7">
        <v>7604.3161878928813</v>
      </c>
      <c r="D7">
        <v>8278.6674376958435</v>
      </c>
      <c r="E7">
        <v>8472.4974740094713</v>
      </c>
      <c r="F7">
        <v>8474.0513678471434</v>
      </c>
    </row>
    <row r="8" spans="1:6" x14ac:dyDescent="0.25">
      <c r="A8" s="1">
        <v>70</v>
      </c>
      <c r="B8">
        <v>6241.560930093201</v>
      </c>
      <c r="C8">
        <v>7280.7200721197687</v>
      </c>
      <c r="D8">
        <v>7994.3173399341395</v>
      </c>
      <c r="E8">
        <v>8201.9809171922952</v>
      </c>
      <c r="F8">
        <v>8207.8935672438947</v>
      </c>
    </row>
    <row r="9" spans="1:6" x14ac:dyDescent="0.25">
      <c r="A9" s="1">
        <v>80</v>
      </c>
      <c r="B9">
        <v>5857.5147141044836</v>
      </c>
      <c r="C9">
        <v>6956.9832967761186</v>
      </c>
      <c r="D9">
        <v>7708.3360472246968</v>
      </c>
      <c r="E9">
        <v>7929.4047121114954</v>
      </c>
      <c r="F9">
        <v>7939.5979546774761</v>
      </c>
    </row>
    <row r="10" spans="1:6" x14ac:dyDescent="0.25">
      <c r="A10" s="1">
        <v>90</v>
      </c>
      <c r="B10">
        <v>5478.0044128069176</v>
      </c>
      <c r="C10">
        <v>6634.2742311084858</v>
      </c>
      <c r="D10">
        <v>7421.3903112411099</v>
      </c>
      <c r="E10">
        <v>7655.2503197674496</v>
      </c>
      <c r="F10">
        <v>7669.5796783853111</v>
      </c>
    </row>
    <row r="11" spans="1:6" x14ac:dyDescent="0.25">
      <c r="A11" s="1">
        <v>100</v>
      </c>
      <c r="B11">
        <v>5104.8923046563868</v>
      </c>
      <c r="C11">
        <v>6313.7191074814054</v>
      </c>
      <c r="D11">
        <v>7134.1368621167239</v>
      </c>
      <c r="E11">
        <v>7379.998895388444</v>
      </c>
      <c r="F11">
        <v>7398.2572629808546</v>
      </c>
    </row>
    <row r="12" spans="1:6" x14ac:dyDescent="0.25">
      <c r="A12" s="1">
        <v>110</v>
      </c>
      <c r="B12">
        <v>4739.9051971247427</v>
      </c>
      <c r="C12">
        <v>5996.3895406555803</v>
      </c>
      <c r="D12">
        <v>6847.2178592625696</v>
      </c>
      <c r="E12">
        <v>7104.1296841365693</v>
      </c>
      <c r="F12">
        <v>7126.0522348775939</v>
      </c>
    </row>
    <row r="13" spans="1:6" x14ac:dyDescent="0.25">
      <c r="A13" s="1">
        <v>120</v>
      </c>
      <c r="B13">
        <v>4384.6119729750344</v>
      </c>
      <c r="C13">
        <v>5683.2919204758036</v>
      </c>
      <c r="D13">
        <v>6561.2571692935471</v>
      </c>
      <c r="E13">
        <v>6828.1190607071494</v>
      </c>
      <c r="F13">
        <v>6853.3893888096427</v>
      </c>
    </row>
    <row r="14" spans="1:6" x14ac:dyDescent="0.25">
      <c r="A14" s="1">
        <v>130</v>
      </c>
      <c r="B14">
        <v>4040.4062709065802</v>
      </c>
      <c r="C14">
        <v>5375.3589406653791</v>
      </c>
      <c r="D14">
        <v>6276.8576238429996</v>
      </c>
      <c r="E14">
        <v>6552.4403521144868</v>
      </c>
      <c r="F14">
        <v>6580.6978416460443</v>
      </c>
    </row>
    <row r="15" spans="1:6" x14ac:dyDescent="0.25">
      <c r="A15" s="1">
        <v>140</v>
      </c>
      <c r="B15">
        <v>3708.4947551967439</v>
      </c>
      <c r="C15">
        <v>5073.4434615041546</v>
      </c>
      <c r="D15">
        <v>5994.5994121181484</v>
      </c>
      <c r="E15">
        <v>6277.5646040363717</v>
      </c>
      <c r="F15">
        <v>6308.4130495178742</v>
      </c>
    </row>
    <row r="16" spans="1:6" x14ac:dyDescent="0.25">
      <c r="A16" s="1">
        <v>150</v>
      </c>
      <c r="B16">
        <v>3389.891157764102</v>
      </c>
      <c r="C16">
        <v>4778.3148385628538</v>
      </c>
      <c r="D16">
        <v>5715.0397714441924</v>
      </c>
      <c r="E16">
        <v>6003.9624810029582</v>
      </c>
      <c r="F16">
        <v>6036.9800047430654</v>
      </c>
    </row>
    <row r="17" spans="1:6" x14ac:dyDescent="0.25">
      <c r="A17" s="1">
        <v>160</v>
      </c>
      <c r="B17">
        <v>3085.4159883952152</v>
      </c>
      <c r="C17">
        <v>4490.6577893785998</v>
      </c>
      <c r="D17">
        <v>5438.7141570178546</v>
      </c>
      <c r="E17">
        <v>5732.1075326829023</v>
      </c>
      <c r="F17">
        <v>5766.8578836617417</v>
      </c>
    </row>
    <row r="18" spans="1:6" x14ac:dyDescent="0.25">
      <c r="A18" s="1">
        <v>170</v>
      </c>
      <c r="B18">
        <v>2795.7015302745108</v>
      </c>
      <c r="C18">
        <v>4211.0738215377387</v>
      </c>
      <c r="D18">
        <v>5166.1391036173791</v>
      </c>
      <c r="E18">
        <v>5462.4811165922783</v>
      </c>
      <c r="F18">
        <v>5498.5264896682056</v>
      </c>
    </row>
    <row r="19" spans="1:6" x14ac:dyDescent="0.25">
      <c r="A19" s="1">
        <v>180</v>
      </c>
      <c r="B19">
        <v>2521.2014931560311</v>
      </c>
      <c r="C19">
        <v>3940.0852158692178</v>
      </c>
      <c r="D19">
        <v>4897.8170419206881</v>
      </c>
      <c r="E19">
        <v>5195.5793466624009</v>
      </c>
      <c r="F19">
        <v>5232.4949326043188</v>
      </c>
    </row>
    <row r="20" spans="1:6" x14ac:dyDescent="0.25">
      <c r="A20" s="1">
        <v>190</v>
      </c>
      <c r="B20">
        <v>2262.204505038253</v>
      </c>
      <c r="C20">
        <v>3678.1415541272709</v>
      </c>
      <c r="D20">
        <v>4634.2434060970181</v>
      </c>
      <c r="E20">
        <v>4931.9225429113958</v>
      </c>
      <c r="F20">
        <v>4969.3131118280371</v>
      </c>
    </row>
    <row r="21" spans="1:6" x14ac:dyDescent="0.25">
      <c r="A21" s="1">
        <v>200</v>
      </c>
      <c r="B21">
        <v>2018.8504957708469</v>
      </c>
      <c r="C21">
        <v>3425.628808257421</v>
      </c>
      <c r="D21">
        <v>4375.9164739585103</v>
      </c>
      <c r="E21">
        <v>4672.0677958720007</v>
      </c>
      <c r="F21">
        <v>4709.5867303872128</v>
      </c>
    </row>
    <row r="22" spans="1:6" x14ac:dyDescent="0.25">
      <c r="A22" s="1">
        <v>210</v>
      </c>
      <c r="B22">
        <v>1791.148962272496</v>
      </c>
      <c r="C22">
        <v>3182.881074318052</v>
      </c>
      <c r="D22">
        <v>4123.3505227206469</v>
      </c>
      <c r="E22">
        <v>4416.6254344521321</v>
      </c>
      <c r="F22">
        <v>4453.9967626080306</v>
      </c>
    </row>
    <row r="23" spans="1:6" x14ac:dyDescent="0.25">
      <c r="A23" s="1">
        <v>220</v>
      </c>
      <c r="B23">
        <v>1578.99809262694</v>
      </c>
      <c r="C23">
        <v>2950.195143739807</v>
      </c>
      <c r="D23">
        <v>3877.0930668698111</v>
      </c>
      <c r="E23">
        <v>4166.2803960512283</v>
      </c>
      <c r="F23">
        <v>4203.3245172136649</v>
      </c>
    </row>
    <row r="24" spans="1:6" x14ac:dyDescent="0.25">
      <c r="A24" s="1">
        <v>230</v>
      </c>
      <c r="B24">
        <v>1382.203740688203</v>
      </c>
      <c r="C24">
        <v>2727.8482607799592</v>
      </c>
      <c r="D24">
        <v>3637.7471673407708</v>
      </c>
      <c r="E24">
        <v>3921.819726211555</v>
      </c>
      <c r="F24">
        <v>3958.483648415367</v>
      </c>
    </row>
    <row r="25" spans="1:6" x14ac:dyDescent="0.25">
      <c r="A25" s="1">
        <v>240</v>
      </c>
      <c r="B25">
        <v>1200.497246535436</v>
      </c>
      <c r="C25">
        <v>2516.1196141573059</v>
      </c>
      <c r="D25">
        <v>3406.0000428165399</v>
      </c>
      <c r="E25">
        <v>3684.1676315624609</v>
      </c>
      <c r="F25">
        <v>3720.5605819249899</v>
      </c>
    </row>
    <row r="26" spans="1:6" x14ac:dyDescent="0.25">
      <c r="A26" s="1">
        <v>250</v>
      </c>
      <c r="B26">
        <v>1033.5510379614841</v>
      </c>
      <c r="C26">
        <v>2315.3163327550592</v>
      </c>
      <c r="D26">
        <v>3182.6594133611011</v>
      </c>
      <c r="E26">
        <v>3454.4295538870392</v>
      </c>
      <c r="F26">
        <v>3490.8646526353509</v>
      </c>
    </row>
    <row r="27" spans="1:6" x14ac:dyDescent="0.25">
      <c r="A27" s="1">
        <v>260</v>
      </c>
      <c r="B27">
        <v>880.99074819007035</v>
      </c>
      <c r="C27">
        <v>2125.8049411323241</v>
      </c>
      <c r="D27">
        <v>2968.6990172009118</v>
      </c>
      <c r="E27">
        <v>3233.9463686188928</v>
      </c>
      <c r="F27">
        <v>3270.9884185204219</v>
      </c>
    </row>
    <row r="28" spans="1:6" x14ac:dyDescent="0.25">
      <c r="A28" s="1">
        <v>270</v>
      </c>
      <c r="B28">
        <v>742.40213385657137</v>
      </c>
      <c r="C28">
        <v>1948.049237504124</v>
      </c>
      <c r="D28">
        <v>2765.3142500580102</v>
      </c>
      <c r="E28">
        <v>3024.3585389324849</v>
      </c>
      <c r="F28">
        <v>3062.8764309493772</v>
      </c>
    </row>
    <row r="29" spans="1:6" x14ac:dyDescent="0.25">
      <c r="A29" s="1">
        <v>280</v>
      </c>
      <c r="B29">
        <v>617.33021144565828</v>
      </c>
      <c r="C29">
        <v>1782.6550723654709</v>
      </c>
      <c r="D29">
        <v>2573.9872730396291</v>
      </c>
      <c r="E29">
        <v>2827.676994666253</v>
      </c>
      <c r="F29">
        <v>2868.8960821663281</v>
      </c>
    </row>
    <row r="30" spans="1:6" x14ac:dyDescent="0.25">
      <c r="A30" s="1">
        <v>290</v>
      </c>
      <c r="B30">
        <v>505.26652555012998</v>
      </c>
      <c r="C30">
        <v>1630.4209083691351</v>
      </c>
      <c r="D30">
        <v>2396.557154506394</v>
      </c>
      <c r="E30">
        <v>2646.3513049059652</v>
      </c>
      <c r="F30">
        <v>2691.8955342373379</v>
      </c>
    </row>
    <row r="31" spans="1:6" x14ac:dyDescent="0.25">
      <c r="A31" s="1">
        <v>300</v>
      </c>
      <c r="B31">
        <v>405.61807853578898</v>
      </c>
      <c r="C31">
        <v>1492.3892377118721</v>
      </c>
      <c r="D31">
        <v>2235.283093514282</v>
      </c>
      <c r="E31">
        <v>2483.3148488819552</v>
      </c>
      <c r="F31">
        <v>2535.2201003948489</v>
      </c>
    </row>
    <row r="32" spans="1:6" x14ac:dyDescent="0.25">
      <c r="A32" s="1">
        <v>310</v>
      </c>
      <c r="B32">
        <v>317.64815903799632</v>
      </c>
      <c r="C32">
        <v>1369.886379055667</v>
      </c>
      <c r="D32">
        <v>2092.8760192065879</v>
      </c>
      <c r="E32">
        <v>2341.9708692532081</v>
      </c>
      <c r="F32">
        <v>2402.6415813524818</v>
      </c>
    </row>
    <row r="33" spans="1:6" x14ac:dyDescent="0.25">
      <c r="A33" s="1">
        <v>320</v>
      </c>
      <c r="B33">
        <v>240.37596102975829</v>
      </c>
      <c r="C33">
        <v>1264.5257582178331</v>
      </c>
      <c r="D33">
        <v>1972.4566144297621</v>
      </c>
      <c r="E33">
        <v>2226.0670247430221</v>
      </c>
      <c r="F33">
        <v>2298.144202239645</v>
      </c>
    </row>
    <row r="34" spans="1:6" x14ac:dyDescent="0.25">
      <c r="A34" s="1">
        <v>330</v>
      </c>
      <c r="B34">
        <v>172.4216158293049</v>
      </c>
      <c r="C34">
        <v>1178.1348876973921</v>
      </c>
      <c r="D34">
        <v>1877.3839076687759</v>
      </c>
      <c r="E34">
        <v>2139.4039524687601</v>
      </c>
      <c r="F34">
        <v>2225.5264761596318</v>
      </c>
    </row>
    <row r="35" spans="1:6" x14ac:dyDescent="0.25">
      <c r="A35" s="1">
        <v>340</v>
      </c>
      <c r="B35">
        <v>111.7927779814011</v>
      </c>
      <c r="C35">
        <v>1112.560788496384</v>
      </c>
      <c r="D35">
        <v>1810.908316069366</v>
      </c>
      <c r="E35">
        <v>2085.3604750190439</v>
      </c>
      <c r="F35">
        <v>2187.8442044829972</v>
      </c>
    </row>
    <row r="36" spans="1:6" x14ac:dyDescent="0.25">
      <c r="A36" s="1">
        <v>350</v>
      </c>
      <c r="B36">
        <v>55.634974932765267</v>
      </c>
      <c r="C36">
        <v>1069.3372058815789</v>
      </c>
      <c r="D36">
        <v>1775.663524986503</v>
      </c>
      <c r="E36">
        <v>2066.310425613146</v>
      </c>
      <c r="F36">
        <v>10243.704428913879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8527.1467601860895</v>
      </c>
      <c r="C2">
        <v>9178.196769752969</v>
      </c>
      <c r="D2">
        <v>9652.6076298624994</v>
      </c>
      <c r="E2">
        <v>9777.6108555334758</v>
      </c>
      <c r="F2">
        <v>9758.6226513914044</v>
      </c>
    </row>
    <row r="3" spans="1:6" x14ac:dyDescent="0.25">
      <c r="A3" s="1">
        <v>20</v>
      </c>
      <c r="B3">
        <v>8158.822563773916</v>
      </c>
      <c r="C3">
        <v>8873.2674686125429</v>
      </c>
      <c r="D3">
        <v>9386.3756577518197</v>
      </c>
      <c r="E3">
        <v>9524.456728345649</v>
      </c>
      <c r="F3">
        <v>9509.1802713000179</v>
      </c>
    </row>
    <row r="4" spans="1:6" x14ac:dyDescent="0.25">
      <c r="A4" s="1">
        <v>30</v>
      </c>
      <c r="B4">
        <v>7782.7167073635383</v>
      </c>
      <c r="C4">
        <v>8562.2473687863567</v>
      </c>
      <c r="D4">
        <v>9115.2258271958453</v>
      </c>
      <c r="E4">
        <v>9266.9173868133876</v>
      </c>
      <c r="F4">
        <v>9255.6185476783357</v>
      </c>
    </row>
    <row r="5" spans="1:6" x14ac:dyDescent="0.25">
      <c r="A5" s="1">
        <v>40</v>
      </c>
      <c r="B5">
        <v>7400.8492247477989</v>
      </c>
      <c r="C5">
        <v>8246.2876541206861</v>
      </c>
      <c r="D5">
        <v>8839.7887805927294</v>
      </c>
      <c r="E5">
        <v>9005.4374174466047</v>
      </c>
      <c r="F5">
        <v>8998.3155795904331</v>
      </c>
    </row>
    <row r="6" spans="1:6" x14ac:dyDescent="0.25">
      <c r="A6" s="1">
        <v>50</v>
      </c>
      <c r="B6">
        <v>7015.2996244527494</v>
      </c>
      <c r="C6">
        <v>7926.5751703202877</v>
      </c>
      <c r="D6">
        <v>8560.7147892005651</v>
      </c>
      <c r="E6">
        <v>8740.4747394733495</v>
      </c>
      <c r="F6">
        <v>8737.6604760621576</v>
      </c>
    </row>
    <row r="7" spans="1:6" x14ac:dyDescent="0.25">
      <c r="A7" s="1">
        <v>60</v>
      </c>
      <c r="B7">
        <v>6628.1722122396877</v>
      </c>
      <c r="C7">
        <v>7604.3161878928813</v>
      </c>
      <c r="D7">
        <v>8278.6674376958435</v>
      </c>
      <c r="E7">
        <v>8472.4974740094713</v>
      </c>
      <c r="F7">
        <v>8474.0513678471434</v>
      </c>
    </row>
    <row r="8" spans="1:6" x14ac:dyDescent="0.25">
      <c r="A8" s="1">
        <v>70</v>
      </c>
      <c r="B8">
        <v>6241.560930093201</v>
      </c>
      <c r="C8">
        <v>7280.7200721197687</v>
      </c>
      <c r="D8">
        <v>7994.3173399341395</v>
      </c>
      <c r="E8">
        <v>8201.9809171922952</v>
      </c>
      <c r="F8">
        <v>8207.8935672438947</v>
      </c>
    </row>
    <row r="9" spans="1:6" x14ac:dyDescent="0.25">
      <c r="A9" s="1">
        <v>80</v>
      </c>
      <c r="B9">
        <v>5857.5147141044836</v>
      </c>
      <c r="C9">
        <v>6956.9832967761186</v>
      </c>
      <c r="D9">
        <v>7708.3360472246968</v>
      </c>
      <c r="E9">
        <v>7929.4047121114954</v>
      </c>
      <c r="F9">
        <v>7939.5979546774761</v>
      </c>
    </row>
    <row r="10" spans="1:6" x14ac:dyDescent="0.25">
      <c r="A10" s="1">
        <v>90</v>
      </c>
      <c r="B10">
        <v>5478.0044128069176</v>
      </c>
      <c r="C10">
        <v>6634.2742311084858</v>
      </c>
      <c r="D10">
        <v>7421.3903112411099</v>
      </c>
      <c r="E10">
        <v>7655.2503197674496</v>
      </c>
      <c r="F10">
        <v>7669.5796783853111</v>
      </c>
    </row>
    <row r="11" spans="1:6" x14ac:dyDescent="0.25">
      <c r="A11" s="1">
        <v>100</v>
      </c>
      <c r="B11">
        <v>5104.8923046563868</v>
      </c>
      <c r="C11">
        <v>6313.7191074814054</v>
      </c>
      <c r="D11">
        <v>7134.1368621167239</v>
      </c>
      <c r="E11">
        <v>7379.998895388444</v>
      </c>
      <c r="F11">
        <v>7398.2572629808546</v>
      </c>
    </row>
    <row r="12" spans="1:6" x14ac:dyDescent="0.25">
      <c r="A12" s="1">
        <v>110</v>
      </c>
      <c r="B12">
        <v>4739.9051971247427</v>
      </c>
      <c r="C12">
        <v>5996.3895406555803</v>
      </c>
      <c r="D12">
        <v>6847.2178592625696</v>
      </c>
      <c r="E12">
        <v>7104.1296841365693</v>
      </c>
      <c r="F12">
        <v>7126.0522348775939</v>
      </c>
    </row>
    <row r="13" spans="1:6" x14ac:dyDescent="0.25">
      <c r="A13" s="1">
        <v>120</v>
      </c>
      <c r="B13">
        <v>4384.6119729750344</v>
      </c>
      <c r="C13">
        <v>5683.2919204758036</v>
      </c>
      <c r="D13">
        <v>6561.2571692935471</v>
      </c>
      <c r="E13">
        <v>6828.1190607071494</v>
      </c>
      <c r="F13">
        <v>6853.3893888096427</v>
      </c>
    </row>
    <row r="14" spans="1:6" x14ac:dyDescent="0.25">
      <c r="A14" s="1">
        <v>130</v>
      </c>
      <c r="B14">
        <v>4040.4062709065802</v>
      </c>
      <c r="C14">
        <v>5375.3589406653791</v>
      </c>
      <c r="D14">
        <v>6276.8576238429996</v>
      </c>
      <c r="E14">
        <v>6552.4403521144868</v>
      </c>
      <c r="F14">
        <v>6580.6978416460443</v>
      </c>
    </row>
    <row r="15" spans="1:6" x14ac:dyDescent="0.25">
      <c r="A15" s="1">
        <v>140</v>
      </c>
      <c r="B15">
        <v>3708.4947551967439</v>
      </c>
      <c r="C15">
        <v>5073.4434615041546</v>
      </c>
      <c r="D15">
        <v>5994.5994121181484</v>
      </c>
      <c r="E15">
        <v>6277.5646040363717</v>
      </c>
      <c r="F15">
        <v>6308.4130495178742</v>
      </c>
    </row>
    <row r="16" spans="1:6" x14ac:dyDescent="0.25">
      <c r="A16" s="1">
        <v>150</v>
      </c>
      <c r="B16">
        <v>3389.891157764102</v>
      </c>
      <c r="C16">
        <v>4778.3148385628538</v>
      </c>
      <c r="D16">
        <v>5715.0397714441924</v>
      </c>
      <c r="E16">
        <v>6003.9624810029582</v>
      </c>
      <c r="F16">
        <v>6036.9800047430654</v>
      </c>
    </row>
    <row r="17" spans="1:6" x14ac:dyDescent="0.25">
      <c r="A17" s="1">
        <v>160</v>
      </c>
      <c r="B17">
        <v>3085.4159883952152</v>
      </c>
      <c r="C17">
        <v>4490.6577893785998</v>
      </c>
      <c r="D17">
        <v>5438.7141570178546</v>
      </c>
      <c r="E17">
        <v>5732.1075326829023</v>
      </c>
      <c r="F17">
        <v>5766.8578836617417</v>
      </c>
    </row>
    <row r="18" spans="1:6" x14ac:dyDescent="0.25">
      <c r="A18" s="1">
        <v>170</v>
      </c>
      <c r="B18">
        <v>2795.7015302745108</v>
      </c>
      <c r="C18">
        <v>4211.0738215377387</v>
      </c>
      <c r="D18">
        <v>5166.1391036173791</v>
      </c>
      <c r="E18">
        <v>5462.4811165922783</v>
      </c>
      <c r="F18">
        <v>5498.5264896682056</v>
      </c>
    </row>
    <row r="19" spans="1:6" x14ac:dyDescent="0.25">
      <c r="A19" s="1">
        <v>180</v>
      </c>
      <c r="B19">
        <v>2521.2014931560311</v>
      </c>
      <c r="C19">
        <v>3940.0852158692178</v>
      </c>
      <c r="D19">
        <v>4897.8170419206881</v>
      </c>
      <c r="E19">
        <v>5195.5793466624009</v>
      </c>
      <c r="F19">
        <v>5232.4949326043188</v>
      </c>
    </row>
    <row r="20" spans="1:6" x14ac:dyDescent="0.25">
      <c r="A20" s="1">
        <v>190</v>
      </c>
      <c r="B20">
        <v>2262.204505038253</v>
      </c>
      <c r="C20">
        <v>3678.1415541272709</v>
      </c>
      <c r="D20">
        <v>4634.2434060970181</v>
      </c>
      <c r="E20">
        <v>4931.9225429113958</v>
      </c>
      <c r="F20">
        <v>4969.3131118280371</v>
      </c>
    </row>
    <row r="21" spans="1:6" x14ac:dyDescent="0.25">
      <c r="A21" s="1">
        <v>200</v>
      </c>
      <c r="B21">
        <v>2018.8504957708469</v>
      </c>
      <c r="C21">
        <v>3425.628808257421</v>
      </c>
      <c r="D21">
        <v>4375.9164739585103</v>
      </c>
      <c r="E21">
        <v>4672.0677958720007</v>
      </c>
      <c r="F21">
        <v>4709.5867303872128</v>
      </c>
    </row>
    <row r="22" spans="1:6" x14ac:dyDescent="0.25">
      <c r="A22" s="1">
        <v>210</v>
      </c>
      <c r="B22">
        <v>1791.148962272496</v>
      </c>
      <c r="C22">
        <v>3182.881074318052</v>
      </c>
      <c r="D22">
        <v>4123.3505227206469</v>
      </c>
      <c r="E22">
        <v>4416.6254344521321</v>
      </c>
      <c r="F22">
        <v>4453.9967626080306</v>
      </c>
    </row>
    <row r="23" spans="1:6" x14ac:dyDescent="0.25">
      <c r="A23" s="1">
        <v>220</v>
      </c>
      <c r="B23">
        <v>1578.99809262694</v>
      </c>
      <c r="C23">
        <v>2950.195143739807</v>
      </c>
      <c r="D23">
        <v>3877.0930668698111</v>
      </c>
      <c r="E23">
        <v>4166.2803960512283</v>
      </c>
      <c r="F23">
        <v>4203.3245172136649</v>
      </c>
    </row>
    <row r="24" spans="1:6" x14ac:dyDescent="0.25">
      <c r="A24" s="1">
        <v>230</v>
      </c>
      <c r="B24">
        <v>1382.203740688203</v>
      </c>
      <c r="C24">
        <v>2727.8482607799592</v>
      </c>
      <c r="D24">
        <v>3637.7471673407708</v>
      </c>
      <c r="E24">
        <v>3921.819726211555</v>
      </c>
      <c r="F24">
        <v>3958.483648415367</v>
      </c>
    </row>
    <row r="25" spans="1:6" x14ac:dyDescent="0.25">
      <c r="A25" s="1">
        <v>240</v>
      </c>
      <c r="B25">
        <v>1200.497246535436</v>
      </c>
      <c r="C25">
        <v>2516.1196141573059</v>
      </c>
      <c r="D25">
        <v>3406.0000428165399</v>
      </c>
      <c r="E25">
        <v>3684.1676315624609</v>
      </c>
      <c r="F25">
        <v>3720.5605819249899</v>
      </c>
    </row>
    <row r="26" spans="1:6" x14ac:dyDescent="0.25">
      <c r="A26" s="1">
        <v>250</v>
      </c>
      <c r="B26">
        <v>1033.5510379614841</v>
      </c>
      <c r="C26">
        <v>2315.3163327550592</v>
      </c>
      <c r="D26">
        <v>3182.6594133611011</v>
      </c>
      <c r="E26">
        <v>3454.4295538870392</v>
      </c>
      <c r="F26">
        <v>3490.8646526353509</v>
      </c>
    </row>
    <row r="27" spans="1:6" x14ac:dyDescent="0.25">
      <c r="A27" s="1">
        <v>260</v>
      </c>
      <c r="B27">
        <v>880.99074819007035</v>
      </c>
      <c r="C27">
        <v>2125.8049411323241</v>
      </c>
      <c r="D27">
        <v>2968.6990172009118</v>
      </c>
      <c r="E27">
        <v>3233.9463686188928</v>
      </c>
      <c r="F27">
        <v>3270.9884185204219</v>
      </c>
    </row>
    <row r="28" spans="1:6" x14ac:dyDescent="0.25">
      <c r="A28" s="1">
        <v>270</v>
      </c>
      <c r="B28">
        <v>742.40213385657137</v>
      </c>
      <c r="C28">
        <v>1948.049237504124</v>
      </c>
      <c r="D28">
        <v>2765.3142500580102</v>
      </c>
      <c r="E28">
        <v>3024.3585389324849</v>
      </c>
      <c r="F28">
        <v>3062.8764309493772</v>
      </c>
    </row>
    <row r="29" spans="1:6" x14ac:dyDescent="0.25">
      <c r="A29" s="1">
        <v>280</v>
      </c>
      <c r="B29">
        <v>617.33021144565828</v>
      </c>
      <c r="C29">
        <v>1782.6550723654709</v>
      </c>
      <c r="D29">
        <v>2573.9872730396291</v>
      </c>
      <c r="E29">
        <v>2827.676994666253</v>
      </c>
      <c r="F29">
        <v>2868.8960821663281</v>
      </c>
    </row>
    <row r="30" spans="1:6" x14ac:dyDescent="0.25">
      <c r="A30" s="1">
        <v>290</v>
      </c>
      <c r="B30">
        <v>505.26652555012998</v>
      </c>
      <c r="C30">
        <v>1630.4209083691351</v>
      </c>
      <c r="D30">
        <v>2396.557154506394</v>
      </c>
      <c r="E30">
        <v>2646.3513049059652</v>
      </c>
      <c r="F30">
        <v>2691.8955342373379</v>
      </c>
    </row>
    <row r="31" spans="1:6" x14ac:dyDescent="0.25">
      <c r="A31" s="1">
        <v>300</v>
      </c>
      <c r="B31">
        <v>405.61807853578898</v>
      </c>
      <c r="C31">
        <v>1492.3892377118721</v>
      </c>
      <c r="D31">
        <v>2235.283093514282</v>
      </c>
      <c r="E31">
        <v>2483.3148488819552</v>
      </c>
      <c r="F31">
        <v>2535.2201003948489</v>
      </c>
    </row>
    <row r="32" spans="1:6" x14ac:dyDescent="0.25">
      <c r="A32" s="1">
        <v>310</v>
      </c>
      <c r="B32">
        <v>317.64815903799632</v>
      </c>
      <c r="C32">
        <v>1369.886379055667</v>
      </c>
      <c r="D32">
        <v>2092.8760192065879</v>
      </c>
      <c r="E32">
        <v>2341.9708692532081</v>
      </c>
      <c r="F32">
        <v>2402.6415813524818</v>
      </c>
    </row>
    <row r="33" spans="1:6" x14ac:dyDescent="0.25">
      <c r="A33" s="1">
        <v>320</v>
      </c>
      <c r="B33">
        <v>240.37596102975829</v>
      </c>
      <c r="C33">
        <v>1264.5257582178331</v>
      </c>
      <c r="D33">
        <v>1972.4566144297621</v>
      </c>
      <c r="E33">
        <v>2226.0670247430221</v>
      </c>
      <c r="F33">
        <v>2298.144202239645</v>
      </c>
    </row>
    <row r="34" spans="1:6" x14ac:dyDescent="0.25">
      <c r="A34" s="1">
        <v>330</v>
      </c>
      <c r="B34">
        <v>172.4216158293049</v>
      </c>
      <c r="C34">
        <v>1178.1348876973921</v>
      </c>
      <c r="D34">
        <v>1877.3839076687759</v>
      </c>
      <c r="E34">
        <v>2139.4039524687601</v>
      </c>
      <c r="F34">
        <v>2225.5264761596318</v>
      </c>
    </row>
    <row r="35" spans="1:6" x14ac:dyDescent="0.25">
      <c r="A35" s="1">
        <v>340</v>
      </c>
      <c r="B35">
        <v>111.7927779814011</v>
      </c>
      <c r="C35">
        <v>1112.560788496384</v>
      </c>
      <c r="D35">
        <v>1810.908316069366</v>
      </c>
      <c r="E35">
        <v>2085.3604750190439</v>
      </c>
      <c r="F35">
        <v>2187.8442044829972</v>
      </c>
    </row>
    <row r="36" spans="1:6" x14ac:dyDescent="0.25">
      <c r="A36" s="1">
        <v>350</v>
      </c>
      <c r="B36">
        <v>55.634974932765267</v>
      </c>
      <c r="C36">
        <v>1069.3372058815789</v>
      </c>
      <c r="D36">
        <v>1775.663524986503</v>
      </c>
      <c r="E36">
        <v>2066.310425613146</v>
      </c>
      <c r="F36">
        <v>10243.704428913879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8527.1467601860895</v>
      </c>
      <c r="C2">
        <v>9178.196769752969</v>
      </c>
      <c r="D2">
        <v>1765.7192188055301</v>
      </c>
      <c r="E2">
        <v>2064.4732490619372</v>
      </c>
      <c r="F2">
        <v>2181.554976105223</v>
      </c>
    </row>
    <row r="3" spans="1:6" x14ac:dyDescent="0.25">
      <c r="A3" s="1">
        <v>20</v>
      </c>
      <c r="B3">
        <v>8158.822563773916</v>
      </c>
      <c r="C3">
        <v>8873.2674686125429</v>
      </c>
      <c r="D3">
        <v>1762.6502691824539</v>
      </c>
      <c r="E3">
        <v>2063.548398458363</v>
      </c>
      <c r="F3">
        <v>2181.0921522650551</v>
      </c>
    </row>
    <row r="4" spans="1:6" x14ac:dyDescent="0.25">
      <c r="A4" s="1">
        <v>30</v>
      </c>
      <c r="B4">
        <v>7782.7167073635383</v>
      </c>
      <c r="C4">
        <v>8562.2473687863567</v>
      </c>
      <c r="D4">
        <v>9115.2258271958453</v>
      </c>
      <c r="E4">
        <v>2062.6191272336009</v>
      </c>
      <c r="F4">
        <v>2180.6278665805012</v>
      </c>
    </row>
    <row r="5" spans="1:6" x14ac:dyDescent="0.25">
      <c r="A5" s="1">
        <v>40</v>
      </c>
      <c r="B5">
        <v>7400.8492105337737</v>
      </c>
      <c r="C5">
        <v>8246.2876541206861</v>
      </c>
      <c r="D5">
        <v>8839.7887805927294</v>
      </c>
      <c r="E5">
        <v>2061.6854015643521</v>
      </c>
      <c r="F5">
        <v>2180.1621116639908</v>
      </c>
    </row>
    <row r="6" spans="1:6" x14ac:dyDescent="0.25">
      <c r="A6" s="1">
        <v>50</v>
      </c>
      <c r="B6">
        <v>7015.299610282349</v>
      </c>
      <c r="C6">
        <v>7926.5751703202877</v>
      </c>
      <c r="D6">
        <v>8560.7147892005651</v>
      </c>
      <c r="E6">
        <v>8740.4747394733495</v>
      </c>
      <c r="F6">
        <v>2179.6948800766459</v>
      </c>
    </row>
    <row r="7" spans="1:6" x14ac:dyDescent="0.25">
      <c r="A7" s="1">
        <v>60</v>
      </c>
      <c r="B7">
        <v>6628.1721981982482</v>
      </c>
      <c r="C7">
        <v>7604.3161878928813</v>
      </c>
      <c r="D7">
        <v>8278.6674376958435</v>
      </c>
      <c r="E7">
        <v>8472.4974740094713</v>
      </c>
      <c r="F7">
        <v>8474.0513678471434</v>
      </c>
    </row>
    <row r="8" spans="1:6" x14ac:dyDescent="0.25">
      <c r="A8" s="1">
        <v>70</v>
      </c>
      <c r="B8">
        <v>6241.5609162626024</v>
      </c>
      <c r="C8">
        <v>7280.7200592769132</v>
      </c>
      <c r="D8">
        <v>7994.3173399341395</v>
      </c>
      <c r="E8">
        <v>8201.9809171922952</v>
      </c>
      <c r="F8">
        <v>8207.8935672438947</v>
      </c>
    </row>
    <row r="9" spans="1:6" x14ac:dyDescent="0.25">
      <c r="A9" s="1">
        <v>80</v>
      </c>
      <c r="B9">
        <v>5857.5147005620202</v>
      </c>
      <c r="C9">
        <v>6956.9832839872934</v>
      </c>
      <c r="D9">
        <v>7708.3360472246968</v>
      </c>
      <c r="E9">
        <v>7929.4047121114954</v>
      </c>
      <c r="F9">
        <v>7939.5979546774761</v>
      </c>
    </row>
    <row r="10" spans="1:6" x14ac:dyDescent="0.25">
      <c r="A10" s="1">
        <v>90</v>
      </c>
      <c r="B10">
        <v>5478.0043996243348</v>
      </c>
      <c r="C10">
        <v>6634.2742184196404</v>
      </c>
      <c r="D10">
        <v>7421.3903112411099</v>
      </c>
      <c r="E10">
        <v>7655.2503197674496</v>
      </c>
      <c r="F10">
        <v>7669.5796783853111</v>
      </c>
    </row>
    <row r="11" spans="1:6" x14ac:dyDescent="0.25">
      <c r="A11" s="1">
        <v>100</v>
      </c>
      <c r="B11">
        <v>5104.8922918985581</v>
      </c>
      <c r="C11">
        <v>6313.7190949360211</v>
      </c>
      <c r="D11">
        <v>7134.1368621167239</v>
      </c>
      <c r="E11">
        <v>7379.998895388444</v>
      </c>
      <c r="F11">
        <v>7398.2572629808546</v>
      </c>
    </row>
    <row r="12" spans="1:6" x14ac:dyDescent="0.25">
      <c r="A12" s="1">
        <v>110</v>
      </c>
      <c r="B12">
        <v>4739.9051848486497</v>
      </c>
      <c r="C12">
        <v>5996.3895282942394</v>
      </c>
      <c r="D12">
        <v>1584.054018959368</v>
      </c>
      <c r="E12">
        <v>7104.1296841365693</v>
      </c>
      <c r="F12">
        <v>7126.0522348775939</v>
      </c>
    </row>
    <row r="13" spans="1:6" x14ac:dyDescent="0.25">
      <c r="A13" s="1">
        <v>120</v>
      </c>
      <c r="B13">
        <v>4384.6119612297298</v>
      </c>
      <c r="C13">
        <v>5683.2919083358329</v>
      </c>
      <c r="D13">
        <v>1578.891549717421</v>
      </c>
      <c r="E13">
        <v>6828.1190607071494</v>
      </c>
      <c r="F13">
        <v>6853.3893888096427</v>
      </c>
    </row>
    <row r="14" spans="1:6" x14ac:dyDescent="0.25">
      <c r="A14" s="1">
        <v>130</v>
      </c>
      <c r="B14">
        <v>4040.4062597324628</v>
      </c>
      <c r="C14">
        <v>5375.3589287805971</v>
      </c>
      <c r="D14">
        <v>1573.6599595359451</v>
      </c>
      <c r="E14">
        <v>6552.4403521144868</v>
      </c>
      <c r="F14">
        <v>6580.6978416460443</v>
      </c>
    </row>
    <row r="15" spans="1:6" x14ac:dyDescent="0.25">
      <c r="A15" s="1">
        <v>140</v>
      </c>
      <c r="B15">
        <v>3708.4947446253591</v>
      </c>
      <c r="C15">
        <v>5073.4434499047265</v>
      </c>
      <c r="D15">
        <v>1568.3577613689399</v>
      </c>
      <c r="E15">
        <v>6277.5646040363717</v>
      </c>
      <c r="F15">
        <v>6308.4130495178742</v>
      </c>
    </row>
    <row r="16" spans="1:6" x14ac:dyDescent="0.25">
      <c r="A16" s="1">
        <v>150</v>
      </c>
      <c r="B16">
        <v>3389.891147818701</v>
      </c>
      <c r="C16">
        <v>4778.3148272752414</v>
      </c>
      <c r="D16">
        <v>1562.983423913133</v>
      </c>
      <c r="E16">
        <v>1904.440097274048</v>
      </c>
      <c r="F16">
        <v>6036.9800047430654</v>
      </c>
    </row>
    <row r="17" spans="1:6" x14ac:dyDescent="0.25">
      <c r="A17" s="1">
        <v>160</v>
      </c>
      <c r="B17">
        <v>3085.4159790906642</v>
      </c>
      <c r="C17">
        <v>4490.6577784256524</v>
      </c>
      <c r="D17">
        <v>1557.5353699197401</v>
      </c>
      <c r="E17">
        <v>1902.5532084823351</v>
      </c>
      <c r="F17">
        <v>5766.8578836617417</v>
      </c>
    </row>
    <row r="18" spans="1:6" x14ac:dyDescent="0.25">
      <c r="A18" s="1">
        <v>170</v>
      </c>
      <c r="B18">
        <v>2795.7015216182172</v>
      </c>
      <c r="C18">
        <v>4211.0738109404847</v>
      </c>
      <c r="D18">
        <v>1552.011974427415</v>
      </c>
      <c r="E18">
        <v>2009.661050335726</v>
      </c>
      <c r="F18">
        <v>5498.5264896682056</v>
      </c>
    </row>
    <row r="19" spans="1:6" x14ac:dyDescent="0.25">
      <c r="A19" s="1">
        <v>180</v>
      </c>
      <c r="B19">
        <v>2521.201485148451</v>
      </c>
      <c r="C19">
        <v>3940.0852056423801</v>
      </c>
      <c r="D19">
        <v>1709.1083041263521</v>
      </c>
      <c r="E19">
        <v>1959.881648915554</v>
      </c>
      <c r="F19">
        <v>2081.2480218154928</v>
      </c>
    </row>
    <row r="20" spans="1:6" x14ac:dyDescent="0.25">
      <c r="A20" s="1">
        <v>190</v>
      </c>
      <c r="B20">
        <v>2262.204497673873</v>
      </c>
      <c r="C20">
        <v>662.87498484713069</v>
      </c>
      <c r="D20">
        <v>1705.4559588986119</v>
      </c>
      <c r="E20">
        <v>1958.374321578885</v>
      </c>
      <c r="F20">
        <v>2080.4011779844532</v>
      </c>
    </row>
    <row r="21" spans="1:6" x14ac:dyDescent="0.25">
      <c r="A21" s="1">
        <v>200</v>
      </c>
      <c r="B21">
        <v>2018.8504890388899</v>
      </c>
      <c r="C21">
        <v>635.40612548658521</v>
      </c>
      <c r="D21">
        <v>1701.763879498501</v>
      </c>
      <c r="E21">
        <v>1956.8573430220661</v>
      </c>
      <c r="F21">
        <v>2153.7157527470122</v>
      </c>
    </row>
    <row r="22" spans="1:6" x14ac:dyDescent="0.25">
      <c r="A22" s="1">
        <v>210</v>
      </c>
      <c r="B22">
        <v>1791.148956158032</v>
      </c>
      <c r="C22">
        <v>606.92580541222435</v>
      </c>
      <c r="D22">
        <v>1698.03137223411</v>
      </c>
      <c r="E22">
        <v>2004.7841737289</v>
      </c>
      <c r="F22">
        <v>2107.2071176716731</v>
      </c>
    </row>
    <row r="23" spans="1:6" x14ac:dyDescent="0.25">
      <c r="A23" s="1">
        <v>220</v>
      </c>
      <c r="B23">
        <v>1578.9980871118021</v>
      </c>
      <c r="C23">
        <v>577.37325029768897</v>
      </c>
      <c r="D23">
        <v>1694.2577266846661</v>
      </c>
      <c r="E23">
        <v>2003.5476879193079</v>
      </c>
      <c r="F23">
        <v>2106.4729897679831</v>
      </c>
    </row>
    <row r="24" spans="1:6" x14ac:dyDescent="0.25">
      <c r="A24" s="1">
        <v>230</v>
      </c>
      <c r="B24">
        <v>1382.2037357517929</v>
      </c>
      <c r="C24">
        <v>546.68254867627797</v>
      </c>
      <c r="D24">
        <v>1690.442215184396</v>
      </c>
      <c r="E24">
        <v>2002.304170117603</v>
      </c>
      <c r="F24">
        <v>2171.0234005500838</v>
      </c>
    </row>
    <row r="25" spans="1:6" x14ac:dyDescent="0.25">
      <c r="A25" s="1">
        <v>240</v>
      </c>
      <c r="B25">
        <v>1200.497242155699</v>
      </c>
      <c r="C25">
        <v>2516.1196063758712</v>
      </c>
      <c r="D25">
        <v>1686.5840922870091</v>
      </c>
      <c r="E25">
        <v>2001.053556288294</v>
      </c>
      <c r="F25">
        <v>2129.8420274061068</v>
      </c>
    </row>
    <row r="26" spans="1:6" x14ac:dyDescent="0.25">
      <c r="A26" s="1">
        <v>250</v>
      </c>
      <c r="B26">
        <v>1033.55103411552</v>
      </c>
      <c r="C26">
        <v>2315.3163254137598</v>
      </c>
      <c r="D26">
        <v>1682.6825942094979</v>
      </c>
      <c r="E26">
        <v>1999.7957815929281</v>
      </c>
      <c r="F26">
        <v>2129.1984327512828</v>
      </c>
    </row>
    <row r="27" spans="1:6" x14ac:dyDescent="0.25">
      <c r="A27" s="1">
        <v>260</v>
      </c>
      <c r="B27">
        <v>880.99074485477877</v>
      </c>
      <c r="C27">
        <v>2125.8049342475629</v>
      </c>
      <c r="D27">
        <v>1678.7369382550139</v>
      </c>
      <c r="E27">
        <v>1998.5307803767739</v>
      </c>
      <c r="F27">
        <v>2150.3518487065339</v>
      </c>
    </row>
    <row r="28" spans="1:6" x14ac:dyDescent="0.25">
      <c r="A28" s="1">
        <v>270</v>
      </c>
      <c r="B28">
        <v>742.40213100904737</v>
      </c>
      <c r="C28">
        <v>1948.049231096531</v>
      </c>
      <c r="D28">
        <v>1674.7463222132781</v>
      </c>
      <c r="E28">
        <v>2038.896830293613</v>
      </c>
      <c r="F28">
        <v>2149.7842136159111</v>
      </c>
    </row>
    <row r="29" spans="1:6" x14ac:dyDescent="0.25">
      <c r="A29" s="1">
        <v>280</v>
      </c>
      <c r="B29">
        <v>617.33020906332763</v>
      </c>
      <c r="C29">
        <v>1782.655066463434</v>
      </c>
      <c r="D29">
        <v>1670.709923738103</v>
      </c>
      <c r="E29">
        <v>2037.8450474827209</v>
      </c>
      <c r="F29">
        <v>2149.2145526601389</v>
      </c>
    </row>
    <row r="30" spans="1:6" x14ac:dyDescent="0.25">
      <c r="A30" s="1">
        <v>290</v>
      </c>
      <c r="B30">
        <v>505.26652361045439</v>
      </c>
      <c r="C30">
        <v>1630.4209030126381</v>
      </c>
      <c r="D30">
        <v>1666.6268997003399</v>
      </c>
      <c r="E30">
        <v>2036.787835118251</v>
      </c>
      <c r="F30">
        <v>2691.8955272622061</v>
      </c>
    </row>
    <row r="31" spans="1:6" x14ac:dyDescent="0.25">
      <c r="A31" s="1">
        <v>300</v>
      </c>
      <c r="B31">
        <v>405.6180770152896</v>
      </c>
      <c r="C31">
        <v>1492.3892329475179</v>
      </c>
      <c r="D31">
        <v>1662.4963855156111</v>
      </c>
      <c r="E31">
        <v>2035.725148328296</v>
      </c>
      <c r="F31">
        <v>2167.511305082347</v>
      </c>
    </row>
    <row r="32" spans="1:6" x14ac:dyDescent="0.25">
      <c r="A32" s="1">
        <v>310</v>
      </c>
      <c r="B32">
        <v>317.64815791022102</v>
      </c>
      <c r="C32">
        <v>1369.8863749493171</v>
      </c>
      <c r="D32">
        <v>2092.8760138264101</v>
      </c>
      <c r="E32">
        <v>2034.6569417301209</v>
      </c>
      <c r="F32">
        <v>2167.0028892593232</v>
      </c>
    </row>
    <row r="33" spans="1:6" x14ac:dyDescent="0.25">
      <c r="A33" s="1">
        <v>320</v>
      </c>
      <c r="B33">
        <v>240.3759602617304</v>
      </c>
      <c r="C33">
        <v>1264.525754845939</v>
      </c>
      <c r="D33">
        <v>1972.456610034169</v>
      </c>
      <c r="E33">
        <v>2033.583169422948</v>
      </c>
      <c r="F33">
        <v>2166.4927747075731</v>
      </c>
    </row>
    <row r="34" spans="1:6" x14ac:dyDescent="0.25">
      <c r="A34" s="1">
        <v>330</v>
      </c>
      <c r="B34">
        <v>172.42161537618</v>
      </c>
      <c r="C34">
        <v>1178.134885144083</v>
      </c>
      <c r="D34">
        <v>1877.383904399828</v>
      </c>
      <c r="E34">
        <v>2139.4039495468378</v>
      </c>
      <c r="F34">
        <v>2165.98095234524</v>
      </c>
    </row>
    <row r="35" spans="1:6" x14ac:dyDescent="0.25">
      <c r="A35" s="1">
        <v>340</v>
      </c>
      <c r="B35">
        <v>111.7927777819438</v>
      </c>
      <c r="C35">
        <v>1112.560786841445</v>
      </c>
      <c r="D35">
        <v>1810.9083140550269</v>
      </c>
      <c r="E35">
        <v>2085.360473518358</v>
      </c>
      <c r="F35">
        <v>2187.8442036873612</v>
      </c>
    </row>
    <row r="36" spans="1:6" x14ac:dyDescent="0.25">
      <c r="A36" s="1">
        <v>350</v>
      </c>
      <c r="B36">
        <v>55.634974891632417</v>
      </c>
      <c r="C36">
        <v>1069.3372051856511</v>
      </c>
      <c r="D36">
        <v>1775.663524319144</v>
      </c>
      <c r="E36">
        <v>2066.3104256047782</v>
      </c>
      <c r="F36">
        <v>2182.4762675492921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F731-C7FE-492E-94EC-20E14E98F66A}">
  <dimension ref="A1:F36"/>
  <sheetViews>
    <sheetView workbookViewId="0">
      <selection activeCell="C5" sqref="C5"/>
    </sheetView>
  </sheetViews>
  <sheetFormatPr defaultRowHeight="15" x14ac:dyDescent="0.25"/>
  <sheetData>
    <row r="1" spans="1:6" x14ac:dyDescent="0.25">
      <c r="B1" s="3">
        <v>1</v>
      </c>
      <c r="C1" s="3">
        <v>2</v>
      </c>
      <c r="D1" s="3">
        <v>5</v>
      </c>
      <c r="E1" s="3">
        <v>10</v>
      </c>
      <c r="F1" s="3">
        <v>15</v>
      </c>
    </row>
    <row r="2" spans="1:6" x14ac:dyDescent="0.25">
      <c r="A2" s="3">
        <v>10</v>
      </c>
      <c r="B2">
        <v>58.56858900296811</v>
      </c>
      <c r="C2">
        <v>28.87052871262949</v>
      </c>
      <c r="D2">
        <v>11.45129751375589</v>
      </c>
      <c r="E2">
        <v>5.7096899722537273</v>
      </c>
      <c r="F2">
        <v>3.8029277275345521</v>
      </c>
    </row>
    <row r="3" spans="1:6" x14ac:dyDescent="0.25">
      <c r="A3" s="3">
        <v>20</v>
      </c>
      <c r="B3">
        <v>120.60563041366549</v>
      </c>
      <c r="C3">
        <v>58.56858900296811</v>
      </c>
      <c r="D3">
        <v>23.031422902859958</v>
      </c>
      <c r="E3">
        <v>11.45129751375589</v>
      </c>
      <c r="F3">
        <v>7.6199985840676163</v>
      </c>
    </row>
    <row r="4" spans="1:6" x14ac:dyDescent="0.25">
      <c r="A4" s="3">
        <v>30</v>
      </c>
      <c r="B4">
        <v>186.45516958205189</v>
      </c>
      <c r="C4">
        <v>89.133112535964756</v>
      </c>
      <c r="D4">
        <v>34.742728136309779</v>
      </c>
      <c r="E4">
        <v>17.22511111375206</v>
      </c>
      <c r="F4">
        <v>11.45129751375589</v>
      </c>
    </row>
    <row r="5" spans="1:6" x14ac:dyDescent="0.25">
      <c r="A5" s="3">
        <v>40</v>
      </c>
      <c r="B5">
        <v>256.51080593516048</v>
      </c>
      <c r="C5">
        <v>120.60563041366549</v>
      </c>
      <c r="D5">
        <v>46.587625380252582</v>
      </c>
      <c r="E5">
        <v>23.031422902859958</v>
      </c>
      <c r="F5">
        <v>15.296910172295609</v>
      </c>
    </row>
    <row r="6" spans="1:6" x14ac:dyDescent="0.25">
      <c r="A6" s="3">
        <v>50</v>
      </c>
      <c r="B6">
        <v>331.22535219447309</v>
      </c>
      <c r="C6">
        <v>153.0305020680571</v>
      </c>
      <c r="D6">
        <v>58.56858900296811</v>
      </c>
      <c r="E6">
        <v>28.87052871262949</v>
      </c>
      <c r="F6">
        <v>19.156922934651451</v>
      </c>
    </row>
    <row r="7" spans="1:6" x14ac:dyDescent="0.25">
      <c r="A7" s="3">
        <v>60</v>
      </c>
      <c r="B7">
        <v>411.12293934044737</v>
      </c>
      <c r="C7">
        <v>186.45516958205101</v>
      </c>
      <c r="D7">
        <v>70.688157662898448</v>
      </c>
      <c r="E7">
        <v>34.742728136309779</v>
      </c>
      <c r="F7">
        <v>23.031422902859958</v>
      </c>
    </row>
    <row r="8" spans="1:6" x14ac:dyDescent="0.25">
      <c r="A8" s="3">
        <v>70</v>
      </c>
      <c r="B8">
        <v>496.81435094268909</v>
      </c>
      <c r="C8">
        <v>220.93044089776961</v>
      </c>
      <c r="D8">
        <v>82.948936483870057</v>
      </c>
      <c r="E8">
        <v>40.648324590868469</v>
      </c>
      <c r="F8">
        <v>26.92049791396494</v>
      </c>
    </row>
    <row r="9" spans="1:6" x14ac:dyDescent="0.25">
      <c r="A9" s="3">
        <v>80</v>
      </c>
      <c r="B9">
        <v>589.01668254071319</v>
      </c>
      <c r="C9">
        <v>256.51080593516048</v>
      </c>
      <c r="D9">
        <v>95.353599321902038</v>
      </c>
      <c r="E9">
        <v>46.587625380252582</v>
      </c>
      <c r="F9">
        <v>30.824236548035511</v>
      </c>
    </row>
    <row r="10" spans="1:6" x14ac:dyDescent="0.25">
      <c r="A10" s="3">
        <v>90</v>
      </c>
      <c r="B10">
        <v>688.57888633190214</v>
      </c>
      <c r="C10">
        <v>293.25479031618852</v>
      </c>
      <c r="D10">
        <v>107.904891128258</v>
      </c>
      <c r="E10">
        <v>52.560941759967143</v>
      </c>
      <c r="F10">
        <v>34.742728136309779</v>
      </c>
    </row>
    <row r="11" spans="1:6" x14ac:dyDescent="0.25">
      <c r="A11" s="3">
        <v>100</v>
      </c>
      <c r="B11">
        <v>796.5154691095122</v>
      </c>
      <c r="C11">
        <v>331.22535219447309</v>
      </c>
      <c r="D11">
        <v>120.60563041366549</v>
      </c>
      <c r="E11">
        <v>58.56858900296811</v>
      </c>
      <c r="F11">
        <v>38.676062769442979</v>
      </c>
    </row>
    <row r="12" spans="1:6" x14ac:dyDescent="0.25">
      <c r="A12" s="3">
        <v>110</v>
      </c>
      <c r="B12">
        <v>914.05171782194157</v>
      </c>
      <c r="C12">
        <v>370.49032865788098</v>
      </c>
      <c r="D12">
        <v>133.45871181893929</v>
      </c>
      <c r="E12">
        <v>64.610886466931333</v>
      </c>
      <c r="F12">
        <v>42.624331305863052</v>
      </c>
    </row>
    <row r="13" spans="1:6" x14ac:dyDescent="0.25">
      <c r="A13" s="3">
        <v>120</v>
      </c>
      <c r="B13">
        <v>1042.685609050061</v>
      </c>
      <c r="C13">
        <v>411.12293934044737</v>
      </c>
      <c r="D13">
        <v>146.46710879755301</v>
      </c>
      <c r="E13">
        <v>70.688157662898448</v>
      </c>
      <c r="F13">
        <v>46.587625380252582</v>
      </c>
    </row>
    <row r="14" spans="1:6" x14ac:dyDescent="0.25">
      <c r="A14" s="3">
        <v>130</v>
      </c>
      <c r="B14">
        <v>1184.2745282424769</v>
      </c>
      <c r="C14">
        <v>453.2023562991244</v>
      </c>
      <c r="D14">
        <v>159.63387641605101</v>
      </c>
      <c r="E14">
        <v>76.800730325373479</v>
      </c>
      <c r="F14">
        <v>50.566037412128033</v>
      </c>
    </row>
    <row r="15" spans="1:6" x14ac:dyDescent="0.25">
      <c r="A15" s="3">
        <v>140</v>
      </c>
      <c r="B15">
        <v>1341.1600739036419</v>
      </c>
      <c r="C15">
        <v>496.81435094268909</v>
      </c>
      <c r="D15">
        <v>172.9621542785635</v>
      </c>
      <c r="E15">
        <v>82.948936483870057</v>
      </c>
      <c r="F15">
        <v>54.55966061455365</v>
      </c>
    </row>
    <row r="16" spans="1:6" x14ac:dyDescent="0.25">
      <c r="A16" s="3">
        <v>150</v>
      </c>
      <c r="B16">
        <v>1516.3535794621821</v>
      </c>
      <c r="C16">
        <v>542.05203092533884</v>
      </c>
      <c r="D16">
        <v>186.45516958205189</v>
      </c>
      <c r="E16">
        <v>89.133112535964756</v>
      </c>
      <c r="F16">
        <v>58.56858900296811</v>
      </c>
    </row>
    <row r="17" spans="1:6" x14ac:dyDescent="0.25">
      <c r="A17" s="3">
        <v>160</v>
      </c>
      <c r="B17">
        <v>1713.822970661746</v>
      </c>
      <c r="C17">
        <v>589.01668254071319</v>
      </c>
      <c r="D17">
        <v>200.11624030939581</v>
      </c>
      <c r="E17">
        <v>95.353599321902038</v>
      </c>
      <c r="F17">
        <v>62.592917404130283</v>
      </c>
    </row>
    <row r="18" spans="1:6" x14ac:dyDescent="0.25">
      <c r="A18" s="3">
        <v>170</v>
      </c>
      <c r="B18">
        <v>1938.9585881909561</v>
      </c>
      <c r="C18">
        <v>637.81873741009895</v>
      </c>
      <c r="D18">
        <v>213.94877856779021</v>
      </c>
      <c r="E18">
        <v>101.6107422007599</v>
      </c>
      <c r="F18">
        <v>66.632741465193249</v>
      </c>
    </row>
    <row r="19" spans="1:6" x14ac:dyDescent="0.25">
      <c r="A19" s="3">
        <v>180</v>
      </c>
      <c r="B19">
        <v>2199.378555660805</v>
      </c>
      <c r="C19">
        <v>688.57888633190214</v>
      </c>
      <c r="D19">
        <v>227.9562940805117</v>
      </c>
      <c r="E19">
        <v>107.904891128258</v>
      </c>
      <c r="F19">
        <v>70.688157662898448</v>
      </c>
    </row>
    <row r="20" spans="1:6" x14ac:dyDescent="0.25">
      <c r="A20" s="3">
        <v>190</v>
      </c>
      <c r="B20">
        <v>2506.4417872576109</v>
      </c>
      <c r="C20">
        <v>663.08396822557643</v>
      </c>
      <c r="D20">
        <v>216.62025051252391</v>
      </c>
      <c r="E20">
        <v>102.2073843506987</v>
      </c>
      <c r="F20">
        <v>66.888655258074323</v>
      </c>
    </row>
    <row r="21" spans="1:6" x14ac:dyDescent="0.25">
      <c r="A21" s="3">
        <v>200</v>
      </c>
      <c r="B21">
        <v>2878.4388386655719</v>
      </c>
      <c r="C21">
        <v>635.6213599823941</v>
      </c>
      <c r="D21">
        <v>205.13387527402671</v>
      </c>
      <c r="E21">
        <v>96.476139134841105</v>
      </c>
      <c r="F21">
        <v>63.074536008734867</v>
      </c>
    </row>
    <row r="22" spans="1:6" x14ac:dyDescent="0.25">
      <c r="A22" s="3">
        <v>210</v>
      </c>
      <c r="B22">
        <v>3348.5961048900508</v>
      </c>
      <c r="C22">
        <v>607.14704154582432</v>
      </c>
      <c r="D22">
        <v>193.50609477318079</v>
      </c>
      <c r="E22">
        <v>90.711427739210194</v>
      </c>
      <c r="F22">
        <v>59.245817967816038</v>
      </c>
    </row>
    <row r="23" spans="1:6" x14ac:dyDescent="0.25">
      <c r="A23" s="3">
        <v>220</v>
      </c>
      <c r="B23">
        <v>3992.1240399291091</v>
      </c>
      <c r="C23">
        <v>577.60010471055284</v>
      </c>
      <c r="D23">
        <v>181.73409269899179</v>
      </c>
      <c r="E23">
        <v>84.912934725794003</v>
      </c>
      <c r="F23">
        <v>55.402410999055967</v>
      </c>
    </row>
    <row r="24" spans="1:6" x14ac:dyDescent="0.25">
      <c r="A24" s="3">
        <v>230</v>
      </c>
      <c r="B24">
        <v>5120.284703167843</v>
      </c>
      <c r="C24">
        <v>546.91446893814737</v>
      </c>
      <c r="D24">
        <v>169.8149743898839</v>
      </c>
      <c r="E24">
        <v>79.080340512610746</v>
      </c>
      <c r="F24">
        <v>51.544224191034118</v>
      </c>
    </row>
    <row r="25" spans="1:6" x14ac:dyDescent="0.25">
      <c r="A25" s="3">
        <v>240</v>
      </c>
      <c r="B25" t="s">
        <v>2</v>
      </c>
      <c r="C25">
        <v>515.01830624716422</v>
      </c>
      <c r="D25">
        <v>157.74576400811199</v>
      </c>
      <c r="E25">
        <v>73.213321303299381</v>
      </c>
      <c r="F25">
        <v>47.671165848549208</v>
      </c>
    </row>
    <row r="26" spans="1:6" x14ac:dyDescent="0.25">
      <c r="A26" s="3">
        <v>250</v>
      </c>
      <c r="B26" t="s">
        <v>2</v>
      </c>
      <c r="C26">
        <v>481.8333860409266</v>
      </c>
      <c r="D26">
        <v>145.52340158795411</v>
      </c>
      <c r="E26">
        <v>67.311549015236778</v>
      </c>
      <c r="F26">
        <v>43.78314348387903</v>
      </c>
    </row>
    <row r="27" spans="1:6" x14ac:dyDescent="0.25">
      <c r="A27" s="3">
        <v>260</v>
      </c>
      <c r="B27" t="s">
        <v>2</v>
      </c>
      <c r="C27">
        <v>447.27432632628921</v>
      </c>
      <c r="D27">
        <v>133.14473995088059</v>
      </c>
      <c r="E27">
        <v>61.374691206127864</v>
      </c>
      <c r="F27">
        <v>39.880063807940132</v>
      </c>
    </row>
    <row r="28" spans="1:6" x14ac:dyDescent="0.25">
      <c r="A28" s="3">
        <v>270</v>
      </c>
      <c r="B28" t="s">
        <v>2</v>
      </c>
      <c r="C28">
        <v>411.24773504865789</v>
      </c>
      <c r="D28">
        <v>120.6065414805289</v>
      </c>
      <c r="E28">
        <v>55.402410999055967</v>
      </c>
      <c r="F28">
        <v>35.961832721300198</v>
      </c>
    </row>
    <row r="29" spans="1:6" x14ac:dyDescent="0.25">
      <c r="A29" s="3">
        <v>280</v>
      </c>
      <c r="B29" t="s">
        <v>2</v>
      </c>
      <c r="C29">
        <v>373.65122189652988</v>
      </c>
      <c r="D29">
        <v>107.9054747497967</v>
      </c>
      <c r="E29">
        <v>49.394367005928871</v>
      </c>
      <c r="F29">
        <v>32.028355305080368</v>
      </c>
    </row>
    <row r="30" spans="1:6" x14ac:dyDescent="0.25">
      <c r="A30" s="3">
        <v>290</v>
      </c>
      <c r="B30" t="s">
        <v>2</v>
      </c>
      <c r="C30">
        <v>334.37225673697139</v>
      </c>
      <c r="D30">
        <v>95.038110991918074</v>
      </c>
      <c r="E30">
        <v>43.350213249294939</v>
      </c>
      <c r="F30">
        <v>28.079535811732061</v>
      </c>
    </row>
    <row r="31" spans="1:6" x14ac:dyDescent="0.25">
      <c r="A31" s="3">
        <v>300</v>
      </c>
      <c r="B31" t="s">
        <v>2</v>
      </c>
      <c r="C31">
        <v>293.28684560056439</v>
      </c>
      <c r="D31">
        <v>82.000920406835576</v>
      </c>
      <c r="E31">
        <v>37.269599082485911</v>
      </c>
      <c r="F31">
        <v>24.115277655674621</v>
      </c>
    </row>
    <row r="32" spans="1:6" x14ac:dyDescent="0.25">
      <c r="A32" s="3">
        <v>310</v>
      </c>
      <c r="B32" t="s">
        <v>2</v>
      </c>
      <c r="C32">
        <v>250.25798853419931</v>
      </c>
      <c r="D32">
        <v>68.790268293618283</v>
      </c>
      <c r="E32">
        <v>31.152169108042472</v>
      </c>
      <c r="F32">
        <v>20.135483403818402</v>
      </c>
    </row>
    <row r="33" spans="1:6" x14ac:dyDescent="0.25">
      <c r="A33" s="3">
        <v>320</v>
      </c>
      <c r="B33" t="s">
        <v>2</v>
      </c>
      <c r="C33">
        <v>205.13387527402671</v>
      </c>
      <c r="D33">
        <v>55.402410999055967</v>
      </c>
      <c r="E33">
        <v>24.997563094365429</v>
      </c>
      <c r="F33">
        <v>16.140054765936839</v>
      </c>
    </row>
    <row r="34" spans="1:6" x14ac:dyDescent="0.25">
      <c r="A34" s="3">
        <v>330</v>
      </c>
      <c r="B34" t="s">
        <v>2</v>
      </c>
      <c r="C34">
        <v>157.74576400811199</v>
      </c>
      <c r="D34">
        <v>41.833491671934098</v>
      </c>
      <c r="E34">
        <v>18.805415890576111</v>
      </c>
      <c r="F34">
        <v>12.128892584920321</v>
      </c>
    </row>
    <row r="35" spans="1:6" x14ac:dyDescent="0.25">
      <c r="A35" s="3">
        <v>340</v>
      </c>
      <c r="B35" t="s">
        <v>2</v>
      </c>
      <c r="C35">
        <v>107.9054747497967</v>
      </c>
      <c r="D35">
        <v>28.079535811732061</v>
      </c>
      <c r="E35">
        <v>12.575357339506811</v>
      </c>
      <c r="F35">
        <v>8.1018968268826939</v>
      </c>
    </row>
    <row r="36" spans="1:6" x14ac:dyDescent="0.25">
      <c r="A36" s="3">
        <v>350</v>
      </c>
      <c r="B36" t="s">
        <v>2</v>
      </c>
      <c r="C36">
        <v>55.402410999055967</v>
      </c>
      <c r="D36">
        <v>14.13644659977126</v>
      </c>
      <c r="E36">
        <v>6.3070121887885762</v>
      </c>
      <c r="F36">
        <v>3.7888688387547522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60AE-D74D-4ECC-9EED-F1B306B56408}">
  <dimension ref="A1:X37"/>
  <sheetViews>
    <sheetView tabSelected="1" topLeftCell="K22" workbookViewId="0">
      <selection activeCell="U28" sqref="U28"/>
    </sheetView>
  </sheetViews>
  <sheetFormatPr defaultRowHeight="15" x14ac:dyDescent="0.25"/>
  <sheetData>
    <row r="1" spans="1:24" s="2" customFormat="1" x14ac:dyDescent="0.25">
      <c r="B1" s="2" t="s">
        <v>0</v>
      </c>
      <c r="H1" s="2" t="s">
        <v>1</v>
      </c>
      <c r="N1" s="2" t="s">
        <v>3</v>
      </c>
      <c r="T1" s="2" t="s">
        <v>4</v>
      </c>
    </row>
    <row r="2" spans="1:24" s="2" customFormat="1" x14ac:dyDescent="0.25">
      <c r="A2"/>
      <c r="B2" s="3">
        <v>1</v>
      </c>
      <c r="C2" s="3">
        <v>2</v>
      </c>
      <c r="D2" s="3">
        <v>5</v>
      </c>
      <c r="E2" s="3">
        <v>10</v>
      </c>
      <c r="F2" s="3">
        <v>15</v>
      </c>
      <c r="H2" s="3">
        <v>1</v>
      </c>
      <c r="I2" s="3">
        <v>2</v>
      </c>
      <c r="J2" s="3">
        <v>5</v>
      </c>
      <c r="K2" s="3">
        <v>10</v>
      </c>
      <c r="L2" s="3">
        <v>15</v>
      </c>
      <c r="N2" s="3">
        <v>1</v>
      </c>
      <c r="O2" s="3">
        <v>2</v>
      </c>
      <c r="P2" s="3">
        <v>5</v>
      </c>
      <c r="Q2" s="3">
        <v>10</v>
      </c>
      <c r="R2" s="3">
        <v>15</v>
      </c>
      <c r="T2" s="1">
        <v>1</v>
      </c>
      <c r="U2" s="1">
        <v>2</v>
      </c>
      <c r="V2" s="1">
        <v>5</v>
      </c>
      <c r="W2" s="1">
        <v>10</v>
      </c>
      <c r="X2" s="1">
        <v>15</v>
      </c>
    </row>
    <row r="3" spans="1:24" x14ac:dyDescent="0.25">
      <c r="A3" s="3">
        <v>10</v>
      </c>
      <c r="B3">
        <f>IF(ABS('L-BFGS-B'!B2-Lambert!B2)/Lambert!B2*100 &gt; 1, ('L-BFGS-B'!B2-Lambert!B2)/Lambert!B2*100, 0)</f>
        <v>0</v>
      </c>
      <c r="C3">
        <f>IF(ABS('L-BFGS-B'!C2-Lambert!C2)/Lambert!C2*100 &gt; 1, ('L-BFGS-B'!C2-Lambert!C2)/Lambert!C2*100, 0)</f>
        <v>0</v>
      </c>
      <c r="D3">
        <f>IF(ABS('L-BFGS-B'!D2-Lambert!D2)/Lambert!D2*100 &gt; 1, ('L-BFGS-B'!D2-Lambert!D2)/Lambert!D2*100, 0)</f>
        <v>0</v>
      </c>
      <c r="E3">
        <f>IF(ABS('L-BFGS-B'!E2-Lambert!E2)/Lambert!E2*100 &gt; 1, ('L-BFGS-B'!E2-Lambert!E2)/Lambert!E2*100, 0)</f>
        <v>0</v>
      </c>
      <c r="F3">
        <f>IF(ABS('L-BFGS-B'!F2-Lambert!F2)/Lambert!F2*100 &gt; 1, ('L-BFGS-B'!F2-Lambert!F2)/Lambert!F2*100, 0)</f>
        <v>0</v>
      </c>
      <c r="H3">
        <f>IF(ABS(Ipopt!B2-Lambert!B2)/Lambert!B2*100 &gt; 1, (Ipopt!B2-Lambert!B2)/Lambert!B2*100, 0)</f>
        <v>0</v>
      </c>
      <c r="I3">
        <f>IF(ABS(Ipopt!C2-Lambert!C2)/Lambert!C2*100 &gt; 1, (Ipopt!C2-Lambert!C2)/Lambert!C2*100, 0)</f>
        <v>0</v>
      </c>
      <c r="J3">
        <f>IF(ABS(Ipopt!D2-Lambert!D2)/Lambert!D2*100 &gt; 1, (Ipopt!D2-Lambert!D2)/Lambert!D2*100, 0)</f>
        <v>-81.707334572029183</v>
      </c>
      <c r="K3">
        <f>IF(ABS(Ipopt!E2-Lambert!E2)/Lambert!E2*100 &gt; 1, (Ipopt!E2-Lambert!E2)/Lambert!E2*100, 0)</f>
        <v>-78.885708589091749</v>
      </c>
      <c r="L3">
        <f>IF(ABS(Ipopt!F2-Lambert!F2)/Lambert!F2*100 &gt; 1, (Ipopt!F2-Lambert!F2)/Lambert!F2*100, 0)</f>
        <v>-77.644847495008207</v>
      </c>
      <c r="N3">
        <f>IF(ABS(Phasing!B2-Lambert!B2)/Lambert!B2*100 &gt; 1, (Phasing!B2-Lambert!B2)/Lambert!B2*100, 0)</f>
        <v>-99.313151389906537</v>
      </c>
      <c r="O3">
        <f>IF(ABS(Phasing!C2-Lambert!C2)/Lambert!C2*100 &gt; 1, (Phasing!C2-Lambert!C2)/Lambert!C2*100, 0)</f>
        <v>-99.685444434926779</v>
      </c>
      <c r="P3">
        <f>IF(ABS(Phasing!D2-Lambert!D2)/Lambert!D2*100 &gt; 1, (Phasing!D2-Lambert!D2)/Lambert!D2*100, 0)</f>
        <v>-99.881365761948828</v>
      </c>
      <c r="Q3">
        <f>IF(ABS(Phasing!E2-Lambert!E2)/Lambert!E2*100 &gt; 1, (Phasing!E2-Lambert!E2)/Lambert!E2*100, 0)</f>
        <v>-99.941604446560461</v>
      </c>
      <c r="R3">
        <f>IF(ABS(Phasing!F2-Lambert!F2)/Lambert!F2*100 &gt; 1, (Phasing!F2-Lambert!F2)/Lambert!F2*100, 0)</f>
        <v>-99.961030077057117</v>
      </c>
      <c r="T3">
        <f>IF(H3=0,0,IF(H3&lt;B3,1,-1))</f>
        <v>0</v>
      </c>
      <c r="U3">
        <f t="shared" ref="U3:X3" si="0">IF(I3=0,0,IF(I3&lt;C3,1,-1))</f>
        <v>0</v>
      </c>
      <c r="V3">
        <f t="shared" si="0"/>
        <v>1</v>
      </c>
      <c r="W3">
        <f t="shared" si="0"/>
        <v>1</v>
      </c>
      <c r="X3">
        <f t="shared" si="0"/>
        <v>1</v>
      </c>
    </row>
    <row r="4" spans="1:24" x14ac:dyDescent="0.25">
      <c r="A4" s="3">
        <v>20</v>
      </c>
      <c r="B4">
        <f>IF(ABS('L-BFGS-B'!B3-Lambert!B3)/Lambert!B3*100 &gt; 1, ('L-BFGS-B'!B3-Lambert!B3)/Lambert!B3*100, 0)</f>
        <v>0</v>
      </c>
      <c r="C4">
        <f>IF(ABS('L-BFGS-B'!C3-Lambert!C3)/Lambert!C3*100 &gt; 1, ('L-BFGS-B'!C3-Lambert!C3)/Lambert!C3*100, 0)</f>
        <v>0</v>
      </c>
      <c r="D4">
        <f>IF(ABS('L-BFGS-B'!D3-Lambert!D3)/Lambert!D3*100 &gt; 1, ('L-BFGS-B'!D3-Lambert!D3)/Lambert!D3*100, 0)</f>
        <v>0</v>
      </c>
      <c r="E4">
        <f>IF(ABS('L-BFGS-B'!E3-Lambert!E3)/Lambert!E3*100 &gt; 1, ('L-BFGS-B'!E3-Lambert!E3)/Lambert!E3*100, 0)</f>
        <v>0</v>
      </c>
      <c r="F4">
        <f>IF(ABS('L-BFGS-B'!F3-Lambert!F3)/Lambert!F3*100 &gt; 1, ('L-BFGS-B'!F3-Lambert!F3)/Lambert!F3*100, 0)</f>
        <v>0</v>
      </c>
      <c r="H4">
        <f>IF(ABS(Ipopt!B3-Lambert!B3)/Lambert!B3*100 &gt; 1, (Ipopt!B3-Lambert!B3)/Lambert!B3*100, 0)</f>
        <v>0</v>
      </c>
      <c r="I4">
        <f>IF(ABS(Ipopt!C3-Lambert!C3)/Lambert!C3*100 &gt; 1, (Ipopt!C3-Lambert!C3)/Lambert!C3*100, 0)</f>
        <v>0</v>
      </c>
      <c r="J4">
        <f>IF(ABS(Ipopt!D3-Lambert!D3)/Lambert!D3*100 &gt; 1, (Ipopt!D3-Lambert!D3)/Lambert!D3*100, 0)</f>
        <v>-81.22118341037465</v>
      </c>
      <c r="K4">
        <f>IF(ABS(Ipopt!E3-Lambert!E3)/Lambert!E3*100 &gt; 1, (Ipopt!E3-Lambert!E3)/Lambert!E3*100, 0)</f>
        <v>-78.334214146649899</v>
      </c>
      <c r="L4">
        <f>IF(ABS(Ipopt!F3-Lambert!F3)/Lambert!F3*100 &gt; 1, (Ipopt!F3-Lambert!F3)/Lambert!F3*100, 0)</f>
        <v>-77.063299989717464</v>
      </c>
      <c r="N4">
        <f>IF(ABS(Phasing!B3-Lambert!B3)/Lambert!B3*100 &gt; 1, (Phasing!B3-Lambert!B3)/Lambert!B3*100, 0)</f>
        <v>-98.521776525093614</v>
      </c>
      <c r="O4">
        <f>IF(ABS(Phasing!C3-Lambert!C3)/Lambert!C3*100 &gt; 1, (Phasing!C3-Lambert!C3)/Lambert!C3*100, 0)</f>
        <v>-99.33994338376317</v>
      </c>
      <c r="P4">
        <f>IF(ABS(Phasing!D3-Lambert!D3)/Lambert!D3*100 &gt; 1, (Phasing!D3-Lambert!D3)/Lambert!D3*100, 0)</f>
        <v>-99.754629222794421</v>
      </c>
      <c r="Q4">
        <f>IF(ABS(Phasing!E3-Lambert!E3)/Lambert!E3*100 &gt; 1, (Phasing!E3-Lambert!E3)/Lambert!E3*100, 0)</f>
        <v>-99.879769546543528</v>
      </c>
      <c r="R4">
        <f>IF(ABS(Phasing!F3-Lambert!F3)/Lambert!F3*100 &gt; 1, (Phasing!F3-Lambert!F3)/Lambert!F3*100, 0)</f>
        <v>-99.919866924733071</v>
      </c>
      <c r="T4">
        <f t="shared" ref="T4:T37" si="1">IF(H4=0,0,IF(H4&lt;B4,1,-1))</f>
        <v>0</v>
      </c>
      <c r="U4">
        <f t="shared" ref="U4:U37" si="2">IF(I4=0,0,IF(I4&lt;C4,1,-1))</f>
        <v>0</v>
      </c>
      <c r="V4">
        <f t="shared" ref="V4:V37" si="3">IF(J4=0,0,IF(J4&lt;D4,1,-1))</f>
        <v>1</v>
      </c>
      <c r="W4">
        <f t="shared" ref="W4:W37" si="4">IF(K4=0,0,IF(K4&lt;E4,1,-1))</f>
        <v>1</v>
      </c>
      <c r="X4">
        <f t="shared" ref="X4:X37" si="5">IF(L4=0,0,IF(L4&lt;F4,1,-1))</f>
        <v>1</v>
      </c>
    </row>
    <row r="5" spans="1:24" x14ac:dyDescent="0.25">
      <c r="A5" s="3">
        <v>30</v>
      </c>
      <c r="B5">
        <f>IF(ABS('L-BFGS-B'!B4-Lambert!B4)/Lambert!B4*100 &gt; 1, ('L-BFGS-B'!B4-Lambert!B4)/Lambert!B4*100, 0)</f>
        <v>0</v>
      </c>
      <c r="C5">
        <f>IF(ABS('L-BFGS-B'!C4-Lambert!C4)/Lambert!C4*100 &gt; 1, ('L-BFGS-B'!C4-Lambert!C4)/Lambert!C4*100, 0)</f>
        <v>0</v>
      </c>
      <c r="D5">
        <f>IF(ABS('L-BFGS-B'!D4-Lambert!D4)/Lambert!D4*100 &gt; 1, ('L-BFGS-B'!D4-Lambert!D4)/Lambert!D4*100, 0)</f>
        <v>0</v>
      </c>
      <c r="E5">
        <f>IF(ABS('L-BFGS-B'!E4-Lambert!E4)/Lambert!E4*100 &gt; 1, ('L-BFGS-B'!E4-Lambert!E4)/Lambert!E4*100, 0)</f>
        <v>0</v>
      </c>
      <c r="F5">
        <f>IF(ABS('L-BFGS-B'!F4-Lambert!F4)/Lambert!F4*100 &gt; 1, ('L-BFGS-B'!F4-Lambert!F4)/Lambert!F4*100, 0)</f>
        <v>0</v>
      </c>
      <c r="H5">
        <f>IF(ABS(Ipopt!B4-Lambert!B4)/Lambert!B4*100 &gt; 1, (Ipopt!B4-Lambert!B4)/Lambert!B4*100, 0)</f>
        <v>0</v>
      </c>
      <c r="I5">
        <f>IF(ABS(Ipopt!C4-Lambert!C4)/Lambert!C4*100 &gt; 1, (Ipopt!C4-Lambert!C4)/Lambert!C4*100, 0)</f>
        <v>0</v>
      </c>
      <c r="J5">
        <f>IF(ABS(Ipopt!D4-Lambert!D4)/Lambert!D4*100 &gt; 1, (Ipopt!D4-Lambert!D4)/Lambert!D4*100, 0)</f>
        <v>0</v>
      </c>
      <c r="K5">
        <f>IF(ABS(Ipopt!E4-Lambert!E4)/Lambert!E4*100 &gt; 1, (Ipopt!E4-Lambert!E4)/Lambert!E4*100, 0)</f>
        <v>-77.742122421759575</v>
      </c>
      <c r="L5">
        <f>IF(ABS(Ipopt!F4-Lambert!F4)/Lambert!F4*100 &gt; 1, (Ipopt!F4-Lambert!F4)/Lambert!F4*100, 0)</f>
        <v>-76.43995530555344</v>
      </c>
      <c r="N5">
        <f>IF(ABS(Phasing!B4-Lambert!B4)/Lambert!B4*100 &gt; 1, (Phasing!B4-Lambert!B4)/Lambert!B4*100, 0)</f>
        <v>-97.604240568005778</v>
      </c>
      <c r="O5">
        <f>IF(ABS(Phasing!C4-Lambert!C4)/Lambert!C4*100 &gt; 1, (Phasing!C4-Lambert!C4)/Lambert!C4*100, 0)</f>
        <v>-98.958998628550503</v>
      </c>
      <c r="P5">
        <f>IF(ABS(Phasing!D4-Lambert!D4)/Lambert!D4*100 &gt; 1, (Phasing!D4-Lambert!D4)/Lambert!D4*100, 0)</f>
        <v>-99.618849507461988</v>
      </c>
      <c r="Q5">
        <f>IF(ABS(Phasing!E4-Lambert!E4)/Lambert!E4*100 &gt; 1, (Phasing!E4-Lambert!E4)/Lambert!E4*100, 0)</f>
        <v>-99.814122535091727</v>
      </c>
      <c r="R5">
        <f>IF(ABS(Phasing!F4-Lambert!F4)/Lambert!F4*100 &gt; 1, (Phasing!F4-Lambert!F4)/Lambert!F4*100, 0)</f>
        <v>-99.876277339490969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1</v>
      </c>
      <c r="X5">
        <f t="shared" si="5"/>
        <v>1</v>
      </c>
    </row>
    <row r="6" spans="1:24" x14ac:dyDescent="0.25">
      <c r="A6" s="3">
        <v>40</v>
      </c>
      <c r="B6">
        <f>IF(ABS('L-BFGS-B'!B5-Lambert!B5)/Lambert!B5*100 &gt; 1, ('L-BFGS-B'!B5-Lambert!B5)/Lambert!B5*100, 0)</f>
        <v>0</v>
      </c>
      <c r="C6">
        <f>IF(ABS('L-BFGS-B'!C5-Lambert!C5)/Lambert!C5*100 &gt; 1, ('L-BFGS-B'!C5-Lambert!C5)/Lambert!C5*100, 0)</f>
        <v>0</v>
      </c>
      <c r="D6">
        <f>IF(ABS('L-BFGS-B'!D5-Lambert!D5)/Lambert!D5*100 &gt; 1, ('L-BFGS-B'!D5-Lambert!D5)/Lambert!D5*100, 0)</f>
        <v>0</v>
      </c>
      <c r="E6">
        <f>IF(ABS('L-BFGS-B'!E5-Lambert!E5)/Lambert!E5*100 &gt; 1, ('L-BFGS-B'!E5-Lambert!E5)/Lambert!E5*100, 0)</f>
        <v>0</v>
      </c>
      <c r="F6">
        <f>IF(ABS('L-BFGS-B'!F5-Lambert!F5)/Lambert!F5*100 &gt; 1, ('L-BFGS-B'!F5-Lambert!F5)/Lambert!F5*100, 0)</f>
        <v>0</v>
      </c>
      <c r="H6">
        <f>IF(ABS(Ipopt!B5-Lambert!B5)/Lambert!B5*100 &gt; 1, (Ipopt!B5-Lambert!B5)/Lambert!B5*100, 0)</f>
        <v>0</v>
      </c>
      <c r="I6">
        <f>IF(ABS(Ipopt!C5-Lambert!C5)/Lambert!C5*100 &gt; 1, (Ipopt!C5-Lambert!C5)/Lambert!C5*100, 0)</f>
        <v>0</v>
      </c>
      <c r="J6">
        <f>IF(ABS(Ipopt!D5-Lambert!D5)/Lambert!D5*100 &gt; 1, (Ipopt!D5-Lambert!D5)/Lambert!D5*100, 0)</f>
        <v>0</v>
      </c>
      <c r="K6">
        <f>IF(ABS(Ipopt!E5-Lambert!E5)/Lambert!E5*100 &gt; 1, (Ipopt!E5-Lambert!E5)/Lambert!E5*100, 0)</f>
        <v>-77.106215878307424</v>
      </c>
      <c r="L6">
        <f>IF(ABS(Ipopt!F5-Lambert!F5)/Lambert!F5*100 &gt; 1, (Ipopt!F5-Lambert!F5)/Lambert!F5*100, 0)</f>
        <v>-75.771441972885071</v>
      </c>
      <c r="N6">
        <f>IF(ABS(Phasing!B5-Lambert!B5)/Lambert!B5*100 &gt; 1, (Phasing!B5-Lambert!B5)/Lambert!B5*100, 0)</f>
        <v>-96.534035512067845</v>
      </c>
      <c r="O6">
        <f>IF(ABS(Phasing!C5-Lambert!C5)/Lambert!C5*100 &gt; 1, (Phasing!C5-Lambert!C5)/Lambert!C5*100, 0)</f>
        <v>-98.537455453019533</v>
      </c>
      <c r="P6">
        <f>IF(ABS(Phasing!D5-Lambert!D5)/Lambert!D5*100 &gt; 1, (Phasing!D5-Lambert!D5)/Lambert!D5*100, 0)</f>
        <v>-99.472978070669143</v>
      </c>
      <c r="Q6">
        <f>IF(ABS(Phasing!E5-Lambert!E5)/Lambert!E5*100 &gt; 1, (Phasing!E5-Lambert!E5)/Lambert!E5*100, 0)</f>
        <v>-99.744249814470521</v>
      </c>
      <c r="R6">
        <f>IF(ABS(Phasing!F5-Lambert!F5)/Lambert!F5*100 &gt; 1, (Phasing!F5-Lambert!F5)/Lambert!F5*100, 0)</f>
        <v>-99.830002515059689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1</v>
      </c>
      <c r="X6">
        <f t="shared" si="5"/>
        <v>1</v>
      </c>
    </row>
    <row r="7" spans="1:24" x14ac:dyDescent="0.25">
      <c r="A7" s="3">
        <v>50</v>
      </c>
      <c r="B7">
        <f>IF(ABS('L-BFGS-B'!B6-Lambert!B6)/Lambert!B6*100 &gt; 1, ('L-BFGS-B'!B6-Lambert!B6)/Lambert!B6*100, 0)</f>
        <v>0</v>
      </c>
      <c r="C7">
        <f>IF(ABS('L-BFGS-B'!C6-Lambert!C6)/Lambert!C6*100 &gt; 1, ('L-BFGS-B'!C6-Lambert!C6)/Lambert!C6*100, 0)</f>
        <v>0</v>
      </c>
      <c r="D7">
        <f>IF(ABS('L-BFGS-B'!D6-Lambert!D6)/Lambert!D6*100 &gt; 1, ('L-BFGS-B'!D6-Lambert!D6)/Lambert!D6*100, 0)</f>
        <v>0</v>
      </c>
      <c r="E7">
        <f>IF(ABS('L-BFGS-B'!E6-Lambert!E6)/Lambert!E6*100 &gt; 1, ('L-BFGS-B'!E6-Lambert!E6)/Lambert!E6*100, 0)</f>
        <v>0</v>
      </c>
      <c r="F7">
        <f>IF(ABS('L-BFGS-B'!F6-Lambert!F6)/Lambert!F6*100 &gt; 1, ('L-BFGS-B'!F6-Lambert!F6)/Lambert!F6*100, 0)</f>
        <v>0</v>
      </c>
      <c r="H7">
        <f>IF(ABS(Ipopt!B6-Lambert!B6)/Lambert!B6*100 &gt; 1, (Ipopt!B6-Lambert!B6)/Lambert!B6*100, 0)</f>
        <v>0</v>
      </c>
      <c r="I7">
        <f>IF(ABS(Ipopt!C6-Lambert!C6)/Lambert!C6*100 &gt; 1, (Ipopt!C6-Lambert!C6)/Lambert!C6*100, 0)</f>
        <v>0</v>
      </c>
      <c r="J7">
        <f>IF(ABS(Ipopt!D6-Lambert!D6)/Lambert!D6*100 &gt; 1, (Ipopt!D6-Lambert!D6)/Lambert!D6*100, 0)</f>
        <v>0</v>
      </c>
      <c r="K7">
        <f>IF(ABS(Ipopt!E6-Lambert!E6)/Lambert!E6*100 &gt; 1, (Ipopt!E6-Lambert!E6)/Lambert!E6*100, 0)</f>
        <v>0</v>
      </c>
      <c r="L7">
        <f>IF(ABS(Ipopt!F6-Lambert!F6)/Lambert!F6*100 &gt; 1, (Ipopt!F6-Lambert!F6)/Lambert!F6*100, 0)</f>
        <v>-75.054021771065891</v>
      </c>
      <c r="N7">
        <f>IF(ABS(Phasing!B6-Lambert!B6)/Lambert!B6*100 &gt; 1, (Phasing!B6-Lambert!B6)/Lambert!B6*100, 0)</f>
        <v>-95.278528788136953</v>
      </c>
      <c r="O7">
        <f>IF(ABS(Phasing!C6-Lambert!C6)/Lambert!C6*100 &gt; 1, (Phasing!C6-Lambert!C6)/Lambert!C6*100, 0)</f>
        <v>-98.069399472283393</v>
      </c>
      <c r="P7">
        <f>IF(ABS(Phasing!D6-Lambert!D6)/Lambert!D6*100 &gt; 1, (Phasing!D6-Lambert!D6)/Lambert!D6*100, 0)</f>
        <v>-99.315844640953884</v>
      </c>
      <c r="Q7">
        <f>IF(ABS(Phasing!E6-Lambert!E6)/Lambert!E6*100 &gt; 1, (Phasing!E6-Lambert!E6)/Lambert!E6*100, 0)</f>
        <v>-99.669691526225179</v>
      </c>
      <c r="R7">
        <f>IF(ABS(Phasing!F6-Lambert!F6)/Lambert!F6*100 &gt; 1, (Phasing!F6-Lambert!F6)/Lambert!F6*100, 0)</f>
        <v>-99.780754551093693</v>
      </c>
      <c r="T7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1</v>
      </c>
    </row>
    <row r="8" spans="1:24" x14ac:dyDescent="0.25">
      <c r="A8" s="3">
        <v>60</v>
      </c>
      <c r="B8">
        <f>IF(ABS('L-BFGS-B'!B7-Lambert!B7)/Lambert!B7*100 &gt; 1, ('L-BFGS-B'!B7-Lambert!B7)/Lambert!B7*100, 0)</f>
        <v>0</v>
      </c>
      <c r="C8">
        <f>IF(ABS('L-BFGS-B'!C7-Lambert!C7)/Lambert!C7*100 &gt; 1, ('L-BFGS-B'!C7-Lambert!C7)/Lambert!C7*100, 0)</f>
        <v>0</v>
      </c>
      <c r="D8">
        <f>IF(ABS('L-BFGS-B'!D7-Lambert!D7)/Lambert!D7*100 &gt; 1, ('L-BFGS-B'!D7-Lambert!D7)/Lambert!D7*100, 0)</f>
        <v>0</v>
      </c>
      <c r="E8">
        <f>IF(ABS('L-BFGS-B'!E7-Lambert!E7)/Lambert!E7*100 &gt; 1, ('L-BFGS-B'!E7-Lambert!E7)/Lambert!E7*100, 0)</f>
        <v>0</v>
      </c>
      <c r="F8">
        <f>IF(ABS('L-BFGS-B'!F7-Lambert!F7)/Lambert!F7*100 &gt; 1, ('L-BFGS-B'!F7-Lambert!F7)/Lambert!F7*100, 0)</f>
        <v>0</v>
      </c>
      <c r="H8">
        <f>IF(ABS(Ipopt!B7-Lambert!B7)/Lambert!B7*100 &gt; 1, (Ipopt!B7-Lambert!B7)/Lambert!B7*100, 0)</f>
        <v>0</v>
      </c>
      <c r="I8">
        <f>IF(ABS(Ipopt!C7-Lambert!C7)/Lambert!C7*100 &gt; 1, (Ipopt!C7-Lambert!C7)/Lambert!C7*100, 0)</f>
        <v>0</v>
      </c>
      <c r="J8">
        <f>IF(ABS(Ipopt!D7-Lambert!D7)/Lambert!D7*100 &gt; 1, (Ipopt!D7-Lambert!D7)/Lambert!D7*100, 0)</f>
        <v>0</v>
      </c>
      <c r="K8">
        <f>IF(ABS(Ipopt!E7-Lambert!E7)/Lambert!E7*100 &gt; 1, (Ipopt!E7-Lambert!E7)/Lambert!E7*100, 0)</f>
        <v>0</v>
      </c>
      <c r="L8">
        <f>IF(ABS(Ipopt!F7-Lambert!F7)/Lambert!F7*100 &gt; 1, (Ipopt!F7-Lambert!F7)/Lambert!F7*100, 0)</f>
        <v>0</v>
      </c>
      <c r="N8">
        <f>IF(ABS(Phasing!B7-Lambert!B7)/Lambert!B7*100 &gt; 1, (Phasing!B7-Lambert!B7)/Lambert!B7*100, 0)</f>
        <v>-93.797340712100677</v>
      </c>
      <c r="O8">
        <f>IF(ABS(Phasing!C7-Lambert!C7)/Lambert!C7*100 &gt; 1, (Phasing!C7-Lambert!C7)/Lambert!C7*100, 0)</f>
        <v>-97.548035024123365</v>
      </c>
      <c r="P8">
        <f>IF(ABS(Phasing!D7-Lambert!D7)/Lambert!D7*100 &gt; 1, (Phasing!D7-Lambert!D7)/Lambert!D7*100, 0)</f>
        <v>-99.146140871162075</v>
      </c>
      <c r="Q8">
        <f>IF(ABS(Phasing!E7-Lambert!E7)/Lambert!E7*100 &gt; 1, (Phasing!E7-Lambert!E7)/Lambert!E7*100, 0)</f>
        <v>-99.589935219893675</v>
      </c>
      <c r="R8">
        <f>IF(ABS(Phasing!F7-Lambert!F7)/Lambert!F7*100 &gt; 1, (Phasing!F7-Lambert!F7)/Lambert!F7*100, 0)</f>
        <v>-99.728212375602936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</row>
    <row r="9" spans="1:24" x14ac:dyDescent="0.25">
      <c r="A9" s="3">
        <v>70</v>
      </c>
      <c r="B9">
        <f>IF(ABS('L-BFGS-B'!B8-Lambert!B8)/Lambert!B8*100 &gt; 1, ('L-BFGS-B'!B8-Lambert!B8)/Lambert!B8*100, 0)</f>
        <v>0</v>
      </c>
      <c r="C9">
        <f>IF(ABS('L-BFGS-B'!C8-Lambert!C8)/Lambert!C8*100 &gt; 1, ('L-BFGS-B'!C8-Lambert!C8)/Lambert!C8*100, 0)</f>
        <v>0</v>
      </c>
      <c r="D9">
        <f>IF(ABS('L-BFGS-B'!D8-Lambert!D8)/Lambert!D8*100 &gt; 1, ('L-BFGS-B'!D8-Lambert!D8)/Lambert!D8*100, 0)</f>
        <v>0</v>
      </c>
      <c r="E9">
        <f>IF(ABS('L-BFGS-B'!E8-Lambert!E8)/Lambert!E8*100 &gt; 1, ('L-BFGS-B'!E8-Lambert!E8)/Lambert!E8*100, 0)</f>
        <v>0</v>
      </c>
      <c r="F9">
        <f>IF(ABS('L-BFGS-B'!F8-Lambert!F8)/Lambert!F8*100 &gt; 1, ('L-BFGS-B'!F8-Lambert!F8)/Lambert!F8*100, 0)</f>
        <v>0</v>
      </c>
      <c r="H9">
        <f>IF(ABS(Ipopt!B8-Lambert!B8)/Lambert!B8*100 &gt; 1, (Ipopt!B8-Lambert!B8)/Lambert!B8*100, 0)</f>
        <v>0</v>
      </c>
      <c r="I9">
        <f>IF(ABS(Ipopt!C8-Lambert!C8)/Lambert!C8*100 &gt; 1, (Ipopt!C8-Lambert!C8)/Lambert!C8*100, 0)</f>
        <v>0</v>
      </c>
      <c r="J9">
        <f>IF(ABS(Ipopt!D8-Lambert!D8)/Lambert!D8*100 &gt; 1, (Ipopt!D8-Lambert!D8)/Lambert!D8*100, 0)</f>
        <v>0</v>
      </c>
      <c r="K9">
        <f>IF(ABS(Ipopt!E8-Lambert!E8)/Lambert!E8*100 &gt; 1, (Ipopt!E8-Lambert!E8)/Lambert!E8*100, 0)</f>
        <v>0</v>
      </c>
      <c r="L9">
        <f>IF(ABS(Ipopt!F8-Lambert!F8)/Lambert!F8*100 &gt; 1, (Ipopt!F8-Lambert!F8)/Lambert!F8*100, 0)</f>
        <v>0</v>
      </c>
      <c r="N9">
        <f>IF(ABS(Phasing!B8-Lambert!B8)/Lambert!B8*100 &gt; 1, (Phasing!B8-Lambert!B8)/Lambert!B8*100, 0)</f>
        <v>-92.040222686165947</v>
      </c>
      <c r="O9">
        <f>IF(ABS(Phasing!C8-Lambert!C8)/Lambert!C8*100 &gt; 1, (Phasing!C8-Lambert!C8)/Lambert!C8*100, 0)</f>
        <v>-96.965541337816518</v>
      </c>
      <c r="P9">
        <f>IF(ABS(Phasing!D8-Lambert!D8)/Lambert!D8*100 &gt; 1, (Phasing!D8-Lambert!D8)/Lambert!D8*100, 0)</f>
        <v>-98.962401253831729</v>
      </c>
      <c r="Q9">
        <f>IF(ABS(Phasing!E8-Lambert!E8)/Lambert!E8*100 &gt; 1, (Phasing!E8-Lambert!E8)/Lambert!E8*100, 0)</f>
        <v>-99.504408447163485</v>
      </c>
      <c r="R9">
        <f>IF(ABS(Phasing!F8-Lambert!F8)/Lambert!F8*100 &gt; 1, (Phasing!F8-Lambert!F8)/Lambert!F8*100, 0)</f>
        <v>-99.672016971304316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</row>
    <row r="10" spans="1:24" x14ac:dyDescent="0.25">
      <c r="A10" s="3">
        <v>80</v>
      </c>
      <c r="B10">
        <f>IF(ABS('L-BFGS-B'!B9-Lambert!B9)/Lambert!B9*100 &gt; 1, ('L-BFGS-B'!B9-Lambert!B9)/Lambert!B9*100, 0)</f>
        <v>0</v>
      </c>
      <c r="C10">
        <f>IF(ABS('L-BFGS-B'!C9-Lambert!C9)/Lambert!C9*100 &gt; 1, ('L-BFGS-B'!C9-Lambert!C9)/Lambert!C9*100, 0)</f>
        <v>0</v>
      </c>
      <c r="D10">
        <f>IF(ABS('L-BFGS-B'!D9-Lambert!D9)/Lambert!D9*100 &gt; 1, ('L-BFGS-B'!D9-Lambert!D9)/Lambert!D9*100, 0)</f>
        <v>0</v>
      </c>
      <c r="E10">
        <f>IF(ABS('L-BFGS-B'!E9-Lambert!E9)/Lambert!E9*100 &gt; 1, ('L-BFGS-B'!E9-Lambert!E9)/Lambert!E9*100, 0)</f>
        <v>0</v>
      </c>
      <c r="F10">
        <f>IF(ABS('L-BFGS-B'!F9-Lambert!F9)/Lambert!F9*100 &gt; 1, ('L-BFGS-B'!F9-Lambert!F9)/Lambert!F9*100, 0)</f>
        <v>0</v>
      </c>
      <c r="H10">
        <f>IF(ABS(Ipopt!B9-Lambert!B9)/Lambert!B9*100 &gt; 1, (Ipopt!B9-Lambert!B9)/Lambert!B9*100, 0)</f>
        <v>0</v>
      </c>
      <c r="I10">
        <f>IF(ABS(Ipopt!C9-Lambert!C9)/Lambert!C9*100 &gt; 1, (Ipopt!C9-Lambert!C9)/Lambert!C9*100, 0)</f>
        <v>0</v>
      </c>
      <c r="J10">
        <f>IF(ABS(Ipopt!D9-Lambert!D9)/Lambert!D9*100 &gt; 1, (Ipopt!D9-Lambert!D9)/Lambert!D9*100, 0)</f>
        <v>0</v>
      </c>
      <c r="K10">
        <f>IF(ABS(Ipopt!E9-Lambert!E9)/Lambert!E9*100 &gt; 1, (Ipopt!E9-Lambert!E9)/Lambert!E9*100, 0)</f>
        <v>0</v>
      </c>
      <c r="L10">
        <f>IF(ABS(Ipopt!F9-Lambert!F9)/Lambert!F9*100 &gt; 1, (Ipopt!F9-Lambert!F9)/Lambert!F9*100, 0)</f>
        <v>0</v>
      </c>
      <c r="N10">
        <f>IF(ABS(Phasing!B9-Lambert!B9)/Lambert!B9*100 &gt; 1, (Phasing!B9-Lambert!B9)/Lambert!B9*100, 0)</f>
        <v>-89.944256031958361</v>
      </c>
      <c r="O10">
        <f>IF(ABS(Phasing!C9-Lambert!C9)/Lambert!C9*100 &gt; 1, (Phasing!C9-Lambert!C9)/Lambert!C9*100, 0)</f>
        <v>-96.312901799634503</v>
      </c>
      <c r="P10">
        <f>IF(ABS(Phasing!D9-Lambert!D9)/Lambert!D9*100 &gt; 1, (Phasing!D9-Lambert!D9)/Lambert!D9*100, 0)</f>
        <v>-98.762980768641597</v>
      </c>
      <c r="Q10">
        <f>IF(ABS(Phasing!E9-Lambert!E9)/Lambert!E9*100 &gt; 1, (Phasing!E9-Lambert!E9)/Lambert!E9*100, 0)</f>
        <v>-99.412470077241807</v>
      </c>
      <c r="R10">
        <f>IF(ABS(Phasing!F9-Lambert!F9)/Lambert!F9*100 &gt; 1, (Phasing!F9-Lambert!F9)/Lambert!F9*100, 0)</f>
        <v>-99.611765775496536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  <c r="X10">
        <f t="shared" si="5"/>
        <v>0</v>
      </c>
    </row>
    <row r="11" spans="1:24" x14ac:dyDescent="0.25">
      <c r="A11" s="3">
        <v>90</v>
      </c>
      <c r="B11">
        <f>IF(ABS('L-BFGS-B'!B10-Lambert!B10)/Lambert!B10*100 &gt; 1, ('L-BFGS-B'!B10-Lambert!B10)/Lambert!B10*100, 0)</f>
        <v>0</v>
      </c>
      <c r="C11">
        <f>IF(ABS('L-BFGS-B'!C10-Lambert!C10)/Lambert!C10*100 &gt; 1, ('L-BFGS-B'!C10-Lambert!C10)/Lambert!C10*100, 0)</f>
        <v>0</v>
      </c>
      <c r="D11">
        <f>IF(ABS('L-BFGS-B'!D10-Lambert!D10)/Lambert!D10*100 &gt; 1, ('L-BFGS-B'!D10-Lambert!D10)/Lambert!D10*100, 0)</f>
        <v>0</v>
      </c>
      <c r="E11">
        <f>IF(ABS('L-BFGS-B'!E10-Lambert!E10)/Lambert!E10*100 &gt; 1, ('L-BFGS-B'!E10-Lambert!E10)/Lambert!E10*100, 0)</f>
        <v>0</v>
      </c>
      <c r="F11">
        <f>IF(ABS('L-BFGS-B'!F10-Lambert!F10)/Lambert!F10*100 &gt; 1, ('L-BFGS-B'!F10-Lambert!F10)/Lambert!F10*100, 0)</f>
        <v>0</v>
      </c>
      <c r="H11">
        <f>IF(ABS(Ipopt!B10-Lambert!B10)/Lambert!B10*100 &gt; 1, (Ipopt!B10-Lambert!B10)/Lambert!B10*100, 0)</f>
        <v>0</v>
      </c>
      <c r="I11">
        <f>IF(ABS(Ipopt!C10-Lambert!C10)/Lambert!C10*100 &gt; 1, (Ipopt!C10-Lambert!C10)/Lambert!C10*100, 0)</f>
        <v>0</v>
      </c>
      <c r="J11">
        <f>IF(ABS(Ipopt!D10-Lambert!D10)/Lambert!D10*100 &gt; 1, (Ipopt!D10-Lambert!D10)/Lambert!D10*100, 0)</f>
        <v>0</v>
      </c>
      <c r="K11">
        <f>IF(ABS(Ipopt!E10-Lambert!E10)/Lambert!E10*100 &gt; 1, (Ipopt!E10-Lambert!E10)/Lambert!E10*100, 0)</f>
        <v>0</v>
      </c>
      <c r="L11">
        <f>IF(ABS(Ipopt!F10-Lambert!F10)/Lambert!F10*100 &gt; 1, (Ipopt!F10-Lambert!F10)/Lambert!F10*100, 0)</f>
        <v>0</v>
      </c>
      <c r="N11">
        <f>IF(ABS(Phasing!B10-Lambert!B10)/Lambert!B10*100 &gt; 1, (Phasing!B10-Lambert!B10)/Lambert!B10*100, 0)</f>
        <v>-87.430114427763385</v>
      </c>
      <c r="O11">
        <f>IF(ABS(Phasing!C10-Lambert!C10)/Lambert!C10*100 &gt; 1, (Phasing!C10-Lambert!C10)/Lambert!C10*100, 0)</f>
        <v>-95.579700505277572</v>
      </c>
      <c r="P11">
        <f>IF(ABS(Phasing!D10-Lambert!D10)/Lambert!D10*100 &gt; 1, (Phasing!D10-Lambert!D10)/Lambert!D10*100, 0)</f>
        <v>-98.546028619936408</v>
      </c>
      <c r="Q11">
        <f>IF(ABS(Phasing!E10-Lambert!E10)/Lambert!E10*100 &gt; 1, (Phasing!E10-Lambert!E10)/Lambert!E10*100, 0)</f>
        <v>-99.313400090598677</v>
      </c>
      <c r="R11">
        <f>IF(ABS(Phasing!F10-Lambert!F10)/Lambert!F10*100 &gt; 1, (Phasing!F10-Lambert!F10)/Lambert!F10*100, 0)</f>
        <v>-99.547006099509943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0</v>
      </c>
    </row>
    <row r="12" spans="1:24" x14ac:dyDescent="0.25">
      <c r="A12" s="3">
        <v>100</v>
      </c>
      <c r="B12">
        <f>IF(ABS('L-BFGS-B'!B11-Lambert!B11)/Lambert!B11*100 &gt; 1, ('L-BFGS-B'!B11-Lambert!B11)/Lambert!B11*100, 0)</f>
        <v>0</v>
      </c>
      <c r="C12">
        <f>IF(ABS('L-BFGS-B'!C11-Lambert!C11)/Lambert!C11*100 &gt; 1, ('L-BFGS-B'!C11-Lambert!C11)/Lambert!C11*100, 0)</f>
        <v>0</v>
      </c>
      <c r="D12">
        <f>IF(ABS('L-BFGS-B'!D11-Lambert!D11)/Lambert!D11*100 &gt; 1, ('L-BFGS-B'!D11-Lambert!D11)/Lambert!D11*100, 0)</f>
        <v>0</v>
      </c>
      <c r="E12">
        <f>IF(ABS('L-BFGS-B'!E11-Lambert!E11)/Lambert!E11*100 &gt; 1, ('L-BFGS-B'!E11-Lambert!E11)/Lambert!E11*100, 0)</f>
        <v>0</v>
      </c>
      <c r="F12">
        <f>IF(ABS('L-BFGS-B'!F11-Lambert!F11)/Lambert!F11*100 &gt; 1, ('L-BFGS-B'!F11-Lambert!F11)/Lambert!F11*100, 0)</f>
        <v>0</v>
      </c>
      <c r="H12">
        <f>IF(ABS(Ipopt!B11-Lambert!B11)/Lambert!B11*100 &gt; 1, (Ipopt!B11-Lambert!B11)/Lambert!B11*100, 0)</f>
        <v>0</v>
      </c>
      <c r="I12">
        <f>IF(ABS(Ipopt!C11-Lambert!C11)/Lambert!C11*100 &gt; 1, (Ipopt!C11-Lambert!C11)/Lambert!C11*100, 0)</f>
        <v>0</v>
      </c>
      <c r="J12">
        <f>IF(ABS(Ipopt!D11-Lambert!D11)/Lambert!D11*100 &gt; 1, (Ipopt!D11-Lambert!D11)/Lambert!D11*100, 0)</f>
        <v>0</v>
      </c>
      <c r="K12">
        <f>IF(ABS(Ipopt!E11-Lambert!E11)/Lambert!E11*100 &gt; 1, (Ipopt!E11-Lambert!E11)/Lambert!E11*100, 0)</f>
        <v>0</v>
      </c>
      <c r="L12">
        <f>IF(ABS(Ipopt!F11-Lambert!F11)/Lambert!F11*100 &gt; 1, (Ipopt!F11-Lambert!F11)/Lambert!F11*100, 0)</f>
        <v>0</v>
      </c>
      <c r="N12">
        <f>IF(ABS(Phasing!B11-Lambert!B11)/Lambert!B11*100 &gt; 1, (Phasing!B11-Lambert!B11)/Lambert!B11*100, 0)</f>
        <v>-84.397017183242497</v>
      </c>
      <c r="O12">
        <f>IF(ABS(Phasing!C11-Lambert!C11)/Lambert!C11*100 &gt; 1, (Phasing!C11-Lambert!C11)/Lambert!C11*100, 0)</f>
        <v>-94.753878869872594</v>
      </c>
      <c r="P12">
        <f>IF(ABS(Phasing!D11-Lambert!D11)/Lambert!D11*100 &gt; 1, (Phasing!D11-Lambert!D11)/Lambert!D11*100, 0)</f>
        <v>-98.309457293227737</v>
      </c>
      <c r="Q12">
        <f>IF(ABS(Phasing!E11-Lambert!E11)/Lambert!E11*100 &gt; 1, (Phasing!E11-Lambert!E11)/Lambert!E11*100, 0)</f>
        <v>-99.20638756410159</v>
      </c>
      <c r="R12">
        <f>IF(ABS(Phasing!F11-Lambert!F11)/Lambert!F11*100 &gt; 1, (Phasing!F11-Lambert!F11)/Lambert!F11*100, 0)</f>
        <v>-99.477227387550187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X12">
        <f t="shared" si="5"/>
        <v>0</v>
      </c>
    </row>
    <row r="13" spans="1:24" x14ac:dyDescent="0.25">
      <c r="A13" s="3">
        <v>110</v>
      </c>
      <c r="B13">
        <f>IF(ABS('L-BFGS-B'!B12-Lambert!B12)/Lambert!B12*100 &gt; 1, ('L-BFGS-B'!B12-Lambert!B12)/Lambert!B12*100, 0)</f>
        <v>0</v>
      </c>
      <c r="C13">
        <f>IF(ABS('L-BFGS-B'!C12-Lambert!C12)/Lambert!C12*100 &gt; 1, ('L-BFGS-B'!C12-Lambert!C12)/Lambert!C12*100, 0)</f>
        <v>0</v>
      </c>
      <c r="D13">
        <f>IF(ABS('L-BFGS-B'!D12-Lambert!D12)/Lambert!D12*100 &gt; 1, ('L-BFGS-B'!D12-Lambert!D12)/Lambert!D12*100, 0)</f>
        <v>0</v>
      </c>
      <c r="E13">
        <f>IF(ABS('L-BFGS-B'!E12-Lambert!E12)/Lambert!E12*100 &gt; 1, ('L-BFGS-B'!E12-Lambert!E12)/Lambert!E12*100, 0)</f>
        <v>0</v>
      </c>
      <c r="F13">
        <f>IF(ABS('L-BFGS-B'!F12-Lambert!F12)/Lambert!F12*100 &gt; 1, ('L-BFGS-B'!F12-Lambert!F12)/Lambert!F12*100, 0)</f>
        <v>0</v>
      </c>
      <c r="H13">
        <f>IF(ABS(Ipopt!B12-Lambert!B12)/Lambert!B12*100 &gt; 1, (Ipopt!B12-Lambert!B12)/Lambert!B12*100, 0)</f>
        <v>0</v>
      </c>
      <c r="I13">
        <f>IF(ABS(Ipopt!C12-Lambert!C12)/Lambert!C12*100 &gt; 1, (Ipopt!C12-Lambert!C12)/Lambert!C12*100, 0)</f>
        <v>0</v>
      </c>
      <c r="J13">
        <f>IF(ABS(Ipopt!D12-Lambert!D12)/Lambert!D12*100 &gt; 1, (Ipopt!D12-Lambert!D12)/Lambert!D12*100, 0)</f>
        <v>-76.865727781444249</v>
      </c>
      <c r="K13">
        <f>IF(ABS(Ipopt!E12-Lambert!E12)/Lambert!E12*100 &gt; 1, (Ipopt!E12-Lambert!E12)/Lambert!E12*100, 0)</f>
        <v>0</v>
      </c>
      <c r="L13">
        <f>IF(ABS(Ipopt!F12-Lambert!F12)/Lambert!F12*100 &gt; 1, (Ipopt!F12-Lambert!F12)/Lambert!F12*100, 0)</f>
        <v>0</v>
      </c>
      <c r="N13">
        <f>IF(ABS(Phasing!B12-Lambert!B12)/Lambert!B12*100 &gt; 1, (Phasing!B12-Lambert!B12)/Lambert!B12*100, 0)</f>
        <v>-80.71582278952728</v>
      </c>
      <c r="O13">
        <f>IF(ABS(Phasing!C12-Lambert!C12)/Lambert!C12*100 &gt; 1, (Phasing!C12-Lambert!C12)/Lambert!C12*100, 0)</f>
        <v>-93.821443284397162</v>
      </c>
      <c r="P13">
        <f>IF(ABS(Phasing!D12-Lambert!D12)/Lambert!D12*100 &gt; 1, (Phasing!D12-Lambert!D12)/Lambert!D12*100, 0)</f>
        <v>-98.050906009388854</v>
      </c>
      <c r="Q13">
        <f>IF(ABS(Phasing!E12-Lambert!E12)/Lambert!E12*100 &gt; 1, (Phasing!E12-Lambert!E12)/Lambert!E12*100, 0)</f>
        <v>-99.090516511667758</v>
      </c>
      <c r="R13">
        <f>IF(ABS(Phasing!F12-Lambert!F12)/Lambert!F12*100 &gt; 1, (Phasing!F12-Lambert!F12)/Lambert!F12*100, 0)</f>
        <v>-99.401852106875623</v>
      </c>
      <c r="T13">
        <f t="shared" si="1"/>
        <v>0</v>
      </c>
      <c r="U13">
        <f t="shared" si="2"/>
        <v>0</v>
      </c>
      <c r="V13">
        <f t="shared" si="3"/>
        <v>1</v>
      </c>
      <c r="W13">
        <f t="shared" si="4"/>
        <v>0</v>
      </c>
      <c r="X13">
        <f t="shared" si="5"/>
        <v>0</v>
      </c>
    </row>
    <row r="14" spans="1:24" x14ac:dyDescent="0.25">
      <c r="A14" s="3">
        <v>120</v>
      </c>
      <c r="B14">
        <f>IF(ABS('L-BFGS-B'!B13-Lambert!B13)/Lambert!B13*100 &gt; 1, ('L-BFGS-B'!B13-Lambert!B13)/Lambert!B13*100, 0)</f>
        <v>0</v>
      </c>
      <c r="C14">
        <f>IF(ABS('L-BFGS-B'!C13-Lambert!C13)/Lambert!C13*100 &gt; 1, ('L-BFGS-B'!C13-Lambert!C13)/Lambert!C13*100, 0)</f>
        <v>0</v>
      </c>
      <c r="D14">
        <f>IF(ABS('L-BFGS-B'!D13-Lambert!D13)/Lambert!D13*100 &gt; 1, ('L-BFGS-B'!D13-Lambert!D13)/Lambert!D13*100, 0)</f>
        <v>0</v>
      </c>
      <c r="E14">
        <f>IF(ABS('L-BFGS-B'!E13-Lambert!E13)/Lambert!E13*100 &gt; 1, ('L-BFGS-B'!E13-Lambert!E13)/Lambert!E13*100, 0)</f>
        <v>0</v>
      </c>
      <c r="F14">
        <f>IF(ABS('L-BFGS-B'!F13-Lambert!F13)/Lambert!F13*100 &gt; 1, ('L-BFGS-B'!F13-Lambert!F13)/Lambert!F13*100, 0)</f>
        <v>0</v>
      </c>
      <c r="H14">
        <f>IF(ABS(Ipopt!B13-Lambert!B13)/Lambert!B13*100 &gt; 1, (Ipopt!B13-Lambert!B13)/Lambert!B13*100, 0)</f>
        <v>0</v>
      </c>
      <c r="I14">
        <f>IF(ABS(Ipopt!C13-Lambert!C13)/Lambert!C13*100 &gt; 1, (Ipopt!C13-Lambert!C13)/Lambert!C13*100, 0)</f>
        <v>0</v>
      </c>
      <c r="J14">
        <f>IF(ABS(Ipopt!D13-Lambert!D13)/Lambert!D13*100 &gt; 1, (Ipopt!D13-Lambert!D13)/Lambert!D13*100, 0)</f>
        <v>-75.936142891844298</v>
      </c>
      <c r="K14">
        <f>IF(ABS(Ipopt!E13-Lambert!E13)/Lambert!E13*100 &gt; 1, (Ipopt!E13-Lambert!E13)/Lambert!E13*100, 0)</f>
        <v>0</v>
      </c>
      <c r="L14">
        <f>IF(ABS(Ipopt!F13-Lambert!F13)/Lambert!F13*100 &gt; 1, (Ipopt!F13-Lambert!F13)/Lambert!F13*100, 0)</f>
        <v>0</v>
      </c>
      <c r="N14">
        <f>IF(ABS(Phasing!B13-Lambert!B13)/Lambert!B13*100 &gt; 1, (Phasing!B13-Lambert!B13)/Lambert!B13*100, 0)</f>
        <v>-76.21943251816235</v>
      </c>
      <c r="O14">
        <f>IF(ABS(Phasing!C13-Lambert!C13)/Lambert!C13*100 &gt; 1, (Phasing!C13-Lambert!C13)/Lambert!C13*100, 0)</f>
        <v>-92.766112578886705</v>
      </c>
      <c r="P14">
        <f>IF(ABS(Phasing!D13-Lambert!D13)/Lambert!D13*100 &gt; 1, (Phasing!D13-Lambert!D13)/Lambert!D13*100, 0)</f>
        <v>-97.767697485125055</v>
      </c>
      <c r="Q14">
        <f>IF(ABS(Phasing!E13-Lambert!E13)/Lambert!E13*100 &gt; 1, (Phasing!E13-Lambert!E13)/Lambert!E13*100, 0)</f>
        <v>-98.964749193234226</v>
      </c>
      <c r="R14">
        <f>IF(ABS(Phasing!F13-Lambert!F13)/Lambert!F13*100 &gt; 1, (Phasing!F13-Lambert!F13)/Lambert!F13*100, 0)</f>
        <v>-99.320225034107622</v>
      </c>
      <c r="T14">
        <f t="shared" si="1"/>
        <v>0</v>
      </c>
      <c r="U14">
        <f t="shared" si="2"/>
        <v>0</v>
      </c>
      <c r="V14">
        <f t="shared" si="3"/>
        <v>1</v>
      </c>
      <c r="W14">
        <f t="shared" si="4"/>
        <v>0</v>
      </c>
      <c r="X14">
        <f t="shared" si="5"/>
        <v>0</v>
      </c>
    </row>
    <row r="15" spans="1:24" x14ac:dyDescent="0.25">
      <c r="A15" s="3">
        <v>130</v>
      </c>
      <c r="B15">
        <f>IF(ABS('L-BFGS-B'!B14-Lambert!B14)/Lambert!B14*100 &gt; 1, ('L-BFGS-B'!B14-Lambert!B14)/Lambert!B14*100, 0)</f>
        <v>0</v>
      </c>
      <c r="C15">
        <f>IF(ABS('L-BFGS-B'!C14-Lambert!C14)/Lambert!C14*100 &gt; 1, ('L-BFGS-B'!C14-Lambert!C14)/Lambert!C14*100, 0)</f>
        <v>0</v>
      </c>
      <c r="D15">
        <f>IF(ABS('L-BFGS-B'!D14-Lambert!D14)/Lambert!D14*100 &gt; 1, ('L-BFGS-B'!D14-Lambert!D14)/Lambert!D14*100, 0)</f>
        <v>0</v>
      </c>
      <c r="E15">
        <f>IF(ABS('L-BFGS-B'!E14-Lambert!E14)/Lambert!E14*100 &gt; 1, ('L-BFGS-B'!E14-Lambert!E14)/Lambert!E14*100, 0)</f>
        <v>0</v>
      </c>
      <c r="F15">
        <f>IF(ABS('L-BFGS-B'!F14-Lambert!F14)/Lambert!F14*100 &gt; 1, ('L-BFGS-B'!F14-Lambert!F14)/Lambert!F14*100, 0)</f>
        <v>0</v>
      </c>
      <c r="H15">
        <f>IF(ABS(Ipopt!B14-Lambert!B14)/Lambert!B14*100 &gt; 1, (Ipopt!B14-Lambert!B14)/Lambert!B14*100, 0)</f>
        <v>0</v>
      </c>
      <c r="I15">
        <f>IF(ABS(Ipopt!C14-Lambert!C14)/Lambert!C14*100 &gt; 1, (Ipopt!C14-Lambert!C14)/Lambert!C14*100, 0)</f>
        <v>0</v>
      </c>
      <c r="J15">
        <f>IF(ABS(Ipopt!D14-Lambert!D14)/Lambert!D14*100 &gt; 1, (Ipopt!D14-Lambert!D14)/Lambert!D14*100, 0)</f>
        <v>-74.929175491279125</v>
      </c>
      <c r="K15">
        <f>IF(ABS(Ipopt!E14-Lambert!E14)/Lambert!E14*100 &gt; 1, (Ipopt!E14-Lambert!E14)/Lambert!E14*100, 0)</f>
        <v>0</v>
      </c>
      <c r="L15">
        <f>IF(ABS(Ipopt!F14-Lambert!F14)/Lambert!F14*100 &gt; 1, (Ipopt!F14-Lambert!F14)/Lambert!F14*100, 0)</f>
        <v>0</v>
      </c>
      <c r="N15">
        <f>IF(ABS(Phasing!B14-Lambert!B14)/Lambert!B14*100 &gt; 1, (Phasing!B14-Lambert!B14)/Lambert!B14*100, 0)</f>
        <v>-70.689221606995702</v>
      </c>
      <c r="O15">
        <f>IF(ABS(Phasing!C14-Lambert!C14)/Lambert!C14*100 &gt; 1, (Phasing!C14-Lambert!C14)/Lambert!C14*100, 0)</f>
        <v>-91.568891281462484</v>
      </c>
      <c r="P15">
        <f>IF(ABS(Phasing!D14-Lambert!D14)/Lambert!D14*100 &gt; 1, (Phasing!D14-Lambert!D14)/Lambert!D14*100, 0)</f>
        <v>-97.456786723827022</v>
      </c>
      <c r="Q15">
        <f>IF(ABS(Phasing!E14-Lambert!E14)/Lambert!E14*100 &gt; 1, (Phasing!E14-Lambert!E14)/Lambert!E14*100, 0)</f>
        <v>-98.827906456247405</v>
      </c>
      <c r="R15">
        <f>IF(ABS(Phasing!F14-Lambert!F14)/Lambert!F14*100 &gt; 1, (Phasing!F14-Lambert!F14)/Lambert!F14*100, 0)</f>
        <v>-99.231600680825665</v>
      </c>
      <c r="T15">
        <f t="shared" si="1"/>
        <v>0</v>
      </c>
      <c r="U15">
        <f t="shared" si="2"/>
        <v>0</v>
      </c>
      <c r="V15">
        <f t="shared" si="3"/>
        <v>1</v>
      </c>
      <c r="W15">
        <f t="shared" si="4"/>
        <v>0</v>
      </c>
      <c r="X15">
        <f t="shared" si="5"/>
        <v>0</v>
      </c>
    </row>
    <row r="16" spans="1:24" x14ac:dyDescent="0.25">
      <c r="A16" s="3">
        <v>140</v>
      </c>
      <c r="B16">
        <f>IF(ABS('L-BFGS-B'!B15-Lambert!B15)/Lambert!B15*100 &gt; 1, ('L-BFGS-B'!B15-Lambert!B15)/Lambert!B15*100, 0)</f>
        <v>0</v>
      </c>
      <c r="C16">
        <f>IF(ABS('L-BFGS-B'!C15-Lambert!C15)/Lambert!C15*100 &gt; 1, ('L-BFGS-B'!C15-Lambert!C15)/Lambert!C15*100, 0)</f>
        <v>0</v>
      </c>
      <c r="D16">
        <f>IF(ABS('L-BFGS-B'!D15-Lambert!D15)/Lambert!D15*100 &gt; 1, ('L-BFGS-B'!D15-Lambert!D15)/Lambert!D15*100, 0)</f>
        <v>0</v>
      </c>
      <c r="E16">
        <f>IF(ABS('L-BFGS-B'!E15-Lambert!E15)/Lambert!E15*100 &gt; 1, ('L-BFGS-B'!E15-Lambert!E15)/Lambert!E15*100, 0)</f>
        <v>0</v>
      </c>
      <c r="F16">
        <f>IF(ABS('L-BFGS-B'!F15-Lambert!F15)/Lambert!F15*100 &gt; 1, ('L-BFGS-B'!F15-Lambert!F15)/Lambert!F15*100, 0)</f>
        <v>0</v>
      </c>
      <c r="H16">
        <f>IF(ABS(Ipopt!B15-Lambert!B15)/Lambert!B15*100 &gt; 1, (Ipopt!B15-Lambert!B15)/Lambert!B15*100, 0)</f>
        <v>0</v>
      </c>
      <c r="I16">
        <f>IF(ABS(Ipopt!C15-Lambert!C15)/Lambert!C15*100 &gt; 1, (Ipopt!C15-Lambert!C15)/Lambert!C15*100, 0)</f>
        <v>0</v>
      </c>
      <c r="J16">
        <f>IF(ABS(Ipopt!D15-Lambert!D15)/Lambert!D15*100 &gt; 1, (Ipopt!D15-Lambert!D15)/Lambert!D15*100, 0)</f>
        <v>-73.837154853108501</v>
      </c>
      <c r="K16">
        <f>IF(ABS(Ipopt!E15-Lambert!E15)/Lambert!E15*100 &gt; 1, (Ipopt!E15-Lambert!E15)/Lambert!E15*100, 0)</f>
        <v>0</v>
      </c>
      <c r="L16">
        <f>IF(ABS(Ipopt!F15-Lambert!F15)/Lambert!F15*100 &gt; 1, (Ipopt!F15-Lambert!F15)/Lambert!F15*100, 0)</f>
        <v>0</v>
      </c>
      <c r="N16">
        <f>IF(ABS(Phasing!B15-Lambert!B15)/Lambert!B15*100 &gt; 1, (Phasing!B15-Lambert!B15)/Lambert!B15*100, 0)</f>
        <v>-63.835459871575573</v>
      </c>
      <c r="O16">
        <f>IF(ABS(Phasing!C15-Lambert!C15)/Lambert!C15*100 &gt; 1, (Phasing!C15-Lambert!C15)/Lambert!C15*100, 0)</f>
        <v>-90.207551247739829</v>
      </c>
      <c r="P16">
        <f>IF(ABS(Phasing!D15-Lambert!D15)/Lambert!D15*100 &gt; 1, (Phasing!D15-Lambert!D15)/Lambert!D15*100, 0)</f>
        <v>-97.114700376326752</v>
      </c>
      <c r="Q16">
        <f>IF(ABS(Phasing!E15-Lambert!E15)/Lambert!E15*100 &gt; 1, (Phasing!E15-Lambert!E15)/Lambert!E15*100, 0)</f>
        <v>-98.678644638232242</v>
      </c>
      <c r="R16">
        <f>IF(ABS(Phasing!F15-Lambert!F15)/Lambert!F15*100 &gt; 1, (Phasing!F15-Lambert!F15)/Lambert!F15*100, 0)</f>
        <v>-99.135128594366165</v>
      </c>
      <c r="T16">
        <f t="shared" si="1"/>
        <v>0</v>
      </c>
      <c r="U16">
        <f t="shared" si="2"/>
        <v>0</v>
      </c>
      <c r="V16">
        <f t="shared" si="3"/>
        <v>1</v>
      </c>
      <c r="W16">
        <f t="shared" si="4"/>
        <v>0</v>
      </c>
      <c r="X16">
        <f t="shared" si="5"/>
        <v>0</v>
      </c>
    </row>
    <row r="17" spans="1:24" x14ac:dyDescent="0.25">
      <c r="A17" s="3">
        <v>150</v>
      </c>
      <c r="B17">
        <f>IF(ABS('L-BFGS-B'!B16-Lambert!B16)/Lambert!B16*100 &gt; 1, ('L-BFGS-B'!B16-Lambert!B16)/Lambert!B16*100, 0)</f>
        <v>0</v>
      </c>
      <c r="C17">
        <f>IF(ABS('L-BFGS-B'!C16-Lambert!C16)/Lambert!C16*100 &gt; 1, ('L-BFGS-B'!C16-Lambert!C16)/Lambert!C16*100, 0)</f>
        <v>0</v>
      </c>
      <c r="D17">
        <f>IF(ABS('L-BFGS-B'!D16-Lambert!D16)/Lambert!D16*100 &gt; 1, ('L-BFGS-B'!D16-Lambert!D16)/Lambert!D16*100, 0)</f>
        <v>0</v>
      </c>
      <c r="E17">
        <f>IF(ABS('L-BFGS-B'!E16-Lambert!E16)/Lambert!E16*100 &gt; 1, ('L-BFGS-B'!E16-Lambert!E16)/Lambert!E16*100, 0)</f>
        <v>0</v>
      </c>
      <c r="F17">
        <f>IF(ABS('L-BFGS-B'!F16-Lambert!F16)/Lambert!F16*100 &gt; 1, ('L-BFGS-B'!F16-Lambert!F16)/Lambert!F16*100, 0)</f>
        <v>0</v>
      </c>
      <c r="H17">
        <f>IF(ABS(Ipopt!B16-Lambert!B16)/Lambert!B16*100 &gt; 1, (Ipopt!B16-Lambert!B16)/Lambert!B16*100, 0)</f>
        <v>0</v>
      </c>
      <c r="I17">
        <f>IF(ABS(Ipopt!C16-Lambert!C16)/Lambert!C16*100 &gt; 1, (Ipopt!C16-Lambert!C16)/Lambert!C16*100, 0)</f>
        <v>0</v>
      </c>
      <c r="J17">
        <f>IF(ABS(Ipopt!D16-Lambert!D16)/Lambert!D16*100 &gt; 1, (Ipopt!D16-Lambert!D16)/Lambert!D16*100, 0)</f>
        <v>-72.651399002982501</v>
      </c>
      <c r="K17">
        <f>IF(ABS(Ipopt!E16-Lambert!E16)/Lambert!E16*100 &gt; 1, (Ipopt!E16-Lambert!E16)/Lambert!E16*100, 0)</f>
        <v>-68.280279843522408</v>
      </c>
      <c r="L17">
        <f>IF(ABS(Ipopt!F16-Lambert!F16)/Lambert!F16*100 &gt; 1, (Ipopt!F16-Lambert!F16)/Lambert!F16*100, 0)</f>
        <v>0</v>
      </c>
      <c r="N17">
        <f>IF(ABS(Phasing!B16-Lambert!B16)/Lambert!B16*100 &gt; 1, (Phasing!B16-Lambert!B16)/Lambert!B16*100, 0)</f>
        <v>-55.268369723636326</v>
      </c>
      <c r="O17">
        <f>IF(ABS(Phasing!C16-Lambert!C16)/Lambert!C16*100 &gt; 1, (Phasing!C16-Lambert!C16)/Lambert!C16*100, 0)</f>
        <v>-88.656000091271324</v>
      </c>
      <c r="P17">
        <f>IF(ABS(Phasing!D16-Lambert!D16)/Lambert!D16*100 &gt; 1, (Phasing!D16-Lambert!D16)/Lambert!D16*100, 0)</f>
        <v>-96.737465056434175</v>
      </c>
      <c r="Q17">
        <f>IF(ABS(Phasing!E16-Lambert!E16)/Lambert!E16*100 &gt; 1, (Phasing!E16-Lambert!E16)/Lambert!E16*100, 0)</f>
        <v>-98.515428555425032</v>
      </c>
      <c r="R17">
        <f>IF(ABS(Phasing!F16-Lambert!F16)/Lambert!F16*100 &gt; 1, (Phasing!F16-Lambert!F16)/Lambert!F16*100, 0)</f>
        <v>-99.029836293031408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1</v>
      </c>
      <c r="X17">
        <f t="shared" si="5"/>
        <v>0</v>
      </c>
    </row>
    <row r="18" spans="1:24" x14ac:dyDescent="0.25">
      <c r="A18" s="3">
        <v>160</v>
      </c>
      <c r="B18">
        <f>IF(ABS('L-BFGS-B'!B17-Lambert!B17)/Lambert!B17*100 &gt; 1, ('L-BFGS-B'!B17-Lambert!B17)/Lambert!B17*100, 0)</f>
        <v>0</v>
      </c>
      <c r="C18">
        <f>IF(ABS('L-BFGS-B'!C17-Lambert!C17)/Lambert!C17*100 &gt; 1, ('L-BFGS-B'!C17-Lambert!C17)/Lambert!C17*100, 0)</f>
        <v>0</v>
      </c>
      <c r="D18">
        <f>IF(ABS('L-BFGS-B'!D17-Lambert!D17)/Lambert!D17*100 &gt; 1, ('L-BFGS-B'!D17-Lambert!D17)/Lambert!D17*100, 0)</f>
        <v>0</v>
      </c>
      <c r="E18">
        <f>IF(ABS('L-BFGS-B'!E17-Lambert!E17)/Lambert!E17*100 &gt; 1, ('L-BFGS-B'!E17-Lambert!E17)/Lambert!E17*100, 0)</f>
        <v>0</v>
      </c>
      <c r="F18">
        <f>IF(ABS('L-BFGS-B'!F17-Lambert!F17)/Lambert!F17*100 &gt; 1, ('L-BFGS-B'!F17-Lambert!F17)/Lambert!F17*100, 0)</f>
        <v>0</v>
      </c>
      <c r="H18">
        <f>IF(ABS(Ipopt!B17-Lambert!B17)/Lambert!B17*100 &gt; 1, (Ipopt!B17-Lambert!B17)/Lambert!B17*100, 0)</f>
        <v>0</v>
      </c>
      <c r="I18">
        <f>IF(ABS(Ipopt!C17-Lambert!C17)/Lambert!C17*100 &gt; 1, (Ipopt!C17-Lambert!C17)/Lambert!C17*100, 0)</f>
        <v>0</v>
      </c>
      <c r="J18">
        <f>IF(ABS(Ipopt!D17-Lambert!D17)/Lambert!D17*100 &gt; 1, (Ipopt!D17-Lambert!D17)/Lambert!D17*100, 0)</f>
        <v>-71.362066014997836</v>
      </c>
      <c r="K18">
        <f>IF(ABS(Ipopt!E17-Lambert!E17)/Lambert!E17*100 &gt; 1, (Ipopt!E17-Lambert!E17)/Lambert!E17*100, 0)</f>
        <v>-66.808836058386916</v>
      </c>
      <c r="L18">
        <f>IF(ABS(Ipopt!F17-Lambert!F17)/Lambert!F17*100 &gt; 1, (Ipopt!F17-Lambert!F17)/Lambert!F17*100, 0)</f>
        <v>0</v>
      </c>
      <c r="N18">
        <f>IF(ABS(Phasing!B17-Lambert!B17)/Lambert!B17*100 &gt; 1, (Phasing!B17-Lambert!B17)/Lambert!B17*100, 0)</f>
        <v>-44.454071116901858</v>
      </c>
      <c r="O18">
        <f>IF(ABS(Phasing!C17-Lambert!C17)/Lambert!C17*100 &gt; 1, (Phasing!C17-Lambert!C17)/Lambert!C17*100, 0)</f>
        <v>-86.883509940706944</v>
      </c>
      <c r="P18">
        <f>IF(ABS(Phasing!D17-Lambert!D17)/Lambert!D17*100 &gt; 1, (Phasing!D17-Lambert!D17)/Lambert!D17*100, 0)</f>
        <v>-96.320522930016921</v>
      </c>
      <c r="Q18">
        <f>IF(ABS(Phasing!E17-Lambert!E17)/Lambert!E17*100 &gt; 1, (Phasing!E17-Lambert!E17)/Lambert!E17*100, 0)</f>
        <v>-98.33650016545883</v>
      </c>
      <c r="R18">
        <f>IF(ABS(Phasing!F17-Lambert!F17)/Lambert!F17*100 &gt; 1, (Phasing!F17-Lambert!F17)/Lambert!F17*100, 0)</f>
        <v>-98.914609677109183</v>
      </c>
      <c r="T18">
        <f t="shared" si="1"/>
        <v>0</v>
      </c>
      <c r="U18">
        <f t="shared" si="2"/>
        <v>0</v>
      </c>
      <c r="V18">
        <f t="shared" si="3"/>
        <v>1</v>
      </c>
      <c r="W18">
        <f t="shared" si="4"/>
        <v>1</v>
      </c>
      <c r="X18">
        <f t="shared" si="5"/>
        <v>0</v>
      </c>
    </row>
    <row r="19" spans="1:24" x14ac:dyDescent="0.25">
      <c r="A19" s="3">
        <v>170</v>
      </c>
      <c r="B19">
        <f>IF(ABS('L-BFGS-B'!B18-Lambert!B18)/Lambert!B18*100 &gt; 1, ('L-BFGS-B'!B18-Lambert!B18)/Lambert!B18*100, 0)</f>
        <v>0</v>
      </c>
      <c r="C19">
        <f>IF(ABS('L-BFGS-B'!C18-Lambert!C18)/Lambert!C18*100 &gt; 1, ('L-BFGS-B'!C18-Lambert!C18)/Lambert!C18*100, 0)</f>
        <v>0</v>
      </c>
      <c r="D19">
        <f>IF(ABS('L-BFGS-B'!D18-Lambert!D18)/Lambert!D18*100 &gt; 1, ('L-BFGS-B'!D18-Lambert!D18)/Lambert!D18*100, 0)</f>
        <v>0</v>
      </c>
      <c r="E19">
        <f>IF(ABS('L-BFGS-B'!E18-Lambert!E18)/Lambert!E18*100 &gt; 1, ('L-BFGS-B'!E18-Lambert!E18)/Lambert!E18*100, 0)</f>
        <v>0</v>
      </c>
      <c r="F19">
        <f>IF(ABS('L-BFGS-B'!F18-Lambert!F18)/Lambert!F18*100 &gt; 1, ('L-BFGS-B'!F18-Lambert!F18)/Lambert!F18*100, 0)</f>
        <v>0</v>
      </c>
      <c r="H19">
        <f>IF(ABS(Ipopt!B18-Lambert!B18)/Lambert!B18*100 &gt; 1, (Ipopt!B18-Lambert!B18)/Lambert!B18*100, 0)</f>
        <v>0</v>
      </c>
      <c r="I19">
        <f>IF(ABS(Ipopt!C18-Lambert!C18)/Lambert!C18*100 &gt; 1, (Ipopt!C18-Lambert!C18)/Lambert!C18*100, 0)</f>
        <v>0</v>
      </c>
      <c r="J19">
        <f>IF(ABS(Ipopt!D18-Lambert!D18)/Lambert!D18*100 &gt; 1, (Ipopt!D18-Lambert!D18)/Lambert!D18*100, 0)</f>
        <v>-69.957991000654985</v>
      </c>
      <c r="K19">
        <f>IF(ABS(Ipopt!E18-Lambert!E18)/Lambert!E18*100 &gt; 1, (Ipopt!E18-Lambert!E18)/Lambert!E18*100, 0)</f>
        <v>-63.209739174541333</v>
      </c>
      <c r="L19">
        <f>IF(ABS(Ipopt!F18-Lambert!F18)/Lambert!F18*100 &gt; 1, (Ipopt!F18-Lambert!F18)/Lambert!F18*100, 0)</f>
        <v>0</v>
      </c>
      <c r="N19">
        <f>IF(ABS(Phasing!B18-Lambert!B18)/Lambert!B18*100 &gt; 1, (Phasing!B18-Lambert!B18)/Lambert!B18*100, 0)</f>
        <v>-30.645007444676359</v>
      </c>
      <c r="O19">
        <f>IF(ABS(Phasing!C18-Lambert!C18)/Lambert!C18*100 &gt; 1, (Phasing!C18-Lambert!C18)/Lambert!C18*100, 0)</f>
        <v>-84.853774489823834</v>
      </c>
      <c r="P19">
        <f>IF(ABS(Phasing!D18-Lambert!D18)/Lambert!D18*100 &gt; 1, (Phasing!D18-Lambert!D18)/Lambert!D18*100, 0)</f>
        <v>-95.858633027941863</v>
      </c>
      <c r="Q19">
        <f>IF(ABS(Phasing!E18-Lambert!E18)/Lambert!E18*100 &gt; 1, (Phasing!E18-Lambert!E18)/Lambert!E18*100, 0)</f>
        <v>-98.139842682620596</v>
      </c>
      <c r="R19">
        <f>IF(ABS(Phasing!F18-Lambert!F18)/Lambert!F18*100 &gt; 1, (Phasing!F18-Lambert!F18)/Lambert!F18*100, 0)</f>
        <v>-98.788170947427517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1</v>
      </c>
      <c r="X19">
        <f t="shared" si="5"/>
        <v>0</v>
      </c>
    </row>
    <row r="20" spans="1:24" x14ac:dyDescent="0.25">
      <c r="A20" s="3">
        <v>180</v>
      </c>
      <c r="B20">
        <f>IF(ABS('L-BFGS-B'!B19-Lambert!B19)/Lambert!B19*100 &gt; 1, ('L-BFGS-B'!B19-Lambert!B19)/Lambert!B19*100, 0)</f>
        <v>0</v>
      </c>
      <c r="C20">
        <f>IF(ABS('L-BFGS-B'!C19-Lambert!C19)/Lambert!C19*100 &gt; 1, ('L-BFGS-B'!C19-Lambert!C19)/Lambert!C19*100, 0)</f>
        <v>0</v>
      </c>
      <c r="D20">
        <f>IF(ABS('L-BFGS-B'!D19-Lambert!D19)/Lambert!D19*100 &gt; 1, ('L-BFGS-B'!D19-Lambert!D19)/Lambert!D19*100, 0)</f>
        <v>0</v>
      </c>
      <c r="E20">
        <f>IF(ABS('L-BFGS-B'!E19-Lambert!E19)/Lambert!E19*100 &gt; 1, ('L-BFGS-B'!E19-Lambert!E19)/Lambert!E19*100, 0)</f>
        <v>0</v>
      </c>
      <c r="F20">
        <f>IF(ABS('L-BFGS-B'!F19-Lambert!F19)/Lambert!F19*100 &gt; 1, ('L-BFGS-B'!F19-Lambert!F19)/Lambert!F19*100, 0)</f>
        <v>0</v>
      </c>
      <c r="H20">
        <f>IF(ABS(Ipopt!B19-Lambert!B19)/Lambert!B19*100 &gt; 1, (Ipopt!B19-Lambert!B19)/Lambert!B19*100, 0)</f>
        <v>0</v>
      </c>
      <c r="I20">
        <f>IF(ABS(Ipopt!C19-Lambert!C19)/Lambert!C19*100 &gt; 1, (Ipopt!C19-Lambert!C19)/Lambert!C19*100, 0)</f>
        <v>0</v>
      </c>
      <c r="J20">
        <f>IF(ABS(Ipopt!D19-Lambert!D19)/Lambert!D19*100 &gt; 1, (Ipopt!D19-Lambert!D19)/Lambert!D19*100, 0)</f>
        <v>-65.104692774393186</v>
      </c>
      <c r="K20">
        <f>IF(ABS(Ipopt!E19-Lambert!E19)/Lambert!E19*100 &gt; 1, (Ipopt!E19-Lambert!E19)/Lambert!E19*100, 0)</f>
        <v>-62.277899765411796</v>
      </c>
      <c r="L20">
        <f>IF(ABS(Ipopt!F19-Lambert!F19)/Lambert!F19*100 &gt; 1, (Ipopt!F19-Lambert!F19)/Lambert!F19*100, 0)</f>
        <v>-60.224557335985537</v>
      </c>
      <c r="N20">
        <f>IF(ABS(Phasing!B19-Lambert!B19)/Lambert!B19*100 &gt; 1, (Phasing!B19-Lambert!B19)/Lambert!B19*100, 0)</f>
        <v>-12.764665512408902</v>
      </c>
      <c r="O20">
        <f>IF(ABS(Phasing!C19-Lambert!C19)/Lambert!C19*100 &gt; 1, (Phasing!C19-Lambert!C19)/Lambert!C19*100, 0)</f>
        <v>-82.523756502560929</v>
      </c>
      <c r="P20">
        <f>IF(ABS(Phasing!D19-Lambert!D19)/Lambert!D19*100 &gt; 1, (Phasing!D19-Lambert!D19)/Lambert!D19*100, 0)</f>
        <v>-95.345757260236113</v>
      </c>
      <c r="Q20">
        <f>IF(ABS(Phasing!E19-Lambert!E19)/Lambert!E19*100 &gt; 1, (Phasing!E19-Lambert!E19)/Lambert!E19*100, 0)</f>
        <v>-97.923140348196682</v>
      </c>
      <c r="R20">
        <f>IF(ABS(Phasing!F19-Lambert!F19)/Lambert!F19*100 &gt; 1, (Phasing!F19-Lambert!F19)/Lambert!F19*100, 0)</f>
        <v>-98.649054445854659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1</v>
      </c>
      <c r="X20">
        <f t="shared" si="5"/>
        <v>1</v>
      </c>
    </row>
    <row r="21" spans="1:24" x14ac:dyDescent="0.25">
      <c r="A21" s="3">
        <v>190</v>
      </c>
      <c r="B21">
        <f>IF(ABS('L-BFGS-B'!B20-Lambert!B20)/Lambert!B20*100 &gt; 1, ('L-BFGS-B'!B20-Lambert!B20)/Lambert!B20*100, 0)</f>
        <v>0</v>
      </c>
      <c r="C21">
        <f>IF(ABS('L-BFGS-B'!C20-Lambert!C20)/Lambert!C20*100 &gt; 1, ('L-BFGS-B'!C20-Lambert!C20)/Lambert!C20*100, 0)</f>
        <v>0</v>
      </c>
      <c r="D21">
        <f>IF(ABS('L-BFGS-B'!D20-Lambert!D20)/Lambert!D20*100 &gt; 1, ('L-BFGS-B'!D20-Lambert!D20)/Lambert!D20*100, 0)</f>
        <v>0</v>
      </c>
      <c r="E21">
        <f>IF(ABS('L-BFGS-B'!E20-Lambert!E20)/Lambert!E20*100 &gt; 1, ('L-BFGS-B'!E20-Lambert!E20)/Lambert!E20*100, 0)</f>
        <v>0</v>
      </c>
      <c r="F21">
        <f>IF(ABS('L-BFGS-B'!F20-Lambert!F20)/Lambert!F20*100 &gt; 1, ('L-BFGS-B'!F20-Lambert!F20)/Lambert!F20*100, 0)</f>
        <v>0</v>
      </c>
      <c r="H21">
        <f>IF(ABS(Ipopt!B20-Lambert!B20)/Lambert!B20*100 &gt; 1, (Ipopt!B20-Lambert!B20)/Lambert!B20*100, 0)</f>
        <v>0</v>
      </c>
      <c r="I21">
        <f>IF(ABS(Ipopt!C20-Lambert!C20)/Lambert!C20*100 &gt; 1, (Ipopt!C20-Lambert!C20)/Lambert!C20*100, 0)</f>
        <v>-81.977991464104647</v>
      </c>
      <c r="J21">
        <f>IF(ABS(Ipopt!D20-Lambert!D20)/Lambert!D20*100 &gt; 1, (Ipopt!D20-Lambert!D20)/Lambert!D20*100, 0)</f>
        <v>-63.198826443711653</v>
      </c>
      <c r="K21">
        <f>IF(ABS(Ipopt!E20-Lambert!E20)/Lambert!E20*100 &gt; 1, (Ipopt!E20-Lambert!E20)/Lambert!E20*100, 0)</f>
        <v>-60.291867835725895</v>
      </c>
      <c r="L21">
        <f>IF(ABS(Ipopt!F20-Lambert!F20)/Lambert!F20*100 &gt; 1, (Ipopt!F20-Lambert!F20)/Lambert!F20*100, 0)</f>
        <v>-58.135035342557714</v>
      </c>
      <c r="N21">
        <f>IF(ABS(Phasing!B20-Lambert!B20)/Lambert!B20*100 &gt; 1, (Phasing!B20-Lambert!B20)/Lambert!B20*100, 0)</f>
        <v>10.79642807161804</v>
      </c>
      <c r="O21">
        <f>IF(ABS(Phasing!C20-Lambert!C20)/Lambert!C20*100 &gt; 1, (Phasing!C20-Lambert!C20)/Lambert!C20*100, 0)</f>
        <v>-81.972309698588816</v>
      </c>
      <c r="P21">
        <f>IF(ABS(Phasing!D20-Lambert!D20)/Lambert!D20*100 &gt; 1, (Phasing!D20-Lambert!D20)/Lambert!D20*100, 0)</f>
        <v>-95.325660921747684</v>
      </c>
      <c r="Q21">
        <f>IF(ABS(Phasing!E20-Lambert!E20)/Lambert!E20*100 &gt; 1, (Phasing!E20-Lambert!E20)/Lambert!E20*100, 0)</f>
        <v>-97.927636059540305</v>
      </c>
      <c r="R21">
        <f>IF(ABS(Phasing!F20-Lambert!F20)/Lambert!F20*100 &gt; 1, (Phasing!F20-Lambert!F20)/Lambert!F20*100, 0)</f>
        <v>-98.65396577448773</v>
      </c>
      <c r="T21">
        <f t="shared" si="1"/>
        <v>0</v>
      </c>
      <c r="U21">
        <f t="shared" si="2"/>
        <v>1</v>
      </c>
      <c r="V21">
        <f t="shared" si="3"/>
        <v>1</v>
      </c>
      <c r="W21">
        <f t="shared" si="4"/>
        <v>1</v>
      </c>
      <c r="X21">
        <f t="shared" si="5"/>
        <v>1</v>
      </c>
    </row>
    <row r="22" spans="1:24" x14ac:dyDescent="0.25">
      <c r="A22" s="3">
        <v>200</v>
      </c>
      <c r="B22">
        <f>IF(ABS('L-BFGS-B'!B21-Lambert!B21)/Lambert!B21*100 &gt; 1, ('L-BFGS-B'!B21-Lambert!B21)/Lambert!B21*100, 0)</f>
        <v>0</v>
      </c>
      <c r="C22">
        <f>IF(ABS('L-BFGS-B'!C21-Lambert!C21)/Lambert!C21*100 &gt; 1, ('L-BFGS-B'!C21-Lambert!C21)/Lambert!C21*100, 0)</f>
        <v>0</v>
      </c>
      <c r="D22">
        <f>IF(ABS('L-BFGS-B'!D21-Lambert!D21)/Lambert!D21*100 &gt; 1, ('L-BFGS-B'!D21-Lambert!D21)/Lambert!D21*100, 0)</f>
        <v>0</v>
      </c>
      <c r="E22">
        <f>IF(ABS('L-BFGS-B'!E21-Lambert!E21)/Lambert!E21*100 &gt; 1, ('L-BFGS-B'!E21-Lambert!E21)/Lambert!E21*100, 0)</f>
        <v>0</v>
      </c>
      <c r="F22">
        <f>IF(ABS('L-BFGS-B'!F21-Lambert!F21)/Lambert!F21*100 &gt; 1, ('L-BFGS-B'!F21-Lambert!F21)/Lambert!F21*100, 0)</f>
        <v>0</v>
      </c>
      <c r="H22">
        <f>IF(ABS(Ipopt!B21-Lambert!B21)/Lambert!B21*100 &gt; 1, (Ipopt!B21-Lambert!B21)/Lambert!B21*100, 0)</f>
        <v>0</v>
      </c>
      <c r="I22">
        <f>IF(ABS(Ipopt!C21-Lambert!C21)/Lambert!C21*100 &gt; 1, (Ipopt!C21-Lambert!C21)/Lambert!C21*100, 0)</f>
        <v>-81.451401741048272</v>
      </c>
      <c r="J22">
        <f>IF(ABS(Ipopt!D21-Lambert!D21)/Lambert!D21*100 &gt; 1, (Ipopt!D21-Lambert!D21)/Lambert!D21*100, 0)</f>
        <v>-61.110686421327799</v>
      </c>
      <c r="K22">
        <f>IF(ABS(Ipopt!E21-Lambert!E21)/Lambert!E21*100 &gt; 1, (Ipopt!E21-Lambert!E21)/Lambert!E21*100, 0)</f>
        <v>-58.115818765492989</v>
      </c>
      <c r="L22">
        <f>IF(ABS(Ipopt!F21-Lambert!F21)/Lambert!F21*100 &gt; 1, (Ipopt!F21-Lambert!F21)/Lambert!F21*100, 0)</f>
        <v>-54.26953836839229</v>
      </c>
      <c r="N22">
        <f>IF(ABS(Phasing!B21-Lambert!B21)/Lambert!B21*100 &gt; 1, (Phasing!B21-Lambert!B21)/Lambert!B21*100, 0)</f>
        <v>42.578107923069005</v>
      </c>
      <c r="O22">
        <f>IF(ABS(Phasing!C21-Lambert!C21)/Lambert!C21*100 &gt; 1, (Phasing!C21-Lambert!C21)/Lambert!C21*100, 0)</f>
        <v>-81.445118675723435</v>
      </c>
      <c r="P22">
        <f>IF(ABS(Phasing!D21-Lambert!D21)/Lambert!D21*100 &gt; 1, (Phasing!D21-Lambert!D21)/Lambert!D21*100, 0)</f>
        <v>-95.312207705636126</v>
      </c>
      <c r="Q22">
        <f>IF(ABS(Phasing!E21-Lambert!E21)/Lambert!E21*100 &gt; 1, (Phasing!E21-Lambert!E21)/Lambert!E21*100, 0)</f>
        <v>-97.935044110017358</v>
      </c>
      <c r="R22">
        <f>IF(ABS(Phasing!F21-Lambert!F21)/Lambert!F21*100 &gt; 1, (Phasing!F21-Lambert!F21)/Lambert!F21*100, 0)</f>
        <v>-98.660720364235672</v>
      </c>
      <c r="T22">
        <f t="shared" si="1"/>
        <v>0</v>
      </c>
      <c r="U22">
        <f t="shared" si="2"/>
        <v>1</v>
      </c>
      <c r="V22">
        <f t="shared" si="3"/>
        <v>1</v>
      </c>
      <c r="W22">
        <f t="shared" si="4"/>
        <v>1</v>
      </c>
      <c r="X22">
        <f t="shared" si="5"/>
        <v>1</v>
      </c>
    </row>
    <row r="23" spans="1:24" x14ac:dyDescent="0.25">
      <c r="A23" s="3">
        <v>210</v>
      </c>
      <c r="B23">
        <f>IF(ABS('L-BFGS-B'!B22-Lambert!B22)/Lambert!B22*100 &gt; 1, ('L-BFGS-B'!B22-Lambert!B22)/Lambert!B22*100, 0)</f>
        <v>0</v>
      </c>
      <c r="C23">
        <f>IF(ABS('L-BFGS-B'!C22-Lambert!C22)/Lambert!C22*100 &gt; 1, ('L-BFGS-B'!C22-Lambert!C22)/Lambert!C22*100, 0)</f>
        <v>0</v>
      </c>
      <c r="D23">
        <f>IF(ABS('L-BFGS-B'!D22-Lambert!D22)/Lambert!D22*100 &gt; 1, ('L-BFGS-B'!D22-Lambert!D22)/Lambert!D22*100, 0)</f>
        <v>0</v>
      </c>
      <c r="E23">
        <f>IF(ABS('L-BFGS-B'!E22-Lambert!E22)/Lambert!E22*100 &gt; 1, ('L-BFGS-B'!E22-Lambert!E22)/Lambert!E22*100, 0)</f>
        <v>0</v>
      </c>
      <c r="F23">
        <f>IF(ABS('L-BFGS-B'!F22-Lambert!F22)/Lambert!F22*100 &gt; 1, ('L-BFGS-B'!F22-Lambert!F22)/Lambert!F22*100, 0)</f>
        <v>0</v>
      </c>
      <c r="H23">
        <f>IF(ABS(Ipopt!B22-Lambert!B22)/Lambert!B22*100 &gt; 1, (Ipopt!B22-Lambert!B22)/Lambert!B22*100, 0)</f>
        <v>0</v>
      </c>
      <c r="I23">
        <f>IF(ABS(Ipopt!C22-Lambert!C22)/Lambert!C22*100 &gt; 1, (Ipopt!C22-Lambert!C22)/Lambert!C22*100, 0)</f>
        <v>-80.931558822308148</v>
      </c>
      <c r="J23">
        <f>IF(ABS(Ipopt!D22-Lambert!D22)/Lambert!D22*100 &gt; 1, (Ipopt!D22-Lambert!D22)/Lambert!D22*100, 0)</f>
        <v>-58.81913597018854</v>
      </c>
      <c r="K23">
        <f>IF(ABS(Ipopt!E22-Lambert!E22)/Lambert!E22*100 &gt; 1, (Ipopt!E22-Lambert!E22)/Lambert!E22*100, 0)</f>
        <v>-54.608236458304347</v>
      </c>
      <c r="L23">
        <f>IF(ABS(Ipopt!F22-Lambert!F22)/Lambert!F22*100 &gt; 1, (Ipopt!F22-Lambert!F22)/Lambert!F22*100, 0)</f>
        <v>-52.689522916541108</v>
      </c>
      <c r="N23">
        <f>IF(ABS(Phasing!B22-Lambert!B22)/Lambert!B22*100 &gt; 1, (Phasing!B22-Lambert!B22)/Lambert!B22*100, 0)</f>
        <v>86.952407388917834</v>
      </c>
      <c r="O23">
        <f>IF(ABS(Phasing!C22-Lambert!C22)/Lambert!C22*100 &gt; 1, (Phasing!C22-Lambert!C22)/Lambert!C22*100, 0)</f>
        <v>-80.924608008613447</v>
      </c>
      <c r="P23">
        <f>IF(ABS(Phasing!D22-Lambert!D22)/Lambert!D22*100 &gt; 1, (Phasing!D22-Lambert!D22)/Lambert!D22*100, 0)</f>
        <v>-95.307066578334386</v>
      </c>
      <c r="Q23">
        <f>IF(ABS(Phasing!E22-Lambert!E22)/Lambert!E22*100 &gt; 1, (Phasing!E22-Lambert!E22)/Lambert!E22*100, 0)</f>
        <v>-97.946137179041486</v>
      </c>
      <c r="R23">
        <f>IF(ABS(Phasing!F22-Lambert!F22)/Lambert!F22*100 &gt; 1, (Phasing!F22-Lambert!F22)/Lambert!F22*100, 0)</f>
        <v>-98.669827996616576</v>
      </c>
      <c r="T23">
        <f t="shared" si="1"/>
        <v>0</v>
      </c>
      <c r="U23">
        <f t="shared" si="2"/>
        <v>1</v>
      </c>
      <c r="V23">
        <f t="shared" si="3"/>
        <v>1</v>
      </c>
      <c r="W23">
        <f t="shared" si="4"/>
        <v>1</v>
      </c>
      <c r="X23">
        <f t="shared" si="5"/>
        <v>1</v>
      </c>
    </row>
    <row r="24" spans="1:24" x14ac:dyDescent="0.25">
      <c r="A24" s="3">
        <v>220</v>
      </c>
      <c r="B24">
        <f>IF(ABS('L-BFGS-B'!B23-Lambert!B23)/Lambert!B23*100 &gt; 1, ('L-BFGS-B'!B23-Lambert!B23)/Lambert!B23*100, 0)</f>
        <v>0</v>
      </c>
      <c r="C24">
        <f>IF(ABS('L-BFGS-B'!C23-Lambert!C23)/Lambert!C23*100 &gt; 1, ('L-BFGS-B'!C23-Lambert!C23)/Lambert!C23*100, 0)</f>
        <v>0</v>
      </c>
      <c r="D24">
        <f>IF(ABS('L-BFGS-B'!D23-Lambert!D23)/Lambert!D23*100 &gt; 1, ('L-BFGS-B'!D23-Lambert!D23)/Lambert!D23*100, 0)</f>
        <v>0</v>
      </c>
      <c r="E24">
        <f>IF(ABS('L-BFGS-B'!E23-Lambert!E23)/Lambert!E23*100 &gt; 1, ('L-BFGS-B'!E23-Lambert!E23)/Lambert!E23*100, 0)</f>
        <v>0</v>
      </c>
      <c r="F24">
        <f>IF(ABS('L-BFGS-B'!F23-Lambert!F23)/Lambert!F23*100 &gt; 1, ('L-BFGS-B'!F23-Lambert!F23)/Lambert!F23*100, 0)</f>
        <v>0</v>
      </c>
      <c r="H24">
        <f>IF(ABS(Ipopt!B23-Lambert!B23)/Lambert!B23*100 &gt; 1, (Ipopt!B23-Lambert!B23)/Lambert!B23*100, 0)</f>
        <v>0</v>
      </c>
      <c r="I24">
        <f>IF(ABS(Ipopt!C23-Lambert!C23)/Lambert!C23*100 &gt; 1, (Ipopt!C23-Lambert!C23)/Lambert!C23*100, 0)</f>
        <v>-80.429320022343219</v>
      </c>
      <c r="J24">
        <f>IF(ABS(Ipopt!D23-Lambert!D23)/Lambert!D23*100 &gt; 1, (Ipopt!D23-Lambert!D23)/Lambert!D23*100, 0)</f>
        <v>-56.30082390432446</v>
      </c>
      <c r="K24">
        <f>IF(ABS(Ipopt!E23-Lambert!E23)/Lambert!E23*100 &gt; 1, (Ipopt!E23-Lambert!E23)/Lambert!E23*100, 0)</f>
        <v>-51.910397345837389</v>
      </c>
      <c r="L24">
        <f>IF(ABS(Ipopt!F23-Lambert!F23)/Lambert!F23*100 &gt; 1, (Ipopt!F23-Lambert!F23)/Lambert!F23*100, 0)</f>
        <v>-49.885549375465786</v>
      </c>
      <c r="N24">
        <f>IF(ABS(Phasing!B23-Lambert!B23)/Lambert!B23*100 &gt; 1, (Phasing!B23-Lambert!B23)/Lambert!B23*100, 0)</f>
        <v>152.82640039719817</v>
      </c>
      <c r="O24">
        <f>IF(ABS(Phasing!C23-Lambert!C23)/Lambert!C23*100 &gt; 1, (Phasing!C23-Lambert!C23)/Lambert!C23*100, 0)</f>
        <v>-80.421630550907906</v>
      </c>
      <c r="P24">
        <f>IF(ABS(Phasing!D23-Lambert!D23)/Lambert!D23*100 &gt; 1, (Phasing!D23-Lambert!D23)/Lambert!D23*100, 0)</f>
        <v>-95.312619801367944</v>
      </c>
      <c r="Q24">
        <f>IF(ABS(Phasing!E23-Lambert!E23)/Lambert!E23*100 &gt; 1, (Phasing!E23-Lambert!E23)/Lambert!E23*100, 0)</f>
        <v>-97.961900624684944</v>
      </c>
      <c r="R24">
        <f>IF(ABS(Phasing!F23-Lambert!F23)/Lambert!F23*100 &gt; 1, (Phasing!F23-Lambert!F23)/Lambert!F23*100, 0)</f>
        <v>-98.681938290223144</v>
      </c>
      <c r="T24">
        <f t="shared" si="1"/>
        <v>0</v>
      </c>
      <c r="U24">
        <f t="shared" si="2"/>
        <v>1</v>
      </c>
      <c r="V24">
        <f t="shared" si="3"/>
        <v>1</v>
      </c>
      <c r="W24">
        <f t="shared" si="4"/>
        <v>1</v>
      </c>
      <c r="X24">
        <f t="shared" si="5"/>
        <v>1</v>
      </c>
    </row>
    <row r="25" spans="1:24" x14ac:dyDescent="0.25">
      <c r="A25" s="3">
        <v>230</v>
      </c>
      <c r="B25">
        <f>IF(ABS('L-BFGS-B'!B24-Lambert!B24)/Lambert!B24*100 &gt; 1, ('L-BFGS-B'!B24-Lambert!B24)/Lambert!B24*100, 0)</f>
        <v>0</v>
      </c>
      <c r="C25">
        <f>IF(ABS('L-BFGS-B'!C24-Lambert!C24)/Lambert!C24*100 &gt; 1, ('L-BFGS-B'!C24-Lambert!C24)/Lambert!C24*100, 0)</f>
        <v>0</v>
      </c>
      <c r="D25">
        <f>IF(ABS('L-BFGS-B'!D24-Lambert!D24)/Lambert!D24*100 &gt; 1, ('L-BFGS-B'!D24-Lambert!D24)/Lambert!D24*100, 0)</f>
        <v>0</v>
      </c>
      <c r="E25">
        <f>IF(ABS('L-BFGS-B'!E24-Lambert!E24)/Lambert!E24*100 &gt; 1, ('L-BFGS-B'!E24-Lambert!E24)/Lambert!E24*100, 0)</f>
        <v>0</v>
      </c>
      <c r="F25">
        <f>IF(ABS('L-BFGS-B'!F24-Lambert!F24)/Lambert!F24*100 &gt; 1, ('L-BFGS-B'!F24-Lambert!F24)/Lambert!F24*100, 0)</f>
        <v>0</v>
      </c>
      <c r="H25">
        <f>IF(ABS(Ipopt!B24-Lambert!B24)/Lambert!B24*100 &gt; 1, (Ipopt!B24-Lambert!B24)/Lambert!B24*100, 0)</f>
        <v>0</v>
      </c>
      <c r="I25">
        <f>IF(ABS(Ipopt!C24-Lambert!C24)/Lambert!C24*100 &gt; 1, (Ipopt!C24-Lambert!C24)/Lambert!C24*100, 0)</f>
        <v>-79.959202403730188</v>
      </c>
      <c r="J25">
        <f>IF(ABS(Ipopt!D24-Lambert!D24)/Lambert!D24*100 &gt; 1, (Ipopt!D24-Lambert!D24)/Lambert!D24*100, 0)</f>
        <v>-53.530519373062255</v>
      </c>
      <c r="K25">
        <f>IF(ABS(Ipopt!E24-Lambert!E24)/Lambert!E24*100 &gt; 1, (Ipopt!E24-Lambert!E24)/Lambert!E24*100, 0)</f>
        <v>-48.944512754240947</v>
      </c>
      <c r="L25">
        <f>IF(ABS(Ipopt!F24-Lambert!F24)/Lambert!F24*100 &gt; 1, (Ipopt!F24-Lambert!F24)/Lambert!F24*100, 0)</f>
        <v>-45.15517573454742</v>
      </c>
      <c r="N25">
        <f>IF(ABS(Phasing!B24-Lambert!B24)/Lambert!B24*100 &gt; 1, (Phasing!B24-Lambert!B24)/Lambert!B24*100, 0)</f>
        <v>270.44355708503866</v>
      </c>
      <c r="O25">
        <f>IF(ABS(Phasing!C24-Lambert!C24)/Lambert!C24*100 &gt; 1, (Phasing!C24-Lambert!C24)/Lambert!C24*100, 0)</f>
        <v>-79.950700454952312</v>
      </c>
      <c r="P25">
        <f>IF(ABS(Phasing!D24-Lambert!D24)/Lambert!D24*100 &gt; 1, (Phasing!D24-Lambert!D24)/Lambert!D24*100, 0)</f>
        <v>-95.331864294625504</v>
      </c>
      <c r="Q25">
        <f>IF(ABS(Phasing!E24-Lambert!E24)/Lambert!E24*100 &gt; 1, (Phasing!E24-Lambert!E24)/Lambert!E24*100, 0)</f>
        <v>-97.983580428644487</v>
      </c>
      <c r="R25">
        <f>IF(ABS(Phasing!F24-Lambert!F24)/Lambert!F24*100 &gt; 1, (Phasing!F24-Lambert!F24)/Lambert!F24*100, 0)</f>
        <v>-98.697879572859478</v>
      </c>
      <c r="T25">
        <f t="shared" si="1"/>
        <v>0</v>
      </c>
      <c r="U25">
        <f t="shared" si="2"/>
        <v>1</v>
      </c>
      <c r="V25">
        <f t="shared" si="3"/>
        <v>1</v>
      </c>
      <c r="W25">
        <f t="shared" si="4"/>
        <v>1</v>
      </c>
      <c r="X25">
        <f t="shared" si="5"/>
        <v>1</v>
      </c>
    </row>
    <row r="26" spans="1:24" x14ac:dyDescent="0.25">
      <c r="A26" s="3">
        <v>240</v>
      </c>
      <c r="B26">
        <f>IF(ABS('L-BFGS-B'!B25-Lambert!B25)/Lambert!B25*100 &gt; 1, ('L-BFGS-B'!B25-Lambert!B25)/Lambert!B25*100, 0)</f>
        <v>0</v>
      </c>
      <c r="C26">
        <f>IF(ABS('L-BFGS-B'!C25-Lambert!C25)/Lambert!C25*100 &gt; 1, ('L-BFGS-B'!C25-Lambert!C25)/Lambert!C25*100, 0)</f>
        <v>0</v>
      </c>
      <c r="D26">
        <f>IF(ABS('L-BFGS-B'!D25-Lambert!D25)/Lambert!D25*100 &gt; 1, ('L-BFGS-B'!D25-Lambert!D25)/Lambert!D25*100, 0)</f>
        <v>0</v>
      </c>
      <c r="E26">
        <f>IF(ABS('L-BFGS-B'!E25-Lambert!E25)/Lambert!E25*100 &gt; 1, ('L-BFGS-B'!E25-Lambert!E25)/Lambert!E25*100, 0)</f>
        <v>0</v>
      </c>
      <c r="F26">
        <f>IF(ABS('L-BFGS-B'!F25-Lambert!F25)/Lambert!F25*100 &gt; 1, ('L-BFGS-B'!F25-Lambert!F25)/Lambert!F25*100, 0)</f>
        <v>0</v>
      </c>
      <c r="H26">
        <f>IF(ABS(Ipopt!B25-Lambert!B25)/Lambert!B25*100 &gt; 1, (Ipopt!B25-Lambert!B25)/Lambert!B25*100, 0)</f>
        <v>0</v>
      </c>
      <c r="I26">
        <f>IF(ABS(Ipopt!C25-Lambert!C25)/Lambert!C25*100 &gt; 1, (Ipopt!C25-Lambert!C25)/Lambert!C25*100, 0)</f>
        <v>0</v>
      </c>
      <c r="J26">
        <f>IF(ABS(Ipopt!D25-Lambert!D25)/Lambert!D25*100 &gt; 1, (Ipopt!D25-Lambert!D25)/Lambert!D25*100, 0)</f>
        <v>-50.481970901787953</v>
      </c>
      <c r="K26">
        <f>IF(ABS(Ipopt!E25-Lambert!E25)/Lambert!E25*100 &gt; 1, (Ipopt!E25-Lambert!E25)/Lambert!E25*100, 0)</f>
        <v>-45.685056805093197</v>
      </c>
      <c r="L26">
        <f>IF(ABS(Ipopt!F25-Lambert!F25)/Lambert!F25*100 &gt; 1, (Ipopt!F25-Lambert!F25)/Lambert!F25*100, 0)</f>
        <v>-42.754808569623059</v>
      </c>
      <c r="N26" t="e">
        <f>IF(ABS(Phasing!B25-Lambert!B25)/Lambert!B25*100 &gt; 1, (Phasing!B25-Lambert!B25)/Lambert!B25*100, 0)</f>
        <v>#VALUE!</v>
      </c>
      <c r="O26">
        <f>IF(ABS(Phasing!C25-Lambert!C25)/Lambert!C25*100 &gt; 1, (Phasing!C25-Lambert!C25)/Lambert!C25*100, 0)</f>
        <v>-79.531247109662814</v>
      </c>
      <c r="P26">
        <f>IF(ABS(Phasing!D25-Lambert!D25)/Lambert!D25*100 &gt; 1, (Phasing!D25-Lambert!D25)/Lambert!D25*100, 0)</f>
        <v>-95.368591837196021</v>
      </c>
      <c r="Q26">
        <f>IF(ABS(Phasing!E25-Lambert!E25)/Lambert!E25*100 &gt; 1, (Phasing!E25-Lambert!E25)/Lambert!E25*100, 0)</f>
        <v>-98.012758141728483</v>
      </c>
      <c r="R26">
        <f>IF(ABS(Phasing!F25-Lambert!F25)/Lambert!F25*100 &gt; 1, (Phasing!F25-Lambert!F25)/Lambert!F25*100, 0)</f>
        <v>-98.718710129862089</v>
      </c>
      <c r="T26">
        <f t="shared" si="1"/>
        <v>0</v>
      </c>
      <c r="U26">
        <f t="shared" si="2"/>
        <v>0</v>
      </c>
      <c r="V26">
        <f t="shared" si="3"/>
        <v>1</v>
      </c>
      <c r="W26">
        <f t="shared" si="4"/>
        <v>1</v>
      </c>
      <c r="X26">
        <f t="shared" si="5"/>
        <v>1</v>
      </c>
    </row>
    <row r="27" spans="1:24" x14ac:dyDescent="0.25">
      <c r="A27" s="3">
        <v>250</v>
      </c>
      <c r="B27">
        <f>IF(ABS('L-BFGS-B'!B26-Lambert!B26)/Lambert!B26*100 &gt; 1, ('L-BFGS-B'!B26-Lambert!B26)/Lambert!B26*100, 0)</f>
        <v>0</v>
      </c>
      <c r="C27">
        <f>IF(ABS('L-BFGS-B'!C26-Lambert!C26)/Lambert!C26*100 &gt; 1, ('L-BFGS-B'!C26-Lambert!C26)/Lambert!C26*100, 0)</f>
        <v>0</v>
      </c>
      <c r="D27">
        <f>IF(ABS('L-BFGS-B'!D26-Lambert!D26)/Lambert!D26*100 &gt; 1, ('L-BFGS-B'!D26-Lambert!D26)/Lambert!D26*100, 0)</f>
        <v>0</v>
      </c>
      <c r="E27">
        <f>IF(ABS('L-BFGS-B'!E26-Lambert!E26)/Lambert!E26*100 &gt; 1, ('L-BFGS-B'!E26-Lambert!E26)/Lambert!E26*100, 0)</f>
        <v>0</v>
      </c>
      <c r="F27">
        <f>IF(ABS('L-BFGS-B'!F26-Lambert!F26)/Lambert!F26*100 &gt; 1, ('L-BFGS-B'!F26-Lambert!F26)/Lambert!F26*100, 0)</f>
        <v>0</v>
      </c>
      <c r="H27">
        <f>IF(ABS(Ipopt!B26-Lambert!B26)/Lambert!B26*100 &gt; 1, (Ipopt!B26-Lambert!B26)/Lambert!B26*100, 0)</f>
        <v>0</v>
      </c>
      <c r="I27">
        <f>IF(ABS(Ipopt!C26-Lambert!C26)/Lambert!C26*100 &gt; 1, (Ipopt!C26-Lambert!C26)/Lambert!C26*100, 0)</f>
        <v>0</v>
      </c>
      <c r="J27">
        <f>IF(ABS(Ipopt!D26-Lambert!D26)/Lambert!D26*100 &gt; 1, (Ipopt!D26-Lambert!D26)/Lambert!D26*100, 0)</f>
        <v>-47.129668127684681</v>
      </c>
      <c r="K27">
        <f>IF(ABS(Ipopt!E26-Lambert!E26)/Lambert!E26*100 &gt; 1, (Ipopt!E26-Lambert!E26)/Lambert!E26*100, 0)</f>
        <v>-42.109232497079255</v>
      </c>
      <c r="L27">
        <f>IF(ABS(Ipopt!F26-Lambert!F26)/Lambert!F26*100 &gt; 1, (Ipopt!F26-Lambert!F26)/Lambert!F26*100, 0)</f>
        <v>-39.006560132777082</v>
      </c>
      <c r="N27" t="e">
        <f>IF(ABS(Phasing!B26-Lambert!B26)/Lambert!B26*100 &gt; 1, (Phasing!B26-Lambert!B26)/Lambert!B26*100, 0)</f>
        <v>#VALUE!</v>
      </c>
      <c r="O27">
        <f>IF(ABS(Phasing!C26-Lambert!C26)/Lambert!C26*100 &gt; 1, (Phasing!C26-Lambert!C26)/Lambert!C26*100, 0)</f>
        <v>-79.189306479448547</v>
      </c>
      <c r="P27">
        <f>IF(ABS(Phasing!D26-Lambert!D26)/Lambert!D26*100 &gt; 1, (Phasing!D26-Lambert!D26)/Lambert!D26*100, 0)</f>
        <v>-95.4276162577424</v>
      </c>
      <c r="Q27">
        <f>IF(ABS(Phasing!E26-Lambert!E26)/Lambert!E26*100 &gt; 1, (Phasing!E26-Lambert!E26)/Lambert!E26*100, 0)</f>
        <v>-98.05144241718591</v>
      </c>
      <c r="R27">
        <f>IF(ABS(Phasing!F26-Lambert!F26)/Lambert!F26*100 &gt; 1, (Phasing!F26-Lambert!F26)/Lambert!F26*100, 0)</f>
        <v>-98.745779403082096</v>
      </c>
      <c r="T27">
        <f t="shared" si="1"/>
        <v>0</v>
      </c>
      <c r="U27">
        <f t="shared" si="2"/>
        <v>0</v>
      </c>
      <c r="V27">
        <f t="shared" si="3"/>
        <v>1</v>
      </c>
      <c r="W27">
        <f t="shared" si="4"/>
        <v>1</v>
      </c>
      <c r="X27">
        <f t="shared" si="5"/>
        <v>1</v>
      </c>
    </row>
    <row r="28" spans="1:24" x14ac:dyDescent="0.25">
      <c r="A28" s="3">
        <v>260</v>
      </c>
      <c r="B28">
        <f>IF(ABS('L-BFGS-B'!B27-Lambert!B27)/Lambert!B27*100 &gt; 1, ('L-BFGS-B'!B27-Lambert!B27)/Lambert!B27*100, 0)</f>
        <v>0</v>
      </c>
      <c r="C28">
        <f>IF(ABS('L-BFGS-B'!C27-Lambert!C27)/Lambert!C27*100 &gt; 1, ('L-BFGS-B'!C27-Lambert!C27)/Lambert!C27*100, 0)</f>
        <v>0</v>
      </c>
      <c r="D28">
        <f>IF(ABS('L-BFGS-B'!D27-Lambert!D27)/Lambert!D27*100 &gt; 1, ('L-BFGS-B'!D27-Lambert!D27)/Lambert!D27*100, 0)</f>
        <v>0</v>
      </c>
      <c r="E28">
        <f>IF(ABS('L-BFGS-B'!E27-Lambert!E27)/Lambert!E27*100 &gt; 1, ('L-BFGS-B'!E27-Lambert!E27)/Lambert!E27*100, 0)</f>
        <v>0</v>
      </c>
      <c r="F28">
        <f>IF(ABS('L-BFGS-B'!F27-Lambert!F27)/Lambert!F27*100 &gt; 1, ('L-BFGS-B'!F27-Lambert!F27)/Lambert!F27*100, 0)</f>
        <v>0</v>
      </c>
      <c r="H28">
        <f>IF(ABS(Ipopt!B27-Lambert!B27)/Lambert!B27*100 &gt; 1, (Ipopt!B27-Lambert!B27)/Lambert!B27*100, 0)</f>
        <v>0</v>
      </c>
      <c r="I28">
        <f>IF(ABS(Ipopt!C27-Lambert!C27)/Lambert!C27*100 &gt; 1, (Ipopt!C27-Lambert!C27)/Lambert!C27*100, 0)</f>
        <v>0</v>
      </c>
      <c r="J28">
        <f>IF(ABS(Ipopt!D27-Lambert!D27)/Lambert!D27*100 &gt; 1, (Ipopt!D27-Lambert!D27)/Lambert!D27*100, 0)</f>
        <v>-43.452100447763158</v>
      </c>
      <c r="K28">
        <f>IF(ABS(Ipopt!E27-Lambert!E27)/Lambert!E27*100 &gt; 1, (Ipopt!E27-Lambert!E27)/Lambert!E27*100, 0)</f>
        <v>-38.201486587105101</v>
      </c>
      <c r="L28">
        <f>IF(ABS(Ipopt!F27-Lambert!F27)/Lambert!F27*100 &gt; 1, (Ipopt!F27-Lambert!F27)/Lambert!F27*100, 0)</f>
        <v>-34.259875806004523</v>
      </c>
      <c r="N28" t="e">
        <f>IF(ABS(Phasing!B27-Lambert!B27)/Lambert!B27*100 &gt; 1, (Phasing!B27-Lambert!B27)/Lambert!B27*100, 0)</f>
        <v>#VALUE!</v>
      </c>
      <c r="O28">
        <f>IF(ABS(Phasing!C27-Lambert!C27)/Lambert!C27*100 &gt; 1, (Phasing!C27-Lambert!C27)/Lambert!C27*100, 0)</f>
        <v>-78.959766360875733</v>
      </c>
      <c r="P28">
        <f>IF(ABS(Phasing!D27-Lambert!D27)/Lambert!D27*100 &gt; 1, (Phasing!D27-Lambert!D27)/Lambert!D27*100, 0)</f>
        <v>-95.515047528246271</v>
      </c>
      <c r="Q28">
        <f>IF(ABS(Phasing!E27-Lambert!E27)/Lambert!E27*100 &gt; 1, (Phasing!E27-Lambert!E27)/Lambert!E27*100, 0)</f>
        <v>-98.102173499174668</v>
      </c>
      <c r="R28">
        <f>IF(ABS(Phasing!F27-Lambert!F27)/Lambert!F27*100 &gt; 1, (Phasing!F27-Lambert!F27)/Lambert!F27*100, 0)</f>
        <v>-98.780794710793288</v>
      </c>
      <c r="T28">
        <f t="shared" si="1"/>
        <v>0</v>
      </c>
      <c r="U28">
        <f t="shared" si="2"/>
        <v>0</v>
      </c>
      <c r="V28">
        <f t="shared" si="3"/>
        <v>1</v>
      </c>
      <c r="W28">
        <f t="shared" si="4"/>
        <v>1</v>
      </c>
      <c r="X28">
        <f t="shared" si="5"/>
        <v>1</v>
      </c>
    </row>
    <row r="29" spans="1:24" x14ac:dyDescent="0.25">
      <c r="A29" s="3">
        <v>270</v>
      </c>
      <c r="B29">
        <f>IF(ABS('L-BFGS-B'!B28-Lambert!B28)/Lambert!B28*100 &gt; 1, ('L-BFGS-B'!B28-Lambert!B28)/Lambert!B28*100, 0)</f>
        <v>0</v>
      </c>
      <c r="C29">
        <f>IF(ABS('L-BFGS-B'!C28-Lambert!C28)/Lambert!C28*100 &gt; 1, ('L-BFGS-B'!C28-Lambert!C28)/Lambert!C28*100, 0)</f>
        <v>0</v>
      </c>
      <c r="D29">
        <f>IF(ABS('L-BFGS-B'!D28-Lambert!D28)/Lambert!D28*100 &gt; 1, ('L-BFGS-B'!D28-Lambert!D28)/Lambert!D28*100, 0)</f>
        <v>0</v>
      </c>
      <c r="E29">
        <f>IF(ABS('L-BFGS-B'!E28-Lambert!E28)/Lambert!E28*100 &gt; 1, ('L-BFGS-B'!E28-Lambert!E28)/Lambert!E28*100, 0)</f>
        <v>0</v>
      </c>
      <c r="F29">
        <f>IF(ABS('L-BFGS-B'!F28-Lambert!F28)/Lambert!F28*100 &gt; 1, ('L-BFGS-B'!F28-Lambert!F28)/Lambert!F28*100, 0)</f>
        <v>0</v>
      </c>
      <c r="H29">
        <f>IF(ABS(Ipopt!B28-Lambert!B28)/Lambert!B28*100 &gt; 1, (Ipopt!B28-Lambert!B28)/Lambert!B28*100, 0)</f>
        <v>0</v>
      </c>
      <c r="I29">
        <f>IF(ABS(Ipopt!C28-Lambert!C28)/Lambert!C28*100 &gt; 1, (Ipopt!C28-Lambert!C28)/Lambert!C28*100, 0)</f>
        <v>0</v>
      </c>
      <c r="J29">
        <f>IF(ABS(Ipopt!D28-Lambert!D28)/Lambert!D28*100 &gt; 1, (Ipopt!D28-Lambert!D28)/Lambert!D28*100, 0)</f>
        <v>-39.437395869993956</v>
      </c>
      <c r="K29">
        <f>IF(ABS(Ipopt!E28-Lambert!E28)/Lambert!E28*100 &gt; 1, (Ipopt!E28-Lambert!E28)/Lambert!E28*100, 0)</f>
        <v>-32.584156142634882</v>
      </c>
      <c r="L29">
        <f>IF(ABS(Ipopt!F28-Lambert!F28)/Lambert!F28*100 &gt; 1, (Ipopt!F28-Lambert!F28)/Lambert!F28*100, 0)</f>
        <v>-29.81159174777553</v>
      </c>
      <c r="N29" t="e">
        <f>IF(ABS(Phasing!B28-Lambert!B28)/Lambert!B28*100 &gt; 1, (Phasing!B28-Lambert!B28)/Lambert!B28*100, 0)</f>
        <v>#VALUE!</v>
      </c>
      <c r="O29">
        <f>IF(ABS(Phasing!C28-Lambert!C28)/Lambert!C28*100 &gt; 1, (Phasing!C28-Lambert!C28)/Lambert!C28*100, 0)</f>
        <v>-78.889253560369141</v>
      </c>
      <c r="P29">
        <f>IF(ABS(Phasing!D28-Lambert!D28)/Lambert!D28*100 &gt; 1, (Phasing!D28-Lambert!D28)/Lambert!D28*100, 0)</f>
        <v>-95.638595451565806</v>
      </c>
      <c r="Q29">
        <f>IF(ABS(Phasing!E28-Lambert!E28)/Lambert!E28*100 &gt; 1, (Phasing!E28-Lambert!E28)/Lambert!E28*100, 0)</f>
        <v>-98.168126884234724</v>
      </c>
      <c r="R29">
        <f>IF(ABS(Phasing!F28-Lambert!F28)/Lambert!F28*100 &gt; 1, (Phasing!F28-Lambert!F28)/Lambert!F28*100, 0)</f>
        <v>-98.825880392760297</v>
      </c>
      <c r="T29">
        <f t="shared" si="1"/>
        <v>0</v>
      </c>
      <c r="U29">
        <f t="shared" si="2"/>
        <v>0</v>
      </c>
      <c r="V29">
        <f t="shared" si="3"/>
        <v>1</v>
      </c>
      <c r="W29">
        <f t="shared" si="4"/>
        <v>1</v>
      </c>
      <c r="X29">
        <f t="shared" si="5"/>
        <v>1</v>
      </c>
    </row>
    <row r="30" spans="1:24" x14ac:dyDescent="0.25">
      <c r="A30" s="3">
        <v>280</v>
      </c>
      <c r="B30">
        <f>IF(ABS('L-BFGS-B'!B29-Lambert!B29)/Lambert!B29*100 &gt; 1, ('L-BFGS-B'!B29-Lambert!B29)/Lambert!B29*100, 0)</f>
        <v>0</v>
      </c>
      <c r="C30">
        <f>IF(ABS('L-BFGS-B'!C29-Lambert!C29)/Lambert!C29*100 &gt; 1, ('L-BFGS-B'!C29-Lambert!C29)/Lambert!C29*100, 0)</f>
        <v>0</v>
      </c>
      <c r="D30">
        <f>IF(ABS('L-BFGS-B'!D29-Lambert!D29)/Lambert!D29*100 &gt; 1, ('L-BFGS-B'!D29-Lambert!D29)/Lambert!D29*100, 0)</f>
        <v>0</v>
      </c>
      <c r="E30">
        <f>IF(ABS('L-BFGS-B'!E29-Lambert!E29)/Lambert!E29*100 &gt; 1, ('L-BFGS-B'!E29-Lambert!E29)/Lambert!E29*100, 0)</f>
        <v>0</v>
      </c>
      <c r="F30">
        <f>IF(ABS('L-BFGS-B'!F29-Lambert!F29)/Lambert!F29*100 &gt; 1, ('L-BFGS-B'!F29-Lambert!F29)/Lambert!F29*100, 0)</f>
        <v>0</v>
      </c>
      <c r="H30">
        <f>IF(ABS(Ipopt!B29-Lambert!B29)/Lambert!B29*100 &gt; 1, (Ipopt!B29-Lambert!B29)/Lambert!B29*100, 0)</f>
        <v>0</v>
      </c>
      <c r="I30">
        <f>IF(ABS(Ipopt!C29-Lambert!C29)/Lambert!C29*100 &gt; 1, (Ipopt!C29-Lambert!C29)/Lambert!C29*100, 0)</f>
        <v>0</v>
      </c>
      <c r="J30">
        <f>IF(ABS(Ipopt!D29-Lambert!D29)/Lambert!D29*100 &gt; 1, (Ipopt!D29-Lambert!D29)/Lambert!D29*100, 0)</f>
        <v>-35.092533625267045</v>
      </c>
      <c r="K30">
        <f>IF(ABS(Ipopt!E29-Lambert!E29)/Lambert!E29*100 &gt; 1, (Ipopt!E29-Lambert!E29)/Lambert!E29*100, 0)</f>
        <v>-27.932184215996525</v>
      </c>
      <c r="L30">
        <f>IF(ABS(Ipopt!F29-Lambert!F29)/Lambert!F29*100 &gt; 1, (Ipopt!F29-Lambert!F29)/Lambert!F29*100, 0)</f>
        <v>-25.085660438517927</v>
      </c>
      <c r="N30" t="e">
        <f>IF(ABS(Phasing!B29-Lambert!B29)/Lambert!B29*100 &gt; 1, (Phasing!B29-Lambert!B29)/Lambert!B29*100, 0)</f>
        <v>#VALUE!</v>
      </c>
      <c r="O30">
        <f>IF(ABS(Phasing!C29-Lambert!C29)/Lambert!C29*100 &gt; 1, (Phasing!C29-Lambert!C29)/Lambert!C29*100, 0)</f>
        <v>-79.039623105510913</v>
      </c>
      <c r="P30">
        <f>IF(ABS(Phasing!D29-Lambert!D29)/Lambert!D29*100 &gt; 1, (Phasing!D29-Lambert!D29)/Lambert!D29*100, 0)</f>
        <v>-95.807847386037352</v>
      </c>
      <c r="Q30">
        <f>IF(ABS(Phasing!E29-Lambert!E29)/Lambert!E29*100 &gt; 1, (Phasing!E29-Lambert!E29)/Lambert!E29*100, 0)</f>
        <v>-98.253182131512901</v>
      </c>
      <c r="R30">
        <f>IF(ABS(Phasing!F29-Lambert!F29)/Lambert!F29*100 &gt; 1, (Phasing!F29-Lambert!F29)/Lambert!F29*100, 0)</f>
        <v>-98.883600019388112</v>
      </c>
      <c r="T30">
        <f t="shared" si="1"/>
        <v>0</v>
      </c>
      <c r="U30">
        <f t="shared" si="2"/>
        <v>0</v>
      </c>
      <c r="V30">
        <f t="shared" si="3"/>
        <v>1</v>
      </c>
      <c r="W30">
        <f t="shared" si="4"/>
        <v>1</v>
      </c>
      <c r="X30">
        <f t="shared" si="5"/>
        <v>1</v>
      </c>
    </row>
    <row r="31" spans="1:24" x14ac:dyDescent="0.25">
      <c r="A31" s="3">
        <v>290</v>
      </c>
      <c r="B31">
        <f>IF(ABS('L-BFGS-B'!B30-Lambert!B30)/Lambert!B30*100 &gt; 1, ('L-BFGS-B'!B30-Lambert!B30)/Lambert!B30*100, 0)</f>
        <v>0</v>
      </c>
      <c r="C31">
        <f>IF(ABS('L-BFGS-B'!C30-Lambert!C30)/Lambert!C30*100 &gt; 1, ('L-BFGS-B'!C30-Lambert!C30)/Lambert!C30*100, 0)</f>
        <v>0</v>
      </c>
      <c r="D31">
        <f>IF(ABS('L-BFGS-B'!D30-Lambert!D30)/Lambert!D30*100 &gt; 1, ('L-BFGS-B'!D30-Lambert!D30)/Lambert!D30*100, 0)</f>
        <v>0</v>
      </c>
      <c r="E31">
        <f>IF(ABS('L-BFGS-B'!E30-Lambert!E30)/Lambert!E30*100 &gt; 1, ('L-BFGS-B'!E30-Lambert!E30)/Lambert!E30*100, 0)</f>
        <v>0</v>
      </c>
      <c r="F31">
        <f>IF(ABS('L-BFGS-B'!F30-Lambert!F30)/Lambert!F30*100 &gt; 1, ('L-BFGS-B'!F30-Lambert!F30)/Lambert!F30*100, 0)</f>
        <v>0</v>
      </c>
      <c r="H31">
        <f>IF(ABS(Ipopt!B30-Lambert!B30)/Lambert!B30*100 &gt; 1, (Ipopt!B30-Lambert!B30)/Lambert!B30*100, 0)</f>
        <v>0</v>
      </c>
      <c r="I31">
        <f>IF(ABS(Ipopt!C30-Lambert!C30)/Lambert!C30*100 &gt; 1, (Ipopt!C30-Lambert!C30)/Lambert!C30*100, 0)</f>
        <v>0</v>
      </c>
      <c r="J31">
        <f>IF(ABS(Ipopt!D30-Lambert!D30)/Lambert!D30*100 &gt; 1, (Ipopt!D30-Lambert!D30)/Lambert!D30*100, 0)</f>
        <v>-30.457452409742086</v>
      </c>
      <c r="K31">
        <f>IF(ABS(Ipopt!E30-Lambert!E30)/Lambert!E30*100 &gt; 1, (Ipopt!E30-Lambert!E30)/Lambert!E30*100, 0)</f>
        <v>-23.034109970874571</v>
      </c>
      <c r="L31">
        <f>IF(ABS(Ipopt!F30-Lambert!F30)/Lambert!F30*100 &gt; 1, (Ipopt!F30-Lambert!F30)/Lambert!F30*100, 0)</f>
        <v>0</v>
      </c>
      <c r="N31" t="e">
        <f>IF(ABS(Phasing!B30-Lambert!B30)/Lambert!B30*100 &gt; 1, (Phasing!B30-Lambert!B30)/Lambert!B30*100, 0)</f>
        <v>#VALUE!</v>
      </c>
      <c r="O31">
        <f>IF(ABS(Phasing!C30-Lambert!C30)/Lambert!C30*100 &gt; 1, (Phasing!C30-Lambert!C30)/Lambert!C30*100, 0)</f>
        <v>-79.491660403727607</v>
      </c>
      <c r="P31">
        <f>IF(ABS(Phasing!D30-Lambert!D30)/Lambert!D30*100 &gt; 1, (Phasing!D30-Lambert!D30)/Lambert!D30*100, 0)</f>
        <v>-96.034389965905376</v>
      </c>
      <c r="Q31">
        <f>IF(ABS(Phasing!E30-Lambert!E30)/Lambert!E30*100 &gt; 1, (Phasing!E30-Lambert!E30)/Lambert!E30*100, 0)</f>
        <v>-98.361887434637666</v>
      </c>
      <c r="R31">
        <f>IF(ABS(Phasing!F30-Lambert!F30)/Lambert!F30*100 &gt; 1, (Phasing!F30-Lambert!F30)/Lambert!F30*100, 0)</f>
        <v>-98.956886125237858</v>
      </c>
      <c r="T31">
        <f t="shared" si="1"/>
        <v>0</v>
      </c>
      <c r="U31">
        <f t="shared" si="2"/>
        <v>0</v>
      </c>
      <c r="V31">
        <f t="shared" si="3"/>
        <v>1</v>
      </c>
      <c r="W31">
        <f t="shared" si="4"/>
        <v>1</v>
      </c>
      <c r="X31">
        <f t="shared" si="5"/>
        <v>0</v>
      </c>
    </row>
    <row r="32" spans="1:24" x14ac:dyDescent="0.25">
      <c r="A32" s="3">
        <v>300</v>
      </c>
      <c r="B32">
        <f>IF(ABS('L-BFGS-B'!B31-Lambert!B31)/Lambert!B31*100 &gt; 1, ('L-BFGS-B'!B31-Lambert!B31)/Lambert!B31*100, 0)</f>
        <v>0</v>
      </c>
      <c r="C32">
        <f>IF(ABS('L-BFGS-B'!C31-Lambert!C31)/Lambert!C31*100 &gt; 1, ('L-BFGS-B'!C31-Lambert!C31)/Lambert!C31*100, 0)</f>
        <v>0</v>
      </c>
      <c r="D32">
        <f>IF(ABS('L-BFGS-B'!D31-Lambert!D31)/Lambert!D31*100 &gt; 1, ('L-BFGS-B'!D31-Lambert!D31)/Lambert!D31*100, 0)</f>
        <v>0</v>
      </c>
      <c r="E32">
        <f>IF(ABS('L-BFGS-B'!E31-Lambert!E31)/Lambert!E31*100 &gt; 1, ('L-BFGS-B'!E31-Lambert!E31)/Lambert!E31*100, 0)</f>
        <v>0</v>
      </c>
      <c r="F32">
        <f>IF(ABS('L-BFGS-B'!F31-Lambert!F31)/Lambert!F31*100 &gt; 1, ('L-BFGS-B'!F31-Lambert!F31)/Lambert!F31*100, 0)</f>
        <v>0</v>
      </c>
      <c r="H32">
        <f>IF(ABS(Ipopt!B31-Lambert!B31)/Lambert!B31*100 &gt; 1, (Ipopt!B31-Lambert!B31)/Lambert!B31*100, 0)</f>
        <v>0</v>
      </c>
      <c r="I32">
        <f>IF(ABS(Ipopt!C31-Lambert!C31)/Lambert!C31*100 &gt; 1, (Ipopt!C31-Lambert!C31)/Lambert!C31*100, 0)</f>
        <v>0</v>
      </c>
      <c r="J32">
        <f>IF(ABS(Ipopt!D31-Lambert!D31)/Lambert!D31*100 &gt; 1, (Ipopt!D31-Lambert!D31)/Lambert!D31*100, 0)</f>
        <v>-25.624794893345847</v>
      </c>
      <c r="K32">
        <f>IF(ABS(Ipopt!E31-Lambert!E31)/Lambert!E31*100 &gt; 1, (Ipopt!E31-Lambert!E31)/Lambert!E31*100, 0)</f>
        <v>-18.023880490030262</v>
      </c>
      <c r="L32">
        <f>IF(ABS(Ipopt!F31-Lambert!F31)/Lambert!F31*100 &gt; 1, (Ipopt!F31-Lambert!F31)/Lambert!F31*100, 0)</f>
        <v>-14.504018615789334</v>
      </c>
      <c r="N32" t="e">
        <f>IF(ABS(Phasing!B31-Lambert!B31)/Lambert!B31*100 &gt; 1, (Phasing!B31-Lambert!B31)/Lambert!B31*100, 0)</f>
        <v>#VALUE!</v>
      </c>
      <c r="O32">
        <f>IF(ABS(Phasing!C31-Lambert!C31)/Lambert!C31*100 &gt; 1, (Phasing!C31-Lambert!C31)/Lambert!C31*100, 0)</f>
        <v>-80.347831638733126</v>
      </c>
      <c r="P32">
        <f>IF(ABS(Phasing!D31-Lambert!D31)/Lambert!D31*100 &gt; 1, (Phasing!D31-Lambert!D31)/Lambert!D31*100, 0)</f>
        <v>-96.3315196788826</v>
      </c>
      <c r="Q32">
        <f>IF(ABS(Phasing!E31-Lambert!E31)/Lambert!E31*100 &gt; 1, (Phasing!E31-Lambert!E31)/Lambert!E31*100, 0)</f>
        <v>-98.499199604139378</v>
      </c>
      <c r="R32">
        <f>IF(ABS(Phasing!F31-Lambert!F31)/Lambert!F31*100 &gt; 1, (Phasing!F31-Lambert!F31)/Lambert!F31*100, 0)</f>
        <v>-99.04878958430794</v>
      </c>
      <c r="T32">
        <f t="shared" si="1"/>
        <v>0</v>
      </c>
      <c r="U32">
        <f t="shared" si="2"/>
        <v>0</v>
      </c>
      <c r="V32">
        <f t="shared" si="3"/>
        <v>1</v>
      </c>
      <c r="W32">
        <f t="shared" si="4"/>
        <v>1</v>
      </c>
      <c r="X32">
        <f t="shared" si="5"/>
        <v>1</v>
      </c>
    </row>
    <row r="33" spans="1:24" x14ac:dyDescent="0.25">
      <c r="A33" s="3">
        <v>310</v>
      </c>
      <c r="B33">
        <f>IF(ABS('L-BFGS-B'!B32-Lambert!B32)/Lambert!B32*100 &gt; 1, ('L-BFGS-B'!B32-Lambert!B32)/Lambert!B32*100, 0)</f>
        <v>0</v>
      </c>
      <c r="C33">
        <f>IF(ABS('L-BFGS-B'!C32-Lambert!C32)/Lambert!C32*100 &gt; 1, ('L-BFGS-B'!C32-Lambert!C32)/Lambert!C32*100, 0)</f>
        <v>0</v>
      </c>
      <c r="D33">
        <f>IF(ABS('L-BFGS-B'!D32-Lambert!D32)/Lambert!D32*100 &gt; 1, ('L-BFGS-B'!D32-Lambert!D32)/Lambert!D32*100, 0)</f>
        <v>0</v>
      </c>
      <c r="E33">
        <f>IF(ABS('L-BFGS-B'!E32-Lambert!E32)/Lambert!E32*100 &gt; 1, ('L-BFGS-B'!E32-Lambert!E32)/Lambert!E32*100, 0)</f>
        <v>0</v>
      </c>
      <c r="F33">
        <f>IF(ABS('L-BFGS-B'!F32-Lambert!F32)/Lambert!F32*100 &gt; 1, ('L-BFGS-B'!F32-Lambert!F32)/Lambert!F32*100, 0)</f>
        <v>0</v>
      </c>
      <c r="H33">
        <f>IF(ABS(Ipopt!B32-Lambert!B32)/Lambert!B32*100 &gt; 1, (Ipopt!B32-Lambert!B32)/Lambert!B32*100, 0)</f>
        <v>0</v>
      </c>
      <c r="I33">
        <f>IF(ABS(Ipopt!C32-Lambert!C32)/Lambert!C32*100 &gt; 1, (Ipopt!C32-Lambert!C32)/Lambert!C32*100, 0)</f>
        <v>0</v>
      </c>
      <c r="J33">
        <f>IF(ABS(Ipopt!D32-Lambert!D32)/Lambert!D32*100 &gt; 1, (Ipopt!D32-Lambert!D32)/Lambert!D32*100, 0)</f>
        <v>0</v>
      </c>
      <c r="K33">
        <f>IF(ABS(Ipopt!E32-Lambert!E32)/Lambert!E32*100 &gt; 1, (Ipopt!E32-Lambert!E32)/Lambert!E32*100, 0)</f>
        <v>-13.122021779078805</v>
      </c>
      <c r="L33">
        <f>IF(ABS(Ipopt!F32-Lambert!F32)/Lambert!F32*100 &gt; 1, (Ipopt!F32-Lambert!F32)/Lambert!F32*100, 0)</f>
        <v>-9.8074841425375734</v>
      </c>
      <c r="N33" t="e">
        <f>IF(ABS(Phasing!B32-Lambert!B32)/Lambert!B32*100 &gt; 1, (Phasing!B32-Lambert!B32)/Lambert!B32*100, 0)</f>
        <v>#VALUE!</v>
      </c>
      <c r="O33">
        <f>IF(ABS(Phasing!C32-Lambert!C32)/Lambert!C32*100 &gt; 1, (Phasing!C32-Lambert!C32)/Lambert!C32*100, 0)</f>
        <v>-81.731478437889507</v>
      </c>
      <c r="P33">
        <f>IF(ABS(Phasing!D32-Lambert!D32)/Lambert!D32*100 &gt; 1, (Phasing!D32-Lambert!D32)/Lambert!D32*100, 0)</f>
        <v>-96.713122628272231</v>
      </c>
      <c r="Q33">
        <f>IF(ABS(Phasing!E32-Lambert!E32)/Lambert!E32*100 &gt; 1, (Phasing!E32-Lambert!E32)/Lambert!E32*100, 0)</f>
        <v>-98.669831059086746</v>
      </c>
      <c r="R33">
        <f>IF(ABS(Phasing!F32-Lambert!F32)/Lambert!F32*100 &gt; 1, (Phasing!F32-Lambert!F32)/Lambert!F32*100, 0)</f>
        <v>-99.161943938700844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4"/>
        <v>1</v>
      </c>
      <c r="X33">
        <f t="shared" si="5"/>
        <v>1</v>
      </c>
    </row>
    <row r="34" spans="1:24" x14ac:dyDescent="0.25">
      <c r="A34" s="3">
        <v>320</v>
      </c>
      <c r="B34">
        <f>IF(ABS('L-BFGS-B'!B33-Lambert!B33)/Lambert!B33*100 &gt; 1, ('L-BFGS-B'!B33-Lambert!B33)/Lambert!B33*100, 0)</f>
        <v>0</v>
      </c>
      <c r="C34">
        <f>IF(ABS('L-BFGS-B'!C33-Lambert!C33)/Lambert!C33*100 &gt; 1, ('L-BFGS-B'!C33-Lambert!C33)/Lambert!C33*100, 0)</f>
        <v>0</v>
      </c>
      <c r="D34">
        <f>IF(ABS('L-BFGS-B'!D33-Lambert!D33)/Lambert!D33*100 &gt; 1, ('L-BFGS-B'!D33-Lambert!D33)/Lambert!D33*100, 0)</f>
        <v>0</v>
      </c>
      <c r="E34">
        <f>IF(ABS('L-BFGS-B'!E33-Lambert!E33)/Lambert!E33*100 &gt; 1, ('L-BFGS-B'!E33-Lambert!E33)/Lambert!E33*100, 0)</f>
        <v>0</v>
      </c>
      <c r="F34">
        <f>IF(ABS('L-BFGS-B'!F33-Lambert!F33)/Lambert!F33*100 &gt; 1, ('L-BFGS-B'!F33-Lambert!F33)/Lambert!F33*100, 0)</f>
        <v>0</v>
      </c>
      <c r="H34">
        <f>IF(ABS(Ipopt!B33-Lambert!B33)/Lambert!B33*100 &gt; 1, (Ipopt!B33-Lambert!B33)/Lambert!B33*100, 0)</f>
        <v>0</v>
      </c>
      <c r="I34">
        <f>IF(ABS(Ipopt!C33-Lambert!C33)/Lambert!C33*100 &gt; 1, (Ipopt!C33-Lambert!C33)/Lambert!C33*100, 0)</f>
        <v>0</v>
      </c>
      <c r="J34">
        <f>IF(ABS(Ipopt!D33-Lambert!D33)/Lambert!D33*100 &gt; 1, (Ipopt!D33-Lambert!D33)/Lambert!D33*100, 0)</f>
        <v>0</v>
      </c>
      <c r="K34">
        <f>IF(ABS(Ipopt!E33-Lambert!E33)/Lambert!E33*100 &gt; 1, (Ipopt!E33-Lambert!E33)/Lambert!E33*100, 0)</f>
        <v>-8.6468131094253327</v>
      </c>
      <c r="L34">
        <f>IF(ABS(Ipopt!F33-Lambert!F33)/Lambert!F33*100 &gt; 1, (Ipopt!F33-Lambert!F33)/Lambert!F33*100, 0)</f>
        <v>-5.7285973353530935</v>
      </c>
      <c r="N34" t="e">
        <f>IF(ABS(Phasing!B33-Lambert!B33)/Lambert!B33*100 &gt; 1, (Phasing!B33-Lambert!B33)/Lambert!B33*100, 0)</f>
        <v>#VALUE!</v>
      </c>
      <c r="O34">
        <f>IF(ABS(Phasing!C33-Lambert!C33)/Lambert!C33*100 &gt; 1, (Phasing!C33-Lambert!C33)/Lambert!C33*100, 0)</f>
        <v>-83.777801761576342</v>
      </c>
      <c r="P34">
        <f>IF(ABS(Phasing!D33-Lambert!D33)/Lambert!D33*100 &gt; 1, (Phasing!D33-Lambert!D33)/Lambert!D33*100, 0)</f>
        <v>-97.191197484712603</v>
      </c>
      <c r="Q34">
        <f>IF(ABS(Phasing!E33-Lambert!E33)/Lambert!E33*100 &gt; 1, (Phasing!E33-Lambert!E33)/Lambert!E33*100, 0)</f>
        <v>-98.87705254080339</v>
      </c>
      <c r="R34">
        <f>IF(ABS(Phasing!F33-Lambert!F33)/Lambert!F33*100 &gt; 1, (Phasing!F33-Lambert!F33)/Lambert!F33*100, 0)</f>
        <v>-99.297691818023964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4"/>
        <v>1</v>
      </c>
      <c r="X34">
        <f t="shared" si="5"/>
        <v>1</v>
      </c>
    </row>
    <row r="35" spans="1:24" x14ac:dyDescent="0.25">
      <c r="A35" s="3">
        <v>330</v>
      </c>
      <c r="B35">
        <f>IF(ABS('L-BFGS-B'!B34-Lambert!B34)/Lambert!B34*100 &gt; 1, ('L-BFGS-B'!B34-Lambert!B34)/Lambert!B34*100, 0)</f>
        <v>0</v>
      </c>
      <c r="C35">
        <f>IF(ABS('L-BFGS-B'!C34-Lambert!C34)/Lambert!C34*100 &gt; 1, ('L-BFGS-B'!C34-Lambert!C34)/Lambert!C34*100, 0)</f>
        <v>0</v>
      </c>
      <c r="D35">
        <f>IF(ABS('L-BFGS-B'!D34-Lambert!D34)/Lambert!D34*100 &gt; 1, ('L-BFGS-B'!D34-Lambert!D34)/Lambert!D34*100, 0)</f>
        <v>0</v>
      </c>
      <c r="E35">
        <f>IF(ABS('L-BFGS-B'!E34-Lambert!E34)/Lambert!E34*100 &gt; 1, ('L-BFGS-B'!E34-Lambert!E34)/Lambert!E34*100, 0)</f>
        <v>0</v>
      </c>
      <c r="F35">
        <f>IF(ABS('L-BFGS-B'!F34-Lambert!F34)/Lambert!F34*100 &gt; 1, ('L-BFGS-B'!F34-Lambert!F34)/Lambert!F34*100, 0)</f>
        <v>0</v>
      </c>
      <c r="H35">
        <f>IF(ABS(Ipopt!B34-Lambert!B34)/Lambert!B34*100 &gt; 1, (Ipopt!B34-Lambert!B34)/Lambert!B34*100, 0)</f>
        <v>0</v>
      </c>
      <c r="I35">
        <f>IF(ABS(Ipopt!C34-Lambert!C34)/Lambert!C34*100 &gt; 1, (Ipopt!C34-Lambert!C34)/Lambert!C34*100, 0)</f>
        <v>0</v>
      </c>
      <c r="J35">
        <f>IF(ABS(Ipopt!D34-Lambert!D34)/Lambert!D34*100 &gt; 1, (Ipopt!D34-Lambert!D34)/Lambert!D34*100, 0)</f>
        <v>0</v>
      </c>
      <c r="K35">
        <f>IF(ABS(Ipopt!E34-Lambert!E34)/Lambert!E34*100 &gt; 1, (Ipopt!E34-Lambert!E34)/Lambert!E34*100, 0)</f>
        <v>0</v>
      </c>
      <c r="L35">
        <f>IF(ABS(Ipopt!F34-Lambert!F34)/Lambert!F34*100 &gt; 1, (Ipopt!F34-Lambert!F34)/Lambert!F34*100, 0)</f>
        <v>-2.675570228090189</v>
      </c>
      <c r="N35" t="e">
        <f>IF(ABS(Phasing!B34-Lambert!B34)/Lambert!B34*100 &gt; 1, (Phasing!B34-Lambert!B34)/Lambert!B34*100, 0)</f>
        <v>#VALUE!</v>
      </c>
      <c r="O35">
        <f>IF(ABS(Phasing!C34-Lambert!C34)/Lambert!C34*100 &gt; 1, (Phasing!C34-Lambert!C34)/Lambert!C34*100, 0)</f>
        <v>-86.610551503451489</v>
      </c>
      <c r="P35">
        <f>IF(ABS(Phasing!D34-Lambert!D34)/Lambert!D34*100 &gt; 1, (Phasing!D34-Lambert!D34)/Lambert!D34*100, 0)</f>
        <v>-97.771713526410238</v>
      </c>
      <c r="Q35">
        <f>IF(ABS(Phasing!E34-Lambert!E34)/Lambert!E34*100 &gt; 1, (Phasing!E34-Lambert!E34)/Lambert!E34*100, 0)</f>
        <v>-99.12099742225513</v>
      </c>
      <c r="R35">
        <f>IF(ABS(Phasing!F34-Lambert!F34)/Lambert!F34*100 &gt; 1, (Phasing!F34-Lambert!F34)/Lambert!F34*100, 0)</f>
        <v>-99.45501018680983</v>
      </c>
      <c r="T35">
        <f t="shared" si="1"/>
        <v>0</v>
      </c>
      <c r="U35">
        <f t="shared" si="2"/>
        <v>0</v>
      </c>
      <c r="V35">
        <f t="shared" si="3"/>
        <v>0</v>
      </c>
      <c r="W35">
        <f t="shared" si="4"/>
        <v>0</v>
      </c>
      <c r="X35">
        <f t="shared" si="5"/>
        <v>1</v>
      </c>
    </row>
    <row r="36" spans="1:24" x14ac:dyDescent="0.25">
      <c r="A36" s="3">
        <v>340</v>
      </c>
      <c r="B36">
        <f>IF(ABS('L-BFGS-B'!B35-Lambert!B35)/Lambert!B35*100 &gt; 1, ('L-BFGS-B'!B35-Lambert!B35)/Lambert!B35*100, 0)</f>
        <v>0</v>
      </c>
      <c r="C36">
        <f>IF(ABS('L-BFGS-B'!C35-Lambert!C35)/Lambert!C35*100 &gt; 1, ('L-BFGS-B'!C35-Lambert!C35)/Lambert!C35*100, 0)</f>
        <v>0</v>
      </c>
      <c r="D36">
        <f>IF(ABS('L-BFGS-B'!D35-Lambert!D35)/Lambert!D35*100 &gt; 1, ('L-BFGS-B'!D35-Lambert!D35)/Lambert!D35*100, 0)</f>
        <v>0</v>
      </c>
      <c r="E36">
        <f>IF(ABS('L-BFGS-B'!E35-Lambert!E35)/Lambert!E35*100 &gt; 1, ('L-BFGS-B'!E35-Lambert!E35)/Lambert!E35*100, 0)</f>
        <v>0</v>
      </c>
      <c r="F36">
        <f>IF(ABS('L-BFGS-B'!F35-Lambert!F35)/Lambert!F35*100 &gt; 1, ('L-BFGS-B'!F35-Lambert!F35)/Lambert!F35*100, 0)</f>
        <v>0</v>
      </c>
      <c r="H36">
        <f>IF(ABS(Ipopt!B35-Lambert!B35)/Lambert!B35*100 &gt; 1, (Ipopt!B35-Lambert!B35)/Lambert!B35*100, 0)</f>
        <v>0</v>
      </c>
      <c r="I36">
        <f>IF(ABS(Ipopt!C35-Lambert!C35)/Lambert!C35*100 &gt; 1, (Ipopt!C35-Lambert!C35)/Lambert!C35*100, 0)</f>
        <v>0</v>
      </c>
      <c r="J36">
        <f>IF(ABS(Ipopt!D35-Lambert!D35)/Lambert!D35*100 &gt; 1, (Ipopt!D35-Lambert!D35)/Lambert!D35*100, 0)</f>
        <v>0</v>
      </c>
      <c r="K36">
        <f>IF(ABS(Ipopt!E35-Lambert!E35)/Lambert!E35*100 &gt; 1, (Ipopt!E35-Lambert!E35)/Lambert!E35*100, 0)</f>
        <v>0</v>
      </c>
      <c r="L36">
        <f>IF(ABS(Ipopt!F35-Lambert!F35)/Lambert!F35*100 &gt; 1, (Ipopt!F35-Lambert!F35)/Lambert!F35*100, 0)</f>
        <v>0</v>
      </c>
      <c r="N36" t="e">
        <f>IF(ABS(Phasing!B35-Lambert!B35)/Lambert!B35*100 &gt; 1, (Phasing!B35-Lambert!B35)/Lambert!B35*100, 0)</f>
        <v>#VALUE!</v>
      </c>
      <c r="O36">
        <f>IF(ABS(Phasing!C35-Lambert!C35)/Lambert!C35*100 &gt; 1, (Phasing!C35-Lambert!C35)/Lambert!C35*100, 0)</f>
        <v>-90.301161440748785</v>
      </c>
      <c r="P36">
        <f>IF(ABS(Phasing!D35-Lambert!D35)/Lambert!D35*100 &gt; 1, (Phasing!D35-Lambert!D35)/Lambert!D35*100, 0)</f>
        <v>-98.449422559796972</v>
      </c>
      <c r="Q36">
        <f>IF(ABS(Phasing!E35-Lambert!E35)/Lambert!E35*100 &gt; 1, (Phasing!E35-Lambert!E35)/Lambert!E35*100, 0)</f>
        <v>-99.396969613160437</v>
      </c>
      <c r="R36">
        <f>IF(ABS(Phasing!F35-Lambert!F35)/Lambert!F35*100 &gt; 1, (Phasing!F35-Lambert!F35)/Lambert!F35*100, 0)</f>
        <v>-99.629685842790749</v>
      </c>
      <c r="T36">
        <f t="shared" si="1"/>
        <v>0</v>
      </c>
      <c r="U36">
        <f t="shared" si="2"/>
        <v>0</v>
      </c>
      <c r="V36">
        <f t="shared" si="3"/>
        <v>0</v>
      </c>
      <c r="W36">
        <f t="shared" si="4"/>
        <v>0</v>
      </c>
      <c r="X36">
        <f t="shared" si="5"/>
        <v>0</v>
      </c>
    </row>
    <row r="37" spans="1:24" x14ac:dyDescent="0.25">
      <c r="A37" s="3">
        <v>350</v>
      </c>
      <c r="B37">
        <f>IF(ABS('L-BFGS-B'!B36-Lambert!B36)/Lambert!B36*100 &gt; 1, ('L-BFGS-B'!B36-Lambert!B36)/Lambert!B36*100, 0)</f>
        <v>0</v>
      </c>
      <c r="C37">
        <f>IF(ABS('L-BFGS-B'!C36-Lambert!C36)/Lambert!C36*100 &gt; 1, ('L-BFGS-B'!C36-Lambert!C36)/Lambert!C36*100, 0)</f>
        <v>0</v>
      </c>
      <c r="D37">
        <f>IF(ABS('L-BFGS-B'!D36-Lambert!D36)/Lambert!D36*100 &gt; 1, ('L-BFGS-B'!D36-Lambert!D36)/Lambert!D36*100, 0)</f>
        <v>0</v>
      </c>
      <c r="E37">
        <f>IF(ABS('L-BFGS-B'!E36-Lambert!E36)/Lambert!E36*100 &gt; 1, ('L-BFGS-B'!E36-Lambert!E36)/Lambert!E36*100, 0)</f>
        <v>0</v>
      </c>
      <c r="F37">
        <f>IF(ABS('L-BFGS-B'!F36-Lambert!F36)/Lambert!F36*100 &gt; 1, ('L-BFGS-B'!F36-Lambert!F36)/Lambert!F36*100, 0)</f>
        <v>0</v>
      </c>
      <c r="H37">
        <f>IF(ABS(Ipopt!B36-Lambert!B36)/Lambert!B36*100 &gt; 1, (Ipopt!B36-Lambert!B36)/Lambert!B36*100, 0)</f>
        <v>0</v>
      </c>
      <c r="I37">
        <f>IF(ABS(Ipopt!C36-Lambert!C36)/Lambert!C36*100 &gt; 1, (Ipopt!C36-Lambert!C36)/Lambert!C36*100, 0)</f>
        <v>0</v>
      </c>
      <c r="J37">
        <f>IF(ABS(Ipopt!D36-Lambert!D36)/Lambert!D36*100 &gt; 1, (Ipopt!D36-Lambert!D36)/Lambert!D36*100, 0)</f>
        <v>0</v>
      </c>
      <c r="K37">
        <f>IF(ABS(Ipopt!E36-Lambert!E36)/Lambert!E36*100 &gt; 1, (Ipopt!E36-Lambert!E36)/Lambert!E36*100, 0)</f>
        <v>0</v>
      </c>
      <c r="L37">
        <f>IF(ABS(Ipopt!F36-Lambert!F36)/Lambert!F36*100 &gt; 1, (Ipopt!F36-Lambert!F36)/Lambert!F36*100, 0)</f>
        <v>-78.694462704438877</v>
      </c>
      <c r="N37" t="e">
        <f>IF(ABS(Phasing!B36-Lambert!B36)/Lambert!B36*100 &gt; 1, (Phasing!B36-Lambert!B36)/Lambert!B36*100, 0)</f>
        <v>#VALUE!</v>
      </c>
      <c r="O37">
        <f>IF(ABS(Phasing!C36-Lambert!C36)/Lambert!C36*100 &gt; 1, (Phasing!C36-Lambert!C36)/Lambert!C36*100, 0)</f>
        <v>-94.818995290322732</v>
      </c>
      <c r="P37">
        <f>IF(ABS(Phasing!D36-Lambert!D36)/Lambert!D36*100 &gt; 1, (Phasing!D36-Lambert!D36)/Lambert!D36*100, 0)</f>
        <v>-99.203878077076638</v>
      </c>
      <c r="Q37">
        <f>IF(ABS(Phasing!E36-Lambert!E36)/Lambert!E36*100 &gt; 1, (Phasing!E36-Lambert!E36)/Lambert!E36*100, 0)</f>
        <v>-99.694769376826954</v>
      </c>
      <c r="R37">
        <f>IF(ABS(Phasing!F36-Lambert!F36)/Lambert!F36*100 &gt; 1, (Phasing!F36-Lambert!F36)/Lambert!F36*100, 0)</f>
        <v>-99.963012708292723</v>
      </c>
      <c r="T37">
        <f t="shared" si="1"/>
        <v>0</v>
      </c>
      <c r="U37">
        <f t="shared" si="2"/>
        <v>0</v>
      </c>
      <c r="V37">
        <f t="shared" si="3"/>
        <v>0</v>
      </c>
      <c r="W37">
        <f t="shared" si="4"/>
        <v>0</v>
      </c>
      <c r="X37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Lambert</vt:lpstr>
      <vt:lpstr>L-BFGS-B</vt:lpstr>
      <vt:lpstr>Ipopt</vt:lpstr>
      <vt:lpstr>Phasing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 SARTON DU JONCHAY</cp:lastModifiedBy>
  <dcterms:created xsi:type="dcterms:W3CDTF">2023-05-06T13:46:59Z</dcterms:created>
  <dcterms:modified xsi:type="dcterms:W3CDTF">2023-05-07T01:15:17Z</dcterms:modified>
</cp:coreProperties>
</file>