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ocuments\Data_Coding\Decision Models\Assignments\Assignment02\"/>
    </mc:Choice>
  </mc:AlternateContent>
  <xr:revisionPtr revIDLastSave="0" documentId="13_ncr:1_{164257EA-E6E4-4C8F-9795-E3BC0FCB0048}" xr6:coauthVersionLast="45" xr6:coauthVersionMax="45" xr10:uidLastSave="{00000000-0000-0000-0000-000000000000}"/>
  <bookViews>
    <workbookView xWindow="-108" yWindow="-108" windowWidth="23256" windowHeight="12576" activeTab="3" xr2:uid="{62DFCFA5-2540-4898-A495-32269CE20448}"/>
  </bookViews>
  <sheets>
    <sheet name="Answer Report 1" sheetId="8" r:id="rId1"/>
    <sheet name="Sensitivity Report 1" sheetId="9" r:id="rId2"/>
    <sheet name="Limits Report 1" sheetId="10" r:id="rId3"/>
    <sheet name="Sheet1" sheetId="1" r:id="rId4"/>
  </sheets>
  <definedNames>
    <definedName name="solver_adj" localSheetId="3" hidden="1">Sheet1!$F$12:$F$31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Sheet1!$E$3</definedName>
    <definedName name="solver_lhs2" localSheetId="3" hidden="1">Sheet1!$E$4:$E$8</definedName>
    <definedName name="solver_lhs3" localSheetId="3" hidden="1">Sheet1!$E$9</definedName>
    <definedName name="solver_lhs4" localSheetId="3" hidden="1">Sheet1!$F$15</definedName>
    <definedName name="solver_lhs5" localSheetId="3" hidden="1">Sheet1!$G$9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Sheet1!$H$34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0</definedName>
    <definedName name="solver_rhs2" localSheetId="3" hidden="1">0</definedName>
    <definedName name="solver_rhs3" localSheetId="3" hidden="1">100</definedName>
    <definedName name="solver_rhs4" localSheetId="3" hidden="1">0</definedName>
    <definedName name="solver_rhs5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E9" i="1"/>
  <c r="E3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2" i="1"/>
</calcChain>
</file>

<file path=xl/sharedStrings.xml><?xml version="1.0" encoding="utf-8"?>
<sst xmlns="http://schemas.openxmlformats.org/spreadsheetml/2006/main" count="284" uniqueCount="114">
  <si>
    <t>From</t>
  </si>
  <si>
    <t>To</t>
  </si>
  <si>
    <t>T: Los Angeles</t>
  </si>
  <si>
    <t>F:San Diego</t>
  </si>
  <si>
    <t>F:Los Angeles</t>
  </si>
  <si>
    <t>F:Denver</t>
  </si>
  <si>
    <t>F:St.. Louis</t>
  </si>
  <si>
    <t>F:Memphis</t>
  </si>
  <si>
    <t>F:Chicago</t>
  </si>
  <si>
    <t>T:Denver</t>
  </si>
  <si>
    <t>T:Memphis</t>
  </si>
  <si>
    <t>T:Chicago</t>
  </si>
  <si>
    <t>T: St. Louis</t>
  </si>
  <si>
    <t>T:New York</t>
  </si>
  <si>
    <t>Q.Shipped</t>
  </si>
  <si>
    <t>PRICE</t>
  </si>
  <si>
    <t>Cost</t>
  </si>
  <si>
    <t>TOTAL COST</t>
  </si>
  <si>
    <t>T:SAN DIEGO</t>
  </si>
  <si>
    <t>F:NEW YORK</t>
  </si>
  <si>
    <t>Q. Available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</si>
  <si>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</si>
  <si>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</si>
  <si>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</si>
  <si>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</si>
  <si>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</si>
  <si>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</si>
  <si>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</si>
  <si>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</si>
  <si>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</si>
  <si>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</si>
  <si>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</si>
  <si>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</si>
  <si>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</si>
  <si>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</si>
  <si>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</si>
  <si>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</si>
  <si>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</si>
  <si>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</si>
  <si>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</si>
  <si>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$H$34</t>
  </si>
  <si>
    <t>$F$12</t>
  </si>
  <si>
    <t>T: Los Angeles Q.Shipped</t>
  </si>
  <si>
    <t>Contin</t>
  </si>
  <si>
    <t>$F$13</t>
  </si>
  <si>
    <t>T:Denver Q.Shipped</t>
  </si>
  <si>
    <t>$F$14</t>
  </si>
  <si>
    <t>T:Memphis Q.Shipped</t>
  </si>
  <si>
    <t>$F$15</t>
  </si>
  <si>
    <t>T:New York Q.Shipped</t>
  </si>
  <si>
    <t>$F$16</t>
  </si>
  <si>
    <t>$F$17</t>
  </si>
  <si>
    <t>T: St. Louis Q.Shipped</t>
  </si>
  <si>
    <t>$F$18</t>
  </si>
  <si>
    <t>$F$19</t>
  </si>
  <si>
    <t>$F$20</t>
  </si>
  <si>
    <t>$F$21</t>
  </si>
  <si>
    <t>$F$22</t>
  </si>
  <si>
    <t>T:Chicago Q.Shipped</t>
  </si>
  <si>
    <t>$F$23</t>
  </si>
  <si>
    <t>$F$24</t>
  </si>
  <si>
    <t>$F$25</t>
  </si>
  <si>
    <t>$F$26</t>
  </si>
  <si>
    <t>$F$27</t>
  </si>
  <si>
    <t>$F$28</t>
  </si>
  <si>
    <t>$F$29</t>
  </si>
  <si>
    <t>$F$30</t>
  </si>
  <si>
    <t>$F$31</t>
  </si>
  <si>
    <t>$E$3</t>
  </si>
  <si>
    <t>T:SAN DIEGO Q. Available</t>
  </si>
  <si>
    <t>$E$3=0</t>
  </si>
  <si>
    <t>Binding</t>
  </si>
  <si>
    <t>$E$4</t>
  </si>
  <si>
    <t>T: Los Angeles Q. Available</t>
  </si>
  <si>
    <t>$E$4&gt;=0</t>
  </si>
  <si>
    <t>$E$5</t>
  </si>
  <si>
    <t>T:Denver Q. Available</t>
  </si>
  <si>
    <t>$E$5&gt;=0</t>
  </si>
  <si>
    <t>$E$6</t>
  </si>
  <si>
    <t>T: St. Louis Q. Available</t>
  </si>
  <si>
    <t>$E$6&gt;=0</t>
  </si>
  <si>
    <t>$E$7</t>
  </si>
  <si>
    <t>T:Memphis Q. Available</t>
  </si>
  <si>
    <t>$E$7&gt;=0</t>
  </si>
  <si>
    <t>$E$8</t>
  </si>
  <si>
    <t>T:Chicago Q. Available</t>
  </si>
  <si>
    <t>$E$8&gt;=0</t>
  </si>
  <si>
    <t>$E$9</t>
  </si>
  <si>
    <t>T:New York Q. Available</t>
  </si>
  <si>
    <t>$E$9=100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</si>
  <si>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</si>
  <si>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</si>
  <si>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</si>
  <si>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</si>
  <si>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</si>
  <si>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</si>
  <si>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</si>
  <si>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</si>
  <si>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</si>
  <si>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</si>
  <si>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</si>
  <si>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</si>
  <si>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</si>
  <si>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</si>
  <si>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</si>
  <si>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</si>
  <si>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</si>
  <si>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</si>
  <si>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</si>
  <si>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Iterations: 10 Subproblems: 0</t>
  </si>
  <si>
    <t>Max Time Unlimited,  Iterations Unlimited, Precision 0.000001, Use Automatic Scaling</t>
  </si>
  <si>
    <t>Report Created: 2/17/2020 6:35:28 PM</t>
  </si>
  <si>
    <t>Solution Time: 0.031 Seconds.</t>
  </si>
  <si>
    <t>Report Created: 2/17/2020 6:35:29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</si>
</sst>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5" fillId="5" borderId="0" xfId="0" applyFont="1" applyFill="1"/>
    <xf numFmtId="0" fontId="2" fillId="0" borderId="0" xfId="0" applyFont="1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0" fillId="0" borderId="5" xfId="0" applyFill="1" applyBorder="1" applyAlignment="1"/>
    <xf numFmtId="0" fontId="8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4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8F34-75B5-4B26-96AC-688CA9E431FB}">
  <dimension ref="A1:G51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22.88671875" bestFit="1" customWidth="1"/>
    <col min="4" max="4" width="12.6640625" bestFit="1" customWidth="1"/>
    <col min="5" max="5" width="10.109375" bestFit="1" customWidth="1"/>
    <col min="6" max="6" width="7" bestFit="1" customWidth="1"/>
    <col min="7" max="7" width="5.33203125" bestFit="1" customWidth="1"/>
  </cols>
  <sheetData>
    <row r="1" spans="1:5" x14ac:dyDescent="0.3">
      <c r="A1" s="10" t="s">
        <v>21</v>
      </c>
    </row>
    <row r="2" spans="1:5" x14ac:dyDescent="0.3">
      <c r="A2" s="10" t="s">
        <v>22</v>
      </c>
    </row>
    <row r="3" spans="1:5" x14ac:dyDescent="0.3">
      <c r="A3" s="10" t="s">
        <v>111</v>
      </c>
    </row>
    <row r="4" spans="1:5" x14ac:dyDescent="0.3">
      <c r="A4" s="10" t="s">
        <v>23</v>
      </c>
    </row>
    <row r="5" spans="1:5" x14ac:dyDescent="0.3">
      <c r="A5" s="10" t="s">
        <v>24</v>
      </c>
    </row>
    <row r="6" spans="1:5" x14ac:dyDescent="0.3">
      <c r="A6" s="10"/>
      <c r="B6" t="s">
        <v>25</v>
      </c>
    </row>
    <row r="7" spans="1:5" x14ac:dyDescent="0.3">
      <c r="A7" s="10"/>
      <c r="B7" t="s">
        <v>112</v>
      </c>
    </row>
    <row r="8" spans="1:5" x14ac:dyDescent="0.3">
      <c r="A8" s="10"/>
      <c r="B8" t="s">
        <v>109</v>
      </c>
    </row>
    <row r="9" spans="1:5" x14ac:dyDescent="0.3">
      <c r="A9" s="10" t="s">
        <v>26</v>
      </c>
    </row>
    <row r="10" spans="1:5" x14ac:dyDescent="0.3">
      <c r="B10" t="s">
        <v>110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20" t="s">
        <v>29</v>
      </c>
      <c r="C15" s="20" t="s">
        <v>30</v>
      </c>
      <c r="D15" s="20" t="s">
        <v>31</v>
      </c>
      <c r="E15" s="20" t="s">
        <v>32</v>
      </c>
    </row>
    <row r="16" spans="1:5" ht="15" thickBot="1" x14ac:dyDescent="0.35">
      <c r="B16" s="19" t="s">
        <v>40</v>
      </c>
      <c r="C16" s="19" t="s">
        <v>17</v>
      </c>
      <c r="D16" s="22">
        <v>6200</v>
      </c>
      <c r="E16" s="22">
        <v>6200</v>
      </c>
    </row>
    <row r="19" spans="1:6" ht="15" thickBot="1" x14ac:dyDescent="0.35">
      <c r="A19" t="s">
        <v>33</v>
      </c>
    </row>
    <row r="20" spans="1:6" ht="15" thickBot="1" x14ac:dyDescent="0.35">
      <c r="B20" s="20" t="s">
        <v>29</v>
      </c>
      <c r="C20" s="20" t="s">
        <v>30</v>
      </c>
      <c r="D20" s="20" t="s">
        <v>31</v>
      </c>
      <c r="E20" s="20" t="s">
        <v>32</v>
      </c>
      <c r="F20" s="20" t="s">
        <v>34</v>
      </c>
    </row>
    <row r="21" spans="1:6" x14ac:dyDescent="0.3">
      <c r="B21" s="21" t="s">
        <v>41</v>
      </c>
      <c r="C21" s="21" t="s">
        <v>42</v>
      </c>
      <c r="D21" s="23">
        <v>0</v>
      </c>
      <c r="E21" s="23">
        <v>0</v>
      </c>
      <c r="F21" s="21" t="s">
        <v>43</v>
      </c>
    </row>
    <row r="22" spans="1:6" x14ac:dyDescent="0.3">
      <c r="B22" s="21" t="s">
        <v>44</v>
      </c>
      <c r="C22" s="21" t="s">
        <v>45</v>
      </c>
      <c r="D22" s="23">
        <v>100</v>
      </c>
      <c r="E22" s="23">
        <v>100</v>
      </c>
      <c r="F22" s="21" t="s">
        <v>43</v>
      </c>
    </row>
    <row r="23" spans="1:6" x14ac:dyDescent="0.3">
      <c r="B23" s="21" t="s">
        <v>46</v>
      </c>
      <c r="C23" s="21" t="s">
        <v>47</v>
      </c>
      <c r="D23" s="23">
        <v>0</v>
      </c>
      <c r="E23" s="23">
        <v>0</v>
      </c>
      <c r="F23" s="21" t="s">
        <v>43</v>
      </c>
    </row>
    <row r="24" spans="1:6" x14ac:dyDescent="0.3">
      <c r="B24" s="21" t="s">
        <v>48</v>
      </c>
      <c r="C24" s="21" t="s">
        <v>49</v>
      </c>
      <c r="D24" s="23">
        <v>0</v>
      </c>
      <c r="E24" s="23">
        <v>0</v>
      </c>
      <c r="F24" s="21" t="s">
        <v>43</v>
      </c>
    </row>
    <row r="25" spans="1:6" x14ac:dyDescent="0.3">
      <c r="B25" s="21" t="s">
        <v>50</v>
      </c>
      <c r="C25" s="21" t="s">
        <v>45</v>
      </c>
      <c r="D25" s="23">
        <v>0</v>
      </c>
      <c r="E25" s="23">
        <v>0</v>
      </c>
      <c r="F25" s="21" t="s">
        <v>43</v>
      </c>
    </row>
    <row r="26" spans="1:6" x14ac:dyDescent="0.3">
      <c r="B26" s="21" t="s">
        <v>51</v>
      </c>
      <c r="C26" s="21" t="s">
        <v>52</v>
      </c>
      <c r="D26" s="23">
        <v>0</v>
      </c>
      <c r="E26" s="23">
        <v>0</v>
      </c>
      <c r="F26" s="21" t="s">
        <v>43</v>
      </c>
    </row>
    <row r="27" spans="1:6" x14ac:dyDescent="0.3">
      <c r="B27" s="21" t="s">
        <v>53</v>
      </c>
      <c r="C27" s="21" t="s">
        <v>47</v>
      </c>
      <c r="D27" s="23">
        <v>0</v>
      </c>
      <c r="E27" s="23">
        <v>0</v>
      </c>
      <c r="F27" s="21" t="s">
        <v>43</v>
      </c>
    </row>
    <row r="28" spans="1:6" x14ac:dyDescent="0.3">
      <c r="B28" s="21" t="s">
        <v>54</v>
      </c>
      <c r="C28" s="21" t="s">
        <v>49</v>
      </c>
      <c r="D28" s="23">
        <v>0</v>
      </c>
      <c r="E28" s="23">
        <v>0</v>
      </c>
      <c r="F28" s="21" t="s">
        <v>43</v>
      </c>
    </row>
    <row r="29" spans="1:6" x14ac:dyDescent="0.3">
      <c r="B29" s="21" t="s">
        <v>55</v>
      </c>
      <c r="C29" s="21" t="s">
        <v>52</v>
      </c>
      <c r="D29" s="23">
        <v>0</v>
      </c>
      <c r="E29" s="23">
        <v>0</v>
      </c>
      <c r="F29" s="21" t="s">
        <v>43</v>
      </c>
    </row>
    <row r="30" spans="1:6" x14ac:dyDescent="0.3">
      <c r="B30" s="21" t="s">
        <v>56</v>
      </c>
      <c r="C30" s="21" t="s">
        <v>47</v>
      </c>
      <c r="D30" s="23">
        <v>0</v>
      </c>
      <c r="E30" s="23">
        <v>0</v>
      </c>
      <c r="F30" s="21" t="s">
        <v>43</v>
      </c>
    </row>
    <row r="31" spans="1:6" x14ac:dyDescent="0.3">
      <c r="B31" s="21" t="s">
        <v>57</v>
      </c>
      <c r="C31" s="21" t="s">
        <v>58</v>
      </c>
      <c r="D31" s="23">
        <v>100</v>
      </c>
      <c r="E31" s="23">
        <v>100</v>
      </c>
      <c r="F31" s="21" t="s">
        <v>43</v>
      </c>
    </row>
    <row r="32" spans="1:6" x14ac:dyDescent="0.3">
      <c r="B32" s="21" t="s">
        <v>59</v>
      </c>
      <c r="C32" s="21" t="s">
        <v>45</v>
      </c>
      <c r="D32" s="23">
        <v>0</v>
      </c>
      <c r="E32" s="23">
        <v>0</v>
      </c>
      <c r="F32" s="21" t="s">
        <v>43</v>
      </c>
    </row>
    <row r="33" spans="1:7" x14ac:dyDescent="0.3">
      <c r="B33" s="21" t="s">
        <v>60</v>
      </c>
      <c r="C33" s="21" t="s">
        <v>47</v>
      </c>
      <c r="D33" s="23">
        <v>0</v>
      </c>
      <c r="E33" s="23">
        <v>0</v>
      </c>
      <c r="F33" s="21" t="s">
        <v>43</v>
      </c>
    </row>
    <row r="34" spans="1:7" x14ac:dyDescent="0.3">
      <c r="B34" s="21" t="s">
        <v>61</v>
      </c>
      <c r="C34" s="21" t="s">
        <v>58</v>
      </c>
      <c r="D34" s="23">
        <v>0</v>
      </c>
      <c r="E34" s="23">
        <v>0</v>
      </c>
      <c r="F34" s="21" t="s">
        <v>43</v>
      </c>
    </row>
    <row r="35" spans="1:7" x14ac:dyDescent="0.3">
      <c r="B35" s="21" t="s">
        <v>62</v>
      </c>
      <c r="C35" s="21" t="s">
        <v>52</v>
      </c>
      <c r="D35" s="23">
        <v>0</v>
      </c>
      <c r="E35" s="23">
        <v>0</v>
      </c>
      <c r="F35" s="21" t="s">
        <v>43</v>
      </c>
    </row>
    <row r="36" spans="1:7" x14ac:dyDescent="0.3">
      <c r="B36" s="21" t="s">
        <v>63</v>
      </c>
      <c r="C36" s="21" t="s">
        <v>58</v>
      </c>
      <c r="D36" s="23">
        <v>0</v>
      </c>
      <c r="E36" s="23">
        <v>0</v>
      </c>
      <c r="F36" s="21" t="s">
        <v>43</v>
      </c>
    </row>
    <row r="37" spans="1:7" x14ac:dyDescent="0.3">
      <c r="B37" s="21" t="s">
        <v>64</v>
      </c>
      <c r="C37" s="21" t="s">
        <v>49</v>
      </c>
      <c r="D37" s="23">
        <v>0</v>
      </c>
      <c r="E37" s="23">
        <v>0</v>
      </c>
      <c r="F37" s="21" t="s">
        <v>43</v>
      </c>
    </row>
    <row r="38" spans="1:7" x14ac:dyDescent="0.3">
      <c r="B38" s="21" t="s">
        <v>65</v>
      </c>
      <c r="C38" s="21" t="s">
        <v>52</v>
      </c>
      <c r="D38" s="23">
        <v>0</v>
      </c>
      <c r="E38" s="23">
        <v>0</v>
      </c>
      <c r="F38" s="21" t="s">
        <v>43</v>
      </c>
    </row>
    <row r="39" spans="1:7" x14ac:dyDescent="0.3">
      <c r="B39" s="21" t="s">
        <v>66</v>
      </c>
      <c r="C39" s="21" t="s">
        <v>47</v>
      </c>
      <c r="D39" s="23">
        <v>0</v>
      </c>
      <c r="E39" s="23">
        <v>0</v>
      </c>
      <c r="F39" s="21" t="s">
        <v>43</v>
      </c>
    </row>
    <row r="40" spans="1:7" ht="15" thickBot="1" x14ac:dyDescent="0.35">
      <c r="B40" s="19" t="s">
        <v>67</v>
      </c>
      <c r="C40" s="19" t="s">
        <v>49</v>
      </c>
      <c r="D40" s="24">
        <v>100</v>
      </c>
      <c r="E40" s="24">
        <v>100</v>
      </c>
      <c r="F40" s="19" t="s">
        <v>43</v>
      </c>
    </row>
    <row r="43" spans="1:7" ht="15" thickBot="1" x14ac:dyDescent="0.35">
      <c r="A43" t="s">
        <v>35</v>
      </c>
    </row>
    <row r="44" spans="1:7" ht="15" thickBot="1" x14ac:dyDescent="0.35">
      <c r="B44" s="20" t="s">
        <v>29</v>
      </c>
      <c r="C44" s="20" t="s">
        <v>30</v>
      </c>
      <c r="D44" s="20" t="s">
        <v>36</v>
      </c>
      <c r="E44" s="20" t="s">
        <v>37</v>
      </c>
      <c r="F44" s="20" t="s">
        <v>38</v>
      </c>
      <c r="G44" s="20" t="s">
        <v>39</v>
      </c>
    </row>
    <row r="45" spans="1:7" x14ac:dyDescent="0.3">
      <c r="B45" s="21" t="s">
        <v>68</v>
      </c>
      <c r="C45" s="21" t="s">
        <v>69</v>
      </c>
      <c r="D45" s="23">
        <v>0</v>
      </c>
      <c r="E45" s="21" t="s">
        <v>70</v>
      </c>
      <c r="F45" s="21" t="s">
        <v>71</v>
      </c>
      <c r="G45" s="21">
        <v>0</v>
      </c>
    </row>
    <row r="46" spans="1:7" x14ac:dyDescent="0.3">
      <c r="B46" s="21" t="s">
        <v>72</v>
      </c>
      <c r="C46" s="21" t="s">
        <v>73</v>
      </c>
      <c r="D46" s="23">
        <v>0</v>
      </c>
      <c r="E46" s="21" t="s">
        <v>74</v>
      </c>
      <c r="F46" s="21" t="s">
        <v>71</v>
      </c>
      <c r="G46" s="23">
        <v>0</v>
      </c>
    </row>
    <row r="47" spans="1:7" x14ac:dyDescent="0.3">
      <c r="B47" s="21" t="s">
        <v>75</v>
      </c>
      <c r="C47" s="21" t="s">
        <v>76</v>
      </c>
      <c r="D47" s="23">
        <v>0</v>
      </c>
      <c r="E47" s="21" t="s">
        <v>77</v>
      </c>
      <c r="F47" s="21" t="s">
        <v>71</v>
      </c>
      <c r="G47" s="23">
        <v>0</v>
      </c>
    </row>
    <row r="48" spans="1:7" x14ac:dyDescent="0.3">
      <c r="B48" s="21" t="s">
        <v>78</v>
      </c>
      <c r="C48" s="21" t="s">
        <v>79</v>
      </c>
      <c r="D48" s="23">
        <v>0</v>
      </c>
      <c r="E48" s="21" t="s">
        <v>80</v>
      </c>
      <c r="F48" s="21" t="s">
        <v>71</v>
      </c>
      <c r="G48" s="23">
        <v>0</v>
      </c>
    </row>
    <row r="49" spans="2:7" x14ac:dyDescent="0.3">
      <c r="B49" s="21" t="s">
        <v>81</v>
      </c>
      <c r="C49" s="21" t="s">
        <v>82</v>
      </c>
      <c r="D49" s="23">
        <v>0</v>
      </c>
      <c r="E49" s="21" t="s">
        <v>83</v>
      </c>
      <c r="F49" s="21" t="s">
        <v>71</v>
      </c>
      <c r="G49" s="23">
        <v>0</v>
      </c>
    </row>
    <row r="50" spans="2:7" x14ac:dyDescent="0.3">
      <c r="B50" s="21" t="s">
        <v>84</v>
      </c>
      <c r="C50" s="21" t="s">
        <v>85</v>
      </c>
      <c r="D50" s="23">
        <v>0</v>
      </c>
      <c r="E50" s="21" t="s">
        <v>86</v>
      </c>
      <c r="F50" s="21" t="s">
        <v>71</v>
      </c>
      <c r="G50" s="23">
        <v>0</v>
      </c>
    </row>
    <row r="51" spans="2:7" ht="15" thickBot="1" x14ac:dyDescent="0.35">
      <c r="B51" s="19" t="s">
        <v>87</v>
      </c>
      <c r="C51" s="19" t="s">
        <v>88</v>
      </c>
      <c r="D51" s="24">
        <v>100</v>
      </c>
      <c r="E51" s="19" t="s">
        <v>89</v>
      </c>
      <c r="F51" s="19" t="s">
        <v>71</v>
      </c>
      <c r="G51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5886-8F07-4455-81BC-01CBA90369BD}">
  <dimension ref="A1:H39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22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0" t="s">
        <v>90</v>
      </c>
    </row>
    <row r="2" spans="1:8" x14ac:dyDescent="0.3">
      <c r="A2" s="10" t="s">
        <v>22</v>
      </c>
    </row>
    <row r="3" spans="1:8" x14ac:dyDescent="0.3">
      <c r="A3" s="10" t="s">
        <v>111</v>
      </c>
    </row>
    <row r="6" spans="1:8" ht="15" thickBot="1" x14ac:dyDescent="0.35">
      <c r="A6" t="s">
        <v>33</v>
      </c>
    </row>
    <row r="7" spans="1:8" x14ac:dyDescent="0.3">
      <c r="B7" s="25"/>
      <c r="C7" s="25"/>
      <c r="D7" s="25" t="s">
        <v>91</v>
      </c>
      <c r="E7" s="25" t="s">
        <v>93</v>
      </c>
      <c r="F7" s="25" t="s">
        <v>94</v>
      </c>
      <c r="G7" s="25" t="s">
        <v>96</v>
      </c>
      <c r="H7" s="25" t="s">
        <v>96</v>
      </c>
    </row>
    <row r="8" spans="1:8" ht="15" thickBot="1" x14ac:dyDescent="0.35">
      <c r="B8" s="26" t="s">
        <v>29</v>
      </c>
      <c r="C8" s="26" t="s">
        <v>30</v>
      </c>
      <c r="D8" s="26" t="s">
        <v>92</v>
      </c>
      <c r="E8" s="26" t="s">
        <v>16</v>
      </c>
      <c r="F8" s="26" t="s">
        <v>95</v>
      </c>
      <c r="G8" s="26" t="s">
        <v>97</v>
      </c>
      <c r="H8" s="26" t="s">
        <v>98</v>
      </c>
    </row>
    <row r="9" spans="1:8" x14ac:dyDescent="0.3">
      <c r="B9" s="21" t="s">
        <v>41</v>
      </c>
      <c r="C9" s="21" t="s">
        <v>42</v>
      </c>
      <c r="D9" s="21">
        <v>0</v>
      </c>
      <c r="E9" s="21">
        <v>0</v>
      </c>
      <c r="F9" s="21">
        <v>5</v>
      </c>
      <c r="G9" s="21">
        <v>3</v>
      </c>
      <c r="H9" s="21">
        <v>3</v>
      </c>
    </row>
    <row r="10" spans="1:8" x14ac:dyDescent="0.3">
      <c r="B10" s="21" t="s">
        <v>44</v>
      </c>
      <c r="C10" s="21" t="s">
        <v>45</v>
      </c>
      <c r="D10" s="21">
        <v>100</v>
      </c>
      <c r="E10" s="21">
        <v>0</v>
      </c>
      <c r="F10" s="21">
        <v>13</v>
      </c>
      <c r="G10" s="21">
        <v>2</v>
      </c>
      <c r="H10" s="21">
        <v>3</v>
      </c>
    </row>
    <row r="11" spans="1:8" x14ac:dyDescent="0.3">
      <c r="B11" s="21" t="s">
        <v>46</v>
      </c>
      <c r="C11" s="21" t="s">
        <v>47</v>
      </c>
      <c r="D11" s="21">
        <v>0</v>
      </c>
      <c r="E11" s="21">
        <v>2</v>
      </c>
      <c r="F11" s="21">
        <v>45</v>
      </c>
      <c r="G11" s="21">
        <v>1E+30</v>
      </c>
      <c r="H11" s="21">
        <v>2</v>
      </c>
    </row>
    <row r="12" spans="1:8" x14ac:dyDescent="0.3">
      <c r="B12" s="21" t="s">
        <v>48</v>
      </c>
      <c r="C12" s="21" t="s">
        <v>49</v>
      </c>
      <c r="D12" s="21">
        <v>0</v>
      </c>
      <c r="E12" s="21">
        <v>43</v>
      </c>
      <c r="F12" s="21">
        <v>105</v>
      </c>
      <c r="G12" s="21">
        <v>1E+30</v>
      </c>
      <c r="H12" s="21">
        <v>43</v>
      </c>
    </row>
    <row r="13" spans="1:8" x14ac:dyDescent="0.3">
      <c r="B13" s="21" t="s">
        <v>50</v>
      </c>
      <c r="C13" s="21" t="s">
        <v>45</v>
      </c>
      <c r="D13" s="21">
        <v>0</v>
      </c>
      <c r="E13" s="21">
        <v>19</v>
      </c>
      <c r="F13" s="21">
        <v>27</v>
      </c>
      <c r="G13" s="21">
        <v>1E+30</v>
      </c>
      <c r="H13" s="21">
        <v>19</v>
      </c>
    </row>
    <row r="14" spans="1:8" x14ac:dyDescent="0.3">
      <c r="B14" s="21" t="s">
        <v>51</v>
      </c>
      <c r="C14" s="21" t="s">
        <v>52</v>
      </c>
      <c r="D14" s="21">
        <v>0</v>
      </c>
      <c r="E14" s="21">
        <v>0</v>
      </c>
      <c r="F14" s="21">
        <v>19</v>
      </c>
      <c r="G14" s="21">
        <v>3</v>
      </c>
      <c r="H14" s="21">
        <v>3</v>
      </c>
    </row>
    <row r="15" spans="1:8" x14ac:dyDescent="0.3">
      <c r="B15" s="21" t="s">
        <v>53</v>
      </c>
      <c r="C15" s="21" t="s">
        <v>47</v>
      </c>
      <c r="D15" s="21">
        <v>0</v>
      </c>
      <c r="E15" s="21">
        <v>12</v>
      </c>
      <c r="F15" s="21">
        <v>50</v>
      </c>
      <c r="G15" s="21">
        <v>1E+30</v>
      </c>
      <c r="H15" s="21">
        <v>12</v>
      </c>
    </row>
    <row r="16" spans="1:8" x14ac:dyDescent="0.3">
      <c r="B16" s="21" t="s">
        <v>54</v>
      </c>
      <c r="C16" s="21" t="s">
        <v>49</v>
      </c>
      <c r="D16" s="21">
        <v>0</v>
      </c>
      <c r="E16" s="21">
        <v>38</v>
      </c>
      <c r="F16" s="21">
        <v>95</v>
      </c>
      <c r="G16" s="21">
        <v>1E+30</v>
      </c>
      <c r="H16" s="21">
        <v>38</v>
      </c>
    </row>
    <row r="17" spans="1:8" x14ac:dyDescent="0.3">
      <c r="B17" s="21" t="s">
        <v>55</v>
      </c>
      <c r="C17" s="21" t="s">
        <v>52</v>
      </c>
      <c r="D17" s="21">
        <v>0</v>
      </c>
      <c r="E17" s="21">
        <v>3</v>
      </c>
      <c r="F17" s="21">
        <v>14</v>
      </c>
      <c r="G17" s="21">
        <v>1E+30</v>
      </c>
      <c r="H17" s="21">
        <v>3</v>
      </c>
    </row>
    <row r="18" spans="1:8" x14ac:dyDescent="0.3">
      <c r="B18" s="21" t="s">
        <v>56</v>
      </c>
      <c r="C18" s="21" t="s">
        <v>47</v>
      </c>
      <c r="D18" s="21">
        <v>0</v>
      </c>
      <c r="E18" s="21">
        <v>0</v>
      </c>
      <c r="F18" s="21">
        <v>30</v>
      </c>
      <c r="G18" s="21">
        <v>2</v>
      </c>
      <c r="H18" s="21">
        <v>6</v>
      </c>
    </row>
    <row r="19" spans="1:8" x14ac:dyDescent="0.3">
      <c r="B19" s="21" t="s">
        <v>57</v>
      </c>
      <c r="C19" s="21" t="s">
        <v>58</v>
      </c>
      <c r="D19" s="21">
        <v>100</v>
      </c>
      <c r="E19" s="21">
        <v>0</v>
      </c>
      <c r="F19" s="21">
        <v>32</v>
      </c>
      <c r="G19" s="21">
        <v>3</v>
      </c>
      <c r="H19" s="21">
        <v>20</v>
      </c>
    </row>
    <row r="20" spans="1:8" x14ac:dyDescent="0.3">
      <c r="B20" s="21" t="s">
        <v>59</v>
      </c>
      <c r="C20" s="21" t="s">
        <v>45</v>
      </c>
      <c r="D20" s="21">
        <v>0</v>
      </c>
      <c r="E20" s="21">
        <v>25</v>
      </c>
      <c r="F20" s="21">
        <v>14</v>
      </c>
      <c r="G20" s="21">
        <v>1E+30</v>
      </c>
      <c r="H20" s="21">
        <v>25</v>
      </c>
    </row>
    <row r="21" spans="1:8" x14ac:dyDescent="0.3">
      <c r="B21" s="21" t="s">
        <v>60</v>
      </c>
      <c r="C21" s="21" t="s">
        <v>47</v>
      </c>
      <c r="D21" s="21">
        <v>0</v>
      </c>
      <c r="E21" s="21">
        <v>16</v>
      </c>
      <c r="F21" s="21">
        <v>35</v>
      </c>
      <c r="G21" s="21">
        <v>1E+30</v>
      </c>
      <c r="H21" s="21">
        <v>16</v>
      </c>
    </row>
    <row r="22" spans="1:8" x14ac:dyDescent="0.3">
      <c r="B22" s="21" t="s">
        <v>61</v>
      </c>
      <c r="C22" s="21" t="s">
        <v>58</v>
      </c>
      <c r="D22" s="21">
        <v>0</v>
      </c>
      <c r="E22" s="21">
        <v>3</v>
      </c>
      <c r="F22" s="21">
        <v>24</v>
      </c>
      <c r="G22" s="21">
        <v>1E+30</v>
      </c>
      <c r="H22" s="21">
        <v>3</v>
      </c>
    </row>
    <row r="23" spans="1:8" x14ac:dyDescent="0.3">
      <c r="B23" s="21" t="s">
        <v>62</v>
      </c>
      <c r="C23" s="21" t="s">
        <v>52</v>
      </c>
      <c r="D23" s="21">
        <v>0</v>
      </c>
      <c r="E23" s="21">
        <v>54</v>
      </c>
      <c r="F23" s="21">
        <v>35</v>
      </c>
      <c r="G23" s="21">
        <v>1E+30</v>
      </c>
      <c r="H23" s="21">
        <v>54</v>
      </c>
    </row>
    <row r="24" spans="1:8" x14ac:dyDescent="0.3">
      <c r="B24" s="21" t="s">
        <v>63</v>
      </c>
      <c r="C24" s="21" t="s">
        <v>58</v>
      </c>
      <c r="D24" s="21">
        <v>0</v>
      </c>
      <c r="E24" s="21">
        <v>16</v>
      </c>
      <c r="F24" s="21">
        <v>18</v>
      </c>
      <c r="G24" s="21">
        <v>1E+30</v>
      </c>
      <c r="H24" s="21">
        <v>16</v>
      </c>
    </row>
    <row r="25" spans="1:8" x14ac:dyDescent="0.3">
      <c r="B25" s="21" t="s">
        <v>64</v>
      </c>
      <c r="C25" s="21" t="s">
        <v>49</v>
      </c>
      <c r="D25" s="21">
        <v>0</v>
      </c>
      <c r="E25" s="21">
        <v>6</v>
      </c>
      <c r="F25" s="21">
        <v>25</v>
      </c>
      <c r="G25" s="21">
        <v>1E+30</v>
      </c>
      <c r="H25" s="21">
        <v>6</v>
      </c>
    </row>
    <row r="26" spans="1:8" x14ac:dyDescent="0.3">
      <c r="B26" s="21" t="s">
        <v>65</v>
      </c>
      <c r="C26" s="21" t="s">
        <v>52</v>
      </c>
      <c r="D26" s="21">
        <v>0</v>
      </c>
      <c r="E26" s="21">
        <v>45</v>
      </c>
      <c r="F26" s="21">
        <v>24</v>
      </c>
      <c r="G26" s="21">
        <v>1E+30</v>
      </c>
      <c r="H26" s="21">
        <v>45</v>
      </c>
    </row>
    <row r="27" spans="1:8" x14ac:dyDescent="0.3">
      <c r="B27" s="21" t="s">
        <v>66</v>
      </c>
      <c r="C27" s="21" t="s">
        <v>47</v>
      </c>
      <c r="D27" s="21">
        <v>0</v>
      </c>
      <c r="E27" s="21">
        <v>20</v>
      </c>
      <c r="F27" s="21">
        <v>18</v>
      </c>
      <c r="G27" s="21">
        <v>1E+30</v>
      </c>
      <c r="H27" s="21">
        <v>20</v>
      </c>
    </row>
    <row r="28" spans="1:8" ht="15" thickBot="1" x14ac:dyDescent="0.35">
      <c r="B28" s="19" t="s">
        <v>67</v>
      </c>
      <c r="C28" s="19" t="s">
        <v>49</v>
      </c>
      <c r="D28" s="19">
        <v>100</v>
      </c>
      <c r="E28" s="19">
        <v>0</v>
      </c>
      <c r="F28" s="19">
        <v>17</v>
      </c>
      <c r="G28" s="19">
        <v>6</v>
      </c>
      <c r="H28" s="19">
        <v>1E+30</v>
      </c>
    </row>
    <row r="30" spans="1:8" ht="15" thickBot="1" x14ac:dyDescent="0.35">
      <c r="A30" t="s">
        <v>35</v>
      </c>
    </row>
    <row r="31" spans="1:8" x14ac:dyDescent="0.3">
      <c r="B31" s="25"/>
      <c r="C31" s="25"/>
      <c r="D31" s="25" t="s">
        <v>91</v>
      </c>
      <c r="E31" s="25" t="s">
        <v>99</v>
      </c>
      <c r="F31" s="25" t="s">
        <v>101</v>
      </c>
      <c r="G31" s="25" t="s">
        <v>96</v>
      </c>
      <c r="H31" s="25" t="s">
        <v>96</v>
      </c>
    </row>
    <row r="32" spans="1:8" ht="15" thickBot="1" x14ac:dyDescent="0.35">
      <c r="B32" s="26" t="s">
        <v>29</v>
      </c>
      <c r="C32" s="26" t="s">
        <v>30</v>
      </c>
      <c r="D32" s="26" t="s">
        <v>92</v>
      </c>
      <c r="E32" s="26" t="s">
        <v>100</v>
      </c>
      <c r="F32" s="26" t="s">
        <v>102</v>
      </c>
      <c r="G32" s="26" t="s">
        <v>97</v>
      </c>
      <c r="H32" s="26" t="s">
        <v>98</v>
      </c>
    </row>
    <row r="33" spans="2:8" x14ac:dyDescent="0.3">
      <c r="B33" s="21" t="s">
        <v>68</v>
      </c>
      <c r="C33" s="21" t="s">
        <v>69</v>
      </c>
      <c r="D33" s="21">
        <v>0</v>
      </c>
      <c r="E33" s="21">
        <v>-5</v>
      </c>
      <c r="F33" s="21">
        <v>0</v>
      </c>
      <c r="G33" s="21">
        <v>0</v>
      </c>
      <c r="H33" s="21">
        <v>1E+30</v>
      </c>
    </row>
    <row r="34" spans="2:8" x14ac:dyDescent="0.3">
      <c r="B34" s="21" t="s">
        <v>72</v>
      </c>
      <c r="C34" s="21" t="s">
        <v>73</v>
      </c>
      <c r="D34" s="21">
        <v>0</v>
      </c>
      <c r="E34" s="21">
        <v>0</v>
      </c>
      <c r="F34" s="21">
        <v>0</v>
      </c>
      <c r="G34" s="21">
        <v>0</v>
      </c>
      <c r="H34" s="21">
        <v>1E+30</v>
      </c>
    </row>
    <row r="35" spans="2:8" x14ac:dyDescent="0.3">
      <c r="B35" s="21" t="s">
        <v>75</v>
      </c>
      <c r="C35" s="21" t="s">
        <v>76</v>
      </c>
      <c r="D35" s="21">
        <v>0</v>
      </c>
      <c r="E35" s="21">
        <v>8</v>
      </c>
      <c r="F35" s="21">
        <v>0</v>
      </c>
      <c r="G35" s="21">
        <v>0</v>
      </c>
      <c r="H35" s="21">
        <v>100</v>
      </c>
    </row>
    <row r="36" spans="2:8" x14ac:dyDescent="0.3">
      <c r="B36" s="21" t="s">
        <v>78</v>
      </c>
      <c r="C36" s="21" t="s">
        <v>79</v>
      </c>
      <c r="D36" s="21">
        <v>0</v>
      </c>
      <c r="E36" s="21">
        <v>19</v>
      </c>
      <c r="F36" s="21">
        <v>0</v>
      </c>
      <c r="G36" s="21">
        <v>0</v>
      </c>
      <c r="H36" s="21">
        <v>0</v>
      </c>
    </row>
    <row r="37" spans="2:8" x14ac:dyDescent="0.3">
      <c r="B37" s="21" t="s">
        <v>81</v>
      </c>
      <c r="C37" s="21" t="s">
        <v>82</v>
      </c>
      <c r="D37" s="21">
        <v>0</v>
      </c>
      <c r="E37" s="21">
        <v>38</v>
      </c>
      <c r="F37" s="21">
        <v>0</v>
      </c>
      <c r="G37" s="21">
        <v>0</v>
      </c>
      <c r="H37" s="21">
        <v>0</v>
      </c>
    </row>
    <row r="38" spans="2:8" x14ac:dyDescent="0.3">
      <c r="B38" s="21" t="s">
        <v>84</v>
      </c>
      <c r="C38" s="21" t="s">
        <v>85</v>
      </c>
      <c r="D38" s="21">
        <v>0</v>
      </c>
      <c r="E38" s="21">
        <v>40</v>
      </c>
      <c r="F38" s="21">
        <v>0</v>
      </c>
      <c r="G38" s="21">
        <v>0</v>
      </c>
      <c r="H38" s="21">
        <v>100</v>
      </c>
    </row>
    <row r="39" spans="2:8" ht="15" thickBot="1" x14ac:dyDescent="0.35">
      <c r="B39" s="19" t="s">
        <v>87</v>
      </c>
      <c r="C39" s="19" t="s">
        <v>88</v>
      </c>
      <c r="D39" s="19">
        <v>100</v>
      </c>
      <c r="E39" s="19">
        <v>57</v>
      </c>
      <c r="F39" s="19">
        <v>100</v>
      </c>
      <c r="G39" s="19">
        <v>0</v>
      </c>
      <c r="H39" s="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8E53-0AA8-4D10-8905-6C35CF24D13B}">
  <dimension ref="A1:J3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1.44140625" bestFit="1" customWidth="1"/>
    <col min="4" max="4" width="10.109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0" t="s">
        <v>103</v>
      </c>
    </row>
    <row r="2" spans="1:10" x14ac:dyDescent="0.3">
      <c r="A2" s="10" t="s">
        <v>22</v>
      </c>
    </row>
    <row r="3" spans="1:10" x14ac:dyDescent="0.3">
      <c r="A3" s="10" t="s">
        <v>113</v>
      </c>
    </row>
    <row r="5" spans="1:10" ht="15" thickBot="1" x14ac:dyDescent="0.35"/>
    <row r="6" spans="1:10" x14ac:dyDescent="0.3">
      <c r="B6" s="25"/>
      <c r="C6" s="25" t="s">
        <v>94</v>
      </c>
      <c r="D6" s="25"/>
    </row>
    <row r="7" spans="1:10" ht="15" thickBot="1" x14ac:dyDescent="0.35">
      <c r="B7" s="26" t="s">
        <v>29</v>
      </c>
      <c r="C7" s="26" t="s">
        <v>30</v>
      </c>
      <c r="D7" s="26" t="s">
        <v>92</v>
      </c>
    </row>
    <row r="8" spans="1:10" ht="15" thickBot="1" x14ac:dyDescent="0.35">
      <c r="B8" s="19" t="s">
        <v>40</v>
      </c>
      <c r="C8" s="19" t="s">
        <v>17</v>
      </c>
      <c r="D8" s="22">
        <v>6200</v>
      </c>
    </row>
    <row r="10" spans="1:10" ht="15" thickBot="1" x14ac:dyDescent="0.35"/>
    <row r="11" spans="1:10" x14ac:dyDescent="0.3">
      <c r="B11" s="25"/>
      <c r="C11" s="25" t="s">
        <v>104</v>
      </c>
      <c r="D11" s="25"/>
      <c r="F11" s="25" t="s">
        <v>105</v>
      </c>
      <c r="G11" s="25" t="s">
        <v>94</v>
      </c>
      <c r="I11" s="25" t="s">
        <v>108</v>
      </c>
      <c r="J11" s="25" t="s">
        <v>94</v>
      </c>
    </row>
    <row r="12" spans="1:10" ht="15" thickBot="1" x14ac:dyDescent="0.35">
      <c r="B12" s="26" t="s">
        <v>29</v>
      </c>
      <c r="C12" s="26" t="s">
        <v>30</v>
      </c>
      <c r="D12" s="26" t="s">
        <v>92</v>
      </c>
      <c r="F12" s="26" t="s">
        <v>106</v>
      </c>
      <c r="G12" s="26" t="s">
        <v>107</v>
      </c>
      <c r="I12" s="26" t="s">
        <v>106</v>
      </c>
      <c r="J12" s="26" t="s">
        <v>107</v>
      </c>
    </row>
    <row r="13" spans="1:10" x14ac:dyDescent="0.3">
      <c r="B13" s="21" t="s">
        <v>41</v>
      </c>
      <c r="C13" s="21" t="s">
        <v>42</v>
      </c>
      <c r="D13" s="23">
        <v>0</v>
      </c>
      <c r="F13" s="23">
        <v>0</v>
      </c>
      <c r="G13" s="23">
        <v>6200</v>
      </c>
      <c r="I13" s="23">
        <v>0</v>
      </c>
      <c r="J13" s="23">
        <v>6200</v>
      </c>
    </row>
    <row r="14" spans="1:10" x14ac:dyDescent="0.3">
      <c r="B14" s="21" t="s">
        <v>44</v>
      </c>
      <c r="C14" s="21" t="s">
        <v>45</v>
      </c>
      <c r="D14" s="23">
        <v>100</v>
      </c>
      <c r="F14" s="23">
        <v>100</v>
      </c>
      <c r="G14" s="23">
        <v>6200</v>
      </c>
      <c r="I14" s="23">
        <v>100</v>
      </c>
      <c r="J14" s="23">
        <v>6200</v>
      </c>
    </row>
    <row r="15" spans="1:10" x14ac:dyDescent="0.3">
      <c r="B15" s="21" t="s">
        <v>46</v>
      </c>
      <c r="C15" s="21" t="s">
        <v>47</v>
      </c>
      <c r="D15" s="23">
        <v>0</v>
      </c>
      <c r="F15" s="23">
        <v>0</v>
      </c>
      <c r="G15" s="23">
        <v>6200</v>
      </c>
      <c r="I15" s="23">
        <v>0</v>
      </c>
      <c r="J15" s="23">
        <v>6200</v>
      </c>
    </row>
    <row r="16" spans="1:10" x14ac:dyDescent="0.3">
      <c r="B16" s="21" t="s">
        <v>48</v>
      </c>
      <c r="C16" s="21" t="s">
        <v>49</v>
      </c>
      <c r="D16" s="23">
        <v>0</v>
      </c>
      <c r="F16" s="23">
        <v>0</v>
      </c>
      <c r="G16" s="23">
        <v>6200</v>
      </c>
      <c r="I16" s="23">
        <v>0</v>
      </c>
      <c r="J16" s="23">
        <v>6200</v>
      </c>
    </row>
    <row r="17" spans="2:10" x14ac:dyDescent="0.3">
      <c r="B17" s="21" t="s">
        <v>50</v>
      </c>
      <c r="C17" s="21" t="s">
        <v>45</v>
      </c>
      <c r="D17" s="23">
        <v>0</v>
      </c>
      <c r="F17" s="23">
        <v>0</v>
      </c>
      <c r="G17" s="23">
        <v>6200</v>
      </c>
      <c r="I17" s="23">
        <v>0</v>
      </c>
      <c r="J17" s="23">
        <v>6200</v>
      </c>
    </row>
    <row r="18" spans="2:10" x14ac:dyDescent="0.3">
      <c r="B18" s="21" t="s">
        <v>51</v>
      </c>
      <c r="C18" s="21" t="s">
        <v>52</v>
      </c>
      <c r="D18" s="23">
        <v>0</v>
      </c>
      <c r="F18" s="23">
        <v>0</v>
      </c>
      <c r="G18" s="23">
        <v>6200</v>
      </c>
      <c r="I18" s="23">
        <v>0</v>
      </c>
      <c r="J18" s="23">
        <v>6200</v>
      </c>
    </row>
    <row r="19" spans="2:10" x14ac:dyDescent="0.3">
      <c r="B19" s="21" t="s">
        <v>53</v>
      </c>
      <c r="C19" s="21" t="s">
        <v>47</v>
      </c>
      <c r="D19" s="23">
        <v>0</v>
      </c>
      <c r="F19" s="23">
        <v>0</v>
      </c>
      <c r="G19" s="23">
        <v>6200</v>
      </c>
      <c r="I19" s="23">
        <v>0</v>
      </c>
      <c r="J19" s="23">
        <v>6200</v>
      </c>
    </row>
    <row r="20" spans="2:10" x14ac:dyDescent="0.3">
      <c r="B20" s="21" t="s">
        <v>54</v>
      </c>
      <c r="C20" s="21" t="s">
        <v>49</v>
      </c>
      <c r="D20" s="23">
        <v>0</v>
      </c>
      <c r="F20" s="23">
        <v>0</v>
      </c>
      <c r="G20" s="23">
        <v>6200</v>
      </c>
      <c r="I20" s="23">
        <v>0</v>
      </c>
      <c r="J20" s="23">
        <v>6200</v>
      </c>
    </row>
    <row r="21" spans="2:10" x14ac:dyDescent="0.3">
      <c r="B21" s="21" t="s">
        <v>55</v>
      </c>
      <c r="C21" s="21" t="s">
        <v>52</v>
      </c>
      <c r="D21" s="23">
        <v>0</v>
      </c>
      <c r="F21" s="23">
        <v>0</v>
      </c>
      <c r="G21" s="23">
        <v>6200</v>
      </c>
      <c r="I21" s="23">
        <v>0</v>
      </c>
      <c r="J21" s="23">
        <v>6200</v>
      </c>
    </row>
    <row r="22" spans="2:10" x14ac:dyDescent="0.3">
      <c r="B22" s="21" t="s">
        <v>56</v>
      </c>
      <c r="C22" s="21" t="s">
        <v>47</v>
      </c>
      <c r="D22" s="23">
        <v>0</v>
      </c>
      <c r="F22" s="23">
        <v>0</v>
      </c>
      <c r="G22" s="23">
        <v>6200</v>
      </c>
      <c r="I22" s="23">
        <v>0</v>
      </c>
      <c r="J22" s="23">
        <v>6200</v>
      </c>
    </row>
    <row r="23" spans="2:10" x14ac:dyDescent="0.3">
      <c r="B23" s="21" t="s">
        <v>57</v>
      </c>
      <c r="C23" s="21" t="s">
        <v>58</v>
      </c>
      <c r="D23" s="23">
        <v>100</v>
      </c>
      <c r="F23" s="23">
        <v>100</v>
      </c>
      <c r="G23" s="23">
        <v>6200</v>
      </c>
      <c r="I23" s="23">
        <v>100</v>
      </c>
      <c r="J23" s="23">
        <v>6200</v>
      </c>
    </row>
    <row r="24" spans="2:10" x14ac:dyDescent="0.3">
      <c r="B24" s="21" t="s">
        <v>59</v>
      </c>
      <c r="C24" s="21" t="s">
        <v>45</v>
      </c>
      <c r="D24" s="23">
        <v>0</v>
      </c>
      <c r="F24" s="23">
        <v>0</v>
      </c>
      <c r="G24" s="23">
        <v>6200</v>
      </c>
      <c r="I24" s="23">
        <v>0</v>
      </c>
      <c r="J24" s="23">
        <v>6200</v>
      </c>
    </row>
    <row r="25" spans="2:10" x14ac:dyDescent="0.3">
      <c r="B25" s="21" t="s">
        <v>60</v>
      </c>
      <c r="C25" s="21" t="s">
        <v>47</v>
      </c>
      <c r="D25" s="23">
        <v>0</v>
      </c>
      <c r="F25" s="23">
        <v>0</v>
      </c>
      <c r="G25" s="23">
        <v>6200</v>
      </c>
      <c r="I25" s="23">
        <v>0</v>
      </c>
      <c r="J25" s="23">
        <v>6200</v>
      </c>
    </row>
    <row r="26" spans="2:10" x14ac:dyDescent="0.3">
      <c r="B26" s="21" t="s">
        <v>61</v>
      </c>
      <c r="C26" s="21" t="s">
        <v>58</v>
      </c>
      <c r="D26" s="23">
        <v>0</v>
      </c>
      <c r="F26" s="23">
        <v>0</v>
      </c>
      <c r="G26" s="23">
        <v>6200</v>
      </c>
      <c r="I26" s="23">
        <v>0</v>
      </c>
      <c r="J26" s="23">
        <v>6200</v>
      </c>
    </row>
    <row r="27" spans="2:10" x14ac:dyDescent="0.3">
      <c r="B27" s="21" t="s">
        <v>62</v>
      </c>
      <c r="C27" s="21" t="s">
        <v>52</v>
      </c>
      <c r="D27" s="23">
        <v>0</v>
      </c>
      <c r="F27" s="23">
        <v>0</v>
      </c>
      <c r="G27" s="23">
        <v>6200</v>
      </c>
      <c r="I27" s="23">
        <v>0</v>
      </c>
      <c r="J27" s="23">
        <v>6200</v>
      </c>
    </row>
    <row r="28" spans="2:10" x14ac:dyDescent="0.3">
      <c r="B28" s="21" t="s">
        <v>63</v>
      </c>
      <c r="C28" s="21" t="s">
        <v>58</v>
      </c>
      <c r="D28" s="23">
        <v>0</v>
      </c>
      <c r="F28" s="23">
        <v>0</v>
      </c>
      <c r="G28" s="23">
        <v>6200</v>
      </c>
      <c r="I28" s="23">
        <v>0</v>
      </c>
      <c r="J28" s="23">
        <v>6200</v>
      </c>
    </row>
    <row r="29" spans="2:10" x14ac:dyDescent="0.3">
      <c r="B29" s="21" t="s">
        <v>64</v>
      </c>
      <c r="C29" s="21" t="s">
        <v>49</v>
      </c>
      <c r="D29" s="23">
        <v>0</v>
      </c>
      <c r="F29" s="23">
        <v>0</v>
      </c>
      <c r="G29" s="23">
        <v>6200</v>
      </c>
      <c r="I29" s="23">
        <v>0</v>
      </c>
      <c r="J29" s="23">
        <v>6200</v>
      </c>
    </row>
    <row r="30" spans="2:10" x14ac:dyDescent="0.3">
      <c r="B30" s="21" t="s">
        <v>65</v>
      </c>
      <c r="C30" s="21" t="s">
        <v>52</v>
      </c>
      <c r="D30" s="23">
        <v>0</v>
      </c>
      <c r="F30" s="23">
        <v>0</v>
      </c>
      <c r="G30" s="23">
        <v>6200</v>
      </c>
      <c r="I30" s="23">
        <v>0</v>
      </c>
      <c r="J30" s="23">
        <v>6200</v>
      </c>
    </row>
    <row r="31" spans="2:10" x14ac:dyDescent="0.3">
      <c r="B31" s="21" t="s">
        <v>66</v>
      </c>
      <c r="C31" s="21" t="s">
        <v>47</v>
      </c>
      <c r="D31" s="23">
        <v>0</v>
      </c>
      <c r="F31" s="23">
        <v>0</v>
      </c>
      <c r="G31" s="23">
        <v>6200</v>
      </c>
      <c r="I31" s="23">
        <v>0</v>
      </c>
      <c r="J31" s="23">
        <v>6200</v>
      </c>
    </row>
    <row r="32" spans="2:10" ht="15" thickBot="1" x14ac:dyDescent="0.35">
      <c r="B32" s="19" t="s">
        <v>67</v>
      </c>
      <c r="C32" s="19" t="s">
        <v>49</v>
      </c>
      <c r="D32" s="24">
        <v>100</v>
      </c>
      <c r="F32" s="24">
        <v>100</v>
      </c>
      <c r="G32" s="24">
        <v>6200</v>
      </c>
      <c r="I32" s="24">
        <v>100</v>
      </c>
      <c r="J32" s="24">
        <v>6200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C6BA-5C22-4B60-85B4-D654B20DAF0B}">
  <dimension ref="A1:H34"/>
  <sheetViews>
    <sheetView tabSelected="1" zoomScale="85" zoomScaleNormal="85" workbookViewId="0">
      <selection activeCell="G5" sqref="G5"/>
    </sheetView>
  </sheetViews>
  <sheetFormatPr defaultRowHeight="14.4" x14ac:dyDescent="0.3"/>
  <cols>
    <col min="1" max="1" width="5.21875" bestFit="1" customWidth="1"/>
    <col min="2" max="2" width="11.88671875" bestFit="1" customWidth="1"/>
    <col min="3" max="3" width="4.6640625" bestFit="1" customWidth="1"/>
    <col min="4" max="4" width="12.44140625" bestFit="1" customWidth="1"/>
    <col min="5" max="5" width="19.21875" bestFit="1" customWidth="1"/>
    <col min="6" max="6" width="13.77734375" bestFit="1" customWidth="1"/>
    <col min="7" max="7" width="10.88671875" bestFit="1" customWidth="1"/>
    <col min="8" max="8" width="12.109375" bestFit="1" customWidth="1"/>
  </cols>
  <sheetData>
    <row r="1" spans="1:8" x14ac:dyDescent="0.3">
      <c r="F1" s="17"/>
      <c r="G1" s="18"/>
      <c r="H1" s="17"/>
    </row>
    <row r="2" spans="1:8" x14ac:dyDescent="0.3">
      <c r="A2" t="s">
        <v>0</v>
      </c>
      <c r="C2" t="s">
        <v>1</v>
      </c>
      <c r="E2" t="s">
        <v>20</v>
      </c>
      <c r="F2" s="18"/>
      <c r="G2" s="18"/>
      <c r="H2" s="18"/>
    </row>
    <row r="3" spans="1:8" x14ac:dyDescent="0.3">
      <c r="A3" s="5">
        <v>1</v>
      </c>
      <c r="B3" s="6" t="s">
        <v>3</v>
      </c>
      <c r="C3" s="7">
        <v>1.1000000000000001</v>
      </c>
      <c r="D3" s="8" t="s">
        <v>18</v>
      </c>
      <c r="E3">
        <f>100-SUMIF($A$12:$A$31,A3,$F$12:$F$31)-SUMIF($C$12:$C$31,C3,$F$12:$F$31)</f>
        <v>0</v>
      </c>
      <c r="F3" s="18"/>
      <c r="G3" s="18"/>
      <c r="H3" s="18"/>
    </row>
    <row r="4" spans="1:8" x14ac:dyDescent="0.3">
      <c r="A4" s="5">
        <v>2</v>
      </c>
      <c r="B4" s="6" t="s">
        <v>4</v>
      </c>
      <c r="C4" s="1">
        <v>2.1</v>
      </c>
      <c r="D4" s="2" t="s">
        <v>2</v>
      </c>
      <c r="E4">
        <f>SUMIF($C$12:$C$31,C4,$F$12:$F$31)-SUMIF($A$12:$A$31,A4,$F$12:$F$31)</f>
        <v>0</v>
      </c>
      <c r="F4" s="18"/>
      <c r="G4" s="18"/>
      <c r="H4" s="18"/>
    </row>
    <row r="5" spans="1:8" x14ac:dyDescent="0.3">
      <c r="A5" s="5">
        <v>3</v>
      </c>
      <c r="B5" s="6" t="s">
        <v>5</v>
      </c>
      <c r="C5" s="1">
        <v>3.1</v>
      </c>
      <c r="D5" s="2" t="s">
        <v>9</v>
      </c>
      <c r="E5">
        <f t="shared" ref="E5:E8" si="0">SUMIF($C$12:$C$31,C5,$F$12:$F$31)-SUMIF($A$12:$A$31,A5,$F$12:$F$31)</f>
        <v>0</v>
      </c>
      <c r="F5" s="18"/>
      <c r="G5" s="18"/>
      <c r="H5" s="18"/>
    </row>
    <row r="6" spans="1:8" x14ac:dyDescent="0.3">
      <c r="A6" s="5">
        <v>4</v>
      </c>
      <c r="B6" s="6" t="s">
        <v>6</v>
      </c>
      <c r="C6" s="1">
        <v>4.0999999999999996</v>
      </c>
      <c r="D6" s="2" t="s">
        <v>12</v>
      </c>
      <c r="E6">
        <f t="shared" si="0"/>
        <v>0</v>
      </c>
      <c r="F6" s="18"/>
      <c r="G6" s="18"/>
      <c r="H6" s="18"/>
    </row>
    <row r="7" spans="1:8" x14ac:dyDescent="0.3">
      <c r="A7" s="5">
        <v>5</v>
      </c>
      <c r="B7" s="6" t="s">
        <v>7</v>
      </c>
      <c r="C7" s="1">
        <v>5.0999999999999996</v>
      </c>
      <c r="D7" s="2" t="s">
        <v>10</v>
      </c>
      <c r="E7">
        <f t="shared" si="0"/>
        <v>0</v>
      </c>
      <c r="F7" s="18"/>
      <c r="G7" s="18"/>
      <c r="H7" s="18"/>
    </row>
    <row r="8" spans="1:8" x14ac:dyDescent="0.3">
      <c r="A8" s="5">
        <v>6</v>
      </c>
      <c r="B8" s="6" t="s">
        <v>8</v>
      </c>
      <c r="C8" s="1">
        <v>6.1</v>
      </c>
      <c r="D8" s="2" t="s">
        <v>11</v>
      </c>
      <c r="E8">
        <f t="shared" si="0"/>
        <v>0</v>
      </c>
      <c r="F8" s="18"/>
      <c r="G8" s="18"/>
      <c r="H8" s="18"/>
    </row>
    <row r="9" spans="1:8" x14ac:dyDescent="0.3">
      <c r="A9" s="3">
        <v>7</v>
      </c>
      <c r="B9" s="4" t="s">
        <v>19</v>
      </c>
      <c r="C9" s="1">
        <v>7.1</v>
      </c>
      <c r="D9" s="2" t="s">
        <v>13</v>
      </c>
      <c r="E9">
        <f>SUMIF($A$12:$A$31,A9,$F$12:$F$31)-SUMIF($C$12:$C$31,C9,$F$12:$F$31)*-1</f>
        <v>100</v>
      </c>
      <c r="F9" s="18"/>
      <c r="G9" s="18"/>
      <c r="H9" s="18"/>
    </row>
    <row r="10" spans="1:8" x14ac:dyDescent="0.3">
      <c r="G10" s="15"/>
    </row>
    <row r="11" spans="1:8" x14ac:dyDescent="0.3">
      <c r="E11" s="11" t="s">
        <v>15</v>
      </c>
      <c r="F11" t="s">
        <v>14</v>
      </c>
      <c r="G11" s="16"/>
      <c r="H11" t="s">
        <v>16</v>
      </c>
    </row>
    <row r="12" spans="1:8" x14ac:dyDescent="0.3">
      <c r="A12" s="9">
        <v>1</v>
      </c>
      <c r="B12" s="9" t="str">
        <f>VLOOKUP(A12,$A$3:$B$9,2,)</f>
        <v>F:San Diego</v>
      </c>
      <c r="C12" s="2">
        <v>2.1</v>
      </c>
      <c r="D12" s="2" t="str">
        <f>VLOOKUP(C12,$C$3:$D$9,2,)</f>
        <v>T: Los Angeles</v>
      </c>
      <c r="E12" s="12">
        <v>5</v>
      </c>
      <c r="F12" s="14">
        <v>0</v>
      </c>
      <c r="G12" s="16"/>
      <c r="H12" s="13">
        <f>E12*F12</f>
        <v>0</v>
      </c>
    </row>
    <row r="13" spans="1:8" x14ac:dyDescent="0.3">
      <c r="A13" s="9">
        <v>1</v>
      </c>
      <c r="B13" s="9" t="str">
        <f t="shared" ref="B13:B31" si="1">VLOOKUP(A13,$A$3:$B$9,2,)</f>
        <v>F:San Diego</v>
      </c>
      <c r="C13" s="2">
        <v>3.1</v>
      </c>
      <c r="D13" s="2" t="str">
        <f t="shared" ref="D13:D31" si="2">VLOOKUP(C13,$C$3:$D$9,2,)</f>
        <v>T:Denver</v>
      </c>
      <c r="E13" s="12">
        <v>13</v>
      </c>
      <c r="F13" s="14">
        <v>100</v>
      </c>
      <c r="G13" s="16"/>
      <c r="H13" s="13">
        <f t="shared" ref="H13:H31" si="3">E13*F13</f>
        <v>1300</v>
      </c>
    </row>
    <row r="14" spans="1:8" x14ac:dyDescent="0.3">
      <c r="A14" s="9">
        <v>1</v>
      </c>
      <c r="B14" s="9" t="str">
        <f t="shared" si="1"/>
        <v>F:San Diego</v>
      </c>
      <c r="C14" s="2">
        <v>5.0999999999999996</v>
      </c>
      <c r="D14" s="2" t="str">
        <f t="shared" si="2"/>
        <v>T:Memphis</v>
      </c>
      <c r="E14" s="12">
        <v>45</v>
      </c>
      <c r="F14" s="14">
        <v>0</v>
      </c>
      <c r="G14" s="16"/>
      <c r="H14" s="13">
        <f t="shared" si="3"/>
        <v>0</v>
      </c>
    </row>
    <row r="15" spans="1:8" x14ac:dyDescent="0.3">
      <c r="A15" s="9">
        <v>1</v>
      </c>
      <c r="B15" s="9" t="str">
        <f t="shared" si="1"/>
        <v>F:San Diego</v>
      </c>
      <c r="C15" s="2">
        <v>7.1</v>
      </c>
      <c r="D15" s="2" t="str">
        <f t="shared" si="2"/>
        <v>T:New York</v>
      </c>
      <c r="E15" s="12">
        <v>105</v>
      </c>
      <c r="F15" s="14">
        <v>0</v>
      </c>
      <c r="G15" s="16"/>
      <c r="H15" s="13">
        <f t="shared" si="3"/>
        <v>0</v>
      </c>
    </row>
    <row r="16" spans="1:8" x14ac:dyDescent="0.3">
      <c r="A16" s="9">
        <v>2</v>
      </c>
      <c r="B16" s="9" t="str">
        <f t="shared" si="1"/>
        <v>F:Los Angeles</v>
      </c>
      <c r="C16" s="2">
        <v>3.1</v>
      </c>
      <c r="D16" s="2" t="str">
        <f t="shared" si="2"/>
        <v>T:Denver</v>
      </c>
      <c r="E16" s="12">
        <v>27</v>
      </c>
      <c r="F16" s="14">
        <v>0</v>
      </c>
      <c r="G16" s="16"/>
      <c r="H16" s="13">
        <f t="shared" si="3"/>
        <v>0</v>
      </c>
    </row>
    <row r="17" spans="1:8" x14ac:dyDescent="0.3">
      <c r="A17" s="9">
        <v>2</v>
      </c>
      <c r="B17" s="9" t="str">
        <f t="shared" si="1"/>
        <v>F:Los Angeles</v>
      </c>
      <c r="C17" s="2">
        <v>4.0999999999999996</v>
      </c>
      <c r="D17" s="2" t="str">
        <f t="shared" si="2"/>
        <v>T: St. Louis</v>
      </c>
      <c r="E17" s="12">
        <v>19</v>
      </c>
      <c r="F17" s="14">
        <v>0</v>
      </c>
      <c r="G17" s="16"/>
      <c r="H17" s="13">
        <f t="shared" si="3"/>
        <v>0</v>
      </c>
    </row>
    <row r="18" spans="1:8" x14ac:dyDescent="0.3">
      <c r="A18" s="9">
        <v>2</v>
      </c>
      <c r="B18" s="9" t="str">
        <f t="shared" si="1"/>
        <v>F:Los Angeles</v>
      </c>
      <c r="C18" s="2">
        <v>5.0999999999999996</v>
      </c>
      <c r="D18" s="2" t="str">
        <f t="shared" si="2"/>
        <v>T:Memphis</v>
      </c>
      <c r="E18" s="12">
        <v>50</v>
      </c>
      <c r="F18" s="14">
        <v>0</v>
      </c>
      <c r="G18" s="16"/>
      <c r="H18" s="13">
        <f t="shared" si="3"/>
        <v>0</v>
      </c>
    </row>
    <row r="19" spans="1:8" x14ac:dyDescent="0.3">
      <c r="A19" s="9">
        <v>2</v>
      </c>
      <c r="B19" s="9" t="str">
        <f t="shared" si="1"/>
        <v>F:Los Angeles</v>
      </c>
      <c r="C19" s="2">
        <v>7.1</v>
      </c>
      <c r="D19" s="2" t="str">
        <f t="shared" si="2"/>
        <v>T:New York</v>
      </c>
      <c r="E19" s="12">
        <v>95</v>
      </c>
      <c r="F19" s="14">
        <v>0</v>
      </c>
      <c r="G19" s="16"/>
      <c r="H19" s="13">
        <f t="shared" si="3"/>
        <v>0</v>
      </c>
    </row>
    <row r="20" spans="1:8" x14ac:dyDescent="0.3">
      <c r="A20" s="9">
        <v>3</v>
      </c>
      <c r="B20" s="9" t="str">
        <f t="shared" si="1"/>
        <v>F:Denver</v>
      </c>
      <c r="C20" s="2">
        <v>4.0999999999999996</v>
      </c>
      <c r="D20" s="2" t="str">
        <f t="shared" si="2"/>
        <v>T: St. Louis</v>
      </c>
      <c r="E20" s="12">
        <v>14</v>
      </c>
      <c r="F20" s="14">
        <v>0</v>
      </c>
      <c r="G20" s="16"/>
      <c r="H20" s="13">
        <f t="shared" si="3"/>
        <v>0</v>
      </c>
    </row>
    <row r="21" spans="1:8" x14ac:dyDescent="0.3">
      <c r="A21" s="9">
        <v>3</v>
      </c>
      <c r="B21" s="9" t="str">
        <f t="shared" si="1"/>
        <v>F:Denver</v>
      </c>
      <c r="C21" s="2">
        <v>5.0999999999999996</v>
      </c>
      <c r="D21" s="2" t="str">
        <f t="shared" si="2"/>
        <v>T:Memphis</v>
      </c>
      <c r="E21" s="12">
        <v>30</v>
      </c>
      <c r="F21" s="14">
        <v>0</v>
      </c>
      <c r="G21" s="16"/>
      <c r="H21" s="13">
        <f t="shared" si="3"/>
        <v>0</v>
      </c>
    </row>
    <row r="22" spans="1:8" x14ac:dyDescent="0.3">
      <c r="A22" s="9">
        <v>3</v>
      </c>
      <c r="B22" s="9" t="str">
        <f t="shared" si="1"/>
        <v>F:Denver</v>
      </c>
      <c r="C22" s="2">
        <v>6.1</v>
      </c>
      <c r="D22" s="2" t="str">
        <f t="shared" si="2"/>
        <v>T:Chicago</v>
      </c>
      <c r="E22" s="12">
        <v>32</v>
      </c>
      <c r="F22" s="14">
        <v>100</v>
      </c>
      <c r="G22" s="16"/>
      <c r="H22" s="13">
        <f t="shared" si="3"/>
        <v>3200</v>
      </c>
    </row>
    <row r="23" spans="1:8" x14ac:dyDescent="0.3">
      <c r="A23" s="9">
        <v>4</v>
      </c>
      <c r="B23" s="9" t="str">
        <f t="shared" si="1"/>
        <v>F:St.. Louis</v>
      </c>
      <c r="C23" s="2">
        <v>3.1</v>
      </c>
      <c r="D23" s="2" t="str">
        <f t="shared" si="2"/>
        <v>T:Denver</v>
      </c>
      <c r="E23" s="12">
        <v>14</v>
      </c>
      <c r="F23" s="14">
        <v>0</v>
      </c>
      <c r="G23" s="16"/>
      <c r="H23" s="13">
        <f t="shared" si="3"/>
        <v>0</v>
      </c>
    </row>
    <row r="24" spans="1:8" x14ac:dyDescent="0.3">
      <c r="A24" s="9">
        <v>4</v>
      </c>
      <c r="B24" s="9" t="str">
        <f t="shared" si="1"/>
        <v>F:St.. Louis</v>
      </c>
      <c r="C24" s="2">
        <v>5.0999999999999996</v>
      </c>
      <c r="D24" s="2" t="str">
        <f t="shared" si="2"/>
        <v>T:Memphis</v>
      </c>
      <c r="E24" s="12">
        <v>35</v>
      </c>
      <c r="F24" s="14">
        <v>0</v>
      </c>
      <c r="G24" s="16"/>
      <c r="H24" s="13">
        <f t="shared" si="3"/>
        <v>0</v>
      </c>
    </row>
    <row r="25" spans="1:8" x14ac:dyDescent="0.3">
      <c r="A25" s="9">
        <v>4</v>
      </c>
      <c r="B25" s="9" t="str">
        <f t="shared" si="1"/>
        <v>F:St.. Louis</v>
      </c>
      <c r="C25" s="2">
        <v>6.1</v>
      </c>
      <c r="D25" s="2" t="str">
        <f t="shared" si="2"/>
        <v>T:Chicago</v>
      </c>
      <c r="E25" s="12">
        <v>24</v>
      </c>
      <c r="F25" s="14">
        <v>0</v>
      </c>
      <c r="G25" s="16"/>
      <c r="H25" s="13">
        <f t="shared" si="3"/>
        <v>0</v>
      </c>
    </row>
    <row r="26" spans="1:8" x14ac:dyDescent="0.3">
      <c r="A26" s="9">
        <v>5</v>
      </c>
      <c r="B26" s="9" t="str">
        <f t="shared" si="1"/>
        <v>F:Memphis</v>
      </c>
      <c r="C26" s="2">
        <v>4.0999999999999996</v>
      </c>
      <c r="D26" s="2" t="str">
        <f t="shared" si="2"/>
        <v>T: St. Louis</v>
      </c>
      <c r="E26" s="12">
        <v>35</v>
      </c>
      <c r="F26" s="14">
        <v>0</v>
      </c>
      <c r="G26" s="16"/>
      <c r="H26" s="13">
        <f t="shared" si="3"/>
        <v>0</v>
      </c>
    </row>
    <row r="27" spans="1:8" x14ac:dyDescent="0.3">
      <c r="A27" s="9">
        <v>5</v>
      </c>
      <c r="B27" s="9" t="str">
        <f t="shared" si="1"/>
        <v>F:Memphis</v>
      </c>
      <c r="C27" s="2">
        <v>6.1</v>
      </c>
      <c r="D27" s="2" t="str">
        <f t="shared" si="2"/>
        <v>T:Chicago</v>
      </c>
      <c r="E27" s="12">
        <v>18</v>
      </c>
      <c r="F27" s="14">
        <v>0</v>
      </c>
      <c r="G27" s="16"/>
      <c r="H27" s="13">
        <f t="shared" si="3"/>
        <v>0</v>
      </c>
    </row>
    <row r="28" spans="1:8" x14ac:dyDescent="0.3">
      <c r="A28" s="9">
        <v>5</v>
      </c>
      <c r="B28" s="9" t="str">
        <f t="shared" si="1"/>
        <v>F:Memphis</v>
      </c>
      <c r="C28" s="2">
        <v>7.1</v>
      </c>
      <c r="D28" s="2" t="str">
        <f t="shared" si="2"/>
        <v>T:New York</v>
      </c>
      <c r="E28" s="12">
        <v>25</v>
      </c>
      <c r="F28" s="14">
        <v>0</v>
      </c>
      <c r="G28" s="16"/>
      <c r="H28" s="13">
        <f t="shared" si="3"/>
        <v>0</v>
      </c>
    </row>
    <row r="29" spans="1:8" x14ac:dyDescent="0.3">
      <c r="A29" s="9">
        <v>6</v>
      </c>
      <c r="B29" s="9" t="str">
        <f t="shared" si="1"/>
        <v>F:Chicago</v>
      </c>
      <c r="C29" s="2">
        <v>4.0999999999999996</v>
      </c>
      <c r="D29" s="2" t="str">
        <f t="shared" si="2"/>
        <v>T: St. Louis</v>
      </c>
      <c r="E29" s="12">
        <v>24</v>
      </c>
      <c r="F29" s="14">
        <v>0</v>
      </c>
      <c r="G29" s="16"/>
      <c r="H29" s="13">
        <f t="shared" si="3"/>
        <v>0</v>
      </c>
    </row>
    <row r="30" spans="1:8" x14ac:dyDescent="0.3">
      <c r="A30" s="9">
        <v>6</v>
      </c>
      <c r="B30" s="9" t="str">
        <f t="shared" si="1"/>
        <v>F:Chicago</v>
      </c>
      <c r="C30" s="2">
        <v>5.0999999999999996</v>
      </c>
      <c r="D30" s="2" t="str">
        <f t="shared" si="2"/>
        <v>T:Memphis</v>
      </c>
      <c r="E30" s="12">
        <v>18</v>
      </c>
      <c r="F30" s="14">
        <v>0</v>
      </c>
      <c r="G30" s="16"/>
      <c r="H30" s="13">
        <f t="shared" si="3"/>
        <v>0</v>
      </c>
    </row>
    <row r="31" spans="1:8" x14ac:dyDescent="0.3">
      <c r="A31" s="9">
        <v>6</v>
      </c>
      <c r="B31" s="9" t="str">
        <f t="shared" si="1"/>
        <v>F:Chicago</v>
      </c>
      <c r="C31" s="2">
        <v>7.1</v>
      </c>
      <c r="D31" s="2" t="str">
        <f t="shared" si="2"/>
        <v>T:New York</v>
      </c>
      <c r="E31" s="12">
        <v>17</v>
      </c>
      <c r="F31" s="14">
        <v>100</v>
      </c>
      <c r="G31" s="16"/>
      <c r="H31" s="13">
        <f t="shared" si="3"/>
        <v>1700</v>
      </c>
    </row>
    <row r="33" spans="8:8" x14ac:dyDescent="0.3">
      <c r="H33" t="s">
        <v>17</v>
      </c>
    </row>
    <row r="34" spans="8:8" x14ac:dyDescent="0.3">
      <c r="H34" s="12">
        <f>SUMPRODUCT(E12:E31,F12:F31)</f>
        <v>6200</v>
      </c>
    </row>
  </sheetData>
  <scenarios current="0">
    <scenario name="scenario1" count="20" user="Sebastian Pastor" comment="Created by Sebastian Pastor on 2/17/2020">
      <inputCells r="F12" val="0"/>
      <inputCells r="F13" val="100"/>
      <inputCells r="F14" val="0"/>
      <inputCells r="F15" val="0"/>
      <inputCells r="F16" val="0"/>
      <inputCells r="F17" val="0"/>
      <inputCells r="F18" val="0"/>
      <inputCells r="F19" val="0"/>
      <inputCells r="F20" val="0"/>
      <inputCells r="F21" val="0"/>
      <inputCells r="F22" val="100"/>
      <inputCells r="F23" val="0"/>
      <inputCells r="F24" val="0"/>
      <inputCells r="F25" val="0"/>
      <inputCells r="F26" val="0"/>
      <inputCells r="F27" val="0"/>
      <inputCells r="F28" val="0"/>
      <inputCells r="F29" val="0"/>
      <inputCells r="F30" val="0"/>
      <inputCells r="F31" val="100"/>
    </scenario>
  </scenarios>
  <conditionalFormatting sqref="A3:E31">
    <cfRule type="duplicateValues" priority="2"/>
  </conditionalFormatting>
  <conditionalFormatting sqref="E37">
    <cfRule type="cellIs" dxfId="0" priority="1" operator="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Pastor</dc:creator>
  <cp:lastModifiedBy>Sebastian Pastor</cp:lastModifiedBy>
  <dcterms:created xsi:type="dcterms:W3CDTF">2020-02-17T22:11:16Z</dcterms:created>
  <dcterms:modified xsi:type="dcterms:W3CDTF">2020-02-17T23:52:42Z</dcterms:modified>
</cp:coreProperties>
</file>