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tian Pasotr\Desktop\Spring 2020\Decision Models\"/>
    </mc:Choice>
  </mc:AlternateContent>
  <xr:revisionPtr revIDLastSave="0" documentId="13_ncr:1_{D078176A-8A45-4E09-86E1-49A796843BA1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Module1" sheetId="1" state="veryHidden" r:id="rId1"/>
    <sheet name="Blending Report" sheetId="2" r:id="rId2"/>
  </sheets>
  <definedNames>
    <definedName name="_Regression_Int" localSheetId="1" hidden="1">1</definedName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DATA">'Blending Report'!$F$3:$J$10</definedName>
    <definedName name="grb_bariter" localSheetId="1" hidden="1">1E+100</definedName>
    <definedName name="grb_bartol" localSheetId="1" hidden="1">0.00000001</definedName>
    <definedName name="grb_crossover" localSheetId="1" hidden="1">-1</definedName>
    <definedName name="grb_cutoff" localSheetId="1" hidden="1">1E+100</definedName>
    <definedName name="grb_cuts" localSheetId="1" hidden="1">-1</definedName>
    <definedName name="grb_focus" localSheetId="1" hidden="1">0</definedName>
    <definedName name="grb_heur" localSheetId="1" hidden="1">0.05</definedName>
    <definedName name="grb_infeas" localSheetId="1" hidden="1">0.000001</definedName>
    <definedName name="grb_inttol" localSheetId="1" hidden="1">0.00001</definedName>
    <definedName name="grb_method" localSheetId="1" hidden="1">1</definedName>
    <definedName name="grb_nodefilestart" localSheetId="1" hidden="1">1E+100</definedName>
    <definedName name="grb_optimal" localSheetId="1" hidden="1">0.000001</definedName>
    <definedName name="grb_order" localSheetId="1" hidden="1">-1</definedName>
    <definedName name="grb_presolve" localSheetId="1" hidden="1">-1</definedName>
    <definedName name="grb_pricing" localSheetId="1" hidden="1">-1</definedName>
    <definedName name="grb_relmip" localSheetId="1" hidden="1">0.0001</definedName>
    <definedName name="grb_rootmethod" localSheetId="1" hidden="1">1</definedName>
    <definedName name="grb_submip" localSheetId="1" hidden="1">500</definedName>
    <definedName name="grb_symmetry" localSheetId="1" hidden="1">-1</definedName>
    <definedName name="grb_threads" localSheetId="1" hidden="1">0</definedName>
    <definedName name="grb_var" localSheetId="1" hidden="1">-1</definedName>
    <definedName name="Print_Area_MI" localSheetId="1">'Blending Report'!$A$3:$G$7</definedName>
    <definedName name="solver_acc" localSheetId="1" hidden="1">0.001</definedName>
    <definedName name="solver_adj" localSheetId="1" hidden="1">'Blending Report'!$B$6:$E$6</definedName>
    <definedName name="solver_adj_ob" localSheetId="1" hidden="1">1</definedName>
    <definedName name="solver_ars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5</definedName>
    <definedName name="solver_disp" hidden="1">0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eval" hidden="1">0</definedName>
    <definedName name="solver_fea" localSheetId="1" hidden="1">0.000001</definedName>
    <definedName name="solver_fns" localSheetId="1" hidden="1">0</definedName>
    <definedName name="solver_gap" localSheetId="1" hidden="1">0.0000001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bd" localSheetId="1" hidden="1">2</definedName>
    <definedName name="solver_inc" localSheetId="1" hidden="1">0</definedName>
    <definedName name="solver_int" localSheetId="1" hidden="1">0</definedName>
    <definedName name="solver_ipd" localSheetId="1" hidden="1">3</definedName>
    <definedName name="solver_ipi" localSheetId="1" hidden="1">1</definedName>
    <definedName name="solver_ips" localSheetId="1" hidden="1">0.99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lcens" hidden="1">-1E+30</definedName>
    <definedName name="solver_lcut" hidden="1">-1E+30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1" hidden="1">'Blending Report'!$B$6:$E$6</definedName>
    <definedName name="solver_lhs2" localSheetId="1" hidden="1">'Blending Report'!$F$10:$F$12</definedName>
    <definedName name="solver_lhs3" localSheetId="1" hidden="1">'Blending Report'!$F$6</definedName>
    <definedName name="solver_lin" localSheetId="1" hidden="1">2</definedName>
    <definedName name="solver_loc" localSheetId="1" hidden="1">4</definedName>
    <definedName name="solver_log" localSheetId="1" hidden="1">1</definedName>
    <definedName name="solver_lpp" localSheetId="1" hidden="1">0</definedName>
    <definedName name="solver_lpt" localSheetId="1" hidden="1">0</definedName>
    <definedName name="solver_lva" localSheetId="1" hidden="1">0</definedName>
    <definedName name="solver_mda" localSheetId="1" hidden="1">4</definedName>
    <definedName name="solver_met" localSheetId="1" hidden="1">1</definedName>
    <definedName name="solver_mip" localSheetId="1" hidden="1">2147483647</definedName>
    <definedName name="solver_mni" localSheetId="1" hidden="1">30</definedName>
    <definedName name="solver_mod" localSheetId="1" hidden="1">1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opt" localSheetId="1" hidden="1">1</definedName>
    <definedName name="solver_nsim" hidden="1">1</definedName>
    <definedName name="solver_ntr" localSheetId="1" hidden="1">0</definedName>
    <definedName name="solver_ntri" hidden="1">1000</definedName>
    <definedName name="solver_num" localSheetId="1" hidden="1">3</definedName>
    <definedName name="solver_nwt" localSheetId="1" hidden="1">1</definedName>
    <definedName name="solver_ofx" localSheetId="1" hidden="1">2</definedName>
    <definedName name="solver_opt" localSheetId="1" hidden="1">'Blending Report'!$F$5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psi" localSheetId="1" hidden="1">0</definedName>
    <definedName name="solver_rbv" localSheetId="1" hidden="1">1</definedName>
    <definedName name="solver_rdp" localSheetId="1" hidden="1">1</definedName>
    <definedName name="solver_red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o" localSheetId="1" hidden="1">2</definedName>
    <definedName name="solver_rep" localSheetId="1" hidden="1">0</definedName>
    <definedName name="solver_res" localSheetId="1" hidden="1">0.05</definedName>
    <definedName name="solver_rhs1" localSheetId="1" hidden="1">0</definedName>
    <definedName name="solver_rhs2" localSheetId="1" hidden="1">'Blending Report'!$G$10:$G$12</definedName>
    <definedName name="solver_rhs3" localSheetId="1" hidden="1">'Blending Report'!$G$6</definedName>
    <definedName name="solver_rlx" localSheetId="1" hidden="1">2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scl" localSheetId="1" hidden="1">1</definedName>
    <definedName name="solver_seed" hidden="1">0</definedName>
    <definedName name="solver_sel" localSheetId="1" hidden="1">1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oc" localSheetId="1" hidden="1">0</definedName>
    <definedName name="solver_ssz" localSheetId="1" hidden="1">100</definedName>
    <definedName name="solver_sta" localSheetId="1" hidden="1">0</definedName>
    <definedName name="solver_std" localSheetId="1" hidden="1">0</definedName>
    <definedName name="solver_sthr" hidden="1">0</definedName>
    <definedName name="solver_thr" localSheetId="1" hidden="1">0</definedName>
    <definedName name="solver_tim" localSheetId="1" hidden="1">2147483647</definedName>
    <definedName name="solver_tms" localSheetId="1" hidden="1">0</definedName>
    <definedName name="solver_tol" localSheetId="1" hidden="1">0.01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999999999999</definedName>
    <definedName name="solver_typ" localSheetId="1" hidden="1">2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1" hidden="1">1</definedName>
    <definedName name="solver_urs" localSheetId="1" hidden="1">0</definedName>
    <definedName name="solver_val" localSheetId="1" hidden="1">0</definedName>
    <definedName name="solver_ver" localSheetId="1" hidden="1">3</definedName>
    <definedName name="solver_vo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0" i="2"/>
  <c r="F6" i="2"/>
  <c r="E5" i="2"/>
  <c r="B5" i="2"/>
  <c r="C5" i="2"/>
  <c r="D5" i="2"/>
  <c r="F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F5" authorId="0" shapeId="0" xr:uid="{00000000-0006-0000-0100-000001000000}">
      <text>
        <r>
          <rPr>
            <sz val="8"/>
            <color indexed="81"/>
            <rFont val="Tahoma"/>
            <family val="2"/>
          </rPr>
          <t>Objective cell</t>
        </r>
      </text>
    </comment>
    <comment ref="B6" authorId="0" shapeId="0" xr:uid="{00000000-0006-0000-0100-000002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C6" authorId="0" shapeId="0" xr:uid="{00000000-0006-0000-0100-000003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D6" authorId="0" shapeId="0" xr:uid="{00000000-0006-0000-0100-000004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E6" authorId="0" shapeId="0" xr:uid="{00000000-0006-0000-0100-000005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F6" authorId="0" shapeId="0" xr:uid="{00000000-0006-0000-0100-000006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F10" authorId="0" shapeId="0" xr:uid="{00000000-0006-0000-0100-000007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F11" authorId="0" shapeId="0" xr:uid="{00000000-0006-0000-0100-000008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F12" authorId="0" shapeId="0" xr:uid="{00000000-0006-0000-0100-000009000000}">
      <text>
        <r>
          <rPr>
            <sz val="8"/>
            <color indexed="81"/>
            <rFont val="Tahoma"/>
            <family val="2"/>
          </rPr>
          <t>Constraint cell</t>
        </r>
      </text>
    </comment>
  </commentList>
</comments>
</file>

<file path=xl/sharedStrings.xml><?xml version="1.0" encoding="utf-8"?>
<sst xmlns="http://schemas.openxmlformats.org/spreadsheetml/2006/main" count="22" uniqueCount="18">
  <si>
    <t>Feed 1</t>
  </si>
  <si>
    <t>Feed 2</t>
  </si>
  <si>
    <t>Feed 3</t>
  </si>
  <si>
    <t>Feed 4</t>
  </si>
  <si>
    <t>Total</t>
  </si>
  <si>
    <t xml:space="preserve">Unit cost </t>
  </si>
  <si>
    <t>Units Req'd</t>
  </si>
  <si>
    <t>Units to mix</t>
  </si>
  <si>
    <t>(Note: 1 unit = 1,000 pounds)</t>
  </si>
  <si>
    <t>Amount</t>
  </si>
  <si>
    <t>Minimum</t>
  </si>
  <si>
    <t>Nutrient</t>
  </si>
  <si>
    <t>in Blend</t>
  </si>
  <si>
    <t>Req'd Amnt</t>
  </si>
  <si>
    <t>Corn</t>
  </si>
  <si>
    <t>Grain</t>
  </si>
  <si>
    <t>Minerals</t>
  </si>
  <si>
    <t>Percent of Nutrient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</si>
</sst>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General_)"/>
    <numFmt numFmtId="165" formatCode="0.00_)"/>
    <numFmt numFmtId="166" formatCode="0.0%"/>
    <numFmt numFmtId="167" formatCode="0.0_)"/>
  </numFmts>
  <fonts count="11" x14ac:knownFonts="1">
    <font>
      <sz val="10"/>
      <name val="Arial"/>
      <family val="2"/>
    </font>
    <font>
      <b/>
      <sz val="10"/>
      <name val="Arial"/>
      <family val="2"/>
    </font>
    <font>
      <sz val="10"/>
      <color indexed="12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164" fontId="0" fillId="0" borderId="0"/>
  </cellStyleXfs>
  <cellXfs count="22">
    <xf numFmtId="164" fontId="0" fillId="0" borderId="0" xfId="0"/>
    <xf numFmtId="164" fontId="2" fillId="0" borderId="0" xfId="0" applyNumberFormat="1" applyFont="1" applyProtection="1">
      <protection locked="0"/>
    </xf>
    <xf numFmtId="164" fontId="0" fillId="0" borderId="0" xfId="0" applyNumberFormat="1" applyProtection="1"/>
    <xf numFmtId="164" fontId="3" fillId="0" borderId="0" xfId="0" applyFont="1" applyBorder="1"/>
    <xf numFmtId="164" fontId="4" fillId="0" borderId="0" xfId="0" applyFont="1" applyBorder="1" applyAlignment="1">
      <alignment horizontal="centerContinuous"/>
    </xf>
    <xf numFmtId="164" fontId="3" fillId="0" borderId="0" xfId="0" applyFont="1" applyBorder="1" applyAlignment="1">
      <alignment horizontal="centerContinuous"/>
    </xf>
    <xf numFmtId="164" fontId="4" fillId="0" borderId="0" xfId="0" applyFont="1" applyBorder="1" applyAlignment="1" applyProtection="1">
      <alignment horizontal="left"/>
    </xf>
    <xf numFmtId="164" fontId="4" fillId="0" borderId="0" xfId="0" applyFont="1" applyBorder="1" applyAlignment="1" applyProtection="1">
      <alignment horizontal="center"/>
    </xf>
    <xf numFmtId="165" fontId="4" fillId="0" borderId="0" xfId="0" applyNumberFormat="1" applyFont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Continuous"/>
    </xf>
    <xf numFmtId="5" fontId="1" fillId="0" borderId="0" xfId="0" applyNumberFormat="1" applyFont="1" applyBorder="1" applyAlignment="1" applyProtection="1">
      <alignment horizontal="center"/>
    </xf>
    <xf numFmtId="37" fontId="1" fillId="0" borderId="0" xfId="0" applyNumberFormat="1" applyFont="1" applyFill="1" applyBorder="1" applyAlignment="1" applyProtection="1">
      <alignment horizontal="center" vertical="center"/>
    </xf>
    <xf numFmtId="166" fontId="1" fillId="0" borderId="0" xfId="0" applyNumberFormat="1" applyFont="1" applyFill="1" applyBorder="1" applyAlignment="1" applyProtection="1">
      <alignment horizontal="center"/>
    </xf>
    <xf numFmtId="10" fontId="1" fillId="0" borderId="0" xfId="0" applyNumberFormat="1" applyFont="1" applyFill="1" applyBorder="1" applyAlignment="1" applyProtection="1">
      <alignment horizontal="center"/>
    </xf>
    <xf numFmtId="10" fontId="3" fillId="0" borderId="0" xfId="0" applyNumberFormat="1" applyFont="1" applyFill="1" applyBorder="1" applyAlignment="1" applyProtection="1">
      <alignment horizontal="center"/>
    </xf>
    <xf numFmtId="164" fontId="4" fillId="0" borderId="0" xfId="0" applyFont="1" applyBorder="1" applyAlignment="1">
      <alignment horizontal="left"/>
    </xf>
    <xf numFmtId="164" fontId="5" fillId="0" borderId="0" xfId="0" applyFont="1"/>
    <xf numFmtId="167" fontId="7" fillId="2" borderId="1" xfId="0" applyNumberFormat="1" applyFont="1" applyFill="1" applyBorder="1" applyAlignment="1" applyProtection="1">
      <alignment horizontal="center"/>
    </xf>
    <xf numFmtId="10" fontId="8" fillId="2" borderId="2" xfId="0" applyNumberFormat="1" applyFont="1" applyFill="1" applyBorder="1" applyAlignment="1" applyProtection="1">
      <alignment horizontal="center"/>
    </xf>
    <xf numFmtId="37" fontId="8" fillId="2" borderId="2" xfId="0" applyNumberFormat="1" applyFont="1" applyFill="1" applyBorder="1" applyAlignment="1" applyProtection="1">
      <alignment horizontal="center"/>
    </xf>
    <xf numFmtId="5" fontId="9" fillId="2" borderId="3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47625</xdr:rowOff>
    </xdr:from>
    <xdr:to>
      <xdr:col>4</xdr:col>
      <xdr:colOff>238125</xdr:colOff>
      <xdr:row>2</xdr:row>
      <xdr:rowOff>76200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rrowheads="1"/>
        </xdr:cNvSpPr>
      </xdr:nvSpPr>
      <xdr:spPr bwMode="auto">
        <a:xfrm>
          <a:off x="1514475" y="47625"/>
          <a:ext cx="1343025" cy="35242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blurRad="63500" dist="35921" dir="2700000" algn="ctr" rotWithShape="0">
            <a:srgbClr val="000000"/>
          </a:outerShdw>
        </a:effec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Agri-Pro</a:t>
          </a:r>
        </a:p>
      </xdr:txBody>
    </xdr:sp>
    <xdr:clientData/>
  </xdr:twoCellAnchor>
  <xdr:twoCellAnchor>
    <xdr:from>
      <xdr:col>9</xdr:col>
      <xdr:colOff>22224</xdr:colOff>
      <xdr:row>1</xdr:row>
      <xdr:rowOff>3175</xdr:rowOff>
    </xdr:from>
    <xdr:to>
      <xdr:col>12</xdr:col>
      <xdr:colOff>306386</xdr:colOff>
      <xdr:row>6</xdr:row>
      <xdr:rowOff>95250</xdr:rowOff>
    </xdr:to>
    <xdr:sp macro="" textlink="">
      <xdr:nvSpPr>
        <xdr:cNvPr id="1026" name="Note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ChangeArrowheads="1"/>
        </xdr:cNvSpPr>
      </xdr:nvSpPr>
      <xdr:spPr bwMode="auto">
        <a:xfrm>
          <a:off x="6372224" y="168275"/>
          <a:ext cx="2265362" cy="9620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Minimize:       F5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B6:E6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   F10:F12&gt;=G10:G12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F6&gt;=G6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B6:E6&gt;=0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 codeName="Sheet1"/>
  <dimension ref="A2:O28"/>
  <sheetViews>
    <sheetView tabSelected="1" zoomScale="120" workbookViewId="0">
      <selection activeCell="F5" sqref="F5"/>
    </sheetView>
  </sheetViews>
  <sheetFormatPr defaultColWidth="9.6640625" defaultRowHeight="13.2" x14ac:dyDescent="0.25"/>
  <cols>
    <col min="1" max="1" width="12.33203125" customWidth="1"/>
    <col min="2" max="5" width="9" customWidth="1"/>
    <col min="6" max="6" width="13.44140625" customWidth="1"/>
    <col min="7" max="7" width="11.6640625" bestFit="1" customWidth="1"/>
  </cols>
  <sheetData>
    <row r="2" spans="1:15" x14ac:dyDescent="0.25">
      <c r="A2" s="3"/>
      <c r="B2" s="16"/>
      <c r="C2" s="5"/>
      <c r="E2" s="5"/>
      <c r="F2" s="3"/>
      <c r="G2" s="3"/>
    </row>
    <row r="3" spans="1:15" x14ac:dyDescent="0.25">
      <c r="I3" s="2"/>
      <c r="J3" s="2"/>
    </row>
    <row r="4" spans="1:15" ht="13.8" thickBot="1" x14ac:dyDescent="0.3">
      <c r="A4" s="6"/>
      <c r="B4" s="7" t="s">
        <v>0</v>
      </c>
      <c r="C4" s="7" t="s">
        <v>1</v>
      </c>
      <c r="D4" s="7" t="s">
        <v>2</v>
      </c>
      <c r="E4" s="7" t="s">
        <v>3</v>
      </c>
      <c r="F4" s="13" t="s">
        <v>4</v>
      </c>
      <c r="I4" s="2"/>
      <c r="J4" s="2"/>
    </row>
    <row r="5" spans="1:15" ht="14.4" thickTop="1" thickBot="1" x14ac:dyDescent="0.3">
      <c r="A5" s="6" t="s">
        <v>5</v>
      </c>
      <c r="B5" s="11">
        <f>0.25*1000</f>
        <v>250</v>
      </c>
      <c r="C5" s="11">
        <f>0.3*1000</f>
        <v>300</v>
      </c>
      <c r="D5" s="11">
        <f>0.32*1000</f>
        <v>320</v>
      </c>
      <c r="E5" s="11">
        <f>0.15*1000</f>
        <v>150</v>
      </c>
      <c r="F5" s="21">
        <f>SUMPRODUCT(B5:E5,$B$6:$E$6)</f>
        <v>1949.9999999999998</v>
      </c>
      <c r="G5" s="14" t="s">
        <v>6</v>
      </c>
      <c r="I5" s="2"/>
      <c r="J5" s="2"/>
    </row>
    <row r="6" spans="1:15" ht="13.8" thickTop="1" x14ac:dyDescent="0.25">
      <c r="A6" s="6" t="s">
        <v>7</v>
      </c>
      <c r="B6" s="18">
        <v>4.5</v>
      </c>
      <c r="C6" s="18">
        <v>1.9999999999999991</v>
      </c>
      <c r="D6" s="18">
        <v>0</v>
      </c>
      <c r="E6" s="18">
        <v>1.5</v>
      </c>
      <c r="F6" s="20">
        <f>SUM(B6:E6)</f>
        <v>7.9999999999999991</v>
      </c>
      <c r="G6" s="12">
        <v>8</v>
      </c>
      <c r="I6" s="1"/>
      <c r="J6" s="1"/>
      <c r="K6" s="1"/>
      <c r="L6" s="1"/>
      <c r="M6" s="1"/>
      <c r="N6" s="1"/>
      <c r="O6" s="1"/>
    </row>
    <row r="7" spans="1:15" x14ac:dyDescent="0.25">
      <c r="A7" s="17" t="s">
        <v>8</v>
      </c>
      <c r="B7" s="3"/>
      <c r="C7" s="3"/>
      <c r="D7" s="3"/>
      <c r="E7" s="3"/>
      <c r="F7" s="3"/>
      <c r="G7" s="3"/>
      <c r="I7" s="2"/>
      <c r="J7" s="2"/>
    </row>
    <row r="8" spans="1:15" x14ac:dyDescent="0.25">
      <c r="A8" s="3"/>
      <c r="B8" s="10" t="s">
        <v>17</v>
      </c>
      <c r="C8" s="4"/>
      <c r="D8" s="4"/>
      <c r="E8" s="4"/>
      <c r="F8" s="7" t="s">
        <v>9</v>
      </c>
      <c r="G8" s="7" t="s">
        <v>10</v>
      </c>
      <c r="I8" s="2"/>
      <c r="J8" s="2"/>
    </row>
    <row r="9" spans="1:15" x14ac:dyDescent="0.25">
      <c r="A9" s="6" t="s">
        <v>11</v>
      </c>
      <c r="B9" s="7" t="s">
        <v>0</v>
      </c>
      <c r="C9" s="7" t="s">
        <v>1</v>
      </c>
      <c r="D9" s="7" t="s">
        <v>2</v>
      </c>
      <c r="E9" s="7" t="s">
        <v>3</v>
      </c>
      <c r="F9" s="7" t="s">
        <v>12</v>
      </c>
      <c r="G9" s="7" t="s">
        <v>13</v>
      </c>
      <c r="I9" s="2"/>
      <c r="J9" s="2"/>
    </row>
    <row r="10" spans="1:15" x14ac:dyDescent="0.25">
      <c r="A10" s="6" t="s">
        <v>14</v>
      </c>
      <c r="B10" s="8">
        <v>0.3</v>
      </c>
      <c r="C10" s="8">
        <v>0.05</v>
      </c>
      <c r="D10" s="8">
        <v>0.2</v>
      </c>
      <c r="E10" s="8">
        <v>0.1</v>
      </c>
      <c r="F10" s="19">
        <f>SUMPRODUCT(B10:E10,$B$6:$E$6)/$G$6</f>
        <v>0.19999999999999996</v>
      </c>
      <c r="G10" s="13">
        <v>0.2</v>
      </c>
      <c r="I10" s="2"/>
      <c r="J10" s="2"/>
    </row>
    <row r="11" spans="1:15" x14ac:dyDescent="0.25">
      <c r="A11" s="6" t="s">
        <v>15</v>
      </c>
      <c r="B11" s="8">
        <v>0.1</v>
      </c>
      <c r="C11" s="8">
        <v>0.3</v>
      </c>
      <c r="D11" s="8">
        <v>0.15</v>
      </c>
      <c r="E11" s="8">
        <v>0.1</v>
      </c>
      <c r="F11" s="19">
        <f>SUMPRODUCT(B11:E11,$B$6:$E$6)/$G$6</f>
        <v>0.14999999999999997</v>
      </c>
      <c r="G11" s="13">
        <v>0.15</v>
      </c>
    </row>
    <row r="12" spans="1:15" x14ac:dyDescent="0.25">
      <c r="A12" s="6" t="s">
        <v>16</v>
      </c>
      <c r="B12" s="8">
        <v>0.2</v>
      </c>
      <c r="C12" s="8">
        <v>0.2</v>
      </c>
      <c r="D12" s="8">
        <v>0.2</v>
      </c>
      <c r="E12" s="8">
        <v>0.3</v>
      </c>
      <c r="F12" s="19">
        <f>SUMPRODUCT(B12:E12,$B$6:$E$6)/$G$6</f>
        <v>0.21874999999999997</v>
      </c>
      <c r="G12" s="13">
        <v>0.215</v>
      </c>
    </row>
    <row r="13" spans="1:15" x14ac:dyDescent="0.25">
      <c r="A13" s="6"/>
      <c r="B13" s="8"/>
      <c r="C13" s="8"/>
      <c r="D13" s="8"/>
      <c r="E13" s="8"/>
      <c r="F13" s="9"/>
      <c r="G13" s="15"/>
    </row>
    <row r="18" spans="2:11" x14ac:dyDescent="0.25">
      <c r="H18" s="1"/>
      <c r="I18" s="1"/>
      <c r="J18" s="1"/>
      <c r="K18" s="1"/>
    </row>
    <row r="19" spans="2:11" x14ac:dyDescent="0.25">
      <c r="B19" s="2"/>
      <c r="C19" s="2"/>
      <c r="D19" s="2"/>
    </row>
    <row r="20" spans="2:11" x14ac:dyDescent="0.25">
      <c r="B20" s="2"/>
      <c r="C20" s="2"/>
      <c r="D20" s="2"/>
    </row>
    <row r="21" spans="2:11" x14ac:dyDescent="0.25">
      <c r="B21" s="2"/>
      <c r="C21" s="2"/>
      <c r="D21" s="2"/>
      <c r="E21" s="2"/>
    </row>
    <row r="22" spans="2:11" x14ac:dyDescent="0.25">
      <c r="B22" s="2"/>
      <c r="C22" s="2"/>
      <c r="D22" s="2"/>
      <c r="E22" s="2"/>
      <c r="F22" s="2"/>
    </row>
    <row r="23" spans="2:11" x14ac:dyDescent="0.25">
      <c r="B23" s="1"/>
      <c r="C23" s="1"/>
      <c r="D23" s="1"/>
      <c r="E23" s="1"/>
      <c r="F23" s="1"/>
      <c r="G23" s="1"/>
      <c r="K23" s="1"/>
    </row>
    <row r="25" spans="2:11" x14ac:dyDescent="0.25">
      <c r="D25" s="2"/>
      <c r="E25" s="2"/>
      <c r="F25" s="2"/>
    </row>
    <row r="26" spans="2:11" x14ac:dyDescent="0.25">
      <c r="D26" s="2"/>
      <c r="E26" s="2"/>
      <c r="F26" s="2"/>
    </row>
    <row r="27" spans="2:11" x14ac:dyDescent="0.25">
      <c r="D27" s="2"/>
      <c r="E27" s="2"/>
      <c r="F27" s="2"/>
    </row>
    <row r="28" spans="2:11" x14ac:dyDescent="0.25">
      <c r="D28" s="1"/>
      <c r="E28" s="1"/>
      <c r="F28" s="1"/>
    </row>
  </sheetData>
  <phoneticPr fontId="1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2010-01-04T21:41:14Z</outs:dateTime>
      <outs:isPinned>true</outs:isPinned>
    </outs:relatedDate>
    <outs:relatedDate>
      <outs:type>2</outs:type>
      <outs:displayName>Created</outs:displayName>
      <outs:dateTime>1996-10-14T14:57:01Z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Department of Management Scien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Windows User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AA358AD-FFAD-4E74-89AC-121A8D7D296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Blending Report</vt:lpstr>
      <vt:lpstr>DATA</vt:lpstr>
      <vt:lpstr>'Blending Report'!Print_Area_MI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Sebastian Pastor</cp:lastModifiedBy>
  <dcterms:created xsi:type="dcterms:W3CDTF">1996-10-14T14:57:01Z</dcterms:created>
  <dcterms:modified xsi:type="dcterms:W3CDTF">2020-01-22T19:36:38Z</dcterms:modified>
</cp:coreProperties>
</file>