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gie/github/spatialnimbios/testcases/Applications/CoupledExpressionDynamics/NERDSS gene_expression/"/>
    </mc:Choice>
  </mc:AlternateContent>
  <xr:revisionPtr revIDLastSave="0" documentId="13_ncr:1_{A05DDDEF-E4CF-8C43-8CFA-8CE28C712D05}" xr6:coauthVersionLast="45" xr6:coauthVersionMax="45" xr10:uidLastSave="{00000000-0000-0000-0000-000000000000}"/>
  <bookViews>
    <workbookView xWindow="1680" yWindow="460" windowWidth="27640" windowHeight="16000" xr2:uid="{3BF68A07-1755-2940-B2B0-16664F3F0FB8}"/>
  </bookViews>
  <sheets>
    <sheet name="Clock Model original" sheetId="1" r:id="rId1"/>
    <sheet name="Clock Model Localized D10" sheetId="3" r:id="rId2"/>
    <sheet name="Clock Model Localized D5" sheetId="4" r:id="rId3"/>
    <sheet name="Clock Model Localized D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3" l="1"/>
  <c r="K15" i="3"/>
  <c r="K11" i="3"/>
  <c r="K15" i="1"/>
  <c r="K11" i="1"/>
  <c r="Q11" i="1" s="1"/>
  <c r="R11" i="1" s="1"/>
  <c r="K8" i="1"/>
  <c r="G4" i="1"/>
  <c r="O15" i="5"/>
  <c r="K15" i="5"/>
  <c r="O11" i="5"/>
  <c r="K11" i="5"/>
  <c r="O8" i="5"/>
  <c r="K8" i="5"/>
  <c r="Q8" i="5" s="1"/>
  <c r="O15" i="4"/>
  <c r="K15" i="4"/>
  <c r="O11" i="4"/>
  <c r="K11" i="4"/>
  <c r="O8" i="4"/>
  <c r="K8" i="4"/>
  <c r="O15" i="3"/>
  <c r="O11" i="3"/>
  <c r="O8" i="3"/>
  <c r="O8" i="1"/>
  <c r="Q8" i="1" s="1"/>
  <c r="R8" i="1" s="1"/>
  <c r="O11" i="1"/>
  <c r="O15" i="1"/>
  <c r="Q15" i="4" l="1"/>
  <c r="Q15" i="1"/>
  <c r="Q15" i="3"/>
  <c r="Q15" i="5"/>
  <c r="R8" i="5"/>
  <c r="Q11" i="5"/>
  <c r="R11" i="5" s="1"/>
  <c r="Q8" i="4"/>
  <c r="R8" i="4" s="1"/>
  <c r="Q11" i="4"/>
  <c r="R11" i="4" s="1"/>
  <c r="Q8" i="3"/>
  <c r="R8" i="3" s="1"/>
  <c r="Q11" i="3"/>
  <c r="R11" i="3" s="1"/>
</calcChain>
</file>

<file path=xl/sharedStrings.xml><?xml version="1.0" encoding="utf-8"?>
<sst xmlns="http://schemas.openxmlformats.org/spreadsheetml/2006/main" count="433" uniqueCount="61">
  <si>
    <t>time (s)</t>
  </si>
  <si>
    <t>copies A</t>
  </si>
  <si>
    <t>copies R</t>
  </si>
  <si>
    <t>copies C</t>
  </si>
  <si>
    <t>SMOLDYN</t>
  </si>
  <si>
    <t>Rates for clock model.</t>
  </si>
  <si>
    <t>Reaction</t>
  </si>
  <si>
    <r>
      <t>k</t>
    </r>
    <r>
      <rPr>
        <vertAlign val="subscript"/>
        <sz val="12"/>
        <color theme="1"/>
        <rFont val="Calibri"/>
        <family val="2"/>
        <scheme val="minor"/>
      </rPr>
      <t>on</t>
    </r>
    <r>
      <rPr>
        <sz val="12"/>
        <color theme="1"/>
        <rFont val="Calibri"/>
        <family val="2"/>
        <scheme val="minor"/>
      </rPr>
      <t xml:space="preserve"> (or k</t>
    </r>
    <r>
      <rPr>
        <vertAlign val="subscript"/>
        <sz val="12"/>
        <color theme="1"/>
        <rFont val="Calibri"/>
        <family val="2"/>
        <scheme val="minor"/>
      </rPr>
      <t>f</t>
    </r>
    <r>
      <rPr>
        <sz val="12"/>
        <color theme="1"/>
        <rFont val="Calibri"/>
        <family val="2"/>
        <scheme val="minor"/>
      </rPr>
      <t>)</t>
    </r>
  </si>
  <si>
    <r>
      <t>k</t>
    </r>
    <r>
      <rPr>
        <vertAlign val="subscript"/>
        <sz val="12"/>
        <color theme="1"/>
        <rFont val="Calibri"/>
        <family val="2"/>
        <scheme val="minor"/>
      </rPr>
      <t>off</t>
    </r>
  </si>
  <si>
    <r>
      <t>k</t>
    </r>
    <r>
      <rPr>
        <vertAlign val="subscript"/>
        <sz val="12"/>
        <color theme="1"/>
        <rFont val="Calibri"/>
        <family val="2"/>
        <scheme val="minor"/>
      </rPr>
      <t>a</t>
    </r>
    <r>
      <rPr>
        <vertAlign val="superscript"/>
        <sz val="12"/>
        <color theme="1"/>
        <rFont val="Calibri"/>
        <family val="2"/>
        <scheme val="minor"/>
      </rPr>
      <t>3D</t>
    </r>
    <r>
      <rPr>
        <sz val="12"/>
        <color theme="1"/>
        <rFont val="Calibri"/>
        <family val="2"/>
        <scheme val="minor"/>
      </rPr>
      <t xml:space="preserve"> (or k</t>
    </r>
    <r>
      <rPr>
        <vertAlign val="subscript"/>
        <sz val="12"/>
        <color theme="1"/>
        <rFont val="Calibri"/>
        <family val="2"/>
        <scheme val="minor"/>
      </rPr>
      <t>f</t>
    </r>
    <r>
      <rPr>
        <sz val="12"/>
        <color theme="1"/>
        <rFont val="Calibri"/>
        <family val="2"/>
        <scheme val="minor"/>
      </rPr>
      <t>)</t>
    </r>
  </si>
  <si>
    <r>
      <t>k</t>
    </r>
    <r>
      <rPr>
        <vertAlign val="subscript"/>
        <sz val="12"/>
        <color theme="1"/>
        <rFont val="Calibri"/>
        <family val="2"/>
        <scheme val="minor"/>
      </rPr>
      <t>b</t>
    </r>
  </si>
  <si>
    <t>𝜎</t>
  </si>
  <si>
    <t>PmrA⟶PrmA+mRNA_A</t>
  </si>
  <si>
    <r>
      <t>50s</t>
    </r>
    <r>
      <rPr>
        <vertAlign val="superscript"/>
        <sz val="12"/>
        <color theme="1"/>
        <rFont val="Calibri"/>
        <family val="2"/>
        <scheme val="minor"/>
      </rPr>
      <t>-1</t>
    </r>
  </si>
  <si>
    <t>-</t>
  </si>
  <si>
    <t>2ab</t>
  </si>
  <si>
    <t>PrmA+A⇌PrmA_bound</t>
  </si>
  <si>
    <r>
      <t>602μM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s</t>
    </r>
    <r>
      <rPr>
        <vertAlign val="superscript"/>
        <sz val="12"/>
        <color theme="1"/>
        <rFont val="Calibri"/>
        <family val="2"/>
        <scheme val="minor"/>
      </rPr>
      <t>-1</t>
    </r>
  </si>
  <si>
    <t>PrmA_bound ⟶PrmA_bound+mRNA_A</t>
  </si>
  <si>
    <r>
      <t>500s</t>
    </r>
    <r>
      <rPr>
        <vertAlign val="superscript"/>
        <sz val="12"/>
        <color theme="1"/>
        <rFont val="Calibri"/>
        <family val="2"/>
        <scheme val="minor"/>
      </rPr>
      <t>-1</t>
    </r>
  </si>
  <si>
    <t>PrmR⟶PrmR+mRNA_R</t>
  </si>
  <si>
    <r>
      <t>0.01s</t>
    </r>
    <r>
      <rPr>
        <vertAlign val="superscript"/>
        <sz val="12"/>
        <color theme="1"/>
        <rFont val="Calibri"/>
        <family val="2"/>
        <scheme val="minor"/>
      </rPr>
      <t>-1</t>
    </r>
  </si>
  <si>
    <t>5ab</t>
  </si>
  <si>
    <t>PrmR+A⇌PrmR_bound</t>
  </si>
  <si>
    <r>
      <t>100s</t>
    </r>
    <r>
      <rPr>
        <vertAlign val="superscript"/>
        <sz val="12"/>
        <color theme="1"/>
        <rFont val="Calibri"/>
        <family val="2"/>
        <scheme val="minor"/>
      </rPr>
      <t>-1</t>
    </r>
  </si>
  <si>
    <t>PrmR_bound ⟶PrmR_bound+mRNA_R</t>
  </si>
  <si>
    <t>mRNA_A⟶mRNA_A+A</t>
  </si>
  <si>
    <t>mRNA_R⟶mRNA_R+R</t>
  </si>
  <si>
    <r>
      <t>5s</t>
    </r>
    <r>
      <rPr>
        <vertAlign val="superscript"/>
        <sz val="12"/>
        <color theme="1"/>
        <rFont val="Calibri"/>
        <family val="2"/>
        <scheme val="minor"/>
      </rPr>
      <t>-1</t>
    </r>
  </si>
  <si>
    <t>A+R⟶C</t>
  </si>
  <si>
    <r>
      <t>1204μM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s</t>
    </r>
    <r>
      <rPr>
        <vertAlign val="superscript"/>
        <sz val="12"/>
        <color theme="1"/>
        <rFont val="Calibri"/>
        <family val="2"/>
        <scheme val="minor"/>
      </rPr>
      <t>-1</t>
    </r>
  </si>
  <si>
    <t>C⟶R</t>
  </si>
  <si>
    <r>
      <t>1s</t>
    </r>
    <r>
      <rPr>
        <vertAlign val="superscript"/>
        <sz val="12"/>
        <color theme="1"/>
        <rFont val="Calibri"/>
        <family val="2"/>
        <scheme val="minor"/>
      </rPr>
      <t>-1</t>
    </r>
  </si>
  <si>
    <t>A⟶Null</t>
  </si>
  <si>
    <t>R⟶Null</t>
  </si>
  <si>
    <r>
      <t>0.2s</t>
    </r>
    <r>
      <rPr>
        <vertAlign val="superscript"/>
        <sz val="12"/>
        <color theme="1"/>
        <rFont val="Calibri"/>
        <family val="2"/>
        <scheme val="minor"/>
      </rPr>
      <t>-1</t>
    </r>
  </si>
  <si>
    <t>mRNA_A⟶Null</t>
  </si>
  <si>
    <r>
      <t>10s</t>
    </r>
    <r>
      <rPr>
        <vertAlign val="superscript"/>
        <sz val="12"/>
        <color theme="1"/>
        <rFont val="Calibri"/>
        <family val="2"/>
        <scheme val="minor"/>
      </rPr>
      <t>-1</t>
    </r>
  </si>
  <si>
    <t>mRNA_R⟶Null</t>
  </si>
  <si>
    <r>
      <t>0.5s</t>
    </r>
    <r>
      <rPr>
        <vertAlign val="superscript"/>
        <sz val="12"/>
        <color theme="1"/>
        <rFont val="Calibri"/>
        <family val="2"/>
        <scheme val="minor"/>
      </rPr>
      <t>-1</t>
    </r>
  </si>
  <si>
    <t>association</t>
  </si>
  <si>
    <t>D1 (um2/s)</t>
  </si>
  <si>
    <t>D2 (um2/s)</t>
  </si>
  <si>
    <t>Dtot (um2/s)</t>
  </si>
  <si>
    <t>kon (nm3/us)</t>
  </si>
  <si>
    <t>Sigma (nm)</t>
  </si>
  <si>
    <t>k_a (nm3/us)</t>
  </si>
  <si>
    <t>k_b (s-1)</t>
  </si>
  <si>
    <t>koff( (s-1)</t>
  </si>
  <si>
    <t>koff (s-1)</t>
  </si>
  <si>
    <t>* There is a slight difference in the values of the macroscopic kon relative to the original tab, because here 6.02 x10^23 was used for Avogadro's number, and in the original model, 6.022 x10^23 was used.</t>
  </si>
  <si>
    <t>* The consequence is negligble</t>
  </si>
  <si>
    <t>POSITIONING OF THE PROMOTERS:</t>
  </si>
  <si>
    <t>PrmA:</t>
  </si>
  <si>
    <t>[50, 50, 50]</t>
  </si>
  <si>
    <t>[x,y,z] (nm)</t>
  </si>
  <si>
    <t>PrmR:</t>
  </si>
  <si>
    <t>[-50,-50,-50]</t>
  </si>
  <si>
    <t>[30,30,30]</t>
  </si>
  <si>
    <t>[-30,-30,-30]</t>
  </si>
  <si>
    <t>All species diffuse, and thus initial positions were chosen randomly in the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</si>
</sst>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 wrapText="1"/>
    </xf>
    <xf numFmtId="11" fontId="0" fillId="0" borderId="0" xfId="0" applyNumberFormat="1"/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Border="1"/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3" xfId="0" applyFont="1" applyFill="1" applyBorder="1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BB7A0-1577-6346-BDBA-D2304E649213}">
  <dimension ref="C1:AD185"/>
  <sheetViews>
    <sheetView tabSelected="1" topLeftCell="A4" workbookViewId="0">
      <selection activeCell="D23" sqref="D23"/>
    </sheetView>
  </sheetViews>
  <sheetFormatPr baseColWidth="10" defaultRowHeight="16" x14ac:dyDescent="0.2"/>
  <cols>
    <col min="4" max="4" width="22.83203125" customWidth="1"/>
    <col min="8" max="9" width="12.1640625" bestFit="1" customWidth="1"/>
    <col min="10" max="10" width="12.1640625" customWidth="1"/>
    <col min="11" max="11" width="11.6640625" bestFit="1" customWidth="1"/>
    <col min="13" max="14" width="12.1640625" customWidth="1"/>
    <col min="17" max="17" width="11.1640625" bestFit="1" customWidth="1"/>
  </cols>
  <sheetData>
    <row r="1" spans="3:30" x14ac:dyDescent="0.2">
      <c r="AA1" s="1" t="s">
        <v>0</v>
      </c>
      <c r="AB1" s="1" t="s">
        <v>1</v>
      </c>
      <c r="AC1" s="1" t="s">
        <v>2</v>
      </c>
      <c r="AD1" s="1" t="s">
        <v>3</v>
      </c>
    </row>
    <row r="2" spans="3:30" x14ac:dyDescent="0.2">
      <c r="Z2" t="s">
        <v>4</v>
      </c>
      <c r="AA2">
        <v>0</v>
      </c>
      <c r="AB2">
        <v>0</v>
      </c>
      <c r="AC2">
        <v>0</v>
      </c>
      <c r="AD2">
        <v>0</v>
      </c>
    </row>
    <row r="3" spans="3:30" x14ac:dyDescent="0.2">
      <c r="AA3">
        <v>17.999999999971301</v>
      </c>
      <c r="AB3">
        <v>0</v>
      </c>
      <c r="AC3">
        <v>393</v>
      </c>
      <c r="AD3">
        <v>237</v>
      </c>
    </row>
    <row r="4" spans="3:30" x14ac:dyDescent="0.2">
      <c r="C4" t="s">
        <v>5</v>
      </c>
      <c r="G4">
        <f>50/602</f>
        <v>8.3056478405315617E-2</v>
      </c>
      <c r="AA4">
        <v>18.999999999968999</v>
      </c>
      <c r="AB4">
        <v>0</v>
      </c>
      <c r="AC4">
        <v>327</v>
      </c>
      <c r="AD4">
        <v>216</v>
      </c>
    </row>
    <row r="5" spans="3:30" ht="17" thickBot="1" x14ac:dyDescent="0.25">
      <c r="AA5">
        <v>19.9999999999667</v>
      </c>
      <c r="AB5">
        <v>1</v>
      </c>
      <c r="AC5">
        <v>282</v>
      </c>
      <c r="AD5">
        <v>198</v>
      </c>
    </row>
    <row r="6" spans="3:30" ht="35" thickBot="1" x14ac:dyDescent="0.25">
      <c r="C6" s="2"/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9"/>
      <c r="K6" s="4" t="s">
        <v>44</v>
      </c>
      <c r="L6" s="4" t="s">
        <v>48</v>
      </c>
      <c r="M6" s="4" t="s">
        <v>41</v>
      </c>
      <c r="N6" s="4" t="s">
        <v>42</v>
      </c>
      <c r="O6" s="4" t="s">
        <v>43</v>
      </c>
      <c r="P6" s="12" t="s">
        <v>45</v>
      </c>
      <c r="Q6" s="12" t="s">
        <v>46</v>
      </c>
      <c r="R6" s="13" t="s">
        <v>47</v>
      </c>
      <c r="AA6">
        <v>20.999999999964398</v>
      </c>
      <c r="AB6">
        <v>3</v>
      </c>
      <c r="AC6">
        <v>230</v>
      </c>
      <c r="AD6">
        <v>209</v>
      </c>
    </row>
    <row r="7" spans="3:30" ht="21" thickBot="1" x14ac:dyDescent="0.25">
      <c r="C7" s="5">
        <v>1</v>
      </c>
      <c r="D7" s="6" t="s">
        <v>12</v>
      </c>
      <c r="E7" s="6" t="s">
        <v>13</v>
      </c>
      <c r="F7" s="6" t="s">
        <v>14</v>
      </c>
      <c r="G7" s="6" t="s">
        <v>13</v>
      </c>
      <c r="H7" s="6" t="s">
        <v>14</v>
      </c>
      <c r="I7" s="6" t="s">
        <v>14</v>
      </c>
      <c r="J7" s="10"/>
      <c r="K7" s="7"/>
      <c r="L7" s="7"/>
      <c r="M7" s="10"/>
      <c r="N7" s="10"/>
      <c r="R7" s="1"/>
      <c r="S7" s="1"/>
      <c r="T7" s="1"/>
      <c r="AA7">
        <v>21.999999999962</v>
      </c>
      <c r="AB7">
        <v>2</v>
      </c>
      <c r="AC7">
        <v>169</v>
      </c>
      <c r="AD7">
        <v>233</v>
      </c>
    </row>
    <row r="8" spans="3:30" ht="21" thickBot="1" x14ac:dyDescent="0.25">
      <c r="C8" s="5" t="s">
        <v>15</v>
      </c>
      <c r="D8" s="6" t="s">
        <v>16</v>
      </c>
      <c r="E8" s="6" t="s">
        <v>17</v>
      </c>
      <c r="F8" s="6" t="s">
        <v>13</v>
      </c>
      <c r="G8" s="6"/>
      <c r="H8" s="6"/>
      <c r="I8" s="6"/>
      <c r="J8" s="10" t="s">
        <v>40</v>
      </c>
      <c r="K8">
        <f>602/0.6022</f>
        <v>999.66788442377958</v>
      </c>
      <c r="L8">
        <v>50</v>
      </c>
      <c r="M8" s="10">
        <v>10</v>
      </c>
      <c r="N8" s="10">
        <v>10</v>
      </c>
      <c r="O8">
        <f>M8+N8</f>
        <v>20</v>
      </c>
      <c r="P8">
        <v>5</v>
      </c>
      <c r="Q8">
        <f>(1/K8-1/(4*PI()*P8*O8))^(-1)</f>
        <v>4888.6007547699855</v>
      </c>
      <c r="R8">
        <f>L8/K8*Q8</f>
        <v>244.51124373110341</v>
      </c>
      <c r="AA8">
        <v>22.999999999959702</v>
      </c>
      <c r="AB8">
        <v>9</v>
      </c>
      <c r="AC8">
        <v>132</v>
      </c>
      <c r="AD8">
        <v>240</v>
      </c>
    </row>
    <row r="9" spans="3:30" ht="35" thickBot="1" x14ac:dyDescent="0.25">
      <c r="C9" s="5">
        <v>3</v>
      </c>
      <c r="D9" s="6" t="s">
        <v>18</v>
      </c>
      <c r="E9" s="6" t="s">
        <v>19</v>
      </c>
      <c r="F9" s="6" t="s">
        <v>14</v>
      </c>
      <c r="G9" s="6" t="s">
        <v>19</v>
      </c>
      <c r="H9" s="6" t="s">
        <v>14</v>
      </c>
      <c r="I9" s="6" t="s">
        <v>14</v>
      </c>
      <c r="J9" s="10"/>
      <c r="M9" s="10"/>
      <c r="N9" s="10"/>
      <c r="AA9">
        <v>23.999999999957399</v>
      </c>
      <c r="AB9">
        <v>380</v>
      </c>
      <c r="AC9">
        <v>6</v>
      </c>
      <c r="AD9">
        <v>370</v>
      </c>
    </row>
    <row r="10" spans="3:30" ht="21" thickBot="1" x14ac:dyDescent="0.25">
      <c r="C10" s="5">
        <v>4</v>
      </c>
      <c r="D10" s="6" t="s">
        <v>20</v>
      </c>
      <c r="E10" s="6" t="s">
        <v>21</v>
      </c>
      <c r="F10" s="6" t="s">
        <v>14</v>
      </c>
      <c r="G10" s="6" t="s">
        <v>21</v>
      </c>
      <c r="H10" s="6" t="s">
        <v>14</v>
      </c>
      <c r="I10" s="6" t="s">
        <v>14</v>
      </c>
      <c r="J10" s="10"/>
      <c r="M10" s="10"/>
      <c r="N10" s="10"/>
      <c r="AA10">
        <v>24.999999999955001</v>
      </c>
      <c r="AB10">
        <v>1124</v>
      </c>
      <c r="AC10">
        <v>0</v>
      </c>
      <c r="AD10">
        <v>479</v>
      </c>
    </row>
    <row r="11" spans="3:30" ht="21" thickBot="1" x14ac:dyDescent="0.25">
      <c r="C11" s="5" t="s">
        <v>22</v>
      </c>
      <c r="D11" s="6" t="s">
        <v>23</v>
      </c>
      <c r="E11" s="6" t="s">
        <v>17</v>
      </c>
      <c r="F11" s="6" t="s">
        <v>24</v>
      </c>
      <c r="G11" s="6"/>
      <c r="H11" s="6"/>
      <c r="I11" s="6"/>
      <c r="J11" s="10" t="s">
        <v>40</v>
      </c>
      <c r="K11">
        <f>602/0.6022</f>
        <v>999.66788442377958</v>
      </c>
      <c r="L11">
        <v>100</v>
      </c>
      <c r="M11" s="10">
        <v>10</v>
      </c>
      <c r="N11" s="10">
        <v>10</v>
      </c>
      <c r="O11">
        <f>M11+N11</f>
        <v>20</v>
      </c>
      <c r="P11">
        <v>5</v>
      </c>
      <c r="Q11">
        <f>(1/K11-1/(4*PI()*P11*O11))^(-1)</f>
        <v>4888.6007547699855</v>
      </c>
      <c r="R11">
        <f>L11/K11*Q11</f>
        <v>489.02248746220681</v>
      </c>
      <c r="AA11">
        <v>25.999999999952699</v>
      </c>
      <c r="AB11">
        <v>1256</v>
      </c>
      <c r="AC11">
        <v>0</v>
      </c>
      <c r="AD11">
        <v>691</v>
      </c>
    </row>
    <row r="12" spans="3:30" ht="35" thickBot="1" x14ac:dyDescent="0.25">
      <c r="C12" s="5">
        <v>6</v>
      </c>
      <c r="D12" s="6" t="s">
        <v>25</v>
      </c>
      <c r="E12" s="6" t="s">
        <v>13</v>
      </c>
      <c r="F12" s="6" t="s">
        <v>14</v>
      </c>
      <c r="G12" s="6" t="s">
        <v>13</v>
      </c>
      <c r="H12" s="6" t="s">
        <v>14</v>
      </c>
      <c r="I12" s="6" t="s">
        <v>14</v>
      </c>
      <c r="J12" s="10"/>
      <c r="M12" s="10"/>
      <c r="N12" s="10"/>
      <c r="AA12">
        <v>26.999999999950401</v>
      </c>
      <c r="AB12">
        <v>1015</v>
      </c>
      <c r="AC12">
        <v>1</v>
      </c>
      <c r="AD12">
        <v>999</v>
      </c>
    </row>
    <row r="13" spans="3:30" ht="21" thickBot="1" x14ac:dyDescent="0.25">
      <c r="C13" s="5">
        <v>7</v>
      </c>
      <c r="D13" s="6" t="s">
        <v>26</v>
      </c>
      <c r="E13" s="6" t="s">
        <v>13</v>
      </c>
      <c r="F13" s="6" t="s">
        <v>14</v>
      </c>
      <c r="G13" s="6" t="s">
        <v>13</v>
      </c>
      <c r="H13" s="6" t="s">
        <v>14</v>
      </c>
      <c r="I13" s="6" t="s">
        <v>14</v>
      </c>
      <c r="J13" s="10"/>
      <c r="M13" s="10"/>
      <c r="N13" s="10"/>
      <c r="AA13">
        <v>27.999999999947999</v>
      </c>
      <c r="AB13">
        <v>869</v>
      </c>
      <c r="AC13">
        <v>1</v>
      </c>
      <c r="AD13">
        <v>1325</v>
      </c>
    </row>
    <row r="14" spans="3:30" ht="21" thickBot="1" x14ac:dyDescent="0.25">
      <c r="C14" s="5">
        <v>8</v>
      </c>
      <c r="D14" s="6" t="s">
        <v>27</v>
      </c>
      <c r="E14" s="6" t="s">
        <v>28</v>
      </c>
      <c r="F14" s="6" t="s">
        <v>14</v>
      </c>
      <c r="G14" s="6" t="s">
        <v>28</v>
      </c>
      <c r="H14" s="6" t="s">
        <v>14</v>
      </c>
      <c r="I14" s="6" t="s">
        <v>14</v>
      </c>
      <c r="J14" s="10"/>
      <c r="M14" s="10"/>
      <c r="N14" s="10"/>
      <c r="AA14">
        <v>28.9999999999457</v>
      </c>
      <c r="AB14">
        <v>374</v>
      </c>
      <c r="AC14">
        <v>13</v>
      </c>
      <c r="AD14">
        <v>1657</v>
      </c>
    </row>
    <row r="15" spans="3:30" ht="21" thickBot="1" x14ac:dyDescent="0.25">
      <c r="C15" s="5">
        <v>9</v>
      </c>
      <c r="D15" s="6" t="s">
        <v>29</v>
      </c>
      <c r="E15" s="6" t="s">
        <v>30</v>
      </c>
      <c r="F15" s="6" t="s">
        <v>14</v>
      </c>
      <c r="G15" s="6"/>
      <c r="H15" s="6" t="s">
        <v>14</v>
      </c>
      <c r="I15" s="6"/>
      <c r="J15" s="10" t="s">
        <v>40</v>
      </c>
      <c r="K15" s="7">
        <f>1204/0.6022</f>
        <v>1999.3357688475592</v>
      </c>
      <c r="L15" s="7" t="s">
        <v>14</v>
      </c>
      <c r="M15" s="10">
        <v>10</v>
      </c>
      <c r="N15" s="10">
        <v>10</v>
      </c>
      <c r="O15">
        <f>M15+N15</f>
        <v>20</v>
      </c>
      <c r="P15">
        <v>8</v>
      </c>
      <c r="Q15">
        <f>(1/K15-1/(4*PI()*P15*O15))^(-1)</f>
        <v>356262.91387522302</v>
      </c>
      <c r="R15" t="s">
        <v>14</v>
      </c>
      <c r="AA15">
        <v>29.999999999943402</v>
      </c>
      <c r="AB15">
        <v>2</v>
      </c>
      <c r="AC15">
        <v>694</v>
      </c>
      <c r="AD15">
        <v>1211</v>
      </c>
    </row>
    <row r="16" spans="3:30" ht="21" thickBot="1" x14ac:dyDescent="0.25">
      <c r="C16" s="5">
        <v>10</v>
      </c>
      <c r="D16" s="6" t="s">
        <v>31</v>
      </c>
      <c r="E16" s="6" t="s">
        <v>32</v>
      </c>
      <c r="F16" s="6" t="s">
        <v>14</v>
      </c>
      <c r="G16" s="6" t="s">
        <v>32</v>
      </c>
      <c r="H16" s="6" t="s">
        <v>14</v>
      </c>
      <c r="I16" s="6" t="s">
        <v>14</v>
      </c>
      <c r="J16" s="10"/>
      <c r="M16" s="10"/>
      <c r="N16" s="10"/>
      <c r="AA16">
        <v>30.999999999941</v>
      </c>
      <c r="AB16">
        <v>0</v>
      </c>
      <c r="AC16">
        <v>1294</v>
      </c>
      <c r="AD16">
        <v>558</v>
      </c>
    </row>
    <row r="17" spans="3:30" ht="21" thickBot="1" x14ac:dyDescent="0.25">
      <c r="C17" s="5">
        <v>11</v>
      </c>
      <c r="D17" s="6" t="s">
        <v>33</v>
      </c>
      <c r="E17" s="6" t="s">
        <v>32</v>
      </c>
      <c r="F17" s="6" t="s">
        <v>14</v>
      </c>
      <c r="G17" s="6" t="s">
        <v>32</v>
      </c>
      <c r="H17" s="6" t="s">
        <v>14</v>
      </c>
      <c r="I17" s="6" t="s">
        <v>14</v>
      </c>
      <c r="J17" s="10"/>
      <c r="M17" s="10"/>
      <c r="N17" s="10"/>
      <c r="AA17">
        <v>31.999999999938701</v>
      </c>
      <c r="AB17">
        <v>0</v>
      </c>
      <c r="AC17">
        <v>1384</v>
      </c>
      <c r="AD17">
        <v>294</v>
      </c>
    </row>
    <row r="18" spans="3:30" ht="21" thickBot="1" x14ac:dyDescent="0.25">
      <c r="C18" s="5">
        <v>12</v>
      </c>
      <c r="D18" s="6" t="s">
        <v>34</v>
      </c>
      <c r="E18" s="6" t="s">
        <v>35</v>
      </c>
      <c r="F18" s="6" t="s">
        <v>14</v>
      </c>
      <c r="G18" s="6" t="s">
        <v>35</v>
      </c>
      <c r="H18" s="6" t="s">
        <v>14</v>
      </c>
      <c r="I18" s="6" t="s">
        <v>14</v>
      </c>
      <c r="J18" s="10"/>
      <c r="M18" s="10"/>
      <c r="N18" s="10"/>
      <c r="Q18" s="7"/>
      <c r="AA18">
        <v>32.999999999971898</v>
      </c>
      <c r="AB18">
        <v>0</v>
      </c>
      <c r="AC18">
        <v>1228</v>
      </c>
      <c r="AD18">
        <v>272</v>
      </c>
    </row>
    <row r="19" spans="3:30" ht="21" thickBot="1" x14ac:dyDescent="0.25">
      <c r="C19" s="5">
        <v>13</v>
      </c>
      <c r="D19" s="6" t="s">
        <v>36</v>
      </c>
      <c r="E19" s="6" t="s">
        <v>37</v>
      </c>
      <c r="F19" s="6" t="s">
        <v>14</v>
      </c>
      <c r="G19" s="6" t="s">
        <v>37</v>
      </c>
      <c r="H19" s="6" t="s">
        <v>14</v>
      </c>
      <c r="I19" s="6" t="s">
        <v>14</v>
      </c>
      <c r="J19" s="10"/>
      <c r="M19" s="10"/>
      <c r="N19" s="10"/>
      <c r="AA19">
        <v>34.000000000005102</v>
      </c>
      <c r="AB19">
        <v>0</v>
      </c>
      <c r="AC19">
        <v>1090</v>
      </c>
      <c r="AD19">
        <v>220</v>
      </c>
    </row>
    <row r="20" spans="3:30" ht="21" thickBot="1" x14ac:dyDescent="0.25">
      <c r="C20" s="5">
        <v>14</v>
      </c>
      <c r="D20" s="6" t="s">
        <v>38</v>
      </c>
      <c r="E20" s="6" t="s">
        <v>39</v>
      </c>
      <c r="F20" s="6" t="s">
        <v>14</v>
      </c>
      <c r="G20" s="6" t="s">
        <v>39</v>
      </c>
      <c r="H20" s="6" t="s">
        <v>14</v>
      </c>
      <c r="I20" s="6" t="s">
        <v>14</v>
      </c>
      <c r="J20" s="10"/>
      <c r="M20" s="10"/>
      <c r="N20" s="10"/>
      <c r="AA20">
        <v>35.000000000038298</v>
      </c>
      <c r="AB20">
        <v>1</v>
      </c>
      <c r="AC20">
        <v>920</v>
      </c>
      <c r="AD20">
        <v>247</v>
      </c>
    </row>
    <row r="21" spans="3:30" x14ac:dyDescent="0.2">
      <c r="AA21">
        <v>36.000000000071502</v>
      </c>
      <c r="AB21">
        <v>1</v>
      </c>
      <c r="AC21">
        <v>721</v>
      </c>
      <c r="AD21">
        <v>308</v>
      </c>
    </row>
    <row r="22" spans="3:30" x14ac:dyDescent="0.2">
      <c r="Q22" s="8"/>
      <c r="AA22">
        <v>37.000000000104698</v>
      </c>
      <c r="AB22">
        <v>0</v>
      </c>
      <c r="AC22">
        <v>668</v>
      </c>
      <c r="AD22">
        <v>276</v>
      </c>
    </row>
    <row r="23" spans="3:30" ht="68" x14ac:dyDescent="0.2">
      <c r="D23" s="17" t="s">
        <v>60</v>
      </c>
      <c r="AA23">
        <v>38.000000000137902</v>
      </c>
      <c r="AB23">
        <v>2</v>
      </c>
      <c r="AC23">
        <v>610</v>
      </c>
      <c r="AD23">
        <v>210</v>
      </c>
    </row>
    <row r="24" spans="3:30" x14ac:dyDescent="0.2">
      <c r="C24" s="14"/>
      <c r="D24" s="14"/>
      <c r="E24" s="14"/>
      <c r="F24" s="14"/>
      <c r="G24" s="14"/>
      <c r="H24" s="14"/>
      <c r="I24" s="14"/>
      <c r="J24" s="14"/>
      <c r="AA24">
        <v>39.000000000171099</v>
      </c>
      <c r="AB24">
        <v>1</v>
      </c>
      <c r="AC24">
        <v>525</v>
      </c>
      <c r="AD24">
        <v>186</v>
      </c>
    </row>
    <row r="25" spans="3:30" x14ac:dyDescent="0.2">
      <c r="C25" s="14"/>
      <c r="D25" s="14"/>
      <c r="E25" s="14"/>
      <c r="F25" s="14"/>
      <c r="G25" s="14"/>
      <c r="H25" s="14"/>
      <c r="I25" s="14"/>
      <c r="J25" s="14"/>
      <c r="AA25">
        <v>40.000000000204302</v>
      </c>
      <c r="AB25">
        <v>3</v>
      </c>
      <c r="AC25">
        <v>404</v>
      </c>
      <c r="AD25">
        <v>208</v>
      </c>
    </row>
    <row r="26" spans="3:30" x14ac:dyDescent="0.2">
      <c r="C26" s="14"/>
      <c r="D26" s="14"/>
      <c r="E26" s="14"/>
      <c r="F26" s="14"/>
      <c r="G26" s="14"/>
      <c r="H26" s="14"/>
      <c r="I26" s="14"/>
      <c r="J26" s="14"/>
      <c r="AA26">
        <v>41.000000000237499</v>
      </c>
      <c r="AB26">
        <v>0</v>
      </c>
      <c r="AC26">
        <v>346</v>
      </c>
      <c r="AD26">
        <v>197</v>
      </c>
    </row>
    <row r="27" spans="3:30" x14ac:dyDescent="0.2">
      <c r="C27" s="14"/>
      <c r="D27" s="11"/>
      <c r="E27" s="11"/>
      <c r="F27" s="11"/>
      <c r="G27" s="11"/>
      <c r="H27" s="11"/>
      <c r="I27" s="11"/>
      <c r="J27" s="11"/>
      <c r="M27" s="11"/>
      <c r="N27" s="11"/>
      <c r="AA27">
        <v>42.000000000270703</v>
      </c>
      <c r="AB27">
        <v>36</v>
      </c>
      <c r="AC27">
        <v>27</v>
      </c>
      <c r="AD27">
        <v>477</v>
      </c>
    </row>
    <row r="28" spans="3:30" x14ac:dyDescent="0.2">
      <c r="C28" s="14"/>
      <c r="D28" s="11"/>
      <c r="E28" s="11"/>
      <c r="F28" s="11"/>
      <c r="G28" s="11"/>
      <c r="H28" s="11"/>
      <c r="I28" s="11"/>
      <c r="J28" s="11"/>
      <c r="M28" s="11"/>
      <c r="N28" s="11"/>
      <c r="AA28">
        <v>43.000000000303899</v>
      </c>
      <c r="AB28">
        <v>9</v>
      </c>
      <c r="AC28">
        <v>120</v>
      </c>
      <c r="AD28">
        <v>390</v>
      </c>
    </row>
    <row r="29" spans="3:30" x14ac:dyDescent="0.2">
      <c r="C29" s="14"/>
      <c r="D29" s="11"/>
      <c r="E29" s="11"/>
      <c r="F29" s="11"/>
      <c r="G29" s="11"/>
      <c r="H29" s="11"/>
      <c r="I29" s="11"/>
      <c r="J29" s="11"/>
      <c r="M29" s="11"/>
      <c r="N29" s="11"/>
      <c r="AA29">
        <v>44.000000000337103</v>
      </c>
      <c r="AB29">
        <v>14</v>
      </c>
      <c r="AC29">
        <v>156</v>
      </c>
      <c r="AD29">
        <v>347</v>
      </c>
    </row>
    <row r="30" spans="3:30" x14ac:dyDescent="0.2">
      <c r="C30" s="14"/>
      <c r="D30" s="11"/>
      <c r="E30" s="11"/>
      <c r="F30" s="11"/>
      <c r="G30" s="11"/>
      <c r="H30" s="11"/>
      <c r="I30" s="11"/>
      <c r="J30" s="11"/>
      <c r="M30" s="11"/>
      <c r="N30" s="11"/>
      <c r="AA30">
        <v>45.000000000370299</v>
      </c>
      <c r="AB30">
        <v>0</v>
      </c>
      <c r="AC30">
        <v>195</v>
      </c>
      <c r="AD30">
        <v>286</v>
      </c>
    </row>
    <row r="31" spans="3:30" x14ac:dyDescent="0.2">
      <c r="C31" s="14"/>
      <c r="D31" s="11"/>
      <c r="E31" s="11"/>
      <c r="F31" s="11"/>
      <c r="G31" s="11"/>
      <c r="H31" s="11"/>
      <c r="I31" s="11"/>
      <c r="J31" s="11"/>
      <c r="M31" s="11"/>
      <c r="N31" s="11"/>
      <c r="AA31">
        <v>46.000000000403503</v>
      </c>
      <c r="AB31">
        <v>1</v>
      </c>
      <c r="AC31">
        <v>222</v>
      </c>
      <c r="AD31">
        <v>230</v>
      </c>
    </row>
    <row r="32" spans="3:30" x14ac:dyDescent="0.2">
      <c r="C32" s="14"/>
      <c r="D32" s="11"/>
      <c r="E32" s="11"/>
      <c r="F32" s="11"/>
      <c r="G32" s="11"/>
      <c r="H32" s="11"/>
      <c r="I32" s="11"/>
      <c r="J32" s="11"/>
      <c r="M32" s="11"/>
      <c r="N32" s="11"/>
      <c r="AA32">
        <v>47.0000000004367</v>
      </c>
      <c r="AB32">
        <v>2</v>
      </c>
      <c r="AC32">
        <v>165</v>
      </c>
      <c r="AD32">
        <v>257</v>
      </c>
    </row>
    <row r="33" spans="3:30" x14ac:dyDescent="0.2">
      <c r="C33" s="14"/>
      <c r="D33" s="11"/>
      <c r="E33" s="11"/>
      <c r="F33" s="11"/>
      <c r="G33" s="11"/>
      <c r="H33" s="11"/>
      <c r="I33" s="11"/>
      <c r="J33" s="11"/>
      <c r="M33" s="11"/>
      <c r="N33" s="11"/>
      <c r="AA33">
        <v>48.000000000469903</v>
      </c>
      <c r="AB33">
        <v>6</v>
      </c>
      <c r="AC33">
        <v>108</v>
      </c>
      <c r="AD33">
        <v>276</v>
      </c>
    </row>
    <row r="34" spans="3:30" x14ac:dyDescent="0.2">
      <c r="C34" s="14"/>
      <c r="D34" s="14"/>
      <c r="E34" s="14"/>
      <c r="F34" s="14"/>
      <c r="G34" s="14"/>
      <c r="H34" s="14"/>
      <c r="I34" s="14"/>
      <c r="J34" s="14"/>
      <c r="AA34">
        <v>49.0000000005031</v>
      </c>
      <c r="AB34">
        <v>11</v>
      </c>
      <c r="AC34">
        <v>45</v>
      </c>
      <c r="AD34">
        <v>323</v>
      </c>
    </row>
    <row r="35" spans="3:30" x14ac:dyDescent="0.2">
      <c r="C35" s="14"/>
      <c r="D35" s="11"/>
      <c r="E35" s="14"/>
      <c r="F35" s="14"/>
      <c r="G35" s="14"/>
      <c r="H35" s="14"/>
      <c r="I35" s="14"/>
      <c r="J35" s="14"/>
      <c r="AA35">
        <v>50.000000000536197</v>
      </c>
      <c r="AB35">
        <v>4</v>
      </c>
      <c r="AC35">
        <v>127</v>
      </c>
      <c r="AD35">
        <v>215</v>
      </c>
    </row>
    <row r="36" spans="3:30" x14ac:dyDescent="0.2">
      <c r="C36" s="14"/>
      <c r="D36" s="14"/>
      <c r="E36" s="14"/>
      <c r="F36" s="14"/>
      <c r="G36" s="14"/>
      <c r="H36" s="14"/>
      <c r="I36" s="14"/>
      <c r="J36" s="14"/>
      <c r="AA36">
        <v>51.000000000569401</v>
      </c>
      <c r="AB36">
        <v>4</v>
      </c>
      <c r="AC36">
        <v>109</v>
      </c>
      <c r="AD36">
        <v>209</v>
      </c>
    </row>
    <row r="37" spans="3:30" x14ac:dyDescent="0.2">
      <c r="C37" s="14"/>
      <c r="D37" s="14"/>
      <c r="E37" s="14"/>
      <c r="F37" s="14"/>
      <c r="G37" s="14"/>
      <c r="H37" s="14"/>
      <c r="I37" s="14"/>
      <c r="J37" s="14"/>
      <c r="AA37">
        <v>52.000000000602597</v>
      </c>
      <c r="AB37">
        <v>175</v>
      </c>
      <c r="AC37">
        <v>5</v>
      </c>
      <c r="AD37">
        <v>308</v>
      </c>
    </row>
    <row r="38" spans="3:30" x14ac:dyDescent="0.2">
      <c r="C38" s="14"/>
      <c r="D38" s="14"/>
      <c r="E38" s="14"/>
      <c r="F38" s="14"/>
      <c r="G38" s="14"/>
      <c r="H38" s="14"/>
      <c r="I38" s="14"/>
      <c r="J38" s="14"/>
      <c r="AA38">
        <v>53.000000000635801</v>
      </c>
      <c r="AB38">
        <v>1101</v>
      </c>
      <c r="AC38">
        <v>1</v>
      </c>
      <c r="AD38">
        <v>377</v>
      </c>
    </row>
    <row r="39" spans="3:30" x14ac:dyDescent="0.2">
      <c r="C39" s="14"/>
      <c r="D39" s="14"/>
      <c r="E39" s="14"/>
      <c r="F39" s="14"/>
      <c r="G39" s="14"/>
      <c r="H39" s="14"/>
      <c r="I39" s="14"/>
      <c r="J39" s="14"/>
      <c r="AA39">
        <v>54.000000000668997</v>
      </c>
      <c r="AB39">
        <v>1494</v>
      </c>
      <c r="AC39">
        <v>2</v>
      </c>
      <c r="AD39">
        <v>583</v>
      </c>
    </row>
    <row r="40" spans="3:30" x14ac:dyDescent="0.2">
      <c r="C40" s="14"/>
      <c r="D40" s="14"/>
      <c r="E40" s="14"/>
      <c r="F40" s="14"/>
      <c r="G40" s="14"/>
      <c r="H40" s="14"/>
      <c r="I40" s="14"/>
      <c r="J40" s="14"/>
      <c r="AA40">
        <v>55.000000000702201</v>
      </c>
      <c r="AB40">
        <v>1394</v>
      </c>
      <c r="AC40">
        <v>2</v>
      </c>
      <c r="AD40">
        <v>842</v>
      </c>
    </row>
    <row r="41" spans="3:30" x14ac:dyDescent="0.2">
      <c r="C41" s="14"/>
      <c r="D41" s="14"/>
      <c r="E41" s="14"/>
      <c r="F41" s="14"/>
      <c r="G41" s="14"/>
      <c r="H41" s="14"/>
      <c r="I41" s="14"/>
      <c r="J41" s="14"/>
      <c r="AA41">
        <v>56.000000000735398</v>
      </c>
      <c r="AB41">
        <v>858</v>
      </c>
      <c r="AC41">
        <v>1</v>
      </c>
      <c r="AD41">
        <v>1162</v>
      </c>
    </row>
    <row r="42" spans="3:30" x14ac:dyDescent="0.2">
      <c r="AA42">
        <v>57.000000000768601</v>
      </c>
      <c r="AB42">
        <v>163</v>
      </c>
      <c r="AC42">
        <v>21</v>
      </c>
      <c r="AD42">
        <v>1529</v>
      </c>
    </row>
    <row r="43" spans="3:30" x14ac:dyDescent="0.2">
      <c r="AA43">
        <v>58.000000000801798</v>
      </c>
      <c r="AB43">
        <v>1</v>
      </c>
      <c r="AC43">
        <v>808</v>
      </c>
      <c r="AD43">
        <v>901</v>
      </c>
    </row>
    <row r="44" spans="3:30" x14ac:dyDescent="0.2">
      <c r="AA44">
        <v>59.000000000835001</v>
      </c>
      <c r="AB44">
        <v>0</v>
      </c>
      <c r="AC44">
        <v>1148</v>
      </c>
      <c r="AD44">
        <v>492</v>
      </c>
    </row>
    <row r="45" spans="3:30" x14ac:dyDescent="0.2">
      <c r="AA45">
        <v>60.000000000868198</v>
      </c>
      <c r="AB45">
        <v>1</v>
      </c>
      <c r="AC45">
        <v>1201</v>
      </c>
      <c r="AD45">
        <v>317</v>
      </c>
    </row>
    <row r="46" spans="3:30" x14ac:dyDescent="0.2">
      <c r="AA46">
        <v>61.000000000901402</v>
      </c>
      <c r="AB46">
        <v>0</v>
      </c>
      <c r="AC46">
        <v>1022</v>
      </c>
      <c r="AD46">
        <v>339</v>
      </c>
    </row>
    <row r="47" spans="3:30" x14ac:dyDescent="0.2">
      <c r="AA47">
        <v>62.000000000934598</v>
      </c>
      <c r="AB47">
        <v>1</v>
      </c>
      <c r="AC47">
        <v>897</v>
      </c>
      <c r="AD47">
        <v>290</v>
      </c>
    </row>
    <row r="48" spans="3:30" x14ac:dyDescent="0.2">
      <c r="AA48">
        <v>63.000000000967802</v>
      </c>
      <c r="AB48">
        <v>0</v>
      </c>
      <c r="AC48">
        <v>808</v>
      </c>
      <c r="AD48">
        <v>247</v>
      </c>
    </row>
    <row r="49" spans="27:30" x14ac:dyDescent="0.2">
      <c r="AA49">
        <v>64.000000001000998</v>
      </c>
      <c r="AB49">
        <v>1</v>
      </c>
      <c r="AC49">
        <v>728</v>
      </c>
      <c r="AD49">
        <v>186</v>
      </c>
    </row>
    <row r="50" spans="27:30" x14ac:dyDescent="0.2">
      <c r="AA50">
        <v>65.000000001034195</v>
      </c>
      <c r="AB50">
        <v>4</v>
      </c>
      <c r="AC50">
        <v>523</v>
      </c>
      <c r="AD50">
        <v>254</v>
      </c>
    </row>
    <row r="51" spans="27:30" x14ac:dyDescent="0.2">
      <c r="AA51">
        <v>66.000000001067406</v>
      </c>
      <c r="AB51">
        <v>0</v>
      </c>
      <c r="AC51">
        <v>453</v>
      </c>
      <c r="AD51">
        <v>238</v>
      </c>
    </row>
    <row r="52" spans="27:30" x14ac:dyDescent="0.2">
      <c r="AA52">
        <v>67.000000001100602</v>
      </c>
      <c r="AB52">
        <v>0</v>
      </c>
      <c r="AC52">
        <v>403</v>
      </c>
      <c r="AD52">
        <v>220</v>
      </c>
    </row>
    <row r="53" spans="27:30" x14ac:dyDescent="0.2">
      <c r="AA53">
        <v>68.000000001133799</v>
      </c>
      <c r="AB53">
        <v>0</v>
      </c>
      <c r="AC53">
        <v>382</v>
      </c>
      <c r="AD53">
        <v>170</v>
      </c>
    </row>
    <row r="54" spans="27:30" x14ac:dyDescent="0.2">
      <c r="AA54">
        <v>69.000000001166995</v>
      </c>
      <c r="AB54">
        <v>4</v>
      </c>
      <c r="AC54">
        <v>306</v>
      </c>
      <c r="AD54">
        <v>183</v>
      </c>
    </row>
    <row r="55" spans="27:30" x14ac:dyDescent="0.2">
      <c r="AA55">
        <v>70.000000001200206</v>
      </c>
      <c r="AB55">
        <v>0</v>
      </c>
      <c r="AC55">
        <v>209</v>
      </c>
      <c r="AD55">
        <v>216</v>
      </c>
    </row>
    <row r="56" spans="27:30" x14ac:dyDescent="0.2">
      <c r="AA56">
        <v>71.000000001233403</v>
      </c>
      <c r="AB56">
        <v>2</v>
      </c>
      <c r="AC56">
        <v>192</v>
      </c>
      <c r="AD56">
        <v>196</v>
      </c>
    </row>
    <row r="57" spans="27:30" x14ac:dyDescent="0.2">
      <c r="AA57">
        <v>72.000000001266599</v>
      </c>
      <c r="AB57">
        <v>1</v>
      </c>
      <c r="AC57">
        <v>163</v>
      </c>
      <c r="AD57">
        <v>194</v>
      </c>
    </row>
    <row r="58" spans="27:30" x14ac:dyDescent="0.2">
      <c r="AA58">
        <v>73.000000001299796</v>
      </c>
      <c r="AB58">
        <v>10</v>
      </c>
      <c r="AC58">
        <v>101</v>
      </c>
      <c r="AD58">
        <v>227</v>
      </c>
    </row>
    <row r="59" spans="27:30" x14ac:dyDescent="0.2">
      <c r="AA59">
        <v>74.000000001333007</v>
      </c>
      <c r="AB59">
        <v>47</v>
      </c>
      <c r="AC59">
        <v>19</v>
      </c>
      <c r="AD59">
        <v>303</v>
      </c>
    </row>
    <row r="60" spans="27:30" x14ac:dyDescent="0.2">
      <c r="AA60">
        <v>75.000000001366203</v>
      </c>
      <c r="AB60">
        <v>708</v>
      </c>
      <c r="AC60">
        <v>1</v>
      </c>
      <c r="AD60">
        <v>361</v>
      </c>
    </row>
    <row r="61" spans="27:30" x14ac:dyDescent="0.2">
      <c r="AA61">
        <v>76.0000000013994</v>
      </c>
      <c r="AB61">
        <v>1183</v>
      </c>
      <c r="AC61">
        <v>1</v>
      </c>
      <c r="AD61">
        <v>522</v>
      </c>
    </row>
    <row r="62" spans="27:30" x14ac:dyDescent="0.2">
      <c r="AA62">
        <v>77.000000001432596</v>
      </c>
      <c r="AB62">
        <v>1400</v>
      </c>
      <c r="AC62">
        <v>0</v>
      </c>
      <c r="AD62">
        <v>753</v>
      </c>
    </row>
    <row r="63" spans="27:30" x14ac:dyDescent="0.2">
      <c r="AA63">
        <v>78.000000001465693</v>
      </c>
      <c r="AB63">
        <v>1153</v>
      </c>
      <c r="AC63">
        <v>3</v>
      </c>
      <c r="AD63">
        <v>1007</v>
      </c>
    </row>
    <row r="64" spans="27:30" x14ac:dyDescent="0.2">
      <c r="AA64">
        <v>79.000000001498904</v>
      </c>
      <c r="AB64">
        <v>947</v>
      </c>
      <c r="AC64">
        <v>3</v>
      </c>
      <c r="AD64">
        <v>1371</v>
      </c>
    </row>
    <row r="65" spans="27:30" x14ac:dyDescent="0.2">
      <c r="AA65">
        <v>80.000000001532101</v>
      </c>
      <c r="AB65">
        <v>468</v>
      </c>
      <c r="AC65">
        <v>11</v>
      </c>
      <c r="AD65">
        <v>1667</v>
      </c>
    </row>
    <row r="66" spans="27:30" x14ac:dyDescent="0.2">
      <c r="AA66">
        <v>81.000000001565297</v>
      </c>
      <c r="AB66">
        <v>0</v>
      </c>
      <c r="AC66">
        <v>449</v>
      </c>
      <c r="AD66">
        <v>1518</v>
      </c>
    </row>
    <row r="67" spans="27:30" x14ac:dyDescent="0.2">
      <c r="AA67">
        <v>82.000000001598494</v>
      </c>
      <c r="AB67">
        <v>0</v>
      </c>
      <c r="AC67">
        <v>1240</v>
      </c>
      <c r="AD67">
        <v>781</v>
      </c>
    </row>
    <row r="68" spans="27:30" x14ac:dyDescent="0.2">
      <c r="AA68">
        <v>83.000000001631705</v>
      </c>
      <c r="AB68">
        <v>1</v>
      </c>
      <c r="AC68">
        <v>1486</v>
      </c>
      <c r="AD68">
        <v>425</v>
      </c>
    </row>
    <row r="69" spans="27:30" x14ac:dyDescent="0.2">
      <c r="AA69">
        <v>84.000000001664901</v>
      </c>
      <c r="AB69">
        <v>0</v>
      </c>
      <c r="AC69">
        <v>1426</v>
      </c>
      <c r="AD69">
        <v>330</v>
      </c>
    </row>
    <row r="70" spans="27:30" x14ac:dyDescent="0.2">
      <c r="AA70">
        <v>85.000000001698098</v>
      </c>
      <c r="AB70">
        <v>0</v>
      </c>
      <c r="AC70">
        <v>1269</v>
      </c>
      <c r="AD70">
        <v>276</v>
      </c>
    </row>
    <row r="71" spans="27:30" x14ac:dyDescent="0.2">
      <c r="AA71">
        <v>86.000000001731294</v>
      </c>
      <c r="AB71">
        <v>0</v>
      </c>
      <c r="AC71">
        <v>1073</v>
      </c>
      <c r="AD71">
        <v>264</v>
      </c>
    </row>
    <row r="72" spans="27:30" x14ac:dyDescent="0.2">
      <c r="AA72">
        <v>87.000000001764505</v>
      </c>
      <c r="AB72">
        <v>1</v>
      </c>
      <c r="AC72">
        <v>877</v>
      </c>
      <c r="AD72">
        <v>257</v>
      </c>
    </row>
    <row r="73" spans="27:30" x14ac:dyDescent="0.2">
      <c r="AA73">
        <v>88.000000001797702</v>
      </c>
      <c r="AB73">
        <v>0</v>
      </c>
      <c r="AC73">
        <v>731</v>
      </c>
      <c r="AD73">
        <v>251</v>
      </c>
    </row>
    <row r="74" spans="27:30" x14ac:dyDescent="0.2">
      <c r="AA74">
        <v>89.000000001830898</v>
      </c>
      <c r="AB74">
        <v>0</v>
      </c>
      <c r="AC74">
        <v>594</v>
      </c>
      <c r="AD74">
        <v>256</v>
      </c>
    </row>
    <row r="75" spans="27:30" x14ac:dyDescent="0.2">
      <c r="AA75">
        <v>90.000000001864095</v>
      </c>
      <c r="AB75">
        <v>0</v>
      </c>
      <c r="AC75">
        <v>524</v>
      </c>
      <c r="AD75">
        <v>218</v>
      </c>
    </row>
    <row r="76" spans="27:30" x14ac:dyDescent="0.2">
      <c r="AA76">
        <v>91.000000001897305</v>
      </c>
      <c r="AB76">
        <v>0</v>
      </c>
      <c r="AC76">
        <v>406</v>
      </c>
      <c r="AD76">
        <v>247</v>
      </c>
    </row>
    <row r="77" spans="27:30" x14ac:dyDescent="0.2">
      <c r="AA77">
        <v>92.000000001930502</v>
      </c>
      <c r="AB77">
        <v>1</v>
      </c>
      <c r="AC77">
        <v>308</v>
      </c>
      <c r="AD77">
        <v>263</v>
      </c>
    </row>
    <row r="78" spans="27:30" x14ac:dyDescent="0.2">
      <c r="AA78">
        <v>93.000000001963699</v>
      </c>
      <c r="AB78">
        <v>0</v>
      </c>
      <c r="AC78">
        <v>237</v>
      </c>
      <c r="AD78">
        <v>276</v>
      </c>
    </row>
    <row r="79" spans="27:30" x14ac:dyDescent="0.2">
      <c r="AA79">
        <v>94.000000001996895</v>
      </c>
      <c r="AB79">
        <v>0</v>
      </c>
      <c r="AC79">
        <v>224</v>
      </c>
      <c r="AD79">
        <v>240</v>
      </c>
    </row>
    <row r="80" spans="27:30" x14ac:dyDescent="0.2">
      <c r="AA80">
        <v>95.000000002030106</v>
      </c>
      <c r="AB80">
        <v>0</v>
      </c>
      <c r="AC80">
        <v>192</v>
      </c>
      <c r="AD80">
        <v>226</v>
      </c>
    </row>
    <row r="81" spans="27:30" x14ac:dyDescent="0.2">
      <c r="AA81">
        <v>96.000000002063302</v>
      </c>
      <c r="AB81">
        <v>2</v>
      </c>
      <c r="AC81">
        <v>157</v>
      </c>
      <c r="AD81">
        <v>238</v>
      </c>
    </row>
    <row r="82" spans="27:30" x14ac:dyDescent="0.2">
      <c r="AA82">
        <v>97.000000002096499</v>
      </c>
      <c r="AB82">
        <v>5</v>
      </c>
      <c r="AC82">
        <v>137</v>
      </c>
      <c r="AD82">
        <v>231</v>
      </c>
    </row>
    <row r="83" spans="27:30" x14ac:dyDescent="0.2">
      <c r="AA83">
        <v>98.000000002129696</v>
      </c>
      <c r="AB83">
        <v>8</v>
      </c>
      <c r="AC83">
        <v>96</v>
      </c>
      <c r="AD83">
        <v>243</v>
      </c>
    </row>
    <row r="84" spans="27:30" x14ac:dyDescent="0.2">
      <c r="AA84">
        <v>99.000000002162906</v>
      </c>
      <c r="AB84">
        <v>11</v>
      </c>
      <c r="AC84">
        <v>55</v>
      </c>
      <c r="AD84">
        <v>274</v>
      </c>
    </row>
    <row r="85" spans="27:30" x14ac:dyDescent="0.2">
      <c r="AA85">
        <v>100.000000002196</v>
      </c>
      <c r="AB85">
        <v>14</v>
      </c>
      <c r="AC85">
        <v>47</v>
      </c>
      <c r="AD85">
        <v>266</v>
      </c>
    </row>
    <row r="86" spans="27:30" x14ac:dyDescent="0.2">
      <c r="AA86">
        <v>101.000000002229</v>
      </c>
      <c r="AB86">
        <v>8</v>
      </c>
      <c r="AC86">
        <v>72</v>
      </c>
      <c r="AD86">
        <v>228</v>
      </c>
    </row>
    <row r="87" spans="27:30" x14ac:dyDescent="0.2">
      <c r="AA87">
        <v>102.000000002262</v>
      </c>
      <c r="AB87">
        <v>7</v>
      </c>
      <c r="AC87">
        <v>105</v>
      </c>
      <c r="AD87">
        <v>176</v>
      </c>
    </row>
    <row r="88" spans="27:30" x14ac:dyDescent="0.2">
      <c r="AA88">
        <v>103.000000002295</v>
      </c>
      <c r="AB88">
        <v>41</v>
      </c>
      <c r="AC88">
        <v>33</v>
      </c>
      <c r="AD88">
        <v>242</v>
      </c>
    </row>
    <row r="89" spans="27:30" x14ac:dyDescent="0.2">
      <c r="AA89">
        <v>104.00000000232799</v>
      </c>
      <c r="AB89">
        <v>839</v>
      </c>
      <c r="AC89">
        <v>0</v>
      </c>
      <c r="AD89">
        <v>311</v>
      </c>
    </row>
    <row r="90" spans="27:30" x14ac:dyDescent="0.2">
      <c r="AA90">
        <v>105.000000002362</v>
      </c>
      <c r="AB90">
        <v>1144</v>
      </c>
      <c r="AC90">
        <v>0</v>
      </c>
      <c r="AD90">
        <v>442</v>
      </c>
    </row>
    <row r="91" spans="27:30" x14ac:dyDescent="0.2">
      <c r="AA91">
        <v>106.000000002395</v>
      </c>
      <c r="AB91">
        <v>1244</v>
      </c>
      <c r="AC91">
        <v>2</v>
      </c>
      <c r="AD91">
        <v>681</v>
      </c>
    </row>
    <row r="92" spans="27:30" x14ac:dyDescent="0.2">
      <c r="AA92">
        <v>107.000000002428</v>
      </c>
      <c r="AB92">
        <v>933</v>
      </c>
      <c r="AC92">
        <v>3</v>
      </c>
      <c r="AD92">
        <v>1017</v>
      </c>
    </row>
    <row r="93" spans="27:30" x14ac:dyDescent="0.2">
      <c r="AA93">
        <v>108.00000000246099</v>
      </c>
      <c r="AB93">
        <v>624</v>
      </c>
      <c r="AC93">
        <v>4</v>
      </c>
      <c r="AD93">
        <v>1353</v>
      </c>
    </row>
    <row r="94" spans="27:30" x14ac:dyDescent="0.2">
      <c r="AA94">
        <v>109.00000000249401</v>
      </c>
      <c r="AB94">
        <v>117</v>
      </c>
      <c r="AC94">
        <v>35</v>
      </c>
      <c r="AD94">
        <v>1632</v>
      </c>
    </row>
    <row r="95" spans="27:30" x14ac:dyDescent="0.2">
      <c r="AA95">
        <v>110.000000002528</v>
      </c>
      <c r="AB95">
        <v>0</v>
      </c>
      <c r="AC95">
        <v>868</v>
      </c>
      <c r="AD95">
        <v>913</v>
      </c>
    </row>
    <row r="96" spans="27:30" x14ac:dyDescent="0.2">
      <c r="AA96">
        <v>111.00000000256099</v>
      </c>
      <c r="AB96">
        <v>1</v>
      </c>
      <c r="AC96">
        <v>1183</v>
      </c>
      <c r="AD96">
        <v>505</v>
      </c>
    </row>
    <row r="97" spans="27:30" x14ac:dyDescent="0.2">
      <c r="AA97">
        <v>112.00000000259401</v>
      </c>
      <c r="AB97">
        <v>1</v>
      </c>
      <c r="AC97">
        <v>1160</v>
      </c>
      <c r="AD97">
        <v>352</v>
      </c>
    </row>
    <row r="98" spans="27:30" x14ac:dyDescent="0.2">
      <c r="AA98">
        <v>113.000000002627</v>
      </c>
      <c r="AB98">
        <v>0</v>
      </c>
      <c r="AC98">
        <v>1022</v>
      </c>
      <c r="AD98">
        <v>290</v>
      </c>
    </row>
    <row r="99" spans="27:30" x14ac:dyDescent="0.2">
      <c r="AA99">
        <v>114.00000000266</v>
      </c>
      <c r="AB99">
        <v>2</v>
      </c>
      <c r="AC99">
        <v>906</v>
      </c>
      <c r="AD99">
        <v>229</v>
      </c>
    </row>
    <row r="100" spans="27:30" x14ac:dyDescent="0.2">
      <c r="AA100">
        <v>115.00000000269399</v>
      </c>
      <c r="AB100">
        <v>2</v>
      </c>
      <c r="AC100">
        <v>713</v>
      </c>
      <c r="AD100">
        <v>278</v>
      </c>
    </row>
    <row r="101" spans="27:30" x14ac:dyDescent="0.2">
      <c r="AA101">
        <v>116.00000000272701</v>
      </c>
      <c r="AB101">
        <v>0</v>
      </c>
      <c r="AC101">
        <v>522</v>
      </c>
      <c r="AD101">
        <v>348</v>
      </c>
    </row>
    <row r="102" spans="27:30" x14ac:dyDescent="0.2">
      <c r="AA102">
        <v>117.00000000276</v>
      </c>
      <c r="AB102">
        <v>2</v>
      </c>
      <c r="AC102">
        <v>484</v>
      </c>
      <c r="AD102">
        <v>284</v>
      </c>
    </row>
    <row r="103" spans="27:30" x14ac:dyDescent="0.2">
      <c r="AA103">
        <v>118.000000002793</v>
      </c>
      <c r="AB103">
        <v>0</v>
      </c>
      <c r="AC103">
        <v>401</v>
      </c>
      <c r="AD103">
        <v>284</v>
      </c>
    </row>
    <row r="104" spans="27:30" x14ac:dyDescent="0.2">
      <c r="AA104">
        <v>119.000000002826</v>
      </c>
      <c r="AB104">
        <v>1</v>
      </c>
      <c r="AC104">
        <v>354</v>
      </c>
      <c r="AD104">
        <v>253</v>
      </c>
    </row>
    <row r="105" spans="27:30" x14ac:dyDescent="0.2">
      <c r="AA105">
        <v>120.00000000286001</v>
      </c>
      <c r="AB105">
        <v>0</v>
      </c>
      <c r="AC105">
        <v>259</v>
      </c>
      <c r="AD105">
        <v>288</v>
      </c>
    </row>
    <row r="106" spans="27:30" x14ac:dyDescent="0.2">
      <c r="AA106">
        <v>121.000000002893</v>
      </c>
      <c r="AB106">
        <v>2</v>
      </c>
      <c r="AC106">
        <v>250</v>
      </c>
      <c r="AD106">
        <v>247</v>
      </c>
    </row>
    <row r="107" spans="27:30" x14ac:dyDescent="0.2">
      <c r="AA107">
        <v>122.000000002926</v>
      </c>
      <c r="AB107">
        <v>2</v>
      </c>
      <c r="AC107">
        <v>138</v>
      </c>
      <c r="AD107">
        <v>303</v>
      </c>
    </row>
    <row r="108" spans="27:30" x14ac:dyDescent="0.2">
      <c r="AA108">
        <v>123.000000002959</v>
      </c>
      <c r="AB108">
        <v>29</v>
      </c>
      <c r="AC108">
        <v>29</v>
      </c>
      <c r="AD108">
        <v>407</v>
      </c>
    </row>
    <row r="109" spans="27:30" x14ac:dyDescent="0.2">
      <c r="AA109">
        <v>124.000000002992</v>
      </c>
      <c r="AB109">
        <v>551</v>
      </c>
      <c r="AC109">
        <v>0</v>
      </c>
      <c r="AD109">
        <v>464</v>
      </c>
    </row>
    <row r="110" spans="27:30" x14ac:dyDescent="0.2">
      <c r="AA110">
        <v>125.000000003026</v>
      </c>
      <c r="AB110">
        <v>915</v>
      </c>
      <c r="AC110">
        <v>1</v>
      </c>
      <c r="AD110">
        <v>558</v>
      </c>
    </row>
    <row r="111" spans="27:30" x14ac:dyDescent="0.2">
      <c r="AA111">
        <v>126.000000003059</v>
      </c>
      <c r="AB111">
        <v>966</v>
      </c>
      <c r="AC111">
        <v>1</v>
      </c>
      <c r="AD111">
        <v>729</v>
      </c>
    </row>
    <row r="112" spans="27:30" x14ac:dyDescent="0.2">
      <c r="AA112">
        <v>127.000000003092</v>
      </c>
      <c r="AB112">
        <v>1098</v>
      </c>
      <c r="AC112">
        <v>4</v>
      </c>
      <c r="AD112">
        <v>951</v>
      </c>
    </row>
    <row r="113" spans="27:30" x14ac:dyDescent="0.2">
      <c r="AA113">
        <v>128.000000003125</v>
      </c>
      <c r="AB113">
        <v>894</v>
      </c>
      <c r="AC113">
        <v>7</v>
      </c>
      <c r="AD113">
        <v>1147</v>
      </c>
    </row>
    <row r="114" spans="27:30" x14ac:dyDescent="0.2">
      <c r="AA114">
        <v>129.00000000315799</v>
      </c>
      <c r="AB114">
        <v>500</v>
      </c>
      <c r="AC114">
        <v>10</v>
      </c>
      <c r="AD114">
        <v>1460</v>
      </c>
    </row>
    <row r="115" spans="27:30" x14ac:dyDescent="0.2">
      <c r="AA115">
        <v>130.00000000319201</v>
      </c>
      <c r="AB115">
        <v>1</v>
      </c>
      <c r="AC115">
        <v>594</v>
      </c>
      <c r="AD115">
        <v>1077</v>
      </c>
    </row>
    <row r="116" spans="27:30" x14ac:dyDescent="0.2">
      <c r="AA116">
        <v>131.00000000322501</v>
      </c>
      <c r="AB116">
        <v>0</v>
      </c>
      <c r="AC116">
        <v>1033</v>
      </c>
      <c r="AD116">
        <v>586</v>
      </c>
    </row>
    <row r="117" spans="27:30" x14ac:dyDescent="0.2">
      <c r="AA117">
        <v>132.00000000325801</v>
      </c>
      <c r="AB117">
        <v>1</v>
      </c>
      <c r="AC117">
        <v>1039</v>
      </c>
      <c r="AD117">
        <v>410</v>
      </c>
    </row>
    <row r="118" spans="27:30" x14ac:dyDescent="0.2">
      <c r="AA118">
        <v>133.00000000329101</v>
      </c>
      <c r="AB118">
        <v>0</v>
      </c>
      <c r="AC118">
        <v>1019</v>
      </c>
      <c r="AD118">
        <v>279</v>
      </c>
    </row>
    <row r="119" spans="27:30" x14ac:dyDescent="0.2">
      <c r="AA119">
        <v>134.000000003324</v>
      </c>
      <c r="AB119">
        <v>0</v>
      </c>
      <c r="AC119">
        <v>863</v>
      </c>
      <c r="AD119">
        <v>270</v>
      </c>
    </row>
    <row r="120" spans="27:30" x14ac:dyDescent="0.2">
      <c r="AA120">
        <v>135.000000003358</v>
      </c>
      <c r="AB120">
        <v>0</v>
      </c>
      <c r="AC120">
        <v>748</v>
      </c>
      <c r="AD120">
        <v>245</v>
      </c>
    </row>
    <row r="121" spans="27:30" x14ac:dyDescent="0.2">
      <c r="AA121">
        <v>136.00000000339099</v>
      </c>
      <c r="AB121">
        <v>1</v>
      </c>
      <c r="AC121">
        <v>647</v>
      </c>
      <c r="AD121">
        <v>220</v>
      </c>
    </row>
    <row r="122" spans="27:30" x14ac:dyDescent="0.2">
      <c r="AA122">
        <v>137.00000000342399</v>
      </c>
      <c r="AB122">
        <v>1</v>
      </c>
      <c r="AC122">
        <v>462</v>
      </c>
      <c r="AD122">
        <v>313</v>
      </c>
    </row>
    <row r="123" spans="27:30" x14ac:dyDescent="0.2">
      <c r="AA123">
        <v>138.00000000345699</v>
      </c>
      <c r="AB123">
        <v>0</v>
      </c>
      <c r="AC123">
        <v>325</v>
      </c>
      <c r="AD123">
        <v>390</v>
      </c>
    </row>
    <row r="124" spans="27:30" x14ac:dyDescent="0.2">
      <c r="AA124">
        <v>139.00000000348999</v>
      </c>
      <c r="AB124">
        <v>1</v>
      </c>
      <c r="AC124">
        <v>326</v>
      </c>
      <c r="AD124">
        <v>321</v>
      </c>
    </row>
    <row r="125" spans="27:30" x14ac:dyDescent="0.2">
      <c r="AA125">
        <v>140.00000000352301</v>
      </c>
      <c r="AB125">
        <v>5</v>
      </c>
      <c r="AC125">
        <v>150</v>
      </c>
      <c r="AD125">
        <v>450</v>
      </c>
    </row>
    <row r="126" spans="27:30" x14ac:dyDescent="0.2">
      <c r="AA126">
        <v>141.00000000355701</v>
      </c>
      <c r="AB126">
        <v>1</v>
      </c>
      <c r="AC126">
        <v>207</v>
      </c>
      <c r="AD126">
        <v>358</v>
      </c>
    </row>
    <row r="127" spans="27:30" x14ac:dyDescent="0.2">
      <c r="AA127">
        <v>142.00000000359</v>
      </c>
      <c r="AB127">
        <v>3</v>
      </c>
      <c r="AC127">
        <v>217</v>
      </c>
      <c r="AD127">
        <v>309</v>
      </c>
    </row>
    <row r="128" spans="27:30" x14ac:dyDescent="0.2">
      <c r="AA128">
        <v>143.000000003623</v>
      </c>
      <c r="AB128">
        <v>0</v>
      </c>
      <c r="AC128">
        <v>287</v>
      </c>
      <c r="AD128">
        <v>197</v>
      </c>
    </row>
    <row r="129" spans="27:30" x14ac:dyDescent="0.2">
      <c r="AA129">
        <v>144.000000003656</v>
      </c>
      <c r="AB129">
        <v>3</v>
      </c>
      <c r="AC129">
        <v>213</v>
      </c>
      <c r="AD129">
        <v>211</v>
      </c>
    </row>
    <row r="130" spans="27:30" x14ac:dyDescent="0.2">
      <c r="AA130">
        <v>145.000000003689</v>
      </c>
      <c r="AB130">
        <v>0</v>
      </c>
      <c r="AC130">
        <v>230</v>
      </c>
      <c r="AD130">
        <v>151</v>
      </c>
    </row>
    <row r="131" spans="27:30" x14ac:dyDescent="0.2">
      <c r="AA131">
        <v>146.00000000372299</v>
      </c>
      <c r="AB131">
        <v>1</v>
      </c>
      <c r="AC131">
        <v>124</v>
      </c>
      <c r="AD131">
        <v>228</v>
      </c>
    </row>
    <row r="132" spans="27:30" x14ac:dyDescent="0.2">
      <c r="AA132">
        <v>147.00000000375601</v>
      </c>
      <c r="AB132">
        <v>4</v>
      </c>
      <c r="AC132">
        <v>121</v>
      </c>
      <c r="AD132">
        <v>225</v>
      </c>
    </row>
    <row r="133" spans="27:30" x14ac:dyDescent="0.2">
      <c r="AA133">
        <v>148.00000000378901</v>
      </c>
      <c r="AB133">
        <v>5</v>
      </c>
      <c r="AC133">
        <v>87</v>
      </c>
      <c r="AD133">
        <v>256</v>
      </c>
    </row>
    <row r="134" spans="27:30" x14ac:dyDescent="0.2">
      <c r="AA134">
        <v>149.00000000382201</v>
      </c>
      <c r="AB134">
        <v>8</v>
      </c>
      <c r="AC134">
        <v>111</v>
      </c>
      <c r="AD134">
        <v>221</v>
      </c>
    </row>
    <row r="135" spans="27:30" x14ac:dyDescent="0.2">
      <c r="AA135">
        <v>150.00000000385501</v>
      </c>
      <c r="AB135">
        <v>236</v>
      </c>
      <c r="AC135">
        <v>4</v>
      </c>
      <c r="AD135">
        <v>334</v>
      </c>
    </row>
    <row r="136" spans="27:30" x14ac:dyDescent="0.2">
      <c r="AA136">
        <v>151.000000003889</v>
      </c>
      <c r="AB136">
        <v>833</v>
      </c>
      <c r="AC136">
        <v>1</v>
      </c>
      <c r="AD136">
        <v>385</v>
      </c>
    </row>
    <row r="137" spans="27:30" x14ac:dyDescent="0.2">
      <c r="AA137">
        <v>152.000000003922</v>
      </c>
      <c r="AB137">
        <v>1204</v>
      </c>
      <c r="AC137">
        <v>0</v>
      </c>
      <c r="AD137">
        <v>542</v>
      </c>
    </row>
    <row r="138" spans="27:30" x14ac:dyDescent="0.2">
      <c r="AA138">
        <v>153.00000000395499</v>
      </c>
      <c r="AB138">
        <v>1234</v>
      </c>
      <c r="AC138">
        <v>0</v>
      </c>
      <c r="AD138">
        <v>781</v>
      </c>
    </row>
    <row r="139" spans="27:30" x14ac:dyDescent="0.2">
      <c r="AA139">
        <v>154.00000000398799</v>
      </c>
      <c r="AB139">
        <v>957</v>
      </c>
      <c r="AC139">
        <v>2</v>
      </c>
      <c r="AD139">
        <v>1075</v>
      </c>
    </row>
    <row r="140" spans="27:30" x14ac:dyDescent="0.2">
      <c r="AA140">
        <v>155.00000000402099</v>
      </c>
      <c r="AB140">
        <v>580</v>
      </c>
      <c r="AC140">
        <v>9</v>
      </c>
      <c r="AD140">
        <v>1317</v>
      </c>
    </row>
    <row r="141" spans="27:30" x14ac:dyDescent="0.2">
      <c r="AA141">
        <v>156.00000000405501</v>
      </c>
      <c r="AB141">
        <v>344</v>
      </c>
      <c r="AC141">
        <v>15</v>
      </c>
      <c r="AD141">
        <v>1610</v>
      </c>
    </row>
    <row r="142" spans="27:30" x14ac:dyDescent="0.2">
      <c r="AA142">
        <v>157.00000000408801</v>
      </c>
      <c r="AB142">
        <v>1</v>
      </c>
      <c r="AC142">
        <v>837</v>
      </c>
      <c r="AD142">
        <v>1028</v>
      </c>
    </row>
    <row r="143" spans="27:30" x14ac:dyDescent="0.2">
      <c r="AA143">
        <v>158.00000000412101</v>
      </c>
      <c r="AB143">
        <v>0</v>
      </c>
      <c r="AC143">
        <v>1315</v>
      </c>
      <c r="AD143">
        <v>522</v>
      </c>
    </row>
    <row r="144" spans="27:30" x14ac:dyDescent="0.2">
      <c r="AA144">
        <v>159.000000004154</v>
      </c>
      <c r="AB144">
        <v>0</v>
      </c>
      <c r="AC144">
        <v>1368</v>
      </c>
      <c r="AD144">
        <v>329</v>
      </c>
    </row>
    <row r="145" spans="27:30" x14ac:dyDescent="0.2">
      <c r="AA145">
        <v>160.000000004187</v>
      </c>
      <c r="AB145">
        <v>2</v>
      </c>
      <c r="AC145">
        <v>1314</v>
      </c>
      <c r="AD145">
        <v>187</v>
      </c>
    </row>
    <row r="146" spans="27:30" x14ac:dyDescent="0.2">
      <c r="AA146">
        <v>161.00000000422099</v>
      </c>
      <c r="AB146">
        <v>1</v>
      </c>
      <c r="AC146">
        <v>1057</v>
      </c>
      <c r="AD146">
        <v>271</v>
      </c>
    </row>
    <row r="147" spans="27:30" x14ac:dyDescent="0.2">
      <c r="AA147">
        <v>162.00000000425399</v>
      </c>
      <c r="AB147">
        <v>2</v>
      </c>
      <c r="AC147">
        <v>883</v>
      </c>
      <c r="AD147">
        <v>277</v>
      </c>
    </row>
    <row r="148" spans="27:30" x14ac:dyDescent="0.2">
      <c r="AA148">
        <v>163.00000000428699</v>
      </c>
      <c r="AB148">
        <v>0</v>
      </c>
      <c r="AC148">
        <v>674</v>
      </c>
      <c r="AD148">
        <v>314</v>
      </c>
    </row>
    <row r="149" spans="27:30" x14ac:dyDescent="0.2">
      <c r="AA149">
        <v>164.00000000431999</v>
      </c>
      <c r="AB149">
        <v>1</v>
      </c>
      <c r="AC149">
        <v>684</v>
      </c>
      <c r="AD149">
        <v>219</v>
      </c>
    </row>
    <row r="150" spans="27:30" x14ac:dyDescent="0.2">
      <c r="AA150">
        <v>165.00000000435301</v>
      </c>
      <c r="AB150">
        <v>0</v>
      </c>
      <c r="AC150">
        <v>523</v>
      </c>
      <c r="AD150">
        <v>288</v>
      </c>
    </row>
    <row r="151" spans="27:30" x14ac:dyDescent="0.2">
      <c r="AA151">
        <v>166.000000004387</v>
      </c>
      <c r="AB151">
        <v>1</v>
      </c>
      <c r="AC151">
        <v>421</v>
      </c>
      <c r="AD151">
        <v>297</v>
      </c>
    </row>
    <row r="152" spans="27:30" x14ac:dyDescent="0.2">
      <c r="AA152">
        <v>167.00000000442</v>
      </c>
      <c r="AB152">
        <v>5</v>
      </c>
      <c r="AC152">
        <v>258</v>
      </c>
      <c r="AD152">
        <v>391</v>
      </c>
    </row>
    <row r="153" spans="27:30" x14ac:dyDescent="0.2">
      <c r="AA153">
        <v>168.000000004453</v>
      </c>
      <c r="AB153">
        <v>1</v>
      </c>
      <c r="AC153">
        <v>291</v>
      </c>
      <c r="AD153">
        <v>305</v>
      </c>
    </row>
    <row r="154" spans="27:30" x14ac:dyDescent="0.2">
      <c r="AA154">
        <v>169.000000004486</v>
      </c>
      <c r="AB154">
        <v>3</v>
      </c>
      <c r="AC154">
        <v>262</v>
      </c>
      <c r="AD154">
        <v>282</v>
      </c>
    </row>
    <row r="155" spans="27:30" x14ac:dyDescent="0.2">
      <c r="AA155">
        <v>170.00000000451899</v>
      </c>
      <c r="AB155">
        <v>3</v>
      </c>
      <c r="AC155">
        <v>200</v>
      </c>
      <c r="AD155">
        <v>299</v>
      </c>
    </row>
    <row r="156" spans="27:30" x14ac:dyDescent="0.2">
      <c r="AA156">
        <v>171.00000000455299</v>
      </c>
      <c r="AB156">
        <v>1</v>
      </c>
      <c r="AC156">
        <v>136</v>
      </c>
      <c r="AD156">
        <v>334</v>
      </c>
    </row>
    <row r="157" spans="27:30" x14ac:dyDescent="0.2">
      <c r="AA157">
        <v>172.00000000458601</v>
      </c>
      <c r="AB157">
        <v>1</v>
      </c>
      <c r="AC157">
        <v>186</v>
      </c>
      <c r="AD157">
        <v>257</v>
      </c>
    </row>
    <row r="158" spans="27:30" x14ac:dyDescent="0.2">
      <c r="AA158">
        <v>173.00000000461901</v>
      </c>
      <c r="AB158">
        <v>12</v>
      </c>
      <c r="AC158">
        <v>136</v>
      </c>
      <c r="AD158">
        <v>271</v>
      </c>
    </row>
    <row r="159" spans="27:30" x14ac:dyDescent="0.2">
      <c r="AA159">
        <v>174.00000000465201</v>
      </c>
      <c r="AB159">
        <v>3</v>
      </c>
      <c r="AC159">
        <v>134</v>
      </c>
      <c r="AD159">
        <v>251</v>
      </c>
    </row>
    <row r="160" spans="27:30" x14ac:dyDescent="0.2">
      <c r="AA160">
        <v>175.00000000468501</v>
      </c>
      <c r="AB160">
        <v>3</v>
      </c>
      <c r="AC160">
        <v>167</v>
      </c>
      <c r="AD160">
        <v>209</v>
      </c>
    </row>
    <row r="161" spans="27:30" x14ac:dyDescent="0.2">
      <c r="AA161">
        <v>176.000000004719</v>
      </c>
      <c r="AB161">
        <v>29</v>
      </c>
      <c r="AC161">
        <v>28</v>
      </c>
      <c r="AD161">
        <v>330</v>
      </c>
    </row>
    <row r="162" spans="27:30" x14ac:dyDescent="0.2">
      <c r="AA162">
        <v>177.000000004752</v>
      </c>
      <c r="AB162">
        <v>12</v>
      </c>
      <c r="AC162">
        <v>63</v>
      </c>
      <c r="AD162">
        <v>303</v>
      </c>
    </row>
    <row r="163" spans="27:30" x14ac:dyDescent="0.2">
      <c r="AA163">
        <v>178.00000000478499</v>
      </c>
      <c r="AB163">
        <v>8</v>
      </c>
      <c r="AC163">
        <v>91</v>
      </c>
      <c r="AD163">
        <v>279</v>
      </c>
    </row>
    <row r="164" spans="27:30" x14ac:dyDescent="0.2">
      <c r="AA164">
        <v>179.00000000481799</v>
      </c>
      <c r="AB164">
        <v>0</v>
      </c>
      <c r="AC164">
        <v>82</v>
      </c>
      <c r="AD164">
        <v>272</v>
      </c>
    </row>
    <row r="165" spans="27:30" x14ac:dyDescent="0.2">
      <c r="AA165">
        <v>180.00000000485099</v>
      </c>
      <c r="AB165">
        <v>0</v>
      </c>
      <c r="AC165">
        <v>118</v>
      </c>
      <c r="AD165">
        <v>223</v>
      </c>
    </row>
    <row r="166" spans="27:30" x14ac:dyDescent="0.2">
      <c r="AA166">
        <v>181.00000000488501</v>
      </c>
      <c r="AB166">
        <v>81</v>
      </c>
      <c r="AC166">
        <v>8</v>
      </c>
      <c r="AD166">
        <v>324</v>
      </c>
    </row>
    <row r="167" spans="27:30" x14ac:dyDescent="0.2">
      <c r="AA167">
        <v>182.00000000491801</v>
      </c>
      <c r="AB167">
        <v>746</v>
      </c>
      <c r="AC167">
        <v>2</v>
      </c>
      <c r="AD167">
        <v>391</v>
      </c>
    </row>
    <row r="168" spans="27:30" x14ac:dyDescent="0.2">
      <c r="AA168">
        <v>183.000000004951</v>
      </c>
      <c r="AB168">
        <v>1279</v>
      </c>
      <c r="AC168">
        <v>2</v>
      </c>
      <c r="AD168">
        <v>543</v>
      </c>
    </row>
    <row r="169" spans="27:30" x14ac:dyDescent="0.2">
      <c r="AA169">
        <v>184.000000004984</v>
      </c>
      <c r="AB169">
        <v>1434</v>
      </c>
      <c r="AC169">
        <v>2</v>
      </c>
      <c r="AD169">
        <v>740</v>
      </c>
    </row>
    <row r="170" spans="27:30" x14ac:dyDescent="0.2">
      <c r="AA170">
        <v>185.000000005017</v>
      </c>
      <c r="AB170">
        <v>1067</v>
      </c>
      <c r="AC170">
        <v>5</v>
      </c>
      <c r="AD170">
        <v>996</v>
      </c>
    </row>
    <row r="171" spans="27:30" x14ac:dyDescent="0.2">
      <c r="AA171">
        <v>186.00000000505099</v>
      </c>
      <c r="AB171">
        <v>668</v>
      </c>
      <c r="AC171">
        <v>4</v>
      </c>
      <c r="AD171">
        <v>1277</v>
      </c>
    </row>
    <row r="172" spans="27:30" x14ac:dyDescent="0.2">
      <c r="AA172">
        <v>187.00000000508399</v>
      </c>
      <c r="AB172">
        <v>346</v>
      </c>
      <c r="AC172">
        <v>7</v>
      </c>
      <c r="AD172">
        <v>1597</v>
      </c>
    </row>
    <row r="173" spans="27:30" x14ac:dyDescent="0.2">
      <c r="AA173">
        <v>188.00000000511699</v>
      </c>
      <c r="AB173">
        <v>1</v>
      </c>
      <c r="AC173">
        <v>532</v>
      </c>
      <c r="AD173">
        <v>1326</v>
      </c>
    </row>
    <row r="174" spans="27:30" x14ac:dyDescent="0.2">
      <c r="AA174">
        <v>189.00000000515001</v>
      </c>
      <c r="AB174">
        <v>3</v>
      </c>
      <c r="AC174">
        <v>1200</v>
      </c>
      <c r="AD174">
        <v>638</v>
      </c>
    </row>
    <row r="175" spans="27:30" x14ac:dyDescent="0.2">
      <c r="AA175">
        <v>190.00000000518301</v>
      </c>
      <c r="AB175">
        <v>0</v>
      </c>
      <c r="AC175">
        <v>1254</v>
      </c>
      <c r="AD175">
        <v>412</v>
      </c>
    </row>
    <row r="176" spans="27:30" x14ac:dyDescent="0.2">
      <c r="AA176">
        <v>191.000000005217</v>
      </c>
      <c r="AB176">
        <v>0</v>
      </c>
      <c r="AC176">
        <v>1102</v>
      </c>
      <c r="AD176">
        <v>376</v>
      </c>
    </row>
    <row r="177" spans="27:30" x14ac:dyDescent="0.2">
      <c r="AA177">
        <v>192.00000000525</v>
      </c>
      <c r="AB177">
        <v>1</v>
      </c>
      <c r="AC177">
        <v>1054</v>
      </c>
      <c r="AD177">
        <v>260</v>
      </c>
    </row>
    <row r="178" spans="27:30" x14ac:dyDescent="0.2">
      <c r="AA178">
        <v>193.000000005283</v>
      </c>
      <c r="AB178">
        <v>3</v>
      </c>
      <c r="AC178">
        <v>866</v>
      </c>
      <c r="AD178">
        <v>252</v>
      </c>
    </row>
    <row r="179" spans="27:30" x14ac:dyDescent="0.2">
      <c r="AA179">
        <v>194.000000005316</v>
      </c>
      <c r="AB179">
        <v>1</v>
      </c>
      <c r="AC179">
        <v>715</v>
      </c>
      <c r="AD179">
        <v>237</v>
      </c>
    </row>
    <row r="180" spans="27:30" x14ac:dyDescent="0.2">
      <c r="AA180">
        <v>195.00000000534899</v>
      </c>
      <c r="AB180">
        <v>0</v>
      </c>
      <c r="AC180">
        <v>650</v>
      </c>
      <c r="AD180">
        <v>187</v>
      </c>
    </row>
    <row r="181" spans="27:30" x14ac:dyDescent="0.2">
      <c r="AA181">
        <v>196.00000000538299</v>
      </c>
      <c r="AB181">
        <v>3</v>
      </c>
      <c r="AC181">
        <v>510</v>
      </c>
      <c r="AD181">
        <v>207</v>
      </c>
    </row>
    <row r="182" spans="27:30" x14ac:dyDescent="0.2">
      <c r="AA182">
        <v>197.00000000541601</v>
      </c>
      <c r="AB182">
        <v>2</v>
      </c>
      <c r="AC182">
        <v>439</v>
      </c>
      <c r="AD182">
        <v>203</v>
      </c>
    </row>
    <row r="183" spans="27:30" x14ac:dyDescent="0.2">
      <c r="AA183">
        <v>198.00000000544901</v>
      </c>
      <c r="AB183">
        <v>1</v>
      </c>
      <c r="AC183">
        <v>362</v>
      </c>
      <c r="AD183">
        <v>211</v>
      </c>
    </row>
    <row r="184" spans="27:30" x14ac:dyDescent="0.2">
      <c r="AA184">
        <v>199.00000000548201</v>
      </c>
      <c r="AB184">
        <v>2</v>
      </c>
      <c r="AC184">
        <v>279</v>
      </c>
      <c r="AD184">
        <v>238</v>
      </c>
    </row>
    <row r="185" spans="27:30" x14ac:dyDescent="0.2">
      <c r="AA185">
        <v>200.00000000551501</v>
      </c>
      <c r="AB185">
        <v>0</v>
      </c>
      <c r="AC185">
        <v>266</v>
      </c>
      <c r="AD185">
        <v>205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84D9-5DDD-D340-AC31-20757AB9A53F}">
  <dimension ref="C1:AD185"/>
  <sheetViews>
    <sheetView topLeftCell="B1" workbookViewId="0">
      <selection activeCell="D23" sqref="D23:E25"/>
    </sheetView>
  </sheetViews>
  <sheetFormatPr baseColWidth="10" defaultRowHeight="16" x14ac:dyDescent="0.2"/>
  <cols>
    <col min="4" max="4" width="22.83203125" customWidth="1"/>
    <col min="8" max="9" width="12.1640625" bestFit="1" customWidth="1"/>
    <col min="10" max="10" width="12.1640625" customWidth="1"/>
    <col min="11" max="11" width="11.6640625" bestFit="1" customWidth="1"/>
    <col min="13" max="14" width="12.1640625" customWidth="1"/>
    <col min="17" max="17" width="11.1640625" bestFit="1" customWidth="1"/>
  </cols>
  <sheetData>
    <row r="1" spans="3:30" x14ac:dyDescent="0.2">
      <c r="AA1" s="1" t="s">
        <v>0</v>
      </c>
      <c r="AB1" s="1" t="s">
        <v>1</v>
      </c>
      <c r="AC1" s="1" t="s">
        <v>2</v>
      </c>
      <c r="AD1" s="1" t="s">
        <v>3</v>
      </c>
    </row>
    <row r="2" spans="3:30" x14ac:dyDescent="0.2">
      <c r="Z2" t="s">
        <v>4</v>
      </c>
      <c r="AA2">
        <v>0</v>
      </c>
      <c r="AB2">
        <v>0</v>
      </c>
      <c r="AC2">
        <v>0</v>
      </c>
      <c r="AD2">
        <v>0</v>
      </c>
    </row>
    <row r="3" spans="3:30" x14ac:dyDescent="0.2">
      <c r="AA3">
        <v>17.999999999971301</v>
      </c>
      <c r="AB3">
        <v>0</v>
      </c>
      <c r="AC3">
        <v>393</v>
      </c>
      <c r="AD3">
        <v>237</v>
      </c>
    </row>
    <row r="4" spans="3:30" x14ac:dyDescent="0.2">
      <c r="C4" t="s">
        <v>5</v>
      </c>
      <c r="AA4">
        <v>18.999999999968999</v>
      </c>
      <c r="AB4">
        <v>0</v>
      </c>
      <c r="AC4">
        <v>327</v>
      </c>
      <c r="AD4">
        <v>216</v>
      </c>
    </row>
    <row r="5" spans="3:30" ht="17" thickBot="1" x14ac:dyDescent="0.25">
      <c r="AA5">
        <v>19.9999999999667</v>
      </c>
      <c r="AB5">
        <v>1</v>
      </c>
      <c r="AC5">
        <v>282</v>
      </c>
      <c r="AD5">
        <v>198</v>
      </c>
    </row>
    <row r="6" spans="3:30" ht="35" thickBot="1" x14ac:dyDescent="0.25">
      <c r="C6" s="2"/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9"/>
      <c r="K6" s="4" t="s">
        <v>44</v>
      </c>
      <c r="L6" s="4" t="s">
        <v>49</v>
      </c>
      <c r="M6" s="4" t="s">
        <v>41</v>
      </c>
      <c r="N6" s="4" t="s">
        <v>42</v>
      </c>
      <c r="O6" s="4" t="s">
        <v>43</v>
      </c>
      <c r="P6" s="12" t="s">
        <v>45</v>
      </c>
      <c r="Q6" s="12" t="s">
        <v>46</v>
      </c>
      <c r="R6" s="13" t="s">
        <v>47</v>
      </c>
      <c r="AA6">
        <v>20.999999999964398</v>
      </c>
      <c r="AB6">
        <v>3</v>
      </c>
      <c r="AC6">
        <v>230</v>
      </c>
      <c r="AD6">
        <v>209</v>
      </c>
    </row>
    <row r="7" spans="3:30" ht="21" thickBot="1" x14ac:dyDescent="0.25">
      <c r="C7" s="5">
        <v>1</v>
      </c>
      <c r="D7" s="6" t="s">
        <v>12</v>
      </c>
      <c r="E7" s="6" t="s">
        <v>13</v>
      </c>
      <c r="F7" s="6" t="s">
        <v>14</v>
      </c>
      <c r="G7" s="6" t="s">
        <v>13</v>
      </c>
      <c r="H7" s="6" t="s">
        <v>14</v>
      </c>
      <c r="I7" s="6" t="s">
        <v>14</v>
      </c>
      <c r="J7" s="10"/>
      <c r="K7" s="7"/>
      <c r="L7" s="7"/>
      <c r="M7" s="10"/>
      <c r="N7" s="10"/>
      <c r="R7" s="1"/>
      <c r="S7" s="1"/>
      <c r="T7" s="1"/>
      <c r="AA7">
        <v>21.999999999962</v>
      </c>
      <c r="AB7">
        <v>2</v>
      </c>
      <c r="AC7">
        <v>169</v>
      </c>
      <c r="AD7">
        <v>233</v>
      </c>
    </row>
    <row r="8" spans="3:30" ht="21" thickBot="1" x14ac:dyDescent="0.25">
      <c r="C8" s="5" t="s">
        <v>15</v>
      </c>
      <c r="D8" s="6" t="s">
        <v>16</v>
      </c>
      <c r="E8" s="6" t="s">
        <v>17</v>
      </c>
      <c r="F8" s="6" t="s">
        <v>13</v>
      </c>
      <c r="G8" s="6"/>
      <c r="H8" s="6"/>
      <c r="I8" s="6"/>
      <c r="J8" s="10" t="s">
        <v>40</v>
      </c>
      <c r="K8">
        <f>602/0.602</f>
        <v>1000</v>
      </c>
      <c r="L8">
        <v>50</v>
      </c>
      <c r="M8" s="10">
        <v>0</v>
      </c>
      <c r="N8" s="10">
        <v>10</v>
      </c>
      <c r="O8">
        <f>M8+N8</f>
        <v>10</v>
      </c>
      <c r="P8">
        <v>8</v>
      </c>
      <c r="Q8">
        <f>(1/K8-1/(4*PI()*P8*O8))^(-1)</f>
        <v>189336.36121483924</v>
      </c>
      <c r="R8">
        <f>L8/K8*Q8</f>
        <v>9466.8180607419617</v>
      </c>
      <c r="AA8">
        <v>22.999999999959702</v>
      </c>
      <c r="AB8">
        <v>9</v>
      </c>
      <c r="AC8">
        <v>132</v>
      </c>
      <c r="AD8">
        <v>240</v>
      </c>
    </row>
    <row r="9" spans="3:30" ht="35" thickBot="1" x14ac:dyDescent="0.25">
      <c r="C9" s="5">
        <v>3</v>
      </c>
      <c r="D9" s="6" t="s">
        <v>18</v>
      </c>
      <c r="E9" s="6" t="s">
        <v>19</v>
      </c>
      <c r="F9" s="6" t="s">
        <v>14</v>
      </c>
      <c r="G9" s="6" t="s">
        <v>19</v>
      </c>
      <c r="H9" s="6" t="s">
        <v>14</v>
      </c>
      <c r="I9" s="6" t="s">
        <v>14</v>
      </c>
      <c r="J9" s="10"/>
      <c r="M9" s="10"/>
      <c r="N9" s="10"/>
      <c r="AA9">
        <v>23.999999999957399</v>
      </c>
      <c r="AB9">
        <v>380</v>
      </c>
      <c r="AC9">
        <v>6</v>
      </c>
      <c r="AD9">
        <v>370</v>
      </c>
    </row>
    <row r="10" spans="3:30" ht="21" thickBot="1" x14ac:dyDescent="0.25">
      <c r="C10" s="5">
        <v>4</v>
      </c>
      <c r="D10" s="6" t="s">
        <v>20</v>
      </c>
      <c r="E10" s="6" t="s">
        <v>21</v>
      </c>
      <c r="F10" s="6" t="s">
        <v>14</v>
      </c>
      <c r="G10" s="6" t="s">
        <v>21</v>
      </c>
      <c r="H10" s="6" t="s">
        <v>14</v>
      </c>
      <c r="I10" s="6" t="s">
        <v>14</v>
      </c>
      <c r="J10" s="10"/>
      <c r="M10" s="10"/>
      <c r="N10" s="10"/>
      <c r="AA10">
        <v>24.999999999955001</v>
      </c>
      <c r="AB10">
        <v>1124</v>
      </c>
      <c r="AC10">
        <v>0</v>
      </c>
      <c r="AD10">
        <v>479</v>
      </c>
    </row>
    <row r="11" spans="3:30" ht="21" thickBot="1" x14ac:dyDescent="0.25">
      <c r="C11" s="5" t="s">
        <v>22</v>
      </c>
      <c r="D11" s="6" t="s">
        <v>23</v>
      </c>
      <c r="E11" s="6" t="s">
        <v>17</v>
      </c>
      <c r="F11" s="6" t="s">
        <v>24</v>
      </c>
      <c r="G11" s="6"/>
      <c r="H11" s="6"/>
      <c r="I11" s="6"/>
      <c r="J11" s="10" t="s">
        <v>40</v>
      </c>
      <c r="K11">
        <f>602/0.602</f>
        <v>1000</v>
      </c>
      <c r="L11">
        <v>100</v>
      </c>
      <c r="M11" s="10">
        <v>0</v>
      </c>
      <c r="N11" s="10">
        <v>10</v>
      </c>
      <c r="O11">
        <f>M11+N11</f>
        <v>10</v>
      </c>
      <c r="P11">
        <v>8</v>
      </c>
      <c r="Q11">
        <f>(1/K11-1/(4*PI()*P11*O11))^(-1)</f>
        <v>189336.36121483924</v>
      </c>
      <c r="R11">
        <f>L11/K11*Q11</f>
        <v>18933.636121483923</v>
      </c>
      <c r="AA11">
        <v>25.999999999952699</v>
      </c>
      <c r="AB11">
        <v>1256</v>
      </c>
      <c r="AC11">
        <v>0</v>
      </c>
      <c r="AD11">
        <v>691</v>
      </c>
    </row>
    <row r="12" spans="3:30" ht="35" thickBot="1" x14ac:dyDescent="0.25">
      <c r="C12" s="5">
        <v>6</v>
      </c>
      <c r="D12" s="6" t="s">
        <v>25</v>
      </c>
      <c r="E12" s="6" t="s">
        <v>13</v>
      </c>
      <c r="F12" s="6" t="s">
        <v>14</v>
      </c>
      <c r="G12" s="6" t="s">
        <v>13</v>
      </c>
      <c r="H12" s="6" t="s">
        <v>14</v>
      </c>
      <c r="I12" s="6" t="s">
        <v>14</v>
      </c>
      <c r="J12" s="10"/>
      <c r="M12" s="10"/>
      <c r="N12" s="10"/>
      <c r="AA12">
        <v>26.999999999950401</v>
      </c>
      <c r="AB12">
        <v>1015</v>
      </c>
      <c r="AC12">
        <v>1</v>
      </c>
      <c r="AD12">
        <v>999</v>
      </c>
    </row>
    <row r="13" spans="3:30" ht="21" thickBot="1" x14ac:dyDescent="0.25">
      <c r="C13" s="5">
        <v>7</v>
      </c>
      <c r="D13" s="6" t="s">
        <v>26</v>
      </c>
      <c r="E13" s="6" t="s">
        <v>13</v>
      </c>
      <c r="F13" s="6" t="s">
        <v>14</v>
      </c>
      <c r="G13" s="6" t="s">
        <v>13</v>
      </c>
      <c r="H13" s="6" t="s">
        <v>14</v>
      </c>
      <c r="I13" s="6" t="s">
        <v>14</v>
      </c>
      <c r="J13" s="10"/>
      <c r="M13" s="10"/>
      <c r="N13" s="10"/>
      <c r="AA13">
        <v>27.999999999947999</v>
      </c>
      <c r="AB13">
        <v>869</v>
      </c>
      <c r="AC13">
        <v>1</v>
      </c>
      <c r="AD13">
        <v>1325</v>
      </c>
    </row>
    <row r="14" spans="3:30" ht="21" thickBot="1" x14ac:dyDescent="0.25">
      <c r="C14" s="5">
        <v>8</v>
      </c>
      <c r="D14" s="6" t="s">
        <v>27</v>
      </c>
      <c r="E14" s="6" t="s">
        <v>28</v>
      </c>
      <c r="F14" s="6" t="s">
        <v>14</v>
      </c>
      <c r="G14" s="6" t="s">
        <v>28</v>
      </c>
      <c r="H14" s="6" t="s">
        <v>14</v>
      </c>
      <c r="I14" s="6" t="s">
        <v>14</v>
      </c>
      <c r="J14" s="10"/>
      <c r="M14" s="10"/>
      <c r="N14" s="10"/>
      <c r="AA14">
        <v>28.9999999999457</v>
      </c>
      <c r="AB14">
        <v>374</v>
      </c>
      <c r="AC14">
        <v>13</v>
      </c>
      <c r="AD14">
        <v>1657</v>
      </c>
    </row>
    <row r="15" spans="3:30" ht="21" thickBot="1" x14ac:dyDescent="0.25">
      <c r="C15" s="5">
        <v>9</v>
      </c>
      <c r="D15" s="6" t="s">
        <v>29</v>
      </c>
      <c r="E15" s="6" t="s">
        <v>30</v>
      </c>
      <c r="F15" s="6" t="s">
        <v>14</v>
      </c>
      <c r="G15" s="6"/>
      <c r="H15" s="6" t="s">
        <v>14</v>
      </c>
      <c r="I15" s="6"/>
      <c r="J15" s="10" t="s">
        <v>40</v>
      </c>
      <c r="K15" s="7">
        <f>1204/0.602</f>
        <v>2000</v>
      </c>
      <c r="L15" s="7" t="s">
        <v>14</v>
      </c>
      <c r="M15" s="10">
        <v>10</v>
      </c>
      <c r="N15" s="10">
        <v>10</v>
      </c>
      <c r="O15">
        <f>M15+N15</f>
        <v>20</v>
      </c>
      <c r="P15">
        <v>8</v>
      </c>
      <c r="Q15">
        <f>(1/K15-1/(4*PI()*P15*O15))^(-1)</f>
        <v>378672.72242967848</v>
      </c>
      <c r="R15" t="s">
        <v>14</v>
      </c>
      <c r="AA15">
        <v>29.999999999943402</v>
      </c>
      <c r="AB15">
        <v>2</v>
      </c>
      <c r="AC15">
        <v>694</v>
      </c>
      <c r="AD15">
        <v>1211</v>
      </c>
    </row>
    <row r="16" spans="3:30" ht="21" thickBot="1" x14ac:dyDescent="0.25">
      <c r="C16" s="5">
        <v>10</v>
      </c>
      <c r="D16" s="6" t="s">
        <v>31</v>
      </c>
      <c r="E16" s="6" t="s">
        <v>32</v>
      </c>
      <c r="F16" s="6" t="s">
        <v>14</v>
      </c>
      <c r="G16" s="6" t="s">
        <v>32</v>
      </c>
      <c r="H16" s="6" t="s">
        <v>14</v>
      </c>
      <c r="I16" s="6" t="s">
        <v>14</v>
      </c>
      <c r="J16" s="10"/>
      <c r="M16" s="10"/>
      <c r="N16" s="10"/>
      <c r="AA16">
        <v>30.999999999941</v>
      </c>
      <c r="AB16">
        <v>0</v>
      </c>
      <c r="AC16">
        <v>1294</v>
      </c>
      <c r="AD16">
        <v>558</v>
      </c>
    </row>
    <row r="17" spans="3:30" ht="31" customHeight="1" thickBot="1" x14ac:dyDescent="0.25">
      <c r="C17" s="5">
        <v>11</v>
      </c>
      <c r="D17" s="6" t="s">
        <v>33</v>
      </c>
      <c r="E17" s="6" t="s">
        <v>32</v>
      </c>
      <c r="F17" s="6" t="s">
        <v>14</v>
      </c>
      <c r="G17" s="6" t="s">
        <v>32</v>
      </c>
      <c r="H17" s="6" t="s">
        <v>14</v>
      </c>
      <c r="I17" s="6" t="s">
        <v>14</v>
      </c>
      <c r="J17" s="10"/>
      <c r="M17" s="16" t="s">
        <v>50</v>
      </c>
      <c r="N17" s="16"/>
      <c r="O17" s="16"/>
      <c r="P17" s="16"/>
      <c r="Q17" s="16"/>
      <c r="R17" s="16"/>
      <c r="S17" s="16"/>
      <c r="AA17">
        <v>31.999999999938701</v>
      </c>
      <c r="AB17">
        <v>0</v>
      </c>
      <c r="AC17">
        <v>1384</v>
      </c>
      <c r="AD17">
        <v>294</v>
      </c>
    </row>
    <row r="18" spans="3:30" ht="26" customHeight="1" thickBot="1" x14ac:dyDescent="0.25">
      <c r="C18" s="5">
        <v>12</v>
      </c>
      <c r="D18" s="6" t="s">
        <v>34</v>
      </c>
      <c r="E18" s="6" t="s">
        <v>35</v>
      </c>
      <c r="F18" s="6" t="s">
        <v>14</v>
      </c>
      <c r="G18" s="6" t="s">
        <v>35</v>
      </c>
      <c r="H18" s="6" t="s">
        <v>14</v>
      </c>
      <c r="I18" s="6" t="s">
        <v>14</v>
      </c>
      <c r="J18" s="10"/>
      <c r="K18" s="15"/>
      <c r="M18" s="16" t="s">
        <v>51</v>
      </c>
      <c r="N18" s="16"/>
      <c r="O18" s="16"/>
      <c r="P18" s="16"/>
      <c r="Q18" s="16"/>
      <c r="AA18">
        <v>32.999999999971898</v>
      </c>
      <c r="AB18">
        <v>0</v>
      </c>
      <c r="AC18">
        <v>1228</v>
      </c>
      <c r="AD18">
        <v>272</v>
      </c>
    </row>
    <row r="19" spans="3:30" ht="21" thickBot="1" x14ac:dyDescent="0.25">
      <c r="C19" s="5">
        <v>13</v>
      </c>
      <c r="D19" s="6" t="s">
        <v>36</v>
      </c>
      <c r="E19" s="6" t="s">
        <v>37</v>
      </c>
      <c r="F19" s="6" t="s">
        <v>14</v>
      </c>
      <c r="G19" s="6" t="s">
        <v>37</v>
      </c>
      <c r="H19" s="6" t="s">
        <v>14</v>
      </c>
      <c r="I19" s="6" t="s">
        <v>14</v>
      </c>
      <c r="J19" s="10"/>
      <c r="M19" s="10"/>
      <c r="N19" s="10"/>
      <c r="AA19">
        <v>34.000000000005102</v>
      </c>
      <c r="AB19">
        <v>0</v>
      </c>
      <c r="AC19">
        <v>1090</v>
      </c>
      <c r="AD19">
        <v>220</v>
      </c>
    </row>
    <row r="20" spans="3:30" ht="21" thickBot="1" x14ac:dyDescent="0.25">
      <c r="C20" s="5">
        <v>14</v>
      </c>
      <c r="D20" s="6" t="s">
        <v>38</v>
      </c>
      <c r="E20" s="6" t="s">
        <v>39</v>
      </c>
      <c r="F20" s="6" t="s">
        <v>14</v>
      </c>
      <c r="G20" s="6" t="s">
        <v>39</v>
      </c>
      <c r="H20" s="6" t="s">
        <v>14</v>
      </c>
      <c r="I20" s="6" t="s">
        <v>14</v>
      </c>
      <c r="J20" s="10"/>
      <c r="M20" s="10"/>
      <c r="N20" s="10"/>
      <c r="AA20">
        <v>35.000000000038298</v>
      </c>
      <c r="AB20">
        <v>1</v>
      </c>
      <c r="AC20">
        <v>920</v>
      </c>
      <c r="AD20">
        <v>247</v>
      </c>
    </row>
    <row r="21" spans="3:30" x14ac:dyDescent="0.2">
      <c r="AA21">
        <v>36.000000000071502</v>
      </c>
      <c r="AB21">
        <v>1</v>
      </c>
      <c r="AC21">
        <v>721</v>
      </c>
      <c r="AD21">
        <v>308</v>
      </c>
    </row>
    <row r="22" spans="3:30" ht="17" thickBot="1" x14ac:dyDescent="0.25">
      <c r="Q22" s="8"/>
      <c r="AA22">
        <v>37.000000000104698</v>
      </c>
      <c r="AB22">
        <v>0</v>
      </c>
      <c r="AC22">
        <v>668</v>
      </c>
      <c r="AD22">
        <v>276</v>
      </c>
    </row>
    <row r="23" spans="3:30" ht="34" x14ac:dyDescent="0.2">
      <c r="D23" s="18" t="s">
        <v>52</v>
      </c>
      <c r="E23" s="19" t="s">
        <v>55</v>
      </c>
      <c r="AA23">
        <v>38.000000000137902</v>
      </c>
      <c r="AB23">
        <v>2</v>
      </c>
      <c r="AC23">
        <v>610</v>
      </c>
      <c r="AD23">
        <v>210</v>
      </c>
    </row>
    <row r="24" spans="3:30" ht="17" x14ac:dyDescent="0.2">
      <c r="C24" s="14"/>
      <c r="D24" s="20" t="s">
        <v>53</v>
      </c>
      <c r="E24" s="21" t="s">
        <v>58</v>
      </c>
      <c r="F24" s="14"/>
      <c r="G24" s="14"/>
      <c r="H24" s="14"/>
      <c r="I24" s="14"/>
      <c r="J24" s="14"/>
      <c r="AA24">
        <v>39.000000000171099</v>
      </c>
      <c r="AB24">
        <v>1</v>
      </c>
      <c r="AC24">
        <v>525</v>
      </c>
      <c r="AD24">
        <v>186</v>
      </c>
    </row>
    <row r="25" spans="3:30" ht="18" thickBot="1" x14ac:dyDescent="0.25">
      <c r="C25" s="14"/>
      <c r="D25" s="22" t="s">
        <v>56</v>
      </c>
      <c r="E25" s="23" t="s">
        <v>59</v>
      </c>
      <c r="F25" s="14"/>
      <c r="G25" s="14"/>
      <c r="H25" s="14"/>
      <c r="I25" s="14"/>
      <c r="J25" s="14"/>
      <c r="AA25">
        <v>40.000000000204302</v>
      </c>
      <c r="AB25">
        <v>3</v>
      </c>
      <c r="AC25">
        <v>404</v>
      </c>
      <c r="AD25">
        <v>208</v>
      </c>
    </row>
    <row r="26" spans="3:30" x14ac:dyDescent="0.2">
      <c r="C26" s="14"/>
      <c r="D26" s="14"/>
      <c r="E26" s="14"/>
      <c r="F26" s="14"/>
      <c r="G26" s="14"/>
      <c r="H26" s="14"/>
      <c r="I26" s="14"/>
      <c r="J26" s="14"/>
      <c r="AA26">
        <v>41.000000000237499</v>
      </c>
      <c r="AB26">
        <v>0</v>
      </c>
      <c r="AC26">
        <v>346</v>
      </c>
      <c r="AD26">
        <v>197</v>
      </c>
    </row>
    <row r="27" spans="3:30" x14ac:dyDescent="0.2">
      <c r="C27" s="14"/>
      <c r="D27" s="11"/>
      <c r="E27" s="11"/>
      <c r="F27" s="11"/>
      <c r="G27" s="11"/>
      <c r="H27" s="11"/>
      <c r="I27" s="11"/>
      <c r="J27" s="11"/>
      <c r="M27" s="11"/>
      <c r="N27" s="11"/>
      <c r="AA27">
        <v>42.000000000270703</v>
      </c>
      <c r="AB27">
        <v>36</v>
      </c>
      <c r="AC27">
        <v>27</v>
      </c>
      <c r="AD27">
        <v>477</v>
      </c>
    </row>
    <row r="28" spans="3:30" x14ac:dyDescent="0.2">
      <c r="C28" s="14"/>
      <c r="D28" s="11"/>
      <c r="E28" s="11"/>
      <c r="F28" s="11"/>
      <c r="G28" s="11"/>
      <c r="H28" s="11"/>
      <c r="I28" s="11"/>
      <c r="J28" s="11"/>
      <c r="M28" s="11"/>
      <c r="N28" s="11"/>
      <c r="AA28">
        <v>43.000000000303899</v>
      </c>
      <c r="AB28">
        <v>9</v>
      </c>
      <c r="AC28">
        <v>120</v>
      </c>
      <c r="AD28">
        <v>390</v>
      </c>
    </row>
    <row r="29" spans="3:30" x14ac:dyDescent="0.2">
      <c r="C29" s="14"/>
      <c r="D29" s="11"/>
      <c r="E29" s="11"/>
      <c r="F29" s="11"/>
      <c r="G29" s="11"/>
      <c r="H29" s="11"/>
      <c r="I29" s="11"/>
      <c r="J29" s="11"/>
      <c r="M29" s="11"/>
      <c r="N29" s="11"/>
      <c r="AA29">
        <v>44.000000000337103</v>
      </c>
      <c r="AB29">
        <v>14</v>
      </c>
      <c r="AC29">
        <v>156</v>
      </c>
      <c r="AD29">
        <v>347</v>
      </c>
    </row>
    <row r="30" spans="3:30" x14ac:dyDescent="0.2">
      <c r="C30" s="14"/>
      <c r="D30" s="11"/>
      <c r="E30" s="11"/>
      <c r="F30" s="11"/>
      <c r="G30" s="11"/>
      <c r="H30" s="11"/>
      <c r="I30" s="11"/>
      <c r="J30" s="11"/>
      <c r="M30" s="11"/>
      <c r="N30" s="11"/>
      <c r="AA30">
        <v>45.000000000370299</v>
      </c>
      <c r="AB30">
        <v>0</v>
      </c>
      <c r="AC30">
        <v>195</v>
      </c>
      <c r="AD30">
        <v>286</v>
      </c>
    </row>
    <row r="31" spans="3:30" x14ac:dyDescent="0.2">
      <c r="C31" s="14"/>
      <c r="D31" s="11"/>
      <c r="E31" s="11"/>
      <c r="F31" s="11"/>
      <c r="G31" s="11"/>
      <c r="H31" s="11"/>
      <c r="I31" s="11"/>
      <c r="J31" s="11"/>
      <c r="M31" s="11"/>
      <c r="N31" s="11"/>
      <c r="AA31">
        <v>46.000000000403503</v>
      </c>
      <c r="AB31">
        <v>1</v>
      </c>
      <c r="AC31">
        <v>222</v>
      </c>
      <c r="AD31">
        <v>230</v>
      </c>
    </row>
    <row r="32" spans="3:30" x14ac:dyDescent="0.2">
      <c r="C32" s="14"/>
      <c r="D32" s="11"/>
      <c r="E32" s="11"/>
      <c r="F32" s="11"/>
      <c r="G32" s="11"/>
      <c r="H32" s="11"/>
      <c r="I32" s="11"/>
      <c r="J32" s="11"/>
      <c r="M32" s="11"/>
      <c r="N32" s="11"/>
      <c r="AA32">
        <v>47.0000000004367</v>
      </c>
      <c r="AB32">
        <v>2</v>
      </c>
      <c r="AC32">
        <v>165</v>
      </c>
      <c r="AD32">
        <v>257</v>
      </c>
    </row>
    <row r="33" spans="3:30" x14ac:dyDescent="0.2">
      <c r="C33" s="14"/>
      <c r="D33" s="11"/>
      <c r="E33" s="11"/>
      <c r="F33" s="11"/>
      <c r="G33" s="11"/>
      <c r="H33" s="11"/>
      <c r="I33" s="11"/>
      <c r="J33" s="11"/>
      <c r="M33" s="11"/>
      <c r="N33" s="11"/>
      <c r="AA33">
        <v>48.000000000469903</v>
      </c>
      <c r="AB33">
        <v>6</v>
      </c>
      <c r="AC33">
        <v>108</v>
      </c>
      <c r="AD33">
        <v>276</v>
      </c>
    </row>
    <row r="34" spans="3:30" x14ac:dyDescent="0.2">
      <c r="C34" s="14"/>
      <c r="D34" s="14"/>
      <c r="E34" s="14"/>
      <c r="F34" s="14"/>
      <c r="G34" s="14"/>
      <c r="H34" s="14"/>
      <c r="I34" s="14"/>
      <c r="J34" s="14"/>
      <c r="AA34">
        <v>49.0000000005031</v>
      </c>
      <c r="AB34">
        <v>11</v>
      </c>
      <c r="AC34">
        <v>45</v>
      </c>
      <c r="AD34">
        <v>323</v>
      </c>
    </row>
    <row r="35" spans="3:30" x14ac:dyDescent="0.2">
      <c r="C35" s="14"/>
      <c r="D35" s="11"/>
      <c r="E35" s="14"/>
      <c r="F35" s="14"/>
      <c r="G35" s="14"/>
      <c r="H35" s="14"/>
      <c r="I35" s="14"/>
      <c r="J35" s="14"/>
      <c r="AA35">
        <v>50.000000000536197</v>
      </c>
      <c r="AB35">
        <v>4</v>
      </c>
      <c r="AC35">
        <v>127</v>
      </c>
      <c r="AD35">
        <v>215</v>
      </c>
    </row>
    <row r="36" spans="3:30" x14ac:dyDescent="0.2">
      <c r="C36" s="14"/>
      <c r="D36" s="14"/>
      <c r="E36" s="14"/>
      <c r="F36" s="14"/>
      <c r="G36" s="14"/>
      <c r="H36" s="14"/>
      <c r="I36" s="14"/>
      <c r="J36" s="14"/>
      <c r="AA36">
        <v>51.000000000569401</v>
      </c>
      <c r="AB36">
        <v>4</v>
      </c>
      <c r="AC36">
        <v>109</v>
      </c>
      <c r="AD36">
        <v>209</v>
      </c>
    </row>
    <row r="37" spans="3:30" x14ac:dyDescent="0.2">
      <c r="C37" s="14"/>
      <c r="D37" s="14"/>
      <c r="E37" s="14"/>
      <c r="F37" s="14"/>
      <c r="G37" s="14"/>
      <c r="H37" s="14"/>
      <c r="I37" s="14"/>
      <c r="J37" s="14"/>
      <c r="AA37">
        <v>52.000000000602597</v>
      </c>
      <c r="AB37">
        <v>175</v>
      </c>
      <c r="AC37">
        <v>5</v>
      </c>
      <c r="AD37">
        <v>308</v>
      </c>
    </row>
    <row r="38" spans="3:30" x14ac:dyDescent="0.2">
      <c r="C38" s="14"/>
      <c r="D38" s="14"/>
      <c r="E38" s="14"/>
      <c r="F38" s="14"/>
      <c r="G38" s="14"/>
      <c r="H38" s="14"/>
      <c r="I38" s="14"/>
      <c r="J38" s="14"/>
      <c r="AA38">
        <v>53.000000000635801</v>
      </c>
      <c r="AB38">
        <v>1101</v>
      </c>
      <c r="AC38">
        <v>1</v>
      </c>
      <c r="AD38">
        <v>377</v>
      </c>
    </row>
    <row r="39" spans="3:30" x14ac:dyDescent="0.2">
      <c r="C39" s="14"/>
      <c r="D39" s="14"/>
      <c r="E39" s="14"/>
      <c r="F39" s="14"/>
      <c r="G39" s="14"/>
      <c r="H39" s="14"/>
      <c r="I39" s="14"/>
      <c r="J39" s="14"/>
      <c r="AA39">
        <v>54.000000000668997</v>
      </c>
      <c r="AB39">
        <v>1494</v>
      </c>
      <c r="AC39">
        <v>2</v>
      </c>
      <c r="AD39">
        <v>583</v>
      </c>
    </row>
    <row r="40" spans="3:30" x14ac:dyDescent="0.2">
      <c r="C40" s="14"/>
      <c r="D40" s="14"/>
      <c r="E40" s="14"/>
      <c r="F40" s="14"/>
      <c r="G40" s="14"/>
      <c r="H40" s="14"/>
      <c r="I40" s="14"/>
      <c r="J40" s="14"/>
      <c r="AA40">
        <v>55.000000000702201</v>
      </c>
      <c r="AB40">
        <v>1394</v>
      </c>
      <c r="AC40">
        <v>2</v>
      </c>
      <c r="AD40">
        <v>842</v>
      </c>
    </row>
    <row r="41" spans="3:30" x14ac:dyDescent="0.2">
      <c r="C41" s="14"/>
      <c r="D41" s="14"/>
      <c r="E41" s="14"/>
      <c r="F41" s="14"/>
      <c r="G41" s="14"/>
      <c r="H41" s="14"/>
      <c r="I41" s="14"/>
      <c r="J41" s="14"/>
      <c r="AA41">
        <v>56.000000000735398</v>
      </c>
      <c r="AB41">
        <v>858</v>
      </c>
      <c r="AC41">
        <v>1</v>
      </c>
      <c r="AD41">
        <v>1162</v>
      </c>
    </row>
    <row r="42" spans="3:30" x14ac:dyDescent="0.2">
      <c r="AA42">
        <v>57.000000000768601</v>
      </c>
      <c r="AB42">
        <v>163</v>
      </c>
      <c r="AC42">
        <v>21</v>
      </c>
      <c r="AD42">
        <v>1529</v>
      </c>
    </row>
    <row r="43" spans="3:30" x14ac:dyDescent="0.2">
      <c r="AA43">
        <v>58.000000000801798</v>
      </c>
      <c r="AB43">
        <v>1</v>
      </c>
      <c r="AC43">
        <v>808</v>
      </c>
      <c r="AD43">
        <v>901</v>
      </c>
    </row>
    <row r="44" spans="3:30" x14ac:dyDescent="0.2">
      <c r="AA44">
        <v>59.000000000835001</v>
      </c>
      <c r="AB44">
        <v>0</v>
      </c>
      <c r="AC44">
        <v>1148</v>
      </c>
      <c r="AD44">
        <v>492</v>
      </c>
    </row>
    <row r="45" spans="3:30" x14ac:dyDescent="0.2">
      <c r="AA45">
        <v>60.000000000868198</v>
      </c>
      <c r="AB45">
        <v>1</v>
      </c>
      <c r="AC45">
        <v>1201</v>
      </c>
      <c r="AD45">
        <v>317</v>
      </c>
    </row>
    <row r="46" spans="3:30" x14ac:dyDescent="0.2">
      <c r="AA46">
        <v>61.000000000901402</v>
      </c>
      <c r="AB46">
        <v>0</v>
      </c>
      <c r="AC46">
        <v>1022</v>
      </c>
      <c r="AD46">
        <v>339</v>
      </c>
    </row>
    <row r="47" spans="3:30" x14ac:dyDescent="0.2">
      <c r="AA47">
        <v>62.000000000934598</v>
      </c>
      <c r="AB47">
        <v>1</v>
      </c>
      <c r="AC47">
        <v>897</v>
      </c>
      <c r="AD47">
        <v>290</v>
      </c>
    </row>
    <row r="48" spans="3:30" x14ac:dyDescent="0.2">
      <c r="AA48">
        <v>63.000000000967802</v>
      </c>
      <c r="AB48">
        <v>0</v>
      </c>
      <c r="AC48">
        <v>808</v>
      </c>
      <c r="AD48">
        <v>247</v>
      </c>
    </row>
    <row r="49" spans="27:30" x14ac:dyDescent="0.2">
      <c r="AA49">
        <v>64.000000001000998</v>
      </c>
      <c r="AB49">
        <v>1</v>
      </c>
      <c r="AC49">
        <v>728</v>
      </c>
      <c r="AD49">
        <v>186</v>
      </c>
    </row>
    <row r="50" spans="27:30" x14ac:dyDescent="0.2">
      <c r="AA50">
        <v>65.000000001034195</v>
      </c>
      <c r="AB50">
        <v>4</v>
      </c>
      <c r="AC50">
        <v>523</v>
      </c>
      <c r="AD50">
        <v>254</v>
      </c>
    </row>
    <row r="51" spans="27:30" x14ac:dyDescent="0.2">
      <c r="AA51">
        <v>66.000000001067406</v>
      </c>
      <c r="AB51">
        <v>0</v>
      </c>
      <c r="AC51">
        <v>453</v>
      </c>
      <c r="AD51">
        <v>238</v>
      </c>
    </row>
    <row r="52" spans="27:30" x14ac:dyDescent="0.2">
      <c r="AA52">
        <v>67.000000001100602</v>
      </c>
      <c r="AB52">
        <v>0</v>
      </c>
      <c r="AC52">
        <v>403</v>
      </c>
      <c r="AD52">
        <v>220</v>
      </c>
    </row>
    <row r="53" spans="27:30" x14ac:dyDescent="0.2">
      <c r="AA53">
        <v>68.000000001133799</v>
      </c>
      <c r="AB53">
        <v>0</v>
      </c>
      <c r="AC53">
        <v>382</v>
      </c>
      <c r="AD53">
        <v>170</v>
      </c>
    </row>
    <row r="54" spans="27:30" x14ac:dyDescent="0.2">
      <c r="AA54">
        <v>69.000000001166995</v>
      </c>
      <c r="AB54">
        <v>4</v>
      </c>
      <c r="AC54">
        <v>306</v>
      </c>
      <c r="AD54">
        <v>183</v>
      </c>
    </row>
    <row r="55" spans="27:30" x14ac:dyDescent="0.2">
      <c r="AA55">
        <v>70.000000001200206</v>
      </c>
      <c r="AB55">
        <v>0</v>
      </c>
      <c r="AC55">
        <v>209</v>
      </c>
      <c r="AD55">
        <v>216</v>
      </c>
    </row>
    <row r="56" spans="27:30" x14ac:dyDescent="0.2">
      <c r="AA56">
        <v>71.000000001233403</v>
      </c>
      <c r="AB56">
        <v>2</v>
      </c>
      <c r="AC56">
        <v>192</v>
      </c>
      <c r="AD56">
        <v>196</v>
      </c>
    </row>
    <row r="57" spans="27:30" x14ac:dyDescent="0.2">
      <c r="AA57">
        <v>72.000000001266599</v>
      </c>
      <c r="AB57">
        <v>1</v>
      </c>
      <c r="AC57">
        <v>163</v>
      </c>
      <c r="AD57">
        <v>194</v>
      </c>
    </row>
    <row r="58" spans="27:30" x14ac:dyDescent="0.2">
      <c r="AA58">
        <v>73.000000001299796</v>
      </c>
      <c r="AB58">
        <v>10</v>
      </c>
      <c r="AC58">
        <v>101</v>
      </c>
      <c r="AD58">
        <v>227</v>
      </c>
    </row>
    <row r="59" spans="27:30" x14ac:dyDescent="0.2">
      <c r="AA59">
        <v>74.000000001333007</v>
      </c>
      <c r="AB59">
        <v>47</v>
      </c>
      <c r="AC59">
        <v>19</v>
      </c>
      <c r="AD59">
        <v>303</v>
      </c>
    </row>
    <row r="60" spans="27:30" x14ac:dyDescent="0.2">
      <c r="AA60">
        <v>75.000000001366203</v>
      </c>
      <c r="AB60">
        <v>708</v>
      </c>
      <c r="AC60">
        <v>1</v>
      </c>
      <c r="AD60">
        <v>361</v>
      </c>
    </row>
    <row r="61" spans="27:30" x14ac:dyDescent="0.2">
      <c r="AA61">
        <v>76.0000000013994</v>
      </c>
      <c r="AB61">
        <v>1183</v>
      </c>
      <c r="AC61">
        <v>1</v>
      </c>
      <c r="AD61">
        <v>522</v>
      </c>
    </row>
    <row r="62" spans="27:30" x14ac:dyDescent="0.2">
      <c r="AA62">
        <v>77.000000001432596</v>
      </c>
      <c r="AB62">
        <v>1400</v>
      </c>
      <c r="AC62">
        <v>0</v>
      </c>
      <c r="AD62">
        <v>753</v>
      </c>
    </row>
    <row r="63" spans="27:30" x14ac:dyDescent="0.2">
      <c r="AA63">
        <v>78.000000001465693</v>
      </c>
      <c r="AB63">
        <v>1153</v>
      </c>
      <c r="AC63">
        <v>3</v>
      </c>
      <c r="AD63">
        <v>1007</v>
      </c>
    </row>
    <row r="64" spans="27:30" x14ac:dyDescent="0.2">
      <c r="AA64">
        <v>79.000000001498904</v>
      </c>
      <c r="AB64">
        <v>947</v>
      </c>
      <c r="AC64">
        <v>3</v>
      </c>
      <c r="AD64">
        <v>1371</v>
      </c>
    </row>
    <row r="65" spans="27:30" x14ac:dyDescent="0.2">
      <c r="AA65">
        <v>80.000000001532101</v>
      </c>
      <c r="AB65">
        <v>468</v>
      </c>
      <c r="AC65">
        <v>11</v>
      </c>
      <c r="AD65">
        <v>1667</v>
      </c>
    </row>
    <row r="66" spans="27:30" x14ac:dyDescent="0.2">
      <c r="AA66">
        <v>81.000000001565297</v>
      </c>
      <c r="AB66">
        <v>0</v>
      </c>
      <c r="AC66">
        <v>449</v>
      </c>
      <c r="AD66">
        <v>1518</v>
      </c>
    </row>
    <row r="67" spans="27:30" x14ac:dyDescent="0.2">
      <c r="AA67">
        <v>82.000000001598494</v>
      </c>
      <c r="AB67">
        <v>0</v>
      </c>
      <c r="AC67">
        <v>1240</v>
      </c>
      <c r="AD67">
        <v>781</v>
      </c>
    </row>
    <row r="68" spans="27:30" x14ac:dyDescent="0.2">
      <c r="AA68">
        <v>83.000000001631705</v>
      </c>
      <c r="AB68">
        <v>1</v>
      </c>
      <c r="AC68">
        <v>1486</v>
      </c>
      <c r="AD68">
        <v>425</v>
      </c>
    </row>
    <row r="69" spans="27:30" x14ac:dyDescent="0.2">
      <c r="AA69">
        <v>84.000000001664901</v>
      </c>
      <c r="AB69">
        <v>0</v>
      </c>
      <c r="AC69">
        <v>1426</v>
      </c>
      <c r="AD69">
        <v>330</v>
      </c>
    </row>
    <row r="70" spans="27:30" x14ac:dyDescent="0.2">
      <c r="AA70">
        <v>85.000000001698098</v>
      </c>
      <c r="AB70">
        <v>0</v>
      </c>
      <c r="AC70">
        <v>1269</v>
      </c>
      <c r="AD70">
        <v>276</v>
      </c>
    </row>
    <row r="71" spans="27:30" x14ac:dyDescent="0.2">
      <c r="AA71">
        <v>86.000000001731294</v>
      </c>
      <c r="AB71">
        <v>0</v>
      </c>
      <c r="AC71">
        <v>1073</v>
      </c>
      <c r="AD71">
        <v>264</v>
      </c>
    </row>
    <row r="72" spans="27:30" x14ac:dyDescent="0.2">
      <c r="AA72">
        <v>87.000000001764505</v>
      </c>
      <c r="AB72">
        <v>1</v>
      </c>
      <c r="AC72">
        <v>877</v>
      </c>
      <c r="AD72">
        <v>257</v>
      </c>
    </row>
    <row r="73" spans="27:30" x14ac:dyDescent="0.2">
      <c r="AA73">
        <v>88.000000001797702</v>
      </c>
      <c r="AB73">
        <v>0</v>
      </c>
      <c r="AC73">
        <v>731</v>
      </c>
      <c r="AD73">
        <v>251</v>
      </c>
    </row>
    <row r="74" spans="27:30" x14ac:dyDescent="0.2">
      <c r="AA74">
        <v>89.000000001830898</v>
      </c>
      <c r="AB74">
        <v>0</v>
      </c>
      <c r="AC74">
        <v>594</v>
      </c>
      <c r="AD74">
        <v>256</v>
      </c>
    </row>
    <row r="75" spans="27:30" x14ac:dyDescent="0.2">
      <c r="AA75">
        <v>90.000000001864095</v>
      </c>
      <c r="AB75">
        <v>0</v>
      </c>
      <c r="AC75">
        <v>524</v>
      </c>
      <c r="AD75">
        <v>218</v>
      </c>
    </row>
    <row r="76" spans="27:30" x14ac:dyDescent="0.2">
      <c r="AA76">
        <v>91.000000001897305</v>
      </c>
      <c r="AB76">
        <v>0</v>
      </c>
      <c r="AC76">
        <v>406</v>
      </c>
      <c r="AD76">
        <v>247</v>
      </c>
    </row>
    <row r="77" spans="27:30" x14ac:dyDescent="0.2">
      <c r="AA77">
        <v>92.000000001930502</v>
      </c>
      <c r="AB77">
        <v>1</v>
      </c>
      <c r="AC77">
        <v>308</v>
      </c>
      <c r="AD77">
        <v>263</v>
      </c>
    </row>
    <row r="78" spans="27:30" x14ac:dyDescent="0.2">
      <c r="AA78">
        <v>93.000000001963699</v>
      </c>
      <c r="AB78">
        <v>0</v>
      </c>
      <c r="AC78">
        <v>237</v>
      </c>
      <c r="AD78">
        <v>276</v>
      </c>
    </row>
    <row r="79" spans="27:30" x14ac:dyDescent="0.2">
      <c r="AA79">
        <v>94.000000001996895</v>
      </c>
      <c r="AB79">
        <v>0</v>
      </c>
      <c r="AC79">
        <v>224</v>
      </c>
      <c r="AD79">
        <v>240</v>
      </c>
    </row>
    <row r="80" spans="27:30" x14ac:dyDescent="0.2">
      <c r="AA80">
        <v>95.000000002030106</v>
      </c>
      <c r="AB80">
        <v>0</v>
      </c>
      <c r="AC80">
        <v>192</v>
      </c>
      <c r="AD80">
        <v>226</v>
      </c>
    </row>
    <row r="81" spans="27:30" x14ac:dyDescent="0.2">
      <c r="AA81">
        <v>96.000000002063302</v>
      </c>
      <c r="AB81">
        <v>2</v>
      </c>
      <c r="AC81">
        <v>157</v>
      </c>
      <c r="AD81">
        <v>238</v>
      </c>
    </row>
    <row r="82" spans="27:30" x14ac:dyDescent="0.2">
      <c r="AA82">
        <v>97.000000002096499</v>
      </c>
      <c r="AB82">
        <v>5</v>
      </c>
      <c r="AC82">
        <v>137</v>
      </c>
      <c r="AD82">
        <v>231</v>
      </c>
    </row>
    <row r="83" spans="27:30" x14ac:dyDescent="0.2">
      <c r="AA83">
        <v>98.000000002129696</v>
      </c>
      <c r="AB83">
        <v>8</v>
      </c>
      <c r="AC83">
        <v>96</v>
      </c>
      <c r="AD83">
        <v>243</v>
      </c>
    </row>
    <row r="84" spans="27:30" x14ac:dyDescent="0.2">
      <c r="AA84">
        <v>99.000000002162906</v>
      </c>
      <c r="AB84">
        <v>11</v>
      </c>
      <c r="AC84">
        <v>55</v>
      </c>
      <c r="AD84">
        <v>274</v>
      </c>
    </row>
    <row r="85" spans="27:30" x14ac:dyDescent="0.2">
      <c r="AA85">
        <v>100.000000002196</v>
      </c>
      <c r="AB85">
        <v>14</v>
      </c>
      <c r="AC85">
        <v>47</v>
      </c>
      <c r="AD85">
        <v>266</v>
      </c>
    </row>
    <row r="86" spans="27:30" x14ac:dyDescent="0.2">
      <c r="AA86">
        <v>101.000000002229</v>
      </c>
      <c r="AB86">
        <v>8</v>
      </c>
      <c r="AC86">
        <v>72</v>
      </c>
      <c r="AD86">
        <v>228</v>
      </c>
    </row>
    <row r="87" spans="27:30" x14ac:dyDescent="0.2">
      <c r="AA87">
        <v>102.000000002262</v>
      </c>
      <c r="AB87">
        <v>7</v>
      </c>
      <c r="AC87">
        <v>105</v>
      </c>
      <c r="AD87">
        <v>176</v>
      </c>
    </row>
    <row r="88" spans="27:30" x14ac:dyDescent="0.2">
      <c r="AA88">
        <v>103.000000002295</v>
      </c>
      <c r="AB88">
        <v>41</v>
      </c>
      <c r="AC88">
        <v>33</v>
      </c>
      <c r="AD88">
        <v>242</v>
      </c>
    </row>
    <row r="89" spans="27:30" x14ac:dyDescent="0.2">
      <c r="AA89">
        <v>104.00000000232799</v>
      </c>
      <c r="AB89">
        <v>839</v>
      </c>
      <c r="AC89">
        <v>0</v>
      </c>
      <c r="AD89">
        <v>311</v>
      </c>
    </row>
    <row r="90" spans="27:30" x14ac:dyDescent="0.2">
      <c r="AA90">
        <v>105.000000002362</v>
      </c>
      <c r="AB90">
        <v>1144</v>
      </c>
      <c r="AC90">
        <v>0</v>
      </c>
      <c r="AD90">
        <v>442</v>
      </c>
    </row>
    <row r="91" spans="27:30" x14ac:dyDescent="0.2">
      <c r="AA91">
        <v>106.000000002395</v>
      </c>
      <c r="AB91">
        <v>1244</v>
      </c>
      <c r="AC91">
        <v>2</v>
      </c>
      <c r="AD91">
        <v>681</v>
      </c>
    </row>
    <row r="92" spans="27:30" x14ac:dyDescent="0.2">
      <c r="AA92">
        <v>107.000000002428</v>
      </c>
      <c r="AB92">
        <v>933</v>
      </c>
      <c r="AC92">
        <v>3</v>
      </c>
      <c r="AD92">
        <v>1017</v>
      </c>
    </row>
    <row r="93" spans="27:30" x14ac:dyDescent="0.2">
      <c r="AA93">
        <v>108.00000000246099</v>
      </c>
      <c r="AB93">
        <v>624</v>
      </c>
      <c r="AC93">
        <v>4</v>
      </c>
      <c r="AD93">
        <v>1353</v>
      </c>
    </row>
    <row r="94" spans="27:30" x14ac:dyDescent="0.2">
      <c r="AA94">
        <v>109.00000000249401</v>
      </c>
      <c r="AB94">
        <v>117</v>
      </c>
      <c r="AC94">
        <v>35</v>
      </c>
      <c r="AD94">
        <v>1632</v>
      </c>
    </row>
    <row r="95" spans="27:30" x14ac:dyDescent="0.2">
      <c r="AA95">
        <v>110.000000002528</v>
      </c>
      <c r="AB95">
        <v>0</v>
      </c>
      <c r="AC95">
        <v>868</v>
      </c>
      <c r="AD95">
        <v>913</v>
      </c>
    </row>
    <row r="96" spans="27:30" x14ac:dyDescent="0.2">
      <c r="AA96">
        <v>111.00000000256099</v>
      </c>
      <c r="AB96">
        <v>1</v>
      </c>
      <c r="AC96">
        <v>1183</v>
      </c>
      <c r="AD96">
        <v>505</v>
      </c>
    </row>
    <row r="97" spans="27:30" x14ac:dyDescent="0.2">
      <c r="AA97">
        <v>112.00000000259401</v>
      </c>
      <c r="AB97">
        <v>1</v>
      </c>
      <c r="AC97">
        <v>1160</v>
      </c>
      <c r="AD97">
        <v>352</v>
      </c>
    </row>
    <row r="98" spans="27:30" x14ac:dyDescent="0.2">
      <c r="AA98">
        <v>113.000000002627</v>
      </c>
      <c r="AB98">
        <v>0</v>
      </c>
      <c r="AC98">
        <v>1022</v>
      </c>
      <c r="AD98">
        <v>290</v>
      </c>
    </row>
    <row r="99" spans="27:30" x14ac:dyDescent="0.2">
      <c r="AA99">
        <v>114.00000000266</v>
      </c>
      <c r="AB99">
        <v>2</v>
      </c>
      <c r="AC99">
        <v>906</v>
      </c>
      <c r="AD99">
        <v>229</v>
      </c>
    </row>
    <row r="100" spans="27:30" x14ac:dyDescent="0.2">
      <c r="AA100">
        <v>115.00000000269399</v>
      </c>
      <c r="AB100">
        <v>2</v>
      </c>
      <c r="AC100">
        <v>713</v>
      </c>
      <c r="AD100">
        <v>278</v>
      </c>
    </row>
    <row r="101" spans="27:30" x14ac:dyDescent="0.2">
      <c r="AA101">
        <v>116.00000000272701</v>
      </c>
      <c r="AB101">
        <v>0</v>
      </c>
      <c r="AC101">
        <v>522</v>
      </c>
      <c r="AD101">
        <v>348</v>
      </c>
    </row>
    <row r="102" spans="27:30" x14ac:dyDescent="0.2">
      <c r="AA102">
        <v>117.00000000276</v>
      </c>
      <c r="AB102">
        <v>2</v>
      </c>
      <c r="AC102">
        <v>484</v>
      </c>
      <c r="AD102">
        <v>284</v>
      </c>
    </row>
    <row r="103" spans="27:30" x14ac:dyDescent="0.2">
      <c r="AA103">
        <v>118.000000002793</v>
      </c>
      <c r="AB103">
        <v>0</v>
      </c>
      <c r="AC103">
        <v>401</v>
      </c>
      <c r="AD103">
        <v>284</v>
      </c>
    </row>
    <row r="104" spans="27:30" x14ac:dyDescent="0.2">
      <c r="AA104">
        <v>119.000000002826</v>
      </c>
      <c r="AB104">
        <v>1</v>
      </c>
      <c r="AC104">
        <v>354</v>
      </c>
      <c r="AD104">
        <v>253</v>
      </c>
    </row>
    <row r="105" spans="27:30" x14ac:dyDescent="0.2">
      <c r="AA105">
        <v>120.00000000286001</v>
      </c>
      <c r="AB105">
        <v>0</v>
      </c>
      <c r="AC105">
        <v>259</v>
      </c>
      <c r="AD105">
        <v>288</v>
      </c>
    </row>
    <row r="106" spans="27:30" x14ac:dyDescent="0.2">
      <c r="AA106">
        <v>121.000000002893</v>
      </c>
      <c r="AB106">
        <v>2</v>
      </c>
      <c r="AC106">
        <v>250</v>
      </c>
      <c r="AD106">
        <v>247</v>
      </c>
    </row>
    <row r="107" spans="27:30" x14ac:dyDescent="0.2">
      <c r="AA107">
        <v>122.000000002926</v>
      </c>
      <c r="AB107">
        <v>2</v>
      </c>
      <c r="AC107">
        <v>138</v>
      </c>
      <c r="AD107">
        <v>303</v>
      </c>
    </row>
    <row r="108" spans="27:30" x14ac:dyDescent="0.2">
      <c r="AA108">
        <v>123.000000002959</v>
      </c>
      <c r="AB108">
        <v>29</v>
      </c>
      <c r="AC108">
        <v>29</v>
      </c>
      <c r="AD108">
        <v>407</v>
      </c>
    </row>
    <row r="109" spans="27:30" x14ac:dyDescent="0.2">
      <c r="AA109">
        <v>124.000000002992</v>
      </c>
      <c r="AB109">
        <v>551</v>
      </c>
      <c r="AC109">
        <v>0</v>
      </c>
      <c r="AD109">
        <v>464</v>
      </c>
    </row>
    <row r="110" spans="27:30" x14ac:dyDescent="0.2">
      <c r="AA110">
        <v>125.000000003026</v>
      </c>
      <c r="AB110">
        <v>915</v>
      </c>
      <c r="AC110">
        <v>1</v>
      </c>
      <c r="AD110">
        <v>558</v>
      </c>
    </row>
    <row r="111" spans="27:30" x14ac:dyDescent="0.2">
      <c r="AA111">
        <v>126.000000003059</v>
      </c>
      <c r="AB111">
        <v>966</v>
      </c>
      <c r="AC111">
        <v>1</v>
      </c>
      <c r="AD111">
        <v>729</v>
      </c>
    </row>
    <row r="112" spans="27:30" x14ac:dyDescent="0.2">
      <c r="AA112">
        <v>127.000000003092</v>
      </c>
      <c r="AB112">
        <v>1098</v>
      </c>
      <c r="AC112">
        <v>4</v>
      </c>
      <c r="AD112">
        <v>951</v>
      </c>
    </row>
    <row r="113" spans="27:30" x14ac:dyDescent="0.2">
      <c r="AA113">
        <v>128.000000003125</v>
      </c>
      <c r="AB113">
        <v>894</v>
      </c>
      <c r="AC113">
        <v>7</v>
      </c>
      <c r="AD113">
        <v>1147</v>
      </c>
    </row>
    <row r="114" spans="27:30" x14ac:dyDescent="0.2">
      <c r="AA114">
        <v>129.00000000315799</v>
      </c>
      <c r="AB114">
        <v>500</v>
      </c>
      <c r="AC114">
        <v>10</v>
      </c>
      <c r="AD114">
        <v>1460</v>
      </c>
    </row>
    <row r="115" spans="27:30" x14ac:dyDescent="0.2">
      <c r="AA115">
        <v>130.00000000319201</v>
      </c>
      <c r="AB115">
        <v>1</v>
      </c>
      <c r="AC115">
        <v>594</v>
      </c>
      <c r="AD115">
        <v>1077</v>
      </c>
    </row>
    <row r="116" spans="27:30" x14ac:dyDescent="0.2">
      <c r="AA116">
        <v>131.00000000322501</v>
      </c>
      <c r="AB116">
        <v>0</v>
      </c>
      <c r="AC116">
        <v>1033</v>
      </c>
      <c r="AD116">
        <v>586</v>
      </c>
    </row>
    <row r="117" spans="27:30" x14ac:dyDescent="0.2">
      <c r="AA117">
        <v>132.00000000325801</v>
      </c>
      <c r="AB117">
        <v>1</v>
      </c>
      <c r="AC117">
        <v>1039</v>
      </c>
      <c r="AD117">
        <v>410</v>
      </c>
    </row>
    <row r="118" spans="27:30" x14ac:dyDescent="0.2">
      <c r="AA118">
        <v>133.00000000329101</v>
      </c>
      <c r="AB118">
        <v>0</v>
      </c>
      <c r="AC118">
        <v>1019</v>
      </c>
      <c r="AD118">
        <v>279</v>
      </c>
    </row>
    <row r="119" spans="27:30" x14ac:dyDescent="0.2">
      <c r="AA119">
        <v>134.000000003324</v>
      </c>
      <c r="AB119">
        <v>0</v>
      </c>
      <c r="AC119">
        <v>863</v>
      </c>
      <c r="AD119">
        <v>270</v>
      </c>
    </row>
    <row r="120" spans="27:30" x14ac:dyDescent="0.2">
      <c r="AA120">
        <v>135.000000003358</v>
      </c>
      <c r="AB120">
        <v>0</v>
      </c>
      <c r="AC120">
        <v>748</v>
      </c>
      <c r="AD120">
        <v>245</v>
      </c>
    </row>
    <row r="121" spans="27:30" x14ac:dyDescent="0.2">
      <c r="AA121">
        <v>136.00000000339099</v>
      </c>
      <c r="AB121">
        <v>1</v>
      </c>
      <c r="AC121">
        <v>647</v>
      </c>
      <c r="AD121">
        <v>220</v>
      </c>
    </row>
    <row r="122" spans="27:30" x14ac:dyDescent="0.2">
      <c r="AA122">
        <v>137.00000000342399</v>
      </c>
      <c r="AB122">
        <v>1</v>
      </c>
      <c r="AC122">
        <v>462</v>
      </c>
      <c r="AD122">
        <v>313</v>
      </c>
    </row>
    <row r="123" spans="27:30" x14ac:dyDescent="0.2">
      <c r="AA123">
        <v>138.00000000345699</v>
      </c>
      <c r="AB123">
        <v>0</v>
      </c>
      <c r="AC123">
        <v>325</v>
      </c>
      <c r="AD123">
        <v>390</v>
      </c>
    </row>
    <row r="124" spans="27:30" x14ac:dyDescent="0.2">
      <c r="AA124">
        <v>139.00000000348999</v>
      </c>
      <c r="AB124">
        <v>1</v>
      </c>
      <c r="AC124">
        <v>326</v>
      </c>
      <c r="AD124">
        <v>321</v>
      </c>
    </row>
    <row r="125" spans="27:30" x14ac:dyDescent="0.2">
      <c r="AA125">
        <v>140.00000000352301</v>
      </c>
      <c r="AB125">
        <v>5</v>
      </c>
      <c r="AC125">
        <v>150</v>
      </c>
      <c r="AD125">
        <v>450</v>
      </c>
    </row>
    <row r="126" spans="27:30" x14ac:dyDescent="0.2">
      <c r="AA126">
        <v>141.00000000355701</v>
      </c>
      <c r="AB126">
        <v>1</v>
      </c>
      <c r="AC126">
        <v>207</v>
      </c>
      <c r="AD126">
        <v>358</v>
      </c>
    </row>
    <row r="127" spans="27:30" x14ac:dyDescent="0.2">
      <c r="AA127">
        <v>142.00000000359</v>
      </c>
      <c r="AB127">
        <v>3</v>
      </c>
      <c r="AC127">
        <v>217</v>
      </c>
      <c r="AD127">
        <v>309</v>
      </c>
    </row>
    <row r="128" spans="27:30" x14ac:dyDescent="0.2">
      <c r="AA128">
        <v>143.000000003623</v>
      </c>
      <c r="AB128">
        <v>0</v>
      </c>
      <c r="AC128">
        <v>287</v>
      </c>
      <c r="AD128">
        <v>197</v>
      </c>
    </row>
    <row r="129" spans="27:30" x14ac:dyDescent="0.2">
      <c r="AA129">
        <v>144.000000003656</v>
      </c>
      <c r="AB129">
        <v>3</v>
      </c>
      <c r="AC129">
        <v>213</v>
      </c>
      <c r="AD129">
        <v>211</v>
      </c>
    </row>
    <row r="130" spans="27:30" x14ac:dyDescent="0.2">
      <c r="AA130">
        <v>145.000000003689</v>
      </c>
      <c r="AB130">
        <v>0</v>
      </c>
      <c r="AC130">
        <v>230</v>
      </c>
      <c r="AD130">
        <v>151</v>
      </c>
    </row>
    <row r="131" spans="27:30" x14ac:dyDescent="0.2">
      <c r="AA131">
        <v>146.00000000372299</v>
      </c>
      <c r="AB131">
        <v>1</v>
      </c>
      <c r="AC131">
        <v>124</v>
      </c>
      <c r="AD131">
        <v>228</v>
      </c>
    </row>
    <row r="132" spans="27:30" x14ac:dyDescent="0.2">
      <c r="AA132">
        <v>147.00000000375601</v>
      </c>
      <c r="AB132">
        <v>4</v>
      </c>
      <c r="AC132">
        <v>121</v>
      </c>
      <c r="AD132">
        <v>225</v>
      </c>
    </row>
    <row r="133" spans="27:30" x14ac:dyDescent="0.2">
      <c r="AA133">
        <v>148.00000000378901</v>
      </c>
      <c r="AB133">
        <v>5</v>
      </c>
      <c r="AC133">
        <v>87</v>
      </c>
      <c r="AD133">
        <v>256</v>
      </c>
    </row>
    <row r="134" spans="27:30" x14ac:dyDescent="0.2">
      <c r="AA134">
        <v>149.00000000382201</v>
      </c>
      <c r="AB134">
        <v>8</v>
      </c>
      <c r="AC134">
        <v>111</v>
      </c>
      <c r="AD134">
        <v>221</v>
      </c>
    </row>
    <row r="135" spans="27:30" x14ac:dyDescent="0.2">
      <c r="AA135">
        <v>150.00000000385501</v>
      </c>
      <c r="AB135">
        <v>236</v>
      </c>
      <c r="AC135">
        <v>4</v>
      </c>
      <c r="AD135">
        <v>334</v>
      </c>
    </row>
    <row r="136" spans="27:30" x14ac:dyDescent="0.2">
      <c r="AA136">
        <v>151.000000003889</v>
      </c>
      <c r="AB136">
        <v>833</v>
      </c>
      <c r="AC136">
        <v>1</v>
      </c>
      <c r="AD136">
        <v>385</v>
      </c>
    </row>
    <row r="137" spans="27:30" x14ac:dyDescent="0.2">
      <c r="AA137">
        <v>152.000000003922</v>
      </c>
      <c r="AB137">
        <v>1204</v>
      </c>
      <c r="AC137">
        <v>0</v>
      </c>
      <c r="AD137">
        <v>542</v>
      </c>
    </row>
    <row r="138" spans="27:30" x14ac:dyDescent="0.2">
      <c r="AA138">
        <v>153.00000000395499</v>
      </c>
      <c r="AB138">
        <v>1234</v>
      </c>
      <c r="AC138">
        <v>0</v>
      </c>
      <c r="AD138">
        <v>781</v>
      </c>
    </row>
    <row r="139" spans="27:30" x14ac:dyDescent="0.2">
      <c r="AA139">
        <v>154.00000000398799</v>
      </c>
      <c r="AB139">
        <v>957</v>
      </c>
      <c r="AC139">
        <v>2</v>
      </c>
      <c r="AD139">
        <v>1075</v>
      </c>
    </row>
    <row r="140" spans="27:30" x14ac:dyDescent="0.2">
      <c r="AA140">
        <v>155.00000000402099</v>
      </c>
      <c r="AB140">
        <v>580</v>
      </c>
      <c r="AC140">
        <v>9</v>
      </c>
      <c r="AD140">
        <v>1317</v>
      </c>
    </row>
    <row r="141" spans="27:30" x14ac:dyDescent="0.2">
      <c r="AA141">
        <v>156.00000000405501</v>
      </c>
      <c r="AB141">
        <v>344</v>
      </c>
      <c r="AC141">
        <v>15</v>
      </c>
      <c r="AD141">
        <v>1610</v>
      </c>
    </row>
    <row r="142" spans="27:30" x14ac:dyDescent="0.2">
      <c r="AA142">
        <v>157.00000000408801</v>
      </c>
      <c r="AB142">
        <v>1</v>
      </c>
      <c r="AC142">
        <v>837</v>
      </c>
      <c r="AD142">
        <v>1028</v>
      </c>
    </row>
    <row r="143" spans="27:30" x14ac:dyDescent="0.2">
      <c r="AA143">
        <v>158.00000000412101</v>
      </c>
      <c r="AB143">
        <v>0</v>
      </c>
      <c r="AC143">
        <v>1315</v>
      </c>
      <c r="AD143">
        <v>522</v>
      </c>
    </row>
    <row r="144" spans="27:30" x14ac:dyDescent="0.2">
      <c r="AA144">
        <v>159.000000004154</v>
      </c>
      <c r="AB144">
        <v>0</v>
      </c>
      <c r="AC144">
        <v>1368</v>
      </c>
      <c r="AD144">
        <v>329</v>
      </c>
    </row>
    <row r="145" spans="27:30" x14ac:dyDescent="0.2">
      <c r="AA145">
        <v>160.000000004187</v>
      </c>
      <c r="AB145">
        <v>2</v>
      </c>
      <c r="AC145">
        <v>1314</v>
      </c>
      <c r="AD145">
        <v>187</v>
      </c>
    </row>
    <row r="146" spans="27:30" x14ac:dyDescent="0.2">
      <c r="AA146">
        <v>161.00000000422099</v>
      </c>
      <c r="AB146">
        <v>1</v>
      </c>
      <c r="AC146">
        <v>1057</v>
      </c>
      <c r="AD146">
        <v>271</v>
      </c>
    </row>
    <row r="147" spans="27:30" x14ac:dyDescent="0.2">
      <c r="AA147">
        <v>162.00000000425399</v>
      </c>
      <c r="AB147">
        <v>2</v>
      </c>
      <c r="AC147">
        <v>883</v>
      </c>
      <c r="AD147">
        <v>277</v>
      </c>
    </row>
    <row r="148" spans="27:30" x14ac:dyDescent="0.2">
      <c r="AA148">
        <v>163.00000000428699</v>
      </c>
      <c r="AB148">
        <v>0</v>
      </c>
      <c r="AC148">
        <v>674</v>
      </c>
      <c r="AD148">
        <v>314</v>
      </c>
    </row>
    <row r="149" spans="27:30" x14ac:dyDescent="0.2">
      <c r="AA149">
        <v>164.00000000431999</v>
      </c>
      <c r="AB149">
        <v>1</v>
      </c>
      <c r="AC149">
        <v>684</v>
      </c>
      <c r="AD149">
        <v>219</v>
      </c>
    </row>
    <row r="150" spans="27:30" x14ac:dyDescent="0.2">
      <c r="AA150">
        <v>165.00000000435301</v>
      </c>
      <c r="AB150">
        <v>0</v>
      </c>
      <c r="AC150">
        <v>523</v>
      </c>
      <c r="AD150">
        <v>288</v>
      </c>
    </row>
    <row r="151" spans="27:30" x14ac:dyDescent="0.2">
      <c r="AA151">
        <v>166.000000004387</v>
      </c>
      <c r="AB151">
        <v>1</v>
      </c>
      <c r="AC151">
        <v>421</v>
      </c>
      <c r="AD151">
        <v>297</v>
      </c>
    </row>
    <row r="152" spans="27:30" x14ac:dyDescent="0.2">
      <c r="AA152">
        <v>167.00000000442</v>
      </c>
      <c r="AB152">
        <v>5</v>
      </c>
      <c r="AC152">
        <v>258</v>
      </c>
      <c r="AD152">
        <v>391</v>
      </c>
    </row>
    <row r="153" spans="27:30" x14ac:dyDescent="0.2">
      <c r="AA153">
        <v>168.000000004453</v>
      </c>
      <c r="AB153">
        <v>1</v>
      </c>
      <c r="AC153">
        <v>291</v>
      </c>
      <c r="AD153">
        <v>305</v>
      </c>
    </row>
    <row r="154" spans="27:30" x14ac:dyDescent="0.2">
      <c r="AA154">
        <v>169.000000004486</v>
      </c>
      <c r="AB154">
        <v>3</v>
      </c>
      <c r="AC154">
        <v>262</v>
      </c>
      <c r="AD154">
        <v>282</v>
      </c>
    </row>
    <row r="155" spans="27:30" x14ac:dyDescent="0.2">
      <c r="AA155">
        <v>170.00000000451899</v>
      </c>
      <c r="AB155">
        <v>3</v>
      </c>
      <c r="AC155">
        <v>200</v>
      </c>
      <c r="AD155">
        <v>299</v>
      </c>
    </row>
    <row r="156" spans="27:30" x14ac:dyDescent="0.2">
      <c r="AA156">
        <v>171.00000000455299</v>
      </c>
      <c r="AB156">
        <v>1</v>
      </c>
      <c r="AC156">
        <v>136</v>
      </c>
      <c r="AD156">
        <v>334</v>
      </c>
    </row>
    <row r="157" spans="27:30" x14ac:dyDescent="0.2">
      <c r="AA157">
        <v>172.00000000458601</v>
      </c>
      <c r="AB157">
        <v>1</v>
      </c>
      <c r="AC157">
        <v>186</v>
      </c>
      <c r="AD157">
        <v>257</v>
      </c>
    </row>
    <row r="158" spans="27:30" x14ac:dyDescent="0.2">
      <c r="AA158">
        <v>173.00000000461901</v>
      </c>
      <c r="AB158">
        <v>12</v>
      </c>
      <c r="AC158">
        <v>136</v>
      </c>
      <c r="AD158">
        <v>271</v>
      </c>
    </row>
    <row r="159" spans="27:30" x14ac:dyDescent="0.2">
      <c r="AA159">
        <v>174.00000000465201</v>
      </c>
      <c r="AB159">
        <v>3</v>
      </c>
      <c r="AC159">
        <v>134</v>
      </c>
      <c r="AD159">
        <v>251</v>
      </c>
    </row>
    <row r="160" spans="27:30" x14ac:dyDescent="0.2">
      <c r="AA160">
        <v>175.00000000468501</v>
      </c>
      <c r="AB160">
        <v>3</v>
      </c>
      <c r="AC160">
        <v>167</v>
      </c>
      <c r="AD160">
        <v>209</v>
      </c>
    </row>
    <row r="161" spans="27:30" x14ac:dyDescent="0.2">
      <c r="AA161">
        <v>176.000000004719</v>
      </c>
      <c r="AB161">
        <v>29</v>
      </c>
      <c r="AC161">
        <v>28</v>
      </c>
      <c r="AD161">
        <v>330</v>
      </c>
    </row>
    <row r="162" spans="27:30" x14ac:dyDescent="0.2">
      <c r="AA162">
        <v>177.000000004752</v>
      </c>
      <c r="AB162">
        <v>12</v>
      </c>
      <c r="AC162">
        <v>63</v>
      </c>
      <c r="AD162">
        <v>303</v>
      </c>
    </row>
    <row r="163" spans="27:30" x14ac:dyDescent="0.2">
      <c r="AA163">
        <v>178.00000000478499</v>
      </c>
      <c r="AB163">
        <v>8</v>
      </c>
      <c r="AC163">
        <v>91</v>
      </c>
      <c r="AD163">
        <v>279</v>
      </c>
    </row>
    <row r="164" spans="27:30" x14ac:dyDescent="0.2">
      <c r="AA164">
        <v>179.00000000481799</v>
      </c>
      <c r="AB164">
        <v>0</v>
      </c>
      <c r="AC164">
        <v>82</v>
      </c>
      <c r="AD164">
        <v>272</v>
      </c>
    </row>
    <row r="165" spans="27:30" x14ac:dyDescent="0.2">
      <c r="AA165">
        <v>180.00000000485099</v>
      </c>
      <c r="AB165">
        <v>0</v>
      </c>
      <c r="AC165">
        <v>118</v>
      </c>
      <c r="AD165">
        <v>223</v>
      </c>
    </row>
    <row r="166" spans="27:30" x14ac:dyDescent="0.2">
      <c r="AA166">
        <v>181.00000000488501</v>
      </c>
      <c r="AB166">
        <v>81</v>
      </c>
      <c r="AC166">
        <v>8</v>
      </c>
      <c r="AD166">
        <v>324</v>
      </c>
    </row>
    <row r="167" spans="27:30" x14ac:dyDescent="0.2">
      <c r="AA167">
        <v>182.00000000491801</v>
      </c>
      <c r="AB167">
        <v>746</v>
      </c>
      <c r="AC167">
        <v>2</v>
      </c>
      <c r="AD167">
        <v>391</v>
      </c>
    </row>
    <row r="168" spans="27:30" x14ac:dyDescent="0.2">
      <c r="AA168">
        <v>183.000000004951</v>
      </c>
      <c r="AB168">
        <v>1279</v>
      </c>
      <c r="AC168">
        <v>2</v>
      </c>
      <c r="AD168">
        <v>543</v>
      </c>
    </row>
    <row r="169" spans="27:30" x14ac:dyDescent="0.2">
      <c r="AA169">
        <v>184.000000004984</v>
      </c>
      <c r="AB169">
        <v>1434</v>
      </c>
      <c r="AC169">
        <v>2</v>
      </c>
      <c r="AD169">
        <v>740</v>
      </c>
    </row>
    <row r="170" spans="27:30" x14ac:dyDescent="0.2">
      <c r="AA170">
        <v>185.000000005017</v>
      </c>
      <c r="AB170">
        <v>1067</v>
      </c>
      <c r="AC170">
        <v>5</v>
      </c>
      <c r="AD170">
        <v>996</v>
      </c>
    </row>
    <row r="171" spans="27:30" x14ac:dyDescent="0.2">
      <c r="AA171">
        <v>186.00000000505099</v>
      </c>
      <c r="AB171">
        <v>668</v>
      </c>
      <c r="AC171">
        <v>4</v>
      </c>
      <c r="AD171">
        <v>1277</v>
      </c>
    </row>
    <row r="172" spans="27:30" x14ac:dyDescent="0.2">
      <c r="AA172">
        <v>187.00000000508399</v>
      </c>
      <c r="AB172">
        <v>346</v>
      </c>
      <c r="AC172">
        <v>7</v>
      </c>
      <c r="AD172">
        <v>1597</v>
      </c>
    </row>
    <row r="173" spans="27:30" x14ac:dyDescent="0.2">
      <c r="AA173">
        <v>188.00000000511699</v>
      </c>
      <c r="AB173">
        <v>1</v>
      </c>
      <c r="AC173">
        <v>532</v>
      </c>
      <c r="AD173">
        <v>1326</v>
      </c>
    </row>
    <row r="174" spans="27:30" x14ac:dyDescent="0.2">
      <c r="AA174">
        <v>189.00000000515001</v>
      </c>
      <c r="AB174">
        <v>3</v>
      </c>
      <c r="AC174">
        <v>1200</v>
      </c>
      <c r="AD174">
        <v>638</v>
      </c>
    </row>
    <row r="175" spans="27:30" x14ac:dyDescent="0.2">
      <c r="AA175">
        <v>190.00000000518301</v>
      </c>
      <c r="AB175">
        <v>0</v>
      </c>
      <c r="AC175">
        <v>1254</v>
      </c>
      <c r="AD175">
        <v>412</v>
      </c>
    </row>
    <row r="176" spans="27:30" x14ac:dyDescent="0.2">
      <c r="AA176">
        <v>191.000000005217</v>
      </c>
      <c r="AB176">
        <v>0</v>
      </c>
      <c r="AC176">
        <v>1102</v>
      </c>
      <c r="AD176">
        <v>376</v>
      </c>
    </row>
    <row r="177" spans="27:30" x14ac:dyDescent="0.2">
      <c r="AA177">
        <v>192.00000000525</v>
      </c>
      <c r="AB177">
        <v>1</v>
      </c>
      <c r="AC177">
        <v>1054</v>
      </c>
      <c r="AD177">
        <v>260</v>
      </c>
    </row>
    <row r="178" spans="27:30" x14ac:dyDescent="0.2">
      <c r="AA178">
        <v>193.000000005283</v>
      </c>
      <c r="AB178">
        <v>3</v>
      </c>
      <c r="AC178">
        <v>866</v>
      </c>
      <c r="AD178">
        <v>252</v>
      </c>
    </row>
    <row r="179" spans="27:30" x14ac:dyDescent="0.2">
      <c r="AA179">
        <v>194.000000005316</v>
      </c>
      <c r="AB179">
        <v>1</v>
      </c>
      <c r="AC179">
        <v>715</v>
      </c>
      <c r="AD179">
        <v>237</v>
      </c>
    </row>
    <row r="180" spans="27:30" x14ac:dyDescent="0.2">
      <c r="AA180">
        <v>195.00000000534899</v>
      </c>
      <c r="AB180">
        <v>0</v>
      </c>
      <c r="AC180">
        <v>650</v>
      </c>
      <c r="AD180">
        <v>187</v>
      </c>
    </row>
    <row r="181" spans="27:30" x14ac:dyDescent="0.2">
      <c r="AA181">
        <v>196.00000000538299</v>
      </c>
      <c r="AB181">
        <v>3</v>
      </c>
      <c r="AC181">
        <v>510</v>
      </c>
      <c r="AD181">
        <v>207</v>
      </c>
    </row>
    <row r="182" spans="27:30" x14ac:dyDescent="0.2">
      <c r="AA182">
        <v>197.00000000541601</v>
      </c>
      <c r="AB182">
        <v>2</v>
      </c>
      <c r="AC182">
        <v>439</v>
      </c>
      <c r="AD182">
        <v>203</v>
      </c>
    </row>
    <row r="183" spans="27:30" x14ac:dyDescent="0.2">
      <c r="AA183">
        <v>198.00000000544901</v>
      </c>
      <c r="AB183">
        <v>1</v>
      </c>
      <c r="AC183">
        <v>362</v>
      </c>
      <c r="AD183">
        <v>211</v>
      </c>
    </row>
    <row r="184" spans="27:30" x14ac:dyDescent="0.2">
      <c r="AA184">
        <v>199.00000000548201</v>
      </c>
      <c r="AB184">
        <v>2</v>
      </c>
      <c r="AC184">
        <v>279</v>
      </c>
      <c r="AD184">
        <v>238</v>
      </c>
    </row>
    <row r="185" spans="27:30" x14ac:dyDescent="0.2">
      <c r="AA185">
        <v>200.00000000551501</v>
      </c>
      <c r="AB185">
        <v>0</v>
      </c>
      <c r="AC185">
        <v>266</v>
      </c>
      <c r="AD185">
        <v>205</v>
      </c>
    </row>
  </sheetData>
  <mergeCells count="2">
    <mergeCell ref="M17:S17"/>
    <mergeCell ref="M18:Q18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98E52-EA93-1246-917B-D790388B5A98}">
  <dimension ref="C1:AD185"/>
  <sheetViews>
    <sheetView topLeftCell="A4" workbookViewId="0">
      <selection activeCell="D23" sqref="D23:E25"/>
    </sheetView>
  </sheetViews>
  <sheetFormatPr baseColWidth="10" defaultRowHeight="16" x14ac:dyDescent="0.2"/>
  <cols>
    <col min="4" max="4" width="22.83203125" customWidth="1"/>
    <col min="8" max="9" width="12.1640625" bestFit="1" customWidth="1"/>
    <col min="10" max="10" width="12.1640625" customWidth="1"/>
    <col min="13" max="14" width="12.1640625" customWidth="1"/>
    <col min="17" max="17" width="11.1640625" bestFit="1" customWidth="1"/>
  </cols>
  <sheetData>
    <row r="1" spans="3:30" x14ac:dyDescent="0.2">
      <c r="AA1" s="1" t="s">
        <v>0</v>
      </c>
      <c r="AB1" s="1" t="s">
        <v>1</v>
      </c>
      <c r="AC1" s="1" t="s">
        <v>2</v>
      </c>
      <c r="AD1" s="1" t="s">
        <v>3</v>
      </c>
    </row>
    <row r="2" spans="3:30" x14ac:dyDescent="0.2">
      <c r="Z2" t="s">
        <v>4</v>
      </c>
      <c r="AA2">
        <v>0</v>
      </c>
      <c r="AB2">
        <v>0</v>
      </c>
      <c r="AC2">
        <v>0</v>
      </c>
      <c r="AD2">
        <v>0</v>
      </c>
    </row>
    <row r="3" spans="3:30" x14ac:dyDescent="0.2">
      <c r="AA3">
        <v>17.999999999971301</v>
      </c>
      <c r="AB3">
        <v>0</v>
      </c>
      <c r="AC3">
        <v>393</v>
      </c>
      <c r="AD3">
        <v>237</v>
      </c>
    </row>
    <row r="4" spans="3:30" x14ac:dyDescent="0.2">
      <c r="C4" t="s">
        <v>5</v>
      </c>
      <c r="AA4">
        <v>18.999999999968999</v>
      </c>
      <c r="AB4">
        <v>0</v>
      </c>
      <c r="AC4">
        <v>327</v>
      </c>
      <c r="AD4">
        <v>216</v>
      </c>
    </row>
    <row r="5" spans="3:30" ht="17" thickBot="1" x14ac:dyDescent="0.25">
      <c r="AA5">
        <v>19.9999999999667</v>
      </c>
      <c r="AB5">
        <v>1</v>
      </c>
      <c r="AC5">
        <v>282</v>
      </c>
      <c r="AD5">
        <v>198</v>
      </c>
    </row>
    <row r="6" spans="3:30" ht="35" thickBot="1" x14ac:dyDescent="0.25">
      <c r="C6" s="2"/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9"/>
      <c r="K6" s="4" t="s">
        <v>44</v>
      </c>
      <c r="L6" s="4" t="s">
        <v>49</v>
      </c>
      <c r="M6" s="4" t="s">
        <v>41</v>
      </c>
      <c r="N6" s="4" t="s">
        <v>42</v>
      </c>
      <c r="O6" s="4" t="s">
        <v>43</v>
      </c>
      <c r="P6" s="12" t="s">
        <v>45</v>
      </c>
      <c r="Q6" s="12" t="s">
        <v>46</v>
      </c>
      <c r="R6" s="13" t="s">
        <v>47</v>
      </c>
      <c r="AA6">
        <v>20.999999999964398</v>
      </c>
      <c r="AB6">
        <v>3</v>
      </c>
      <c r="AC6">
        <v>230</v>
      </c>
      <c r="AD6">
        <v>209</v>
      </c>
    </row>
    <row r="7" spans="3:30" ht="21" thickBot="1" x14ac:dyDescent="0.25">
      <c r="C7" s="5">
        <v>1</v>
      </c>
      <c r="D7" s="6" t="s">
        <v>12</v>
      </c>
      <c r="E7" s="6" t="s">
        <v>13</v>
      </c>
      <c r="F7" s="6" t="s">
        <v>14</v>
      </c>
      <c r="G7" s="6" t="s">
        <v>13</v>
      </c>
      <c r="H7" s="6" t="s">
        <v>14</v>
      </c>
      <c r="I7" s="6" t="s">
        <v>14</v>
      </c>
      <c r="J7" s="10"/>
      <c r="K7" s="7"/>
      <c r="L7" s="7"/>
      <c r="M7" s="10"/>
      <c r="N7" s="10"/>
      <c r="R7" s="1"/>
      <c r="S7" s="1"/>
      <c r="T7" s="1"/>
      <c r="AA7">
        <v>21.999999999962</v>
      </c>
      <c r="AB7">
        <v>2</v>
      </c>
      <c r="AC7">
        <v>169</v>
      </c>
      <c r="AD7">
        <v>233</v>
      </c>
    </row>
    <row r="8" spans="3:30" ht="21" thickBot="1" x14ac:dyDescent="0.25">
      <c r="C8" s="5" t="s">
        <v>15</v>
      </c>
      <c r="D8" s="6" t="s">
        <v>16</v>
      </c>
      <c r="E8" s="6" t="s">
        <v>17</v>
      </c>
      <c r="F8" s="6" t="s">
        <v>13</v>
      </c>
      <c r="G8" s="6"/>
      <c r="H8" s="6"/>
      <c r="I8" s="6"/>
      <c r="J8" s="10" t="s">
        <v>40</v>
      </c>
      <c r="K8">
        <f>602/0.602</f>
        <v>1000</v>
      </c>
      <c r="L8">
        <v>50</v>
      </c>
      <c r="M8" s="10">
        <v>0</v>
      </c>
      <c r="N8" s="10">
        <v>5</v>
      </c>
      <c r="O8">
        <f>M8+N8</f>
        <v>5</v>
      </c>
      <c r="P8">
        <v>16</v>
      </c>
      <c r="Q8">
        <f>(1/K8-1/(4*PI()*P8*O8))^(-1)</f>
        <v>189336.36121483924</v>
      </c>
      <c r="R8">
        <f>L8/K8*Q8</f>
        <v>9466.8180607419617</v>
      </c>
      <c r="AA8">
        <v>22.999999999959702</v>
      </c>
      <c r="AB8">
        <v>9</v>
      </c>
      <c r="AC8">
        <v>132</v>
      </c>
      <c r="AD8">
        <v>240</v>
      </c>
    </row>
    <row r="9" spans="3:30" ht="35" thickBot="1" x14ac:dyDescent="0.25">
      <c r="C9" s="5">
        <v>3</v>
      </c>
      <c r="D9" s="6" t="s">
        <v>18</v>
      </c>
      <c r="E9" s="6" t="s">
        <v>19</v>
      </c>
      <c r="F9" s="6" t="s">
        <v>14</v>
      </c>
      <c r="G9" s="6" t="s">
        <v>19</v>
      </c>
      <c r="H9" s="6" t="s">
        <v>14</v>
      </c>
      <c r="I9" s="6" t="s">
        <v>14</v>
      </c>
      <c r="J9" s="10"/>
      <c r="M9" s="10"/>
      <c r="N9" s="10"/>
      <c r="AA9">
        <v>23.999999999957399</v>
      </c>
      <c r="AB9">
        <v>380</v>
      </c>
      <c r="AC9">
        <v>6</v>
      </c>
      <c r="AD9">
        <v>370</v>
      </c>
    </row>
    <row r="10" spans="3:30" ht="21" thickBot="1" x14ac:dyDescent="0.25">
      <c r="C10" s="5">
        <v>4</v>
      </c>
      <c r="D10" s="6" t="s">
        <v>20</v>
      </c>
      <c r="E10" s="6" t="s">
        <v>21</v>
      </c>
      <c r="F10" s="6" t="s">
        <v>14</v>
      </c>
      <c r="G10" s="6" t="s">
        <v>21</v>
      </c>
      <c r="H10" s="6" t="s">
        <v>14</v>
      </c>
      <c r="I10" s="6" t="s">
        <v>14</v>
      </c>
      <c r="J10" s="10"/>
      <c r="M10" s="10"/>
      <c r="N10" s="10"/>
      <c r="AA10">
        <v>24.999999999955001</v>
      </c>
      <c r="AB10">
        <v>1124</v>
      </c>
      <c r="AC10">
        <v>0</v>
      </c>
      <c r="AD10">
        <v>479</v>
      </c>
    </row>
    <row r="11" spans="3:30" ht="21" thickBot="1" x14ac:dyDescent="0.25">
      <c r="C11" s="5" t="s">
        <v>22</v>
      </c>
      <c r="D11" s="6" t="s">
        <v>23</v>
      </c>
      <c r="E11" s="6" t="s">
        <v>17</v>
      </c>
      <c r="F11" s="6" t="s">
        <v>24</v>
      </c>
      <c r="G11" s="6"/>
      <c r="H11" s="6"/>
      <c r="I11" s="6"/>
      <c r="J11" s="10" t="s">
        <v>40</v>
      </c>
      <c r="K11">
        <f>602/0.602</f>
        <v>1000</v>
      </c>
      <c r="L11">
        <v>100</v>
      </c>
      <c r="M11" s="10">
        <v>0</v>
      </c>
      <c r="N11" s="10">
        <v>5</v>
      </c>
      <c r="O11">
        <f>M11+N11</f>
        <v>5</v>
      </c>
      <c r="P11">
        <v>16</v>
      </c>
      <c r="Q11">
        <f>(1/K11-1/(4*PI()*P11*O11))^(-1)</f>
        <v>189336.36121483924</v>
      </c>
      <c r="R11">
        <f>L11/K11*Q11</f>
        <v>18933.636121483923</v>
      </c>
      <c r="AA11">
        <v>25.999999999952699</v>
      </c>
      <c r="AB11">
        <v>1256</v>
      </c>
      <c r="AC11">
        <v>0</v>
      </c>
      <c r="AD11">
        <v>691</v>
      </c>
    </row>
    <row r="12" spans="3:30" ht="35" thickBot="1" x14ac:dyDescent="0.25">
      <c r="C12" s="5">
        <v>6</v>
      </c>
      <c r="D12" s="6" t="s">
        <v>25</v>
      </c>
      <c r="E12" s="6" t="s">
        <v>13</v>
      </c>
      <c r="F12" s="6" t="s">
        <v>14</v>
      </c>
      <c r="G12" s="6" t="s">
        <v>13</v>
      </c>
      <c r="H12" s="6" t="s">
        <v>14</v>
      </c>
      <c r="I12" s="6" t="s">
        <v>14</v>
      </c>
      <c r="J12" s="10"/>
      <c r="M12" s="10"/>
      <c r="N12" s="10"/>
      <c r="AA12">
        <v>26.999999999950401</v>
      </c>
      <c r="AB12">
        <v>1015</v>
      </c>
      <c r="AC12">
        <v>1</v>
      </c>
      <c r="AD12">
        <v>999</v>
      </c>
    </row>
    <row r="13" spans="3:30" ht="21" thickBot="1" x14ac:dyDescent="0.25">
      <c r="C13" s="5">
        <v>7</v>
      </c>
      <c r="D13" s="6" t="s">
        <v>26</v>
      </c>
      <c r="E13" s="6" t="s">
        <v>13</v>
      </c>
      <c r="F13" s="6" t="s">
        <v>14</v>
      </c>
      <c r="G13" s="6" t="s">
        <v>13</v>
      </c>
      <c r="H13" s="6" t="s">
        <v>14</v>
      </c>
      <c r="I13" s="6" t="s">
        <v>14</v>
      </c>
      <c r="J13" s="10"/>
      <c r="M13" s="10"/>
      <c r="N13" s="10"/>
      <c r="AA13">
        <v>27.999999999947999</v>
      </c>
      <c r="AB13">
        <v>869</v>
      </c>
      <c r="AC13">
        <v>1</v>
      </c>
      <c r="AD13">
        <v>1325</v>
      </c>
    </row>
    <row r="14" spans="3:30" ht="21" thickBot="1" x14ac:dyDescent="0.25">
      <c r="C14" s="5">
        <v>8</v>
      </c>
      <c r="D14" s="6" t="s">
        <v>27</v>
      </c>
      <c r="E14" s="6" t="s">
        <v>28</v>
      </c>
      <c r="F14" s="6" t="s">
        <v>14</v>
      </c>
      <c r="G14" s="6" t="s">
        <v>28</v>
      </c>
      <c r="H14" s="6" t="s">
        <v>14</v>
      </c>
      <c r="I14" s="6" t="s">
        <v>14</v>
      </c>
      <c r="J14" s="10"/>
      <c r="M14" s="10"/>
      <c r="N14" s="10"/>
      <c r="AA14">
        <v>28.9999999999457</v>
      </c>
      <c r="AB14">
        <v>374</v>
      </c>
      <c r="AC14">
        <v>13</v>
      </c>
      <c r="AD14">
        <v>1657</v>
      </c>
    </row>
    <row r="15" spans="3:30" ht="21" thickBot="1" x14ac:dyDescent="0.25">
      <c r="C15" s="5">
        <v>9</v>
      </c>
      <c r="D15" s="6" t="s">
        <v>29</v>
      </c>
      <c r="E15" s="6" t="s">
        <v>30</v>
      </c>
      <c r="F15" s="6" t="s">
        <v>14</v>
      </c>
      <c r="G15" s="6"/>
      <c r="H15" s="6" t="s">
        <v>14</v>
      </c>
      <c r="I15" s="6"/>
      <c r="J15" s="10" t="s">
        <v>40</v>
      </c>
      <c r="K15" s="7">
        <f>1204/0.602</f>
        <v>2000</v>
      </c>
      <c r="L15" s="7" t="s">
        <v>14</v>
      </c>
      <c r="M15" s="10">
        <v>5</v>
      </c>
      <c r="N15" s="10">
        <v>50</v>
      </c>
      <c r="O15">
        <f>M15+N15</f>
        <v>55</v>
      </c>
      <c r="P15">
        <v>5</v>
      </c>
      <c r="Q15">
        <f>(1/K15-1/(4*PI()*P15*O15))^(-1)</f>
        <v>4747.7209186084938</v>
      </c>
      <c r="R15" t="s">
        <v>14</v>
      </c>
      <c r="AA15">
        <v>29.999999999943402</v>
      </c>
      <c r="AB15">
        <v>2</v>
      </c>
      <c r="AC15">
        <v>694</v>
      </c>
      <c r="AD15">
        <v>1211</v>
      </c>
    </row>
    <row r="16" spans="3:30" ht="21" thickBot="1" x14ac:dyDescent="0.25">
      <c r="C16" s="5">
        <v>10</v>
      </c>
      <c r="D16" s="6" t="s">
        <v>31</v>
      </c>
      <c r="E16" s="6" t="s">
        <v>32</v>
      </c>
      <c r="F16" s="6" t="s">
        <v>14</v>
      </c>
      <c r="G16" s="6" t="s">
        <v>32</v>
      </c>
      <c r="H16" s="6" t="s">
        <v>14</v>
      </c>
      <c r="I16" s="6" t="s">
        <v>14</v>
      </c>
      <c r="J16" s="10"/>
      <c r="M16" s="10"/>
      <c r="N16" s="10"/>
      <c r="AA16">
        <v>30.999999999941</v>
      </c>
      <c r="AB16">
        <v>0</v>
      </c>
      <c r="AC16">
        <v>1294</v>
      </c>
      <c r="AD16">
        <v>558</v>
      </c>
    </row>
    <row r="17" spans="3:30" ht="21" thickBot="1" x14ac:dyDescent="0.25">
      <c r="C17" s="5">
        <v>11</v>
      </c>
      <c r="D17" s="6" t="s">
        <v>33</v>
      </c>
      <c r="E17" s="6" t="s">
        <v>32</v>
      </c>
      <c r="F17" s="6" t="s">
        <v>14</v>
      </c>
      <c r="G17" s="6" t="s">
        <v>32</v>
      </c>
      <c r="H17" s="6" t="s">
        <v>14</v>
      </c>
      <c r="I17" s="6" t="s">
        <v>14</v>
      </c>
      <c r="J17" s="10"/>
      <c r="M17" s="10"/>
      <c r="N17" s="10"/>
      <c r="AA17">
        <v>31.999999999938701</v>
      </c>
      <c r="AB17">
        <v>0</v>
      </c>
      <c r="AC17">
        <v>1384</v>
      </c>
      <c r="AD17">
        <v>294</v>
      </c>
    </row>
    <row r="18" spans="3:30" ht="21" thickBot="1" x14ac:dyDescent="0.25">
      <c r="C18" s="5">
        <v>12</v>
      </c>
      <c r="D18" s="6" t="s">
        <v>34</v>
      </c>
      <c r="E18" s="6" t="s">
        <v>35</v>
      </c>
      <c r="F18" s="6" t="s">
        <v>14</v>
      </c>
      <c r="G18" s="6" t="s">
        <v>35</v>
      </c>
      <c r="H18" s="6" t="s">
        <v>14</v>
      </c>
      <c r="I18" s="6" t="s">
        <v>14</v>
      </c>
      <c r="J18" s="10"/>
      <c r="M18" s="10"/>
      <c r="N18" s="10"/>
      <c r="Q18" s="7"/>
      <c r="AA18">
        <v>32.999999999971898</v>
      </c>
      <c r="AB18">
        <v>0</v>
      </c>
      <c r="AC18">
        <v>1228</v>
      </c>
      <c r="AD18">
        <v>272</v>
      </c>
    </row>
    <row r="19" spans="3:30" ht="21" thickBot="1" x14ac:dyDescent="0.25">
      <c r="C19" s="5">
        <v>13</v>
      </c>
      <c r="D19" s="6" t="s">
        <v>36</v>
      </c>
      <c r="E19" s="6" t="s">
        <v>37</v>
      </c>
      <c r="F19" s="6" t="s">
        <v>14</v>
      </c>
      <c r="G19" s="6" t="s">
        <v>37</v>
      </c>
      <c r="H19" s="6" t="s">
        <v>14</v>
      </c>
      <c r="I19" s="6" t="s">
        <v>14</v>
      </c>
      <c r="J19" s="10"/>
      <c r="M19" s="10"/>
      <c r="N19" s="10"/>
      <c r="AA19">
        <v>34.000000000005102</v>
      </c>
      <c r="AB19">
        <v>0</v>
      </c>
      <c r="AC19">
        <v>1090</v>
      </c>
      <c r="AD19">
        <v>220</v>
      </c>
    </row>
    <row r="20" spans="3:30" ht="21" thickBot="1" x14ac:dyDescent="0.25">
      <c r="C20" s="5">
        <v>14</v>
      </c>
      <c r="D20" s="6" t="s">
        <v>38</v>
      </c>
      <c r="E20" s="6" t="s">
        <v>39</v>
      </c>
      <c r="F20" s="6" t="s">
        <v>14</v>
      </c>
      <c r="G20" s="6" t="s">
        <v>39</v>
      </c>
      <c r="H20" s="6" t="s">
        <v>14</v>
      </c>
      <c r="I20" s="6" t="s">
        <v>14</v>
      </c>
      <c r="J20" s="10"/>
      <c r="M20" s="10"/>
      <c r="N20" s="10"/>
      <c r="AA20">
        <v>35.000000000038298</v>
      </c>
      <c r="AB20">
        <v>1</v>
      </c>
      <c r="AC20">
        <v>920</v>
      </c>
      <c r="AD20">
        <v>247</v>
      </c>
    </row>
    <row r="21" spans="3:30" x14ac:dyDescent="0.2">
      <c r="AA21">
        <v>36.000000000071502</v>
      </c>
      <c r="AB21">
        <v>1</v>
      </c>
      <c r="AC21">
        <v>721</v>
      </c>
      <c r="AD21">
        <v>308</v>
      </c>
    </row>
    <row r="22" spans="3:30" ht="17" thickBot="1" x14ac:dyDescent="0.25">
      <c r="Q22" s="8"/>
      <c r="AA22">
        <v>37.000000000104698</v>
      </c>
      <c r="AB22">
        <v>0</v>
      </c>
      <c r="AC22">
        <v>668</v>
      </c>
      <c r="AD22">
        <v>276</v>
      </c>
    </row>
    <row r="23" spans="3:30" ht="34" x14ac:dyDescent="0.2">
      <c r="D23" s="18" t="s">
        <v>52</v>
      </c>
      <c r="E23" s="19" t="s">
        <v>55</v>
      </c>
      <c r="AA23">
        <v>38.000000000137902</v>
      </c>
      <c r="AB23">
        <v>2</v>
      </c>
      <c r="AC23">
        <v>610</v>
      </c>
      <c r="AD23">
        <v>210</v>
      </c>
    </row>
    <row r="24" spans="3:30" ht="17" x14ac:dyDescent="0.2">
      <c r="C24" s="14"/>
      <c r="D24" s="20" t="s">
        <v>53</v>
      </c>
      <c r="E24" s="21" t="s">
        <v>58</v>
      </c>
      <c r="F24" s="14"/>
      <c r="G24" s="14"/>
      <c r="H24" s="14"/>
      <c r="I24" s="14"/>
      <c r="J24" s="14"/>
      <c r="AA24">
        <v>39.000000000171099</v>
      </c>
      <c r="AB24">
        <v>1</v>
      </c>
      <c r="AC24">
        <v>525</v>
      </c>
      <c r="AD24">
        <v>186</v>
      </c>
    </row>
    <row r="25" spans="3:30" ht="18" thickBot="1" x14ac:dyDescent="0.25">
      <c r="C25" s="14"/>
      <c r="D25" s="22" t="s">
        <v>56</v>
      </c>
      <c r="E25" s="23" t="s">
        <v>59</v>
      </c>
      <c r="F25" s="14"/>
      <c r="G25" s="14"/>
      <c r="H25" s="14"/>
      <c r="I25" s="14"/>
      <c r="J25" s="14"/>
      <c r="AA25">
        <v>40.000000000204302</v>
      </c>
      <c r="AB25">
        <v>3</v>
      </c>
      <c r="AC25">
        <v>404</v>
      </c>
      <c r="AD25">
        <v>208</v>
      </c>
    </row>
    <row r="26" spans="3:30" x14ac:dyDescent="0.2">
      <c r="C26" s="14"/>
      <c r="D26" s="14"/>
      <c r="E26" s="14"/>
      <c r="F26" s="14"/>
      <c r="G26" s="14"/>
      <c r="H26" s="14"/>
      <c r="I26" s="14"/>
      <c r="J26" s="14"/>
      <c r="AA26">
        <v>41.000000000237499</v>
      </c>
      <c r="AB26">
        <v>0</v>
      </c>
      <c r="AC26">
        <v>346</v>
      </c>
      <c r="AD26">
        <v>197</v>
      </c>
    </row>
    <row r="27" spans="3:30" x14ac:dyDescent="0.2">
      <c r="C27" s="14"/>
      <c r="D27" s="11"/>
      <c r="E27" s="11"/>
      <c r="F27" s="11"/>
      <c r="G27" s="11"/>
      <c r="H27" s="11"/>
      <c r="I27" s="11"/>
      <c r="J27" s="11"/>
      <c r="M27" s="11"/>
      <c r="N27" s="11"/>
      <c r="AA27">
        <v>42.000000000270703</v>
      </c>
      <c r="AB27">
        <v>36</v>
      </c>
      <c r="AC27">
        <v>27</v>
      </c>
      <c r="AD27">
        <v>477</v>
      </c>
    </row>
    <row r="28" spans="3:30" x14ac:dyDescent="0.2">
      <c r="C28" s="14"/>
      <c r="D28" s="11"/>
      <c r="E28" s="11"/>
      <c r="F28" s="11"/>
      <c r="G28" s="11"/>
      <c r="H28" s="11"/>
      <c r="I28" s="11"/>
      <c r="J28" s="11"/>
      <c r="M28" s="11"/>
      <c r="N28" s="11"/>
      <c r="AA28">
        <v>43.000000000303899</v>
      </c>
      <c r="AB28">
        <v>9</v>
      </c>
      <c r="AC28">
        <v>120</v>
      </c>
      <c r="AD28">
        <v>390</v>
      </c>
    </row>
    <row r="29" spans="3:30" x14ac:dyDescent="0.2">
      <c r="C29" s="14"/>
      <c r="D29" s="11"/>
      <c r="E29" s="11"/>
      <c r="F29" s="11"/>
      <c r="G29" s="11"/>
      <c r="H29" s="11"/>
      <c r="I29" s="11"/>
      <c r="J29" s="11"/>
      <c r="M29" s="11"/>
      <c r="N29" s="11"/>
      <c r="AA29">
        <v>44.000000000337103</v>
      </c>
      <c r="AB29">
        <v>14</v>
      </c>
      <c r="AC29">
        <v>156</v>
      </c>
      <c r="AD29">
        <v>347</v>
      </c>
    </row>
    <row r="30" spans="3:30" x14ac:dyDescent="0.2">
      <c r="C30" s="14"/>
      <c r="D30" s="11"/>
      <c r="E30" s="11"/>
      <c r="F30" s="11"/>
      <c r="G30" s="11"/>
      <c r="H30" s="11"/>
      <c r="I30" s="11"/>
      <c r="J30" s="11"/>
      <c r="M30" s="11"/>
      <c r="N30" s="11"/>
      <c r="AA30">
        <v>45.000000000370299</v>
      </c>
      <c r="AB30">
        <v>0</v>
      </c>
      <c r="AC30">
        <v>195</v>
      </c>
      <c r="AD30">
        <v>286</v>
      </c>
    </row>
    <row r="31" spans="3:30" x14ac:dyDescent="0.2">
      <c r="C31" s="14"/>
      <c r="D31" s="11"/>
      <c r="E31" s="11"/>
      <c r="F31" s="11"/>
      <c r="G31" s="11"/>
      <c r="H31" s="11"/>
      <c r="I31" s="11"/>
      <c r="J31" s="11"/>
      <c r="M31" s="11"/>
      <c r="N31" s="11"/>
      <c r="AA31">
        <v>46.000000000403503</v>
      </c>
      <c r="AB31">
        <v>1</v>
      </c>
      <c r="AC31">
        <v>222</v>
      </c>
      <c r="AD31">
        <v>230</v>
      </c>
    </row>
    <row r="32" spans="3:30" x14ac:dyDescent="0.2">
      <c r="C32" s="14"/>
      <c r="D32" s="11"/>
      <c r="E32" s="11"/>
      <c r="F32" s="11"/>
      <c r="G32" s="11"/>
      <c r="H32" s="11"/>
      <c r="I32" s="11"/>
      <c r="J32" s="11"/>
      <c r="M32" s="11"/>
      <c r="N32" s="11"/>
      <c r="AA32">
        <v>47.0000000004367</v>
      </c>
      <c r="AB32">
        <v>2</v>
      </c>
      <c r="AC32">
        <v>165</v>
      </c>
      <c r="AD32">
        <v>257</v>
      </c>
    </row>
    <row r="33" spans="3:30" x14ac:dyDescent="0.2">
      <c r="C33" s="14"/>
      <c r="D33" s="11"/>
      <c r="E33" s="11"/>
      <c r="F33" s="11"/>
      <c r="G33" s="11"/>
      <c r="H33" s="11"/>
      <c r="I33" s="11"/>
      <c r="J33" s="11"/>
      <c r="M33" s="11"/>
      <c r="N33" s="11"/>
      <c r="AA33">
        <v>48.000000000469903</v>
      </c>
      <c r="AB33">
        <v>6</v>
      </c>
      <c r="AC33">
        <v>108</v>
      </c>
      <c r="AD33">
        <v>276</v>
      </c>
    </row>
    <row r="34" spans="3:30" x14ac:dyDescent="0.2">
      <c r="C34" s="14"/>
      <c r="D34" s="14"/>
      <c r="E34" s="14"/>
      <c r="F34" s="14"/>
      <c r="G34" s="14"/>
      <c r="H34" s="14"/>
      <c r="I34" s="14"/>
      <c r="J34" s="14"/>
      <c r="AA34">
        <v>49.0000000005031</v>
      </c>
      <c r="AB34">
        <v>11</v>
      </c>
      <c r="AC34">
        <v>45</v>
      </c>
      <c r="AD34">
        <v>323</v>
      </c>
    </row>
    <row r="35" spans="3:30" x14ac:dyDescent="0.2">
      <c r="C35" s="14"/>
      <c r="D35" s="11"/>
      <c r="E35" s="14"/>
      <c r="F35" s="14"/>
      <c r="G35" s="14"/>
      <c r="H35" s="14"/>
      <c r="I35" s="14"/>
      <c r="J35" s="14"/>
      <c r="AA35">
        <v>50.000000000536197</v>
      </c>
      <c r="AB35">
        <v>4</v>
      </c>
      <c r="AC35">
        <v>127</v>
      </c>
      <c r="AD35">
        <v>215</v>
      </c>
    </row>
    <row r="36" spans="3:30" x14ac:dyDescent="0.2">
      <c r="C36" s="14"/>
      <c r="D36" s="14"/>
      <c r="E36" s="14"/>
      <c r="F36" s="14"/>
      <c r="G36" s="14"/>
      <c r="H36" s="14"/>
      <c r="I36" s="14"/>
      <c r="J36" s="14"/>
      <c r="AA36">
        <v>51.000000000569401</v>
      </c>
      <c r="AB36">
        <v>4</v>
      </c>
      <c r="AC36">
        <v>109</v>
      </c>
      <c r="AD36">
        <v>209</v>
      </c>
    </row>
    <row r="37" spans="3:30" x14ac:dyDescent="0.2">
      <c r="C37" s="14"/>
      <c r="D37" s="14"/>
      <c r="E37" s="14"/>
      <c r="F37" s="14"/>
      <c r="G37" s="14"/>
      <c r="H37" s="14"/>
      <c r="I37" s="14"/>
      <c r="J37" s="14"/>
      <c r="AA37">
        <v>52.000000000602597</v>
      </c>
      <c r="AB37">
        <v>175</v>
      </c>
      <c r="AC37">
        <v>5</v>
      </c>
      <c r="AD37">
        <v>308</v>
      </c>
    </row>
    <row r="38" spans="3:30" x14ac:dyDescent="0.2">
      <c r="C38" s="14"/>
      <c r="D38" s="14"/>
      <c r="E38" s="14"/>
      <c r="F38" s="14"/>
      <c r="G38" s="14"/>
      <c r="H38" s="14"/>
      <c r="I38" s="14"/>
      <c r="J38" s="14"/>
      <c r="AA38">
        <v>53.000000000635801</v>
      </c>
      <c r="AB38">
        <v>1101</v>
      </c>
      <c r="AC38">
        <v>1</v>
      </c>
      <c r="AD38">
        <v>377</v>
      </c>
    </row>
    <row r="39" spans="3:30" x14ac:dyDescent="0.2">
      <c r="C39" s="14"/>
      <c r="D39" s="14"/>
      <c r="E39" s="14"/>
      <c r="F39" s="14"/>
      <c r="G39" s="14"/>
      <c r="H39" s="14"/>
      <c r="I39" s="14"/>
      <c r="J39" s="14"/>
      <c r="AA39">
        <v>54.000000000668997</v>
      </c>
      <c r="AB39">
        <v>1494</v>
      </c>
      <c r="AC39">
        <v>2</v>
      </c>
      <c r="AD39">
        <v>583</v>
      </c>
    </row>
    <row r="40" spans="3:30" x14ac:dyDescent="0.2">
      <c r="C40" s="14"/>
      <c r="D40" s="14"/>
      <c r="E40" s="14"/>
      <c r="F40" s="14"/>
      <c r="G40" s="14"/>
      <c r="H40" s="14"/>
      <c r="I40" s="14"/>
      <c r="J40" s="14"/>
      <c r="AA40">
        <v>55.000000000702201</v>
      </c>
      <c r="AB40">
        <v>1394</v>
      </c>
      <c r="AC40">
        <v>2</v>
      </c>
      <c r="AD40">
        <v>842</v>
      </c>
    </row>
    <row r="41" spans="3:30" x14ac:dyDescent="0.2">
      <c r="C41" s="14"/>
      <c r="D41" s="14"/>
      <c r="E41" s="14"/>
      <c r="F41" s="14"/>
      <c r="G41" s="14"/>
      <c r="H41" s="14"/>
      <c r="I41" s="14"/>
      <c r="J41" s="14"/>
      <c r="AA41">
        <v>56.000000000735398</v>
      </c>
      <c r="AB41">
        <v>858</v>
      </c>
      <c r="AC41">
        <v>1</v>
      </c>
      <c r="AD41">
        <v>1162</v>
      </c>
    </row>
    <row r="42" spans="3:30" x14ac:dyDescent="0.2">
      <c r="AA42">
        <v>57.000000000768601</v>
      </c>
      <c r="AB42">
        <v>163</v>
      </c>
      <c r="AC42">
        <v>21</v>
      </c>
      <c r="AD42">
        <v>1529</v>
      </c>
    </row>
    <row r="43" spans="3:30" x14ac:dyDescent="0.2">
      <c r="AA43">
        <v>58.000000000801798</v>
      </c>
      <c r="AB43">
        <v>1</v>
      </c>
      <c r="AC43">
        <v>808</v>
      </c>
      <c r="AD43">
        <v>901</v>
      </c>
    </row>
    <row r="44" spans="3:30" x14ac:dyDescent="0.2">
      <c r="AA44">
        <v>59.000000000835001</v>
      </c>
      <c r="AB44">
        <v>0</v>
      </c>
      <c r="AC44">
        <v>1148</v>
      </c>
      <c r="AD44">
        <v>492</v>
      </c>
    </row>
    <row r="45" spans="3:30" x14ac:dyDescent="0.2">
      <c r="AA45">
        <v>60.000000000868198</v>
      </c>
      <c r="AB45">
        <v>1</v>
      </c>
      <c r="AC45">
        <v>1201</v>
      </c>
      <c r="AD45">
        <v>317</v>
      </c>
    </row>
    <row r="46" spans="3:30" x14ac:dyDescent="0.2">
      <c r="AA46">
        <v>61.000000000901402</v>
      </c>
      <c r="AB46">
        <v>0</v>
      </c>
      <c r="AC46">
        <v>1022</v>
      </c>
      <c r="AD46">
        <v>339</v>
      </c>
    </row>
    <row r="47" spans="3:30" x14ac:dyDescent="0.2">
      <c r="AA47">
        <v>62.000000000934598</v>
      </c>
      <c r="AB47">
        <v>1</v>
      </c>
      <c r="AC47">
        <v>897</v>
      </c>
      <c r="AD47">
        <v>290</v>
      </c>
    </row>
    <row r="48" spans="3:30" x14ac:dyDescent="0.2">
      <c r="AA48">
        <v>63.000000000967802</v>
      </c>
      <c r="AB48">
        <v>0</v>
      </c>
      <c r="AC48">
        <v>808</v>
      </c>
      <c r="AD48">
        <v>247</v>
      </c>
    </row>
    <row r="49" spans="27:30" x14ac:dyDescent="0.2">
      <c r="AA49">
        <v>64.000000001000998</v>
      </c>
      <c r="AB49">
        <v>1</v>
      </c>
      <c r="AC49">
        <v>728</v>
      </c>
      <c r="AD49">
        <v>186</v>
      </c>
    </row>
    <row r="50" spans="27:30" x14ac:dyDescent="0.2">
      <c r="AA50">
        <v>65.000000001034195</v>
      </c>
      <c r="AB50">
        <v>4</v>
      </c>
      <c r="AC50">
        <v>523</v>
      </c>
      <c r="AD50">
        <v>254</v>
      </c>
    </row>
    <row r="51" spans="27:30" x14ac:dyDescent="0.2">
      <c r="AA51">
        <v>66.000000001067406</v>
      </c>
      <c r="AB51">
        <v>0</v>
      </c>
      <c r="AC51">
        <v>453</v>
      </c>
      <c r="AD51">
        <v>238</v>
      </c>
    </row>
    <row r="52" spans="27:30" x14ac:dyDescent="0.2">
      <c r="AA52">
        <v>67.000000001100602</v>
      </c>
      <c r="AB52">
        <v>0</v>
      </c>
      <c r="AC52">
        <v>403</v>
      </c>
      <c r="AD52">
        <v>220</v>
      </c>
    </row>
    <row r="53" spans="27:30" x14ac:dyDescent="0.2">
      <c r="AA53">
        <v>68.000000001133799</v>
      </c>
      <c r="AB53">
        <v>0</v>
      </c>
      <c r="AC53">
        <v>382</v>
      </c>
      <c r="AD53">
        <v>170</v>
      </c>
    </row>
    <row r="54" spans="27:30" x14ac:dyDescent="0.2">
      <c r="AA54">
        <v>69.000000001166995</v>
      </c>
      <c r="AB54">
        <v>4</v>
      </c>
      <c r="AC54">
        <v>306</v>
      </c>
      <c r="AD54">
        <v>183</v>
      </c>
    </row>
    <row r="55" spans="27:30" x14ac:dyDescent="0.2">
      <c r="AA55">
        <v>70.000000001200206</v>
      </c>
      <c r="AB55">
        <v>0</v>
      </c>
      <c r="AC55">
        <v>209</v>
      </c>
      <c r="AD55">
        <v>216</v>
      </c>
    </row>
    <row r="56" spans="27:30" x14ac:dyDescent="0.2">
      <c r="AA56">
        <v>71.000000001233403</v>
      </c>
      <c r="AB56">
        <v>2</v>
      </c>
      <c r="AC56">
        <v>192</v>
      </c>
      <c r="AD56">
        <v>196</v>
      </c>
    </row>
    <row r="57" spans="27:30" x14ac:dyDescent="0.2">
      <c r="AA57">
        <v>72.000000001266599</v>
      </c>
      <c r="AB57">
        <v>1</v>
      </c>
      <c r="AC57">
        <v>163</v>
      </c>
      <c r="AD57">
        <v>194</v>
      </c>
    </row>
    <row r="58" spans="27:30" x14ac:dyDescent="0.2">
      <c r="AA58">
        <v>73.000000001299796</v>
      </c>
      <c r="AB58">
        <v>10</v>
      </c>
      <c r="AC58">
        <v>101</v>
      </c>
      <c r="AD58">
        <v>227</v>
      </c>
    </row>
    <row r="59" spans="27:30" x14ac:dyDescent="0.2">
      <c r="AA59">
        <v>74.000000001333007</v>
      </c>
      <c r="AB59">
        <v>47</v>
      </c>
      <c r="AC59">
        <v>19</v>
      </c>
      <c r="AD59">
        <v>303</v>
      </c>
    </row>
    <row r="60" spans="27:30" x14ac:dyDescent="0.2">
      <c r="AA60">
        <v>75.000000001366203</v>
      </c>
      <c r="AB60">
        <v>708</v>
      </c>
      <c r="AC60">
        <v>1</v>
      </c>
      <c r="AD60">
        <v>361</v>
      </c>
    </row>
    <row r="61" spans="27:30" x14ac:dyDescent="0.2">
      <c r="AA61">
        <v>76.0000000013994</v>
      </c>
      <c r="AB61">
        <v>1183</v>
      </c>
      <c r="AC61">
        <v>1</v>
      </c>
      <c r="AD61">
        <v>522</v>
      </c>
    </row>
    <row r="62" spans="27:30" x14ac:dyDescent="0.2">
      <c r="AA62">
        <v>77.000000001432596</v>
      </c>
      <c r="AB62">
        <v>1400</v>
      </c>
      <c r="AC62">
        <v>0</v>
      </c>
      <c r="AD62">
        <v>753</v>
      </c>
    </row>
    <row r="63" spans="27:30" x14ac:dyDescent="0.2">
      <c r="AA63">
        <v>78.000000001465693</v>
      </c>
      <c r="AB63">
        <v>1153</v>
      </c>
      <c r="AC63">
        <v>3</v>
      </c>
      <c r="AD63">
        <v>1007</v>
      </c>
    </row>
    <row r="64" spans="27:30" x14ac:dyDescent="0.2">
      <c r="AA64">
        <v>79.000000001498904</v>
      </c>
      <c r="AB64">
        <v>947</v>
      </c>
      <c r="AC64">
        <v>3</v>
      </c>
      <c r="AD64">
        <v>1371</v>
      </c>
    </row>
    <row r="65" spans="27:30" x14ac:dyDescent="0.2">
      <c r="AA65">
        <v>80.000000001532101</v>
      </c>
      <c r="AB65">
        <v>468</v>
      </c>
      <c r="AC65">
        <v>11</v>
      </c>
      <c r="AD65">
        <v>1667</v>
      </c>
    </row>
    <row r="66" spans="27:30" x14ac:dyDescent="0.2">
      <c r="AA66">
        <v>81.000000001565297</v>
      </c>
      <c r="AB66">
        <v>0</v>
      </c>
      <c r="AC66">
        <v>449</v>
      </c>
      <c r="AD66">
        <v>1518</v>
      </c>
    </row>
    <row r="67" spans="27:30" x14ac:dyDescent="0.2">
      <c r="AA67">
        <v>82.000000001598494</v>
      </c>
      <c r="AB67">
        <v>0</v>
      </c>
      <c r="AC67">
        <v>1240</v>
      </c>
      <c r="AD67">
        <v>781</v>
      </c>
    </row>
    <row r="68" spans="27:30" x14ac:dyDescent="0.2">
      <c r="AA68">
        <v>83.000000001631705</v>
      </c>
      <c r="AB68">
        <v>1</v>
      </c>
      <c r="AC68">
        <v>1486</v>
      </c>
      <c r="AD68">
        <v>425</v>
      </c>
    </row>
    <row r="69" spans="27:30" x14ac:dyDescent="0.2">
      <c r="AA69">
        <v>84.000000001664901</v>
      </c>
      <c r="AB69">
        <v>0</v>
      </c>
      <c r="AC69">
        <v>1426</v>
      </c>
      <c r="AD69">
        <v>330</v>
      </c>
    </row>
    <row r="70" spans="27:30" x14ac:dyDescent="0.2">
      <c r="AA70">
        <v>85.000000001698098</v>
      </c>
      <c r="AB70">
        <v>0</v>
      </c>
      <c r="AC70">
        <v>1269</v>
      </c>
      <c r="AD70">
        <v>276</v>
      </c>
    </row>
    <row r="71" spans="27:30" x14ac:dyDescent="0.2">
      <c r="AA71">
        <v>86.000000001731294</v>
      </c>
      <c r="AB71">
        <v>0</v>
      </c>
      <c r="AC71">
        <v>1073</v>
      </c>
      <c r="AD71">
        <v>264</v>
      </c>
    </row>
    <row r="72" spans="27:30" x14ac:dyDescent="0.2">
      <c r="AA72">
        <v>87.000000001764505</v>
      </c>
      <c r="AB72">
        <v>1</v>
      </c>
      <c r="AC72">
        <v>877</v>
      </c>
      <c r="AD72">
        <v>257</v>
      </c>
    </row>
    <row r="73" spans="27:30" x14ac:dyDescent="0.2">
      <c r="AA73">
        <v>88.000000001797702</v>
      </c>
      <c r="AB73">
        <v>0</v>
      </c>
      <c r="AC73">
        <v>731</v>
      </c>
      <c r="AD73">
        <v>251</v>
      </c>
    </row>
    <row r="74" spans="27:30" x14ac:dyDescent="0.2">
      <c r="AA74">
        <v>89.000000001830898</v>
      </c>
      <c r="AB74">
        <v>0</v>
      </c>
      <c r="AC74">
        <v>594</v>
      </c>
      <c r="AD74">
        <v>256</v>
      </c>
    </row>
    <row r="75" spans="27:30" x14ac:dyDescent="0.2">
      <c r="AA75">
        <v>90.000000001864095</v>
      </c>
      <c r="AB75">
        <v>0</v>
      </c>
      <c r="AC75">
        <v>524</v>
      </c>
      <c r="AD75">
        <v>218</v>
      </c>
    </row>
    <row r="76" spans="27:30" x14ac:dyDescent="0.2">
      <c r="AA76">
        <v>91.000000001897305</v>
      </c>
      <c r="AB76">
        <v>0</v>
      </c>
      <c r="AC76">
        <v>406</v>
      </c>
      <c r="AD76">
        <v>247</v>
      </c>
    </row>
    <row r="77" spans="27:30" x14ac:dyDescent="0.2">
      <c r="AA77">
        <v>92.000000001930502</v>
      </c>
      <c r="AB77">
        <v>1</v>
      </c>
      <c r="AC77">
        <v>308</v>
      </c>
      <c r="AD77">
        <v>263</v>
      </c>
    </row>
    <row r="78" spans="27:30" x14ac:dyDescent="0.2">
      <c r="AA78">
        <v>93.000000001963699</v>
      </c>
      <c r="AB78">
        <v>0</v>
      </c>
      <c r="AC78">
        <v>237</v>
      </c>
      <c r="AD78">
        <v>276</v>
      </c>
    </row>
    <row r="79" spans="27:30" x14ac:dyDescent="0.2">
      <c r="AA79">
        <v>94.000000001996895</v>
      </c>
      <c r="AB79">
        <v>0</v>
      </c>
      <c r="AC79">
        <v>224</v>
      </c>
      <c r="AD79">
        <v>240</v>
      </c>
    </row>
    <row r="80" spans="27:30" x14ac:dyDescent="0.2">
      <c r="AA80">
        <v>95.000000002030106</v>
      </c>
      <c r="AB80">
        <v>0</v>
      </c>
      <c r="AC80">
        <v>192</v>
      </c>
      <c r="AD80">
        <v>226</v>
      </c>
    </row>
    <row r="81" spans="27:30" x14ac:dyDescent="0.2">
      <c r="AA81">
        <v>96.000000002063302</v>
      </c>
      <c r="AB81">
        <v>2</v>
      </c>
      <c r="AC81">
        <v>157</v>
      </c>
      <c r="AD81">
        <v>238</v>
      </c>
    </row>
    <row r="82" spans="27:30" x14ac:dyDescent="0.2">
      <c r="AA82">
        <v>97.000000002096499</v>
      </c>
      <c r="AB82">
        <v>5</v>
      </c>
      <c r="AC82">
        <v>137</v>
      </c>
      <c r="AD82">
        <v>231</v>
      </c>
    </row>
    <row r="83" spans="27:30" x14ac:dyDescent="0.2">
      <c r="AA83">
        <v>98.000000002129696</v>
      </c>
      <c r="AB83">
        <v>8</v>
      </c>
      <c r="AC83">
        <v>96</v>
      </c>
      <c r="AD83">
        <v>243</v>
      </c>
    </row>
    <row r="84" spans="27:30" x14ac:dyDescent="0.2">
      <c r="AA84">
        <v>99.000000002162906</v>
      </c>
      <c r="AB84">
        <v>11</v>
      </c>
      <c r="AC84">
        <v>55</v>
      </c>
      <c r="AD84">
        <v>274</v>
      </c>
    </row>
    <row r="85" spans="27:30" x14ac:dyDescent="0.2">
      <c r="AA85">
        <v>100.000000002196</v>
      </c>
      <c r="AB85">
        <v>14</v>
      </c>
      <c r="AC85">
        <v>47</v>
      </c>
      <c r="AD85">
        <v>266</v>
      </c>
    </row>
    <row r="86" spans="27:30" x14ac:dyDescent="0.2">
      <c r="AA86">
        <v>101.000000002229</v>
      </c>
      <c r="AB86">
        <v>8</v>
      </c>
      <c r="AC86">
        <v>72</v>
      </c>
      <c r="AD86">
        <v>228</v>
      </c>
    </row>
    <row r="87" spans="27:30" x14ac:dyDescent="0.2">
      <c r="AA87">
        <v>102.000000002262</v>
      </c>
      <c r="AB87">
        <v>7</v>
      </c>
      <c r="AC87">
        <v>105</v>
      </c>
      <c r="AD87">
        <v>176</v>
      </c>
    </row>
    <row r="88" spans="27:30" x14ac:dyDescent="0.2">
      <c r="AA88">
        <v>103.000000002295</v>
      </c>
      <c r="AB88">
        <v>41</v>
      </c>
      <c r="AC88">
        <v>33</v>
      </c>
      <c r="AD88">
        <v>242</v>
      </c>
    </row>
    <row r="89" spans="27:30" x14ac:dyDescent="0.2">
      <c r="AA89">
        <v>104.00000000232799</v>
      </c>
      <c r="AB89">
        <v>839</v>
      </c>
      <c r="AC89">
        <v>0</v>
      </c>
      <c r="AD89">
        <v>311</v>
      </c>
    </row>
    <row r="90" spans="27:30" x14ac:dyDescent="0.2">
      <c r="AA90">
        <v>105.000000002362</v>
      </c>
      <c r="AB90">
        <v>1144</v>
      </c>
      <c r="AC90">
        <v>0</v>
      </c>
      <c r="AD90">
        <v>442</v>
      </c>
    </row>
    <row r="91" spans="27:30" x14ac:dyDescent="0.2">
      <c r="AA91">
        <v>106.000000002395</v>
      </c>
      <c r="AB91">
        <v>1244</v>
      </c>
      <c r="AC91">
        <v>2</v>
      </c>
      <c r="AD91">
        <v>681</v>
      </c>
    </row>
    <row r="92" spans="27:30" x14ac:dyDescent="0.2">
      <c r="AA92">
        <v>107.000000002428</v>
      </c>
      <c r="AB92">
        <v>933</v>
      </c>
      <c r="AC92">
        <v>3</v>
      </c>
      <c r="AD92">
        <v>1017</v>
      </c>
    </row>
    <row r="93" spans="27:30" x14ac:dyDescent="0.2">
      <c r="AA93">
        <v>108.00000000246099</v>
      </c>
      <c r="AB93">
        <v>624</v>
      </c>
      <c r="AC93">
        <v>4</v>
      </c>
      <c r="AD93">
        <v>1353</v>
      </c>
    </row>
    <row r="94" spans="27:30" x14ac:dyDescent="0.2">
      <c r="AA94">
        <v>109.00000000249401</v>
      </c>
      <c r="AB94">
        <v>117</v>
      </c>
      <c r="AC94">
        <v>35</v>
      </c>
      <c r="AD94">
        <v>1632</v>
      </c>
    </row>
    <row r="95" spans="27:30" x14ac:dyDescent="0.2">
      <c r="AA95">
        <v>110.000000002528</v>
      </c>
      <c r="AB95">
        <v>0</v>
      </c>
      <c r="AC95">
        <v>868</v>
      </c>
      <c r="AD95">
        <v>913</v>
      </c>
    </row>
    <row r="96" spans="27:30" x14ac:dyDescent="0.2">
      <c r="AA96">
        <v>111.00000000256099</v>
      </c>
      <c r="AB96">
        <v>1</v>
      </c>
      <c r="AC96">
        <v>1183</v>
      </c>
      <c r="AD96">
        <v>505</v>
      </c>
    </row>
    <row r="97" spans="27:30" x14ac:dyDescent="0.2">
      <c r="AA97">
        <v>112.00000000259401</v>
      </c>
      <c r="AB97">
        <v>1</v>
      </c>
      <c r="AC97">
        <v>1160</v>
      </c>
      <c r="AD97">
        <v>352</v>
      </c>
    </row>
    <row r="98" spans="27:30" x14ac:dyDescent="0.2">
      <c r="AA98">
        <v>113.000000002627</v>
      </c>
      <c r="AB98">
        <v>0</v>
      </c>
      <c r="AC98">
        <v>1022</v>
      </c>
      <c r="AD98">
        <v>290</v>
      </c>
    </row>
    <row r="99" spans="27:30" x14ac:dyDescent="0.2">
      <c r="AA99">
        <v>114.00000000266</v>
      </c>
      <c r="AB99">
        <v>2</v>
      </c>
      <c r="AC99">
        <v>906</v>
      </c>
      <c r="AD99">
        <v>229</v>
      </c>
    </row>
    <row r="100" spans="27:30" x14ac:dyDescent="0.2">
      <c r="AA100">
        <v>115.00000000269399</v>
      </c>
      <c r="AB100">
        <v>2</v>
      </c>
      <c r="AC100">
        <v>713</v>
      </c>
      <c r="AD100">
        <v>278</v>
      </c>
    </row>
    <row r="101" spans="27:30" x14ac:dyDescent="0.2">
      <c r="AA101">
        <v>116.00000000272701</v>
      </c>
      <c r="AB101">
        <v>0</v>
      </c>
      <c r="AC101">
        <v>522</v>
      </c>
      <c r="AD101">
        <v>348</v>
      </c>
    </row>
    <row r="102" spans="27:30" x14ac:dyDescent="0.2">
      <c r="AA102">
        <v>117.00000000276</v>
      </c>
      <c r="AB102">
        <v>2</v>
      </c>
      <c r="AC102">
        <v>484</v>
      </c>
      <c r="AD102">
        <v>284</v>
      </c>
    </row>
    <row r="103" spans="27:30" x14ac:dyDescent="0.2">
      <c r="AA103">
        <v>118.000000002793</v>
      </c>
      <c r="AB103">
        <v>0</v>
      </c>
      <c r="AC103">
        <v>401</v>
      </c>
      <c r="AD103">
        <v>284</v>
      </c>
    </row>
    <row r="104" spans="27:30" x14ac:dyDescent="0.2">
      <c r="AA104">
        <v>119.000000002826</v>
      </c>
      <c r="AB104">
        <v>1</v>
      </c>
      <c r="AC104">
        <v>354</v>
      </c>
      <c r="AD104">
        <v>253</v>
      </c>
    </row>
    <row r="105" spans="27:30" x14ac:dyDescent="0.2">
      <c r="AA105">
        <v>120.00000000286001</v>
      </c>
      <c r="AB105">
        <v>0</v>
      </c>
      <c r="AC105">
        <v>259</v>
      </c>
      <c r="AD105">
        <v>288</v>
      </c>
    </row>
    <row r="106" spans="27:30" x14ac:dyDescent="0.2">
      <c r="AA106">
        <v>121.000000002893</v>
      </c>
      <c r="AB106">
        <v>2</v>
      </c>
      <c r="AC106">
        <v>250</v>
      </c>
      <c r="AD106">
        <v>247</v>
      </c>
    </row>
    <row r="107" spans="27:30" x14ac:dyDescent="0.2">
      <c r="AA107">
        <v>122.000000002926</v>
      </c>
      <c r="AB107">
        <v>2</v>
      </c>
      <c r="AC107">
        <v>138</v>
      </c>
      <c r="AD107">
        <v>303</v>
      </c>
    </row>
    <row r="108" spans="27:30" x14ac:dyDescent="0.2">
      <c r="AA108">
        <v>123.000000002959</v>
      </c>
      <c r="AB108">
        <v>29</v>
      </c>
      <c r="AC108">
        <v>29</v>
      </c>
      <c r="AD108">
        <v>407</v>
      </c>
    </row>
    <row r="109" spans="27:30" x14ac:dyDescent="0.2">
      <c r="AA109">
        <v>124.000000002992</v>
      </c>
      <c r="AB109">
        <v>551</v>
      </c>
      <c r="AC109">
        <v>0</v>
      </c>
      <c r="AD109">
        <v>464</v>
      </c>
    </row>
    <row r="110" spans="27:30" x14ac:dyDescent="0.2">
      <c r="AA110">
        <v>125.000000003026</v>
      </c>
      <c r="AB110">
        <v>915</v>
      </c>
      <c r="AC110">
        <v>1</v>
      </c>
      <c r="AD110">
        <v>558</v>
      </c>
    </row>
    <row r="111" spans="27:30" x14ac:dyDescent="0.2">
      <c r="AA111">
        <v>126.000000003059</v>
      </c>
      <c r="AB111">
        <v>966</v>
      </c>
      <c r="AC111">
        <v>1</v>
      </c>
      <c r="AD111">
        <v>729</v>
      </c>
    </row>
    <row r="112" spans="27:30" x14ac:dyDescent="0.2">
      <c r="AA112">
        <v>127.000000003092</v>
      </c>
      <c r="AB112">
        <v>1098</v>
      </c>
      <c r="AC112">
        <v>4</v>
      </c>
      <c r="AD112">
        <v>951</v>
      </c>
    </row>
    <row r="113" spans="27:30" x14ac:dyDescent="0.2">
      <c r="AA113">
        <v>128.000000003125</v>
      </c>
      <c r="AB113">
        <v>894</v>
      </c>
      <c r="AC113">
        <v>7</v>
      </c>
      <c r="AD113">
        <v>1147</v>
      </c>
    </row>
    <row r="114" spans="27:30" x14ac:dyDescent="0.2">
      <c r="AA114">
        <v>129.00000000315799</v>
      </c>
      <c r="AB114">
        <v>500</v>
      </c>
      <c r="AC114">
        <v>10</v>
      </c>
      <c r="AD114">
        <v>1460</v>
      </c>
    </row>
    <row r="115" spans="27:30" x14ac:dyDescent="0.2">
      <c r="AA115">
        <v>130.00000000319201</v>
      </c>
      <c r="AB115">
        <v>1</v>
      </c>
      <c r="AC115">
        <v>594</v>
      </c>
      <c r="AD115">
        <v>1077</v>
      </c>
    </row>
    <row r="116" spans="27:30" x14ac:dyDescent="0.2">
      <c r="AA116">
        <v>131.00000000322501</v>
      </c>
      <c r="AB116">
        <v>0</v>
      </c>
      <c r="AC116">
        <v>1033</v>
      </c>
      <c r="AD116">
        <v>586</v>
      </c>
    </row>
    <row r="117" spans="27:30" x14ac:dyDescent="0.2">
      <c r="AA117">
        <v>132.00000000325801</v>
      </c>
      <c r="AB117">
        <v>1</v>
      </c>
      <c r="AC117">
        <v>1039</v>
      </c>
      <c r="AD117">
        <v>410</v>
      </c>
    </row>
    <row r="118" spans="27:30" x14ac:dyDescent="0.2">
      <c r="AA118">
        <v>133.00000000329101</v>
      </c>
      <c r="AB118">
        <v>0</v>
      </c>
      <c r="AC118">
        <v>1019</v>
      </c>
      <c r="AD118">
        <v>279</v>
      </c>
    </row>
    <row r="119" spans="27:30" x14ac:dyDescent="0.2">
      <c r="AA119">
        <v>134.000000003324</v>
      </c>
      <c r="AB119">
        <v>0</v>
      </c>
      <c r="AC119">
        <v>863</v>
      </c>
      <c r="AD119">
        <v>270</v>
      </c>
    </row>
    <row r="120" spans="27:30" x14ac:dyDescent="0.2">
      <c r="AA120">
        <v>135.000000003358</v>
      </c>
      <c r="AB120">
        <v>0</v>
      </c>
      <c r="AC120">
        <v>748</v>
      </c>
      <c r="AD120">
        <v>245</v>
      </c>
    </row>
    <row r="121" spans="27:30" x14ac:dyDescent="0.2">
      <c r="AA121">
        <v>136.00000000339099</v>
      </c>
      <c r="AB121">
        <v>1</v>
      </c>
      <c r="AC121">
        <v>647</v>
      </c>
      <c r="AD121">
        <v>220</v>
      </c>
    </row>
    <row r="122" spans="27:30" x14ac:dyDescent="0.2">
      <c r="AA122">
        <v>137.00000000342399</v>
      </c>
      <c r="AB122">
        <v>1</v>
      </c>
      <c r="AC122">
        <v>462</v>
      </c>
      <c r="AD122">
        <v>313</v>
      </c>
    </row>
    <row r="123" spans="27:30" x14ac:dyDescent="0.2">
      <c r="AA123">
        <v>138.00000000345699</v>
      </c>
      <c r="AB123">
        <v>0</v>
      </c>
      <c r="AC123">
        <v>325</v>
      </c>
      <c r="AD123">
        <v>390</v>
      </c>
    </row>
    <row r="124" spans="27:30" x14ac:dyDescent="0.2">
      <c r="AA124">
        <v>139.00000000348999</v>
      </c>
      <c r="AB124">
        <v>1</v>
      </c>
      <c r="AC124">
        <v>326</v>
      </c>
      <c r="AD124">
        <v>321</v>
      </c>
    </row>
    <row r="125" spans="27:30" x14ac:dyDescent="0.2">
      <c r="AA125">
        <v>140.00000000352301</v>
      </c>
      <c r="AB125">
        <v>5</v>
      </c>
      <c r="AC125">
        <v>150</v>
      </c>
      <c r="AD125">
        <v>450</v>
      </c>
    </row>
    <row r="126" spans="27:30" x14ac:dyDescent="0.2">
      <c r="AA126">
        <v>141.00000000355701</v>
      </c>
      <c r="AB126">
        <v>1</v>
      </c>
      <c r="AC126">
        <v>207</v>
      </c>
      <c r="AD126">
        <v>358</v>
      </c>
    </row>
    <row r="127" spans="27:30" x14ac:dyDescent="0.2">
      <c r="AA127">
        <v>142.00000000359</v>
      </c>
      <c r="AB127">
        <v>3</v>
      </c>
      <c r="AC127">
        <v>217</v>
      </c>
      <c r="AD127">
        <v>309</v>
      </c>
    </row>
    <row r="128" spans="27:30" x14ac:dyDescent="0.2">
      <c r="AA128">
        <v>143.000000003623</v>
      </c>
      <c r="AB128">
        <v>0</v>
      </c>
      <c r="AC128">
        <v>287</v>
      </c>
      <c r="AD128">
        <v>197</v>
      </c>
    </row>
    <row r="129" spans="27:30" x14ac:dyDescent="0.2">
      <c r="AA129">
        <v>144.000000003656</v>
      </c>
      <c r="AB129">
        <v>3</v>
      </c>
      <c r="AC129">
        <v>213</v>
      </c>
      <c r="AD129">
        <v>211</v>
      </c>
    </row>
    <row r="130" spans="27:30" x14ac:dyDescent="0.2">
      <c r="AA130">
        <v>145.000000003689</v>
      </c>
      <c r="AB130">
        <v>0</v>
      </c>
      <c r="AC130">
        <v>230</v>
      </c>
      <c r="AD130">
        <v>151</v>
      </c>
    </row>
    <row r="131" spans="27:30" x14ac:dyDescent="0.2">
      <c r="AA131">
        <v>146.00000000372299</v>
      </c>
      <c r="AB131">
        <v>1</v>
      </c>
      <c r="AC131">
        <v>124</v>
      </c>
      <c r="AD131">
        <v>228</v>
      </c>
    </row>
    <row r="132" spans="27:30" x14ac:dyDescent="0.2">
      <c r="AA132">
        <v>147.00000000375601</v>
      </c>
      <c r="AB132">
        <v>4</v>
      </c>
      <c r="AC132">
        <v>121</v>
      </c>
      <c r="AD132">
        <v>225</v>
      </c>
    </row>
    <row r="133" spans="27:30" x14ac:dyDescent="0.2">
      <c r="AA133">
        <v>148.00000000378901</v>
      </c>
      <c r="AB133">
        <v>5</v>
      </c>
      <c r="AC133">
        <v>87</v>
      </c>
      <c r="AD133">
        <v>256</v>
      </c>
    </row>
    <row r="134" spans="27:30" x14ac:dyDescent="0.2">
      <c r="AA134">
        <v>149.00000000382201</v>
      </c>
      <c r="AB134">
        <v>8</v>
      </c>
      <c r="AC134">
        <v>111</v>
      </c>
      <c r="AD134">
        <v>221</v>
      </c>
    </row>
    <row r="135" spans="27:30" x14ac:dyDescent="0.2">
      <c r="AA135">
        <v>150.00000000385501</v>
      </c>
      <c r="AB135">
        <v>236</v>
      </c>
      <c r="AC135">
        <v>4</v>
      </c>
      <c r="AD135">
        <v>334</v>
      </c>
    </row>
    <row r="136" spans="27:30" x14ac:dyDescent="0.2">
      <c r="AA136">
        <v>151.000000003889</v>
      </c>
      <c r="AB136">
        <v>833</v>
      </c>
      <c r="AC136">
        <v>1</v>
      </c>
      <c r="AD136">
        <v>385</v>
      </c>
    </row>
    <row r="137" spans="27:30" x14ac:dyDescent="0.2">
      <c r="AA137">
        <v>152.000000003922</v>
      </c>
      <c r="AB137">
        <v>1204</v>
      </c>
      <c r="AC137">
        <v>0</v>
      </c>
      <c r="AD137">
        <v>542</v>
      </c>
    </row>
    <row r="138" spans="27:30" x14ac:dyDescent="0.2">
      <c r="AA138">
        <v>153.00000000395499</v>
      </c>
      <c r="AB138">
        <v>1234</v>
      </c>
      <c r="AC138">
        <v>0</v>
      </c>
      <c r="AD138">
        <v>781</v>
      </c>
    </row>
    <row r="139" spans="27:30" x14ac:dyDescent="0.2">
      <c r="AA139">
        <v>154.00000000398799</v>
      </c>
      <c r="AB139">
        <v>957</v>
      </c>
      <c r="AC139">
        <v>2</v>
      </c>
      <c r="AD139">
        <v>1075</v>
      </c>
    </row>
    <row r="140" spans="27:30" x14ac:dyDescent="0.2">
      <c r="AA140">
        <v>155.00000000402099</v>
      </c>
      <c r="AB140">
        <v>580</v>
      </c>
      <c r="AC140">
        <v>9</v>
      </c>
      <c r="AD140">
        <v>1317</v>
      </c>
    </row>
    <row r="141" spans="27:30" x14ac:dyDescent="0.2">
      <c r="AA141">
        <v>156.00000000405501</v>
      </c>
      <c r="AB141">
        <v>344</v>
      </c>
      <c r="AC141">
        <v>15</v>
      </c>
      <c r="AD141">
        <v>1610</v>
      </c>
    </row>
    <row r="142" spans="27:30" x14ac:dyDescent="0.2">
      <c r="AA142">
        <v>157.00000000408801</v>
      </c>
      <c r="AB142">
        <v>1</v>
      </c>
      <c r="AC142">
        <v>837</v>
      </c>
      <c r="AD142">
        <v>1028</v>
      </c>
    </row>
    <row r="143" spans="27:30" x14ac:dyDescent="0.2">
      <c r="AA143">
        <v>158.00000000412101</v>
      </c>
      <c r="AB143">
        <v>0</v>
      </c>
      <c r="AC143">
        <v>1315</v>
      </c>
      <c r="AD143">
        <v>522</v>
      </c>
    </row>
    <row r="144" spans="27:30" x14ac:dyDescent="0.2">
      <c r="AA144">
        <v>159.000000004154</v>
      </c>
      <c r="AB144">
        <v>0</v>
      </c>
      <c r="AC144">
        <v>1368</v>
      </c>
      <c r="AD144">
        <v>329</v>
      </c>
    </row>
    <row r="145" spans="27:30" x14ac:dyDescent="0.2">
      <c r="AA145">
        <v>160.000000004187</v>
      </c>
      <c r="AB145">
        <v>2</v>
      </c>
      <c r="AC145">
        <v>1314</v>
      </c>
      <c r="AD145">
        <v>187</v>
      </c>
    </row>
    <row r="146" spans="27:30" x14ac:dyDescent="0.2">
      <c r="AA146">
        <v>161.00000000422099</v>
      </c>
      <c r="AB146">
        <v>1</v>
      </c>
      <c r="AC146">
        <v>1057</v>
      </c>
      <c r="AD146">
        <v>271</v>
      </c>
    </row>
    <row r="147" spans="27:30" x14ac:dyDescent="0.2">
      <c r="AA147">
        <v>162.00000000425399</v>
      </c>
      <c r="AB147">
        <v>2</v>
      </c>
      <c r="AC147">
        <v>883</v>
      </c>
      <c r="AD147">
        <v>277</v>
      </c>
    </row>
    <row r="148" spans="27:30" x14ac:dyDescent="0.2">
      <c r="AA148">
        <v>163.00000000428699</v>
      </c>
      <c r="AB148">
        <v>0</v>
      </c>
      <c r="AC148">
        <v>674</v>
      </c>
      <c r="AD148">
        <v>314</v>
      </c>
    </row>
    <row r="149" spans="27:30" x14ac:dyDescent="0.2">
      <c r="AA149">
        <v>164.00000000431999</v>
      </c>
      <c r="AB149">
        <v>1</v>
      </c>
      <c r="AC149">
        <v>684</v>
      </c>
      <c r="AD149">
        <v>219</v>
      </c>
    </row>
    <row r="150" spans="27:30" x14ac:dyDescent="0.2">
      <c r="AA150">
        <v>165.00000000435301</v>
      </c>
      <c r="AB150">
        <v>0</v>
      </c>
      <c r="AC150">
        <v>523</v>
      </c>
      <c r="AD150">
        <v>288</v>
      </c>
    </row>
    <row r="151" spans="27:30" x14ac:dyDescent="0.2">
      <c r="AA151">
        <v>166.000000004387</v>
      </c>
      <c r="AB151">
        <v>1</v>
      </c>
      <c r="AC151">
        <v>421</v>
      </c>
      <c r="AD151">
        <v>297</v>
      </c>
    </row>
    <row r="152" spans="27:30" x14ac:dyDescent="0.2">
      <c r="AA152">
        <v>167.00000000442</v>
      </c>
      <c r="AB152">
        <v>5</v>
      </c>
      <c r="AC152">
        <v>258</v>
      </c>
      <c r="AD152">
        <v>391</v>
      </c>
    </row>
    <row r="153" spans="27:30" x14ac:dyDescent="0.2">
      <c r="AA153">
        <v>168.000000004453</v>
      </c>
      <c r="AB153">
        <v>1</v>
      </c>
      <c r="AC153">
        <v>291</v>
      </c>
      <c r="AD153">
        <v>305</v>
      </c>
    </row>
    <row r="154" spans="27:30" x14ac:dyDescent="0.2">
      <c r="AA154">
        <v>169.000000004486</v>
      </c>
      <c r="AB154">
        <v>3</v>
      </c>
      <c r="AC154">
        <v>262</v>
      </c>
      <c r="AD154">
        <v>282</v>
      </c>
    </row>
    <row r="155" spans="27:30" x14ac:dyDescent="0.2">
      <c r="AA155">
        <v>170.00000000451899</v>
      </c>
      <c r="AB155">
        <v>3</v>
      </c>
      <c r="AC155">
        <v>200</v>
      </c>
      <c r="AD155">
        <v>299</v>
      </c>
    </row>
    <row r="156" spans="27:30" x14ac:dyDescent="0.2">
      <c r="AA156">
        <v>171.00000000455299</v>
      </c>
      <c r="AB156">
        <v>1</v>
      </c>
      <c r="AC156">
        <v>136</v>
      </c>
      <c r="AD156">
        <v>334</v>
      </c>
    </row>
    <row r="157" spans="27:30" x14ac:dyDescent="0.2">
      <c r="AA157">
        <v>172.00000000458601</v>
      </c>
      <c r="AB157">
        <v>1</v>
      </c>
      <c r="AC157">
        <v>186</v>
      </c>
      <c r="AD157">
        <v>257</v>
      </c>
    </row>
    <row r="158" spans="27:30" x14ac:dyDescent="0.2">
      <c r="AA158">
        <v>173.00000000461901</v>
      </c>
      <c r="AB158">
        <v>12</v>
      </c>
      <c r="AC158">
        <v>136</v>
      </c>
      <c r="AD158">
        <v>271</v>
      </c>
    </row>
    <row r="159" spans="27:30" x14ac:dyDescent="0.2">
      <c r="AA159">
        <v>174.00000000465201</v>
      </c>
      <c r="AB159">
        <v>3</v>
      </c>
      <c r="AC159">
        <v>134</v>
      </c>
      <c r="AD159">
        <v>251</v>
      </c>
    </row>
    <row r="160" spans="27:30" x14ac:dyDescent="0.2">
      <c r="AA160">
        <v>175.00000000468501</v>
      </c>
      <c r="AB160">
        <v>3</v>
      </c>
      <c r="AC160">
        <v>167</v>
      </c>
      <c r="AD160">
        <v>209</v>
      </c>
    </row>
    <row r="161" spans="27:30" x14ac:dyDescent="0.2">
      <c r="AA161">
        <v>176.000000004719</v>
      </c>
      <c r="AB161">
        <v>29</v>
      </c>
      <c r="AC161">
        <v>28</v>
      </c>
      <c r="AD161">
        <v>330</v>
      </c>
    </row>
    <row r="162" spans="27:30" x14ac:dyDescent="0.2">
      <c r="AA162">
        <v>177.000000004752</v>
      </c>
      <c r="AB162">
        <v>12</v>
      </c>
      <c r="AC162">
        <v>63</v>
      </c>
      <c r="AD162">
        <v>303</v>
      </c>
    </row>
    <row r="163" spans="27:30" x14ac:dyDescent="0.2">
      <c r="AA163">
        <v>178.00000000478499</v>
      </c>
      <c r="AB163">
        <v>8</v>
      </c>
      <c r="AC163">
        <v>91</v>
      </c>
      <c r="AD163">
        <v>279</v>
      </c>
    </row>
    <row r="164" spans="27:30" x14ac:dyDescent="0.2">
      <c r="AA164">
        <v>179.00000000481799</v>
      </c>
      <c r="AB164">
        <v>0</v>
      </c>
      <c r="AC164">
        <v>82</v>
      </c>
      <c r="AD164">
        <v>272</v>
      </c>
    </row>
    <row r="165" spans="27:30" x14ac:dyDescent="0.2">
      <c r="AA165">
        <v>180.00000000485099</v>
      </c>
      <c r="AB165">
        <v>0</v>
      </c>
      <c r="AC165">
        <v>118</v>
      </c>
      <c r="AD165">
        <v>223</v>
      </c>
    </row>
    <row r="166" spans="27:30" x14ac:dyDescent="0.2">
      <c r="AA166">
        <v>181.00000000488501</v>
      </c>
      <c r="AB166">
        <v>81</v>
      </c>
      <c r="AC166">
        <v>8</v>
      </c>
      <c r="AD166">
        <v>324</v>
      </c>
    </row>
    <row r="167" spans="27:30" x14ac:dyDescent="0.2">
      <c r="AA167">
        <v>182.00000000491801</v>
      </c>
      <c r="AB167">
        <v>746</v>
      </c>
      <c r="AC167">
        <v>2</v>
      </c>
      <c r="AD167">
        <v>391</v>
      </c>
    </row>
    <row r="168" spans="27:30" x14ac:dyDescent="0.2">
      <c r="AA168">
        <v>183.000000004951</v>
      </c>
      <c r="AB168">
        <v>1279</v>
      </c>
      <c r="AC168">
        <v>2</v>
      </c>
      <c r="AD168">
        <v>543</v>
      </c>
    </row>
    <row r="169" spans="27:30" x14ac:dyDescent="0.2">
      <c r="AA169">
        <v>184.000000004984</v>
      </c>
      <c r="AB169">
        <v>1434</v>
      </c>
      <c r="AC169">
        <v>2</v>
      </c>
      <c r="AD169">
        <v>740</v>
      </c>
    </row>
    <row r="170" spans="27:30" x14ac:dyDescent="0.2">
      <c r="AA170">
        <v>185.000000005017</v>
      </c>
      <c r="AB170">
        <v>1067</v>
      </c>
      <c r="AC170">
        <v>5</v>
      </c>
      <c r="AD170">
        <v>996</v>
      </c>
    </row>
    <row r="171" spans="27:30" x14ac:dyDescent="0.2">
      <c r="AA171">
        <v>186.00000000505099</v>
      </c>
      <c r="AB171">
        <v>668</v>
      </c>
      <c r="AC171">
        <v>4</v>
      </c>
      <c r="AD171">
        <v>1277</v>
      </c>
    </row>
    <row r="172" spans="27:30" x14ac:dyDescent="0.2">
      <c r="AA172">
        <v>187.00000000508399</v>
      </c>
      <c r="AB172">
        <v>346</v>
      </c>
      <c r="AC172">
        <v>7</v>
      </c>
      <c r="AD172">
        <v>1597</v>
      </c>
    </row>
    <row r="173" spans="27:30" x14ac:dyDescent="0.2">
      <c r="AA173">
        <v>188.00000000511699</v>
      </c>
      <c r="AB173">
        <v>1</v>
      </c>
      <c r="AC173">
        <v>532</v>
      </c>
      <c r="AD173">
        <v>1326</v>
      </c>
    </row>
    <row r="174" spans="27:30" x14ac:dyDescent="0.2">
      <c r="AA174">
        <v>189.00000000515001</v>
      </c>
      <c r="AB174">
        <v>3</v>
      </c>
      <c r="AC174">
        <v>1200</v>
      </c>
      <c r="AD174">
        <v>638</v>
      </c>
    </row>
    <row r="175" spans="27:30" x14ac:dyDescent="0.2">
      <c r="AA175">
        <v>190.00000000518301</v>
      </c>
      <c r="AB175">
        <v>0</v>
      </c>
      <c r="AC175">
        <v>1254</v>
      </c>
      <c r="AD175">
        <v>412</v>
      </c>
    </row>
    <row r="176" spans="27:30" x14ac:dyDescent="0.2">
      <c r="AA176">
        <v>191.000000005217</v>
      </c>
      <c r="AB176">
        <v>0</v>
      </c>
      <c r="AC176">
        <v>1102</v>
      </c>
      <c r="AD176">
        <v>376</v>
      </c>
    </row>
    <row r="177" spans="27:30" x14ac:dyDescent="0.2">
      <c r="AA177">
        <v>192.00000000525</v>
      </c>
      <c r="AB177">
        <v>1</v>
      </c>
      <c r="AC177">
        <v>1054</v>
      </c>
      <c r="AD177">
        <v>260</v>
      </c>
    </row>
    <row r="178" spans="27:30" x14ac:dyDescent="0.2">
      <c r="AA178">
        <v>193.000000005283</v>
      </c>
      <c r="AB178">
        <v>3</v>
      </c>
      <c r="AC178">
        <v>866</v>
      </c>
      <c r="AD178">
        <v>252</v>
      </c>
    </row>
    <row r="179" spans="27:30" x14ac:dyDescent="0.2">
      <c r="AA179">
        <v>194.000000005316</v>
      </c>
      <c r="AB179">
        <v>1</v>
      </c>
      <c r="AC179">
        <v>715</v>
      </c>
      <c r="AD179">
        <v>237</v>
      </c>
    </row>
    <row r="180" spans="27:30" x14ac:dyDescent="0.2">
      <c r="AA180">
        <v>195.00000000534899</v>
      </c>
      <c r="AB180">
        <v>0</v>
      </c>
      <c r="AC180">
        <v>650</v>
      </c>
      <c r="AD180">
        <v>187</v>
      </c>
    </row>
    <row r="181" spans="27:30" x14ac:dyDescent="0.2">
      <c r="AA181">
        <v>196.00000000538299</v>
      </c>
      <c r="AB181">
        <v>3</v>
      </c>
      <c r="AC181">
        <v>510</v>
      </c>
      <c r="AD181">
        <v>207</v>
      </c>
    </row>
    <row r="182" spans="27:30" x14ac:dyDescent="0.2">
      <c r="AA182">
        <v>197.00000000541601</v>
      </c>
      <c r="AB182">
        <v>2</v>
      </c>
      <c r="AC182">
        <v>439</v>
      </c>
      <c r="AD182">
        <v>203</v>
      </c>
    </row>
    <row r="183" spans="27:30" x14ac:dyDescent="0.2">
      <c r="AA183">
        <v>198.00000000544901</v>
      </c>
      <c r="AB183">
        <v>1</v>
      </c>
      <c r="AC183">
        <v>362</v>
      </c>
      <c r="AD183">
        <v>211</v>
      </c>
    </row>
    <row r="184" spans="27:30" x14ac:dyDescent="0.2">
      <c r="AA184">
        <v>199.00000000548201</v>
      </c>
      <c r="AB184">
        <v>2</v>
      </c>
      <c r="AC184">
        <v>279</v>
      </c>
      <c r="AD184">
        <v>238</v>
      </c>
    </row>
    <row r="185" spans="27:30" x14ac:dyDescent="0.2">
      <c r="AA185">
        <v>200.00000000551501</v>
      </c>
      <c r="AB185">
        <v>0</v>
      </c>
      <c r="AC185">
        <v>266</v>
      </c>
      <c r="AD185">
        <v>205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CE459-E046-F94C-B780-360ACD6E5E38}">
  <dimension ref="C1:AD185"/>
  <sheetViews>
    <sheetView workbookViewId="0">
      <selection activeCell="D23" sqref="D23:E25"/>
    </sheetView>
  </sheetViews>
  <sheetFormatPr baseColWidth="10" defaultRowHeight="16" x14ac:dyDescent="0.2"/>
  <cols>
    <col min="4" max="4" width="22.83203125" customWidth="1"/>
    <col min="8" max="9" width="12.1640625" bestFit="1" customWidth="1"/>
    <col min="10" max="10" width="12.1640625" customWidth="1"/>
    <col min="13" max="14" width="12.1640625" customWidth="1"/>
    <col min="17" max="17" width="11.1640625" bestFit="1" customWidth="1"/>
  </cols>
  <sheetData>
    <row r="1" spans="3:30" x14ac:dyDescent="0.2">
      <c r="AA1" s="1" t="s">
        <v>0</v>
      </c>
      <c r="AB1" s="1" t="s">
        <v>1</v>
      </c>
      <c r="AC1" s="1" t="s">
        <v>2</v>
      </c>
      <c r="AD1" s="1" t="s">
        <v>3</v>
      </c>
    </row>
    <row r="2" spans="3:30" x14ac:dyDescent="0.2">
      <c r="Z2" t="s">
        <v>4</v>
      </c>
      <c r="AA2">
        <v>0</v>
      </c>
      <c r="AB2">
        <v>0</v>
      </c>
      <c r="AC2">
        <v>0</v>
      </c>
      <c r="AD2">
        <v>0</v>
      </c>
    </row>
    <row r="3" spans="3:30" x14ac:dyDescent="0.2">
      <c r="AA3">
        <v>17.999999999971301</v>
      </c>
      <c r="AB3">
        <v>0</v>
      </c>
      <c r="AC3">
        <v>393</v>
      </c>
      <c r="AD3">
        <v>237</v>
      </c>
    </row>
    <row r="4" spans="3:30" x14ac:dyDescent="0.2">
      <c r="C4" t="s">
        <v>5</v>
      </c>
      <c r="AA4">
        <v>18.999999999968999</v>
      </c>
      <c r="AB4">
        <v>0</v>
      </c>
      <c r="AC4">
        <v>327</v>
      </c>
      <c r="AD4">
        <v>216</v>
      </c>
    </row>
    <row r="5" spans="3:30" ht="17" thickBot="1" x14ac:dyDescent="0.25">
      <c r="AA5">
        <v>19.9999999999667</v>
      </c>
      <c r="AB5">
        <v>1</v>
      </c>
      <c r="AC5">
        <v>282</v>
      </c>
      <c r="AD5">
        <v>198</v>
      </c>
    </row>
    <row r="6" spans="3:30" ht="35" thickBot="1" x14ac:dyDescent="0.25">
      <c r="C6" s="2"/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9"/>
      <c r="K6" s="4" t="s">
        <v>44</v>
      </c>
      <c r="L6" s="4" t="s">
        <v>49</v>
      </c>
      <c r="M6" s="4" t="s">
        <v>41</v>
      </c>
      <c r="N6" s="4" t="s">
        <v>42</v>
      </c>
      <c r="O6" s="4" t="s">
        <v>43</v>
      </c>
      <c r="P6" s="12" t="s">
        <v>45</v>
      </c>
      <c r="Q6" s="12" t="s">
        <v>46</v>
      </c>
      <c r="R6" s="13" t="s">
        <v>47</v>
      </c>
      <c r="AA6">
        <v>20.999999999964398</v>
      </c>
      <c r="AB6">
        <v>3</v>
      </c>
      <c r="AC6">
        <v>230</v>
      </c>
      <c r="AD6">
        <v>209</v>
      </c>
    </row>
    <row r="7" spans="3:30" ht="21" thickBot="1" x14ac:dyDescent="0.25">
      <c r="C7" s="5">
        <v>1</v>
      </c>
      <c r="D7" s="6" t="s">
        <v>12</v>
      </c>
      <c r="E7" s="6" t="s">
        <v>13</v>
      </c>
      <c r="F7" s="6" t="s">
        <v>14</v>
      </c>
      <c r="G7" s="6" t="s">
        <v>13</v>
      </c>
      <c r="H7" s="6" t="s">
        <v>14</v>
      </c>
      <c r="I7" s="6" t="s">
        <v>14</v>
      </c>
      <c r="J7" s="10"/>
      <c r="K7" s="7"/>
      <c r="L7" s="7"/>
      <c r="M7" s="10"/>
      <c r="N7" s="10"/>
      <c r="R7" s="1"/>
      <c r="S7" s="1"/>
      <c r="T7" s="1"/>
      <c r="AA7">
        <v>21.999999999962</v>
      </c>
      <c r="AB7">
        <v>2</v>
      </c>
      <c r="AC7">
        <v>169</v>
      </c>
      <c r="AD7">
        <v>233</v>
      </c>
    </row>
    <row r="8" spans="3:30" ht="21" thickBot="1" x14ac:dyDescent="0.25">
      <c r="C8" s="5" t="s">
        <v>15</v>
      </c>
      <c r="D8" s="6" t="s">
        <v>16</v>
      </c>
      <c r="E8" s="6" t="s">
        <v>17</v>
      </c>
      <c r="F8" s="6" t="s">
        <v>13</v>
      </c>
      <c r="G8" s="6"/>
      <c r="H8" s="6"/>
      <c r="I8" s="6"/>
      <c r="J8" s="10" t="s">
        <v>40</v>
      </c>
      <c r="K8">
        <f>602/0.602</f>
        <v>1000</v>
      </c>
      <c r="L8">
        <v>50</v>
      </c>
      <c r="M8" s="10">
        <v>0</v>
      </c>
      <c r="N8" s="10">
        <v>2</v>
      </c>
      <c r="O8">
        <f>M8+N8</f>
        <v>2</v>
      </c>
      <c r="P8">
        <v>40</v>
      </c>
      <c r="Q8">
        <f>(1/K8-1/(4*PI()*P8*O8))^(-1)</f>
        <v>189336.36121483924</v>
      </c>
      <c r="R8">
        <f>L8/K8*Q8</f>
        <v>9466.8180607419617</v>
      </c>
      <c r="AA8">
        <v>22.999999999959702</v>
      </c>
      <c r="AB8">
        <v>9</v>
      </c>
      <c r="AC8">
        <v>132</v>
      </c>
      <c r="AD8">
        <v>240</v>
      </c>
    </row>
    <row r="9" spans="3:30" ht="35" thickBot="1" x14ac:dyDescent="0.25">
      <c r="C9" s="5">
        <v>3</v>
      </c>
      <c r="D9" s="6" t="s">
        <v>18</v>
      </c>
      <c r="E9" s="6" t="s">
        <v>19</v>
      </c>
      <c r="F9" s="6" t="s">
        <v>14</v>
      </c>
      <c r="G9" s="6" t="s">
        <v>19</v>
      </c>
      <c r="H9" s="6" t="s">
        <v>14</v>
      </c>
      <c r="I9" s="6" t="s">
        <v>14</v>
      </c>
      <c r="J9" s="10"/>
      <c r="M9" s="10"/>
      <c r="N9" s="10"/>
      <c r="AA9">
        <v>23.999999999957399</v>
      </c>
      <c r="AB9">
        <v>380</v>
      </c>
      <c r="AC9">
        <v>6</v>
      </c>
      <c r="AD9">
        <v>370</v>
      </c>
    </row>
    <row r="10" spans="3:30" ht="21" thickBot="1" x14ac:dyDescent="0.25">
      <c r="C10" s="5">
        <v>4</v>
      </c>
      <c r="D10" s="6" t="s">
        <v>20</v>
      </c>
      <c r="E10" s="6" t="s">
        <v>21</v>
      </c>
      <c r="F10" s="6" t="s">
        <v>14</v>
      </c>
      <c r="G10" s="6" t="s">
        <v>21</v>
      </c>
      <c r="H10" s="6" t="s">
        <v>14</v>
      </c>
      <c r="I10" s="6" t="s">
        <v>14</v>
      </c>
      <c r="J10" s="10"/>
      <c r="M10" s="10"/>
      <c r="N10" s="10"/>
      <c r="AA10">
        <v>24.999999999955001</v>
      </c>
      <c r="AB10">
        <v>1124</v>
      </c>
      <c r="AC10">
        <v>0</v>
      </c>
      <c r="AD10">
        <v>479</v>
      </c>
    </row>
    <row r="11" spans="3:30" ht="21" thickBot="1" x14ac:dyDescent="0.25">
      <c r="C11" s="5" t="s">
        <v>22</v>
      </c>
      <c r="D11" s="6" t="s">
        <v>23</v>
      </c>
      <c r="E11" s="6" t="s">
        <v>17</v>
      </c>
      <c r="F11" s="6" t="s">
        <v>24</v>
      </c>
      <c r="G11" s="6"/>
      <c r="H11" s="6"/>
      <c r="I11" s="6"/>
      <c r="J11" s="10" t="s">
        <v>40</v>
      </c>
      <c r="K11">
        <f>602/0.602</f>
        <v>1000</v>
      </c>
      <c r="L11">
        <v>100</v>
      </c>
      <c r="M11" s="10">
        <v>0</v>
      </c>
      <c r="N11" s="10">
        <v>2</v>
      </c>
      <c r="O11">
        <f>M11+N11</f>
        <v>2</v>
      </c>
      <c r="P11">
        <v>40</v>
      </c>
      <c r="Q11">
        <f>(1/K11-1/(4*PI()*P11*O11))^(-1)</f>
        <v>189336.36121483924</v>
      </c>
      <c r="R11">
        <f>L11/K11*Q11</f>
        <v>18933.636121483923</v>
      </c>
      <c r="AA11">
        <v>25.999999999952699</v>
      </c>
      <c r="AB11">
        <v>1256</v>
      </c>
      <c r="AC11">
        <v>0</v>
      </c>
      <c r="AD11">
        <v>691</v>
      </c>
    </row>
    <row r="12" spans="3:30" ht="35" thickBot="1" x14ac:dyDescent="0.25">
      <c r="C12" s="5">
        <v>6</v>
      </c>
      <c r="D12" s="6" t="s">
        <v>25</v>
      </c>
      <c r="E12" s="6" t="s">
        <v>13</v>
      </c>
      <c r="F12" s="6" t="s">
        <v>14</v>
      </c>
      <c r="G12" s="6" t="s">
        <v>13</v>
      </c>
      <c r="H12" s="6" t="s">
        <v>14</v>
      </c>
      <c r="I12" s="6" t="s">
        <v>14</v>
      </c>
      <c r="J12" s="10"/>
      <c r="M12" s="10"/>
      <c r="N12" s="10"/>
      <c r="AA12">
        <v>26.999999999950401</v>
      </c>
      <c r="AB12">
        <v>1015</v>
      </c>
      <c r="AC12">
        <v>1</v>
      </c>
      <c r="AD12">
        <v>999</v>
      </c>
    </row>
    <row r="13" spans="3:30" ht="21" thickBot="1" x14ac:dyDescent="0.25">
      <c r="C13" s="5">
        <v>7</v>
      </c>
      <c r="D13" s="6" t="s">
        <v>26</v>
      </c>
      <c r="E13" s="6" t="s">
        <v>13</v>
      </c>
      <c r="F13" s="6" t="s">
        <v>14</v>
      </c>
      <c r="G13" s="6" t="s">
        <v>13</v>
      </c>
      <c r="H13" s="6" t="s">
        <v>14</v>
      </c>
      <c r="I13" s="6" t="s">
        <v>14</v>
      </c>
      <c r="J13" s="10"/>
      <c r="M13" s="10"/>
      <c r="N13" s="10"/>
      <c r="AA13">
        <v>27.999999999947999</v>
      </c>
      <c r="AB13">
        <v>869</v>
      </c>
      <c r="AC13">
        <v>1</v>
      </c>
      <c r="AD13">
        <v>1325</v>
      </c>
    </row>
    <row r="14" spans="3:30" ht="21" thickBot="1" x14ac:dyDescent="0.25">
      <c r="C14" s="5">
        <v>8</v>
      </c>
      <c r="D14" s="6" t="s">
        <v>27</v>
      </c>
      <c r="E14" s="6" t="s">
        <v>28</v>
      </c>
      <c r="F14" s="6" t="s">
        <v>14</v>
      </c>
      <c r="G14" s="6" t="s">
        <v>28</v>
      </c>
      <c r="H14" s="6" t="s">
        <v>14</v>
      </c>
      <c r="I14" s="6" t="s">
        <v>14</v>
      </c>
      <c r="J14" s="10"/>
      <c r="M14" s="10"/>
      <c r="N14" s="10"/>
      <c r="AA14">
        <v>28.9999999999457</v>
      </c>
      <c r="AB14">
        <v>374</v>
      </c>
      <c r="AC14">
        <v>13</v>
      </c>
      <c r="AD14">
        <v>1657</v>
      </c>
    </row>
    <row r="15" spans="3:30" ht="21" thickBot="1" x14ac:dyDescent="0.25">
      <c r="C15" s="5">
        <v>9</v>
      </c>
      <c r="D15" s="6" t="s">
        <v>29</v>
      </c>
      <c r="E15" s="6" t="s">
        <v>30</v>
      </c>
      <c r="F15" s="6" t="s">
        <v>14</v>
      </c>
      <c r="G15" s="6"/>
      <c r="H15" s="6" t="s">
        <v>14</v>
      </c>
      <c r="I15" s="6"/>
      <c r="J15" s="10" t="s">
        <v>40</v>
      </c>
      <c r="K15" s="7">
        <f>1204/0.602</f>
        <v>2000</v>
      </c>
      <c r="L15" s="7" t="s">
        <v>14</v>
      </c>
      <c r="M15" s="10">
        <v>2</v>
      </c>
      <c r="N15" s="10">
        <v>50</v>
      </c>
      <c r="O15">
        <f>M15+N15</f>
        <v>52</v>
      </c>
      <c r="P15">
        <v>5</v>
      </c>
      <c r="Q15">
        <f>(1/K15-1/(4*PI()*P15*O15))^(-1)</f>
        <v>5156.4252720274781</v>
      </c>
      <c r="R15" t="s">
        <v>14</v>
      </c>
      <c r="AA15">
        <v>29.999999999943402</v>
      </c>
      <c r="AB15">
        <v>2</v>
      </c>
      <c r="AC15">
        <v>694</v>
      </c>
      <c r="AD15">
        <v>1211</v>
      </c>
    </row>
    <row r="16" spans="3:30" ht="21" thickBot="1" x14ac:dyDescent="0.25">
      <c r="C16" s="5">
        <v>10</v>
      </c>
      <c r="D16" s="6" t="s">
        <v>31</v>
      </c>
      <c r="E16" s="6" t="s">
        <v>32</v>
      </c>
      <c r="F16" s="6" t="s">
        <v>14</v>
      </c>
      <c r="G16" s="6" t="s">
        <v>32</v>
      </c>
      <c r="H16" s="6" t="s">
        <v>14</v>
      </c>
      <c r="I16" s="6" t="s">
        <v>14</v>
      </c>
      <c r="J16" s="10"/>
      <c r="M16" s="10"/>
      <c r="N16" s="10"/>
      <c r="AA16">
        <v>30.999999999941</v>
      </c>
      <c r="AB16">
        <v>0</v>
      </c>
      <c r="AC16">
        <v>1294</v>
      </c>
      <c r="AD16">
        <v>558</v>
      </c>
    </row>
    <row r="17" spans="3:30" ht="21" thickBot="1" x14ac:dyDescent="0.25">
      <c r="C17" s="5">
        <v>11</v>
      </c>
      <c r="D17" s="6" t="s">
        <v>33</v>
      </c>
      <c r="E17" s="6" t="s">
        <v>32</v>
      </c>
      <c r="F17" s="6" t="s">
        <v>14</v>
      </c>
      <c r="G17" s="6" t="s">
        <v>32</v>
      </c>
      <c r="H17" s="6" t="s">
        <v>14</v>
      </c>
      <c r="I17" s="6" t="s">
        <v>14</v>
      </c>
      <c r="J17" s="10"/>
      <c r="M17" s="10"/>
      <c r="N17" s="10"/>
      <c r="AA17">
        <v>31.999999999938701</v>
      </c>
      <c r="AB17">
        <v>0</v>
      </c>
      <c r="AC17">
        <v>1384</v>
      </c>
      <c r="AD17">
        <v>294</v>
      </c>
    </row>
    <row r="18" spans="3:30" ht="21" thickBot="1" x14ac:dyDescent="0.25">
      <c r="C18" s="5">
        <v>12</v>
      </c>
      <c r="D18" s="6" t="s">
        <v>34</v>
      </c>
      <c r="E18" s="6" t="s">
        <v>35</v>
      </c>
      <c r="F18" s="6" t="s">
        <v>14</v>
      </c>
      <c r="G18" s="6" t="s">
        <v>35</v>
      </c>
      <c r="H18" s="6" t="s">
        <v>14</v>
      </c>
      <c r="I18" s="6" t="s">
        <v>14</v>
      </c>
      <c r="J18" s="10"/>
      <c r="M18" s="10"/>
      <c r="N18" s="10"/>
      <c r="Q18" s="7"/>
      <c r="AA18">
        <v>32.999999999971898</v>
      </c>
      <c r="AB18">
        <v>0</v>
      </c>
      <c r="AC18">
        <v>1228</v>
      </c>
      <c r="AD18">
        <v>272</v>
      </c>
    </row>
    <row r="19" spans="3:30" ht="21" thickBot="1" x14ac:dyDescent="0.25">
      <c r="C19" s="5">
        <v>13</v>
      </c>
      <c r="D19" s="6" t="s">
        <v>36</v>
      </c>
      <c r="E19" s="6" t="s">
        <v>37</v>
      </c>
      <c r="F19" s="6" t="s">
        <v>14</v>
      </c>
      <c r="G19" s="6" t="s">
        <v>37</v>
      </c>
      <c r="H19" s="6" t="s">
        <v>14</v>
      </c>
      <c r="I19" s="6" t="s">
        <v>14</v>
      </c>
      <c r="J19" s="10"/>
      <c r="M19" s="10"/>
      <c r="N19" s="10"/>
      <c r="AA19">
        <v>34.000000000005102</v>
      </c>
      <c r="AB19">
        <v>0</v>
      </c>
      <c r="AC19">
        <v>1090</v>
      </c>
      <c r="AD19">
        <v>220</v>
      </c>
    </row>
    <row r="20" spans="3:30" ht="21" thickBot="1" x14ac:dyDescent="0.25">
      <c r="C20" s="5">
        <v>14</v>
      </c>
      <c r="D20" s="6" t="s">
        <v>38</v>
      </c>
      <c r="E20" s="6" t="s">
        <v>39</v>
      </c>
      <c r="F20" s="6" t="s">
        <v>14</v>
      </c>
      <c r="G20" s="6" t="s">
        <v>39</v>
      </c>
      <c r="H20" s="6" t="s">
        <v>14</v>
      </c>
      <c r="I20" s="6" t="s">
        <v>14</v>
      </c>
      <c r="J20" s="10"/>
      <c r="M20" s="10"/>
      <c r="N20" s="10"/>
      <c r="AA20">
        <v>35.000000000038298</v>
      </c>
      <c r="AB20">
        <v>1</v>
      </c>
      <c r="AC20">
        <v>920</v>
      </c>
      <c r="AD20">
        <v>247</v>
      </c>
    </row>
    <row r="21" spans="3:30" x14ac:dyDescent="0.2">
      <c r="AA21">
        <v>36.000000000071502</v>
      </c>
      <c r="AB21">
        <v>1</v>
      </c>
      <c r="AC21">
        <v>721</v>
      </c>
      <c r="AD21">
        <v>308</v>
      </c>
    </row>
    <row r="22" spans="3:30" ht="17" thickBot="1" x14ac:dyDescent="0.25">
      <c r="Q22" s="8"/>
      <c r="AA22">
        <v>37.000000000104698</v>
      </c>
      <c r="AB22">
        <v>0</v>
      </c>
      <c r="AC22">
        <v>668</v>
      </c>
      <c r="AD22">
        <v>276</v>
      </c>
    </row>
    <row r="23" spans="3:30" ht="34" x14ac:dyDescent="0.2">
      <c r="D23" s="18" t="s">
        <v>52</v>
      </c>
      <c r="E23" s="19" t="s">
        <v>55</v>
      </c>
      <c r="AA23">
        <v>38.000000000137902</v>
      </c>
      <c r="AB23">
        <v>2</v>
      </c>
      <c r="AC23">
        <v>610</v>
      </c>
      <c r="AD23">
        <v>210</v>
      </c>
    </row>
    <row r="24" spans="3:30" ht="17" x14ac:dyDescent="0.2">
      <c r="C24" s="14"/>
      <c r="D24" s="20" t="s">
        <v>53</v>
      </c>
      <c r="E24" s="21" t="s">
        <v>54</v>
      </c>
      <c r="F24" s="14"/>
      <c r="G24" s="14"/>
      <c r="H24" s="14"/>
      <c r="I24" s="14"/>
      <c r="J24" s="14"/>
      <c r="AA24">
        <v>39.000000000171099</v>
      </c>
      <c r="AB24">
        <v>1</v>
      </c>
      <c r="AC24">
        <v>525</v>
      </c>
      <c r="AD24">
        <v>186</v>
      </c>
    </row>
    <row r="25" spans="3:30" ht="18" thickBot="1" x14ac:dyDescent="0.25">
      <c r="C25" s="14"/>
      <c r="D25" s="22" t="s">
        <v>56</v>
      </c>
      <c r="E25" s="23" t="s">
        <v>57</v>
      </c>
      <c r="F25" s="14"/>
      <c r="G25" s="14"/>
      <c r="H25" s="14"/>
      <c r="I25" s="14"/>
      <c r="J25" s="14"/>
      <c r="AA25">
        <v>40.000000000204302</v>
      </c>
      <c r="AB25">
        <v>3</v>
      </c>
      <c r="AC25">
        <v>404</v>
      </c>
      <c r="AD25">
        <v>208</v>
      </c>
    </row>
    <row r="26" spans="3:30" x14ac:dyDescent="0.2">
      <c r="C26" s="14"/>
      <c r="D26" s="14"/>
      <c r="E26" s="14"/>
      <c r="F26" s="14"/>
      <c r="G26" s="14"/>
      <c r="H26" s="14"/>
      <c r="I26" s="14"/>
      <c r="J26" s="14"/>
      <c r="AA26">
        <v>41.000000000237499</v>
      </c>
      <c r="AB26">
        <v>0</v>
      </c>
      <c r="AC26">
        <v>346</v>
      </c>
      <c r="AD26">
        <v>197</v>
      </c>
    </row>
    <row r="27" spans="3:30" x14ac:dyDescent="0.2">
      <c r="C27" s="14"/>
      <c r="D27" s="11"/>
      <c r="E27" s="11"/>
      <c r="F27" s="11"/>
      <c r="G27" s="11"/>
      <c r="H27" s="11"/>
      <c r="I27" s="11"/>
      <c r="J27" s="11"/>
      <c r="M27" s="11"/>
      <c r="N27" s="11"/>
      <c r="AA27">
        <v>42.000000000270703</v>
      </c>
      <c r="AB27">
        <v>36</v>
      </c>
      <c r="AC27">
        <v>27</v>
      </c>
      <c r="AD27">
        <v>477</v>
      </c>
    </row>
    <row r="28" spans="3:30" x14ac:dyDescent="0.2">
      <c r="C28" s="14"/>
      <c r="D28" s="11"/>
      <c r="E28" s="11"/>
      <c r="F28" s="11"/>
      <c r="G28" s="11"/>
      <c r="H28" s="11"/>
      <c r="I28" s="11"/>
      <c r="J28" s="11"/>
      <c r="M28" s="11"/>
      <c r="N28" s="11"/>
      <c r="AA28">
        <v>43.000000000303899</v>
      </c>
      <c r="AB28">
        <v>9</v>
      </c>
      <c r="AC28">
        <v>120</v>
      </c>
      <c r="AD28">
        <v>390</v>
      </c>
    </row>
    <row r="29" spans="3:30" x14ac:dyDescent="0.2">
      <c r="C29" s="14"/>
      <c r="D29" s="11"/>
      <c r="E29" s="11"/>
      <c r="F29" s="11"/>
      <c r="G29" s="11"/>
      <c r="H29" s="11"/>
      <c r="I29" s="11"/>
      <c r="J29" s="11"/>
      <c r="M29" s="11"/>
      <c r="N29" s="11"/>
      <c r="AA29">
        <v>44.000000000337103</v>
      </c>
      <c r="AB29">
        <v>14</v>
      </c>
      <c r="AC29">
        <v>156</v>
      </c>
      <c r="AD29">
        <v>347</v>
      </c>
    </row>
    <row r="30" spans="3:30" x14ac:dyDescent="0.2">
      <c r="C30" s="14"/>
      <c r="D30" s="11"/>
      <c r="E30" s="11"/>
      <c r="F30" s="11"/>
      <c r="G30" s="11"/>
      <c r="H30" s="11"/>
      <c r="I30" s="11"/>
      <c r="J30" s="11"/>
      <c r="M30" s="11"/>
      <c r="N30" s="11"/>
      <c r="AA30">
        <v>45.000000000370299</v>
      </c>
      <c r="AB30">
        <v>0</v>
      </c>
      <c r="AC30">
        <v>195</v>
      </c>
      <c r="AD30">
        <v>286</v>
      </c>
    </row>
    <row r="31" spans="3:30" x14ac:dyDescent="0.2">
      <c r="C31" s="14"/>
      <c r="D31" s="11"/>
      <c r="E31" s="11"/>
      <c r="F31" s="11"/>
      <c r="G31" s="11"/>
      <c r="H31" s="11"/>
      <c r="I31" s="11"/>
      <c r="J31" s="11"/>
      <c r="M31" s="11"/>
      <c r="N31" s="11"/>
      <c r="AA31">
        <v>46.000000000403503</v>
      </c>
      <c r="AB31">
        <v>1</v>
      </c>
      <c r="AC31">
        <v>222</v>
      </c>
      <c r="AD31">
        <v>230</v>
      </c>
    </row>
    <row r="32" spans="3:30" x14ac:dyDescent="0.2">
      <c r="C32" s="14"/>
      <c r="D32" s="11"/>
      <c r="E32" s="11"/>
      <c r="F32" s="11"/>
      <c r="G32" s="11"/>
      <c r="H32" s="11"/>
      <c r="I32" s="11"/>
      <c r="J32" s="11"/>
      <c r="M32" s="11"/>
      <c r="N32" s="11"/>
      <c r="AA32">
        <v>47.0000000004367</v>
      </c>
      <c r="AB32">
        <v>2</v>
      </c>
      <c r="AC32">
        <v>165</v>
      </c>
      <c r="AD32">
        <v>257</v>
      </c>
    </row>
    <row r="33" spans="3:30" x14ac:dyDescent="0.2">
      <c r="C33" s="14"/>
      <c r="D33" s="11"/>
      <c r="E33" s="11"/>
      <c r="F33" s="11"/>
      <c r="G33" s="11"/>
      <c r="H33" s="11"/>
      <c r="I33" s="11"/>
      <c r="J33" s="11"/>
      <c r="M33" s="11"/>
      <c r="N33" s="11"/>
      <c r="AA33">
        <v>48.000000000469903</v>
      </c>
      <c r="AB33">
        <v>6</v>
      </c>
      <c r="AC33">
        <v>108</v>
      </c>
      <c r="AD33">
        <v>276</v>
      </c>
    </row>
    <row r="34" spans="3:30" x14ac:dyDescent="0.2">
      <c r="C34" s="14"/>
      <c r="D34" s="14"/>
      <c r="E34" s="14"/>
      <c r="F34" s="14"/>
      <c r="G34" s="14"/>
      <c r="H34" s="14"/>
      <c r="I34" s="14"/>
      <c r="J34" s="14"/>
      <c r="AA34">
        <v>49.0000000005031</v>
      </c>
      <c r="AB34">
        <v>11</v>
      </c>
      <c r="AC34">
        <v>45</v>
      </c>
      <c r="AD34">
        <v>323</v>
      </c>
    </row>
    <row r="35" spans="3:30" x14ac:dyDescent="0.2">
      <c r="C35" s="14"/>
      <c r="D35" s="11"/>
      <c r="E35" s="14"/>
      <c r="F35" s="14"/>
      <c r="G35" s="14"/>
      <c r="H35" s="14"/>
      <c r="I35" s="14"/>
      <c r="J35" s="14"/>
      <c r="AA35">
        <v>50.000000000536197</v>
      </c>
      <c r="AB35">
        <v>4</v>
      </c>
      <c r="AC35">
        <v>127</v>
      </c>
      <c r="AD35">
        <v>215</v>
      </c>
    </row>
    <row r="36" spans="3:30" x14ac:dyDescent="0.2">
      <c r="C36" s="14"/>
      <c r="D36" s="14"/>
      <c r="E36" s="14"/>
      <c r="F36" s="14"/>
      <c r="G36" s="14"/>
      <c r="H36" s="14"/>
      <c r="I36" s="14"/>
      <c r="J36" s="14"/>
      <c r="AA36">
        <v>51.000000000569401</v>
      </c>
      <c r="AB36">
        <v>4</v>
      </c>
      <c r="AC36">
        <v>109</v>
      </c>
      <c r="AD36">
        <v>209</v>
      </c>
    </row>
    <row r="37" spans="3:30" x14ac:dyDescent="0.2">
      <c r="C37" s="14"/>
      <c r="D37" s="14"/>
      <c r="E37" s="14"/>
      <c r="F37" s="14"/>
      <c r="G37" s="14"/>
      <c r="H37" s="14"/>
      <c r="I37" s="14"/>
      <c r="J37" s="14"/>
      <c r="AA37">
        <v>52.000000000602597</v>
      </c>
      <c r="AB37">
        <v>175</v>
      </c>
      <c r="AC37">
        <v>5</v>
      </c>
      <c r="AD37">
        <v>308</v>
      </c>
    </row>
    <row r="38" spans="3:30" x14ac:dyDescent="0.2">
      <c r="C38" s="14"/>
      <c r="D38" s="14"/>
      <c r="E38" s="14"/>
      <c r="F38" s="14"/>
      <c r="G38" s="14"/>
      <c r="H38" s="14"/>
      <c r="I38" s="14"/>
      <c r="J38" s="14"/>
      <c r="AA38">
        <v>53.000000000635801</v>
      </c>
      <c r="AB38">
        <v>1101</v>
      </c>
      <c r="AC38">
        <v>1</v>
      </c>
      <c r="AD38">
        <v>377</v>
      </c>
    </row>
    <row r="39" spans="3:30" x14ac:dyDescent="0.2">
      <c r="C39" s="14"/>
      <c r="D39" s="14"/>
      <c r="E39" s="14"/>
      <c r="F39" s="14"/>
      <c r="G39" s="14"/>
      <c r="H39" s="14"/>
      <c r="I39" s="14"/>
      <c r="J39" s="14"/>
      <c r="AA39">
        <v>54.000000000668997</v>
      </c>
      <c r="AB39">
        <v>1494</v>
      </c>
      <c r="AC39">
        <v>2</v>
      </c>
      <c r="AD39">
        <v>583</v>
      </c>
    </row>
    <row r="40" spans="3:30" x14ac:dyDescent="0.2">
      <c r="C40" s="14"/>
      <c r="D40" s="14"/>
      <c r="E40" s="14"/>
      <c r="F40" s="14"/>
      <c r="G40" s="14"/>
      <c r="H40" s="14"/>
      <c r="I40" s="14"/>
      <c r="J40" s="14"/>
      <c r="AA40">
        <v>55.000000000702201</v>
      </c>
      <c r="AB40">
        <v>1394</v>
      </c>
      <c r="AC40">
        <v>2</v>
      </c>
      <c r="AD40">
        <v>842</v>
      </c>
    </row>
    <row r="41" spans="3:30" x14ac:dyDescent="0.2">
      <c r="C41" s="14"/>
      <c r="D41" s="14"/>
      <c r="E41" s="14"/>
      <c r="F41" s="14"/>
      <c r="G41" s="14"/>
      <c r="H41" s="14"/>
      <c r="I41" s="14"/>
      <c r="J41" s="14"/>
      <c r="AA41">
        <v>56.000000000735398</v>
      </c>
      <c r="AB41">
        <v>858</v>
      </c>
      <c r="AC41">
        <v>1</v>
      </c>
      <c r="AD41">
        <v>1162</v>
      </c>
    </row>
    <row r="42" spans="3:30" x14ac:dyDescent="0.2">
      <c r="AA42">
        <v>57.000000000768601</v>
      </c>
      <c r="AB42">
        <v>163</v>
      </c>
      <c r="AC42">
        <v>21</v>
      </c>
      <c r="AD42">
        <v>1529</v>
      </c>
    </row>
    <row r="43" spans="3:30" x14ac:dyDescent="0.2">
      <c r="AA43">
        <v>58.000000000801798</v>
      </c>
      <c r="AB43">
        <v>1</v>
      </c>
      <c r="AC43">
        <v>808</v>
      </c>
      <c r="AD43">
        <v>901</v>
      </c>
    </row>
    <row r="44" spans="3:30" x14ac:dyDescent="0.2">
      <c r="AA44">
        <v>59.000000000835001</v>
      </c>
      <c r="AB44">
        <v>0</v>
      </c>
      <c r="AC44">
        <v>1148</v>
      </c>
      <c r="AD44">
        <v>492</v>
      </c>
    </row>
    <row r="45" spans="3:30" x14ac:dyDescent="0.2">
      <c r="AA45">
        <v>60.000000000868198</v>
      </c>
      <c r="AB45">
        <v>1</v>
      </c>
      <c r="AC45">
        <v>1201</v>
      </c>
      <c r="AD45">
        <v>317</v>
      </c>
    </row>
    <row r="46" spans="3:30" x14ac:dyDescent="0.2">
      <c r="AA46">
        <v>61.000000000901402</v>
      </c>
      <c r="AB46">
        <v>0</v>
      </c>
      <c r="AC46">
        <v>1022</v>
      </c>
      <c r="AD46">
        <v>339</v>
      </c>
    </row>
    <row r="47" spans="3:30" x14ac:dyDescent="0.2">
      <c r="AA47">
        <v>62.000000000934598</v>
      </c>
      <c r="AB47">
        <v>1</v>
      </c>
      <c r="AC47">
        <v>897</v>
      </c>
      <c r="AD47">
        <v>290</v>
      </c>
    </row>
    <row r="48" spans="3:30" x14ac:dyDescent="0.2">
      <c r="AA48">
        <v>63.000000000967802</v>
      </c>
      <c r="AB48">
        <v>0</v>
      </c>
      <c r="AC48">
        <v>808</v>
      </c>
      <c r="AD48">
        <v>247</v>
      </c>
    </row>
    <row r="49" spans="27:30" x14ac:dyDescent="0.2">
      <c r="AA49">
        <v>64.000000001000998</v>
      </c>
      <c r="AB49">
        <v>1</v>
      </c>
      <c r="AC49">
        <v>728</v>
      </c>
      <c r="AD49">
        <v>186</v>
      </c>
    </row>
    <row r="50" spans="27:30" x14ac:dyDescent="0.2">
      <c r="AA50">
        <v>65.000000001034195</v>
      </c>
      <c r="AB50">
        <v>4</v>
      </c>
      <c r="AC50">
        <v>523</v>
      </c>
      <c r="AD50">
        <v>254</v>
      </c>
    </row>
    <row r="51" spans="27:30" x14ac:dyDescent="0.2">
      <c r="AA51">
        <v>66.000000001067406</v>
      </c>
      <c r="AB51">
        <v>0</v>
      </c>
      <c r="AC51">
        <v>453</v>
      </c>
      <c r="AD51">
        <v>238</v>
      </c>
    </row>
    <row r="52" spans="27:30" x14ac:dyDescent="0.2">
      <c r="AA52">
        <v>67.000000001100602</v>
      </c>
      <c r="AB52">
        <v>0</v>
      </c>
      <c r="AC52">
        <v>403</v>
      </c>
      <c r="AD52">
        <v>220</v>
      </c>
    </row>
    <row r="53" spans="27:30" x14ac:dyDescent="0.2">
      <c r="AA53">
        <v>68.000000001133799</v>
      </c>
      <c r="AB53">
        <v>0</v>
      </c>
      <c r="AC53">
        <v>382</v>
      </c>
      <c r="AD53">
        <v>170</v>
      </c>
    </row>
    <row r="54" spans="27:30" x14ac:dyDescent="0.2">
      <c r="AA54">
        <v>69.000000001166995</v>
      </c>
      <c r="AB54">
        <v>4</v>
      </c>
      <c r="AC54">
        <v>306</v>
      </c>
      <c r="AD54">
        <v>183</v>
      </c>
    </row>
    <row r="55" spans="27:30" x14ac:dyDescent="0.2">
      <c r="AA55">
        <v>70.000000001200206</v>
      </c>
      <c r="AB55">
        <v>0</v>
      </c>
      <c r="AC55">
        <v>209</v>
      </c>
      <c r="AD55">
        <v>216</v>
      </c>
    </row>
    <row r="56" spans="27:30" x14ac:dyDescent="0.2">
      <c r="AA56">
        <v>71.000000001233403</v>
      </c>
      <c r="AB56">
        <v>2</v>
      </c>
      <c r="AC56">
        <v>192</v>
      </c>
      <c r="AD56">
        <v>196</v>
      </c>
    </row>
    <row r="57" spans="27:30" x14ac:dyDescent="0.2">
      <c r="AA57">
        <v>72.000000001266599</v>
      </c>
      <c r="AB57">
        <v>1</v>
      </c>
      <c r="AC57">
        <v>163</v>
      </c>
      <c r="AD57">
        <v>194</v>
      </c>
    </row>
    <row r="58" spans="27:30" x14ac:dyDescent="0.2">
      <c r="AA58">
        <v>73.000000001299796</v>
      </c>
      <c r="AB58">
        <v>10</v>
      </c>
      <c r="AC58">
        <v>101</v>
      </c>
      <c r="AD58">
        <v>227</v>
      </c>
    </row>
    <row r="59" spans="27:30" x14ac:dyDescent="0.2">
      <c r="AA59">
        <v>74.000000001333007</v>
      </c>
      <c r="AB59">
        <v>47</v>
      </c>
      <c r="AC59">
        <v>19</v>
      </c>
      <c r="AD59">
        <v>303</v>
      </c>
    </row>
    <row r="60" spans="27:30" x14ac:dyDescent="0.2">
      <c r="AA60">
        <v>75.000000001366203</v>
      </c>
      <c r="AB60">
        <v>708</v>
      </c>
      <c r="AC60">
        <v>1</v>
      </c>
      <c r="AD60">
        <v>361</v>
      </c>
    </row>
    <row r="61" spans="27:30" x14ac:dyDescent="0.2">
      <c r="AA61">
        <v>76.0000000013994</v>
      </c>
      <c r="AB61">
        <v>1183</v>
      </c>
      <c r="AC61">
        <v>1</v>
      </c>
      <c r="AD61">
        <v>522</v>
      </c>
    </row>
    <row r="62" spans="27:30" x14ac:dyDescent="0.2">
      <c r="AA62">
        <v>77.000000001432596</v>
      </c>
      <c r="AB62">
        <v>1400</v>
      </c>
      <c r="AC62">
        <v>0</v>
      </c>
      <c r="AD62">
        <v>753</v>
      </c>
    </row>
    <row r="63" spans="27:30" x14ac:dyDescent="0.2">
      <c r="AA63">
        <v>78.000000001465693</v>
      </c>
      <c r="AB63">
        <v>1153</v>
      </c>
      <c r="AC63">
        <v>3</v>
      </c>
      <c r="AD63">
        <v>1007</v>
      </c>
    </row>
    <row r="64" spans="27:30" x14ac:dyDescent="0.2">
      <c r="AA64">
        <v>79.000000001498904</v>
      </c>
      <c r="AB64">
        <v>947</v>
      </c>
      <c r="AC64">
        <v>3</v>
      </c>
      <c r="AD64">
        <v>1371</v>
      </c>
    </row>
    <row r="65" spans="27:30" x14ac:dyDescent="0.2">
      <c r="AA65">
        <v>80.000000001532101</v>
      </c>
      <c r="AB65">
        <v>468</v>
      </c>
      <c r="AC65">
        <v>11</v>
      </c>
      <c r="AD65">
        <v>1667</v>
      </c>
    </row>
    <row r="66" spans="27:30" x14ac:dyDescent="0.2">
      <c r="AA66">
        <v>81.000000001565297</v>
      </c>
      <c r="AB66">
        <v>0</v>
      </c>
      <c r="AC66">
        <v>449</v>
      </c>
      <c r="AD66">
        <v>1518</v>
      </c>
    </row>
    <row r="67" spans="27:30" x14ac:dyDescent="0.2">
      <c r="AA67">
        <v>82.000000001598494</v>
      </c>
      <c r="AB67">
        <v>0</v>
      </c>
      <c r="AC67">
        <v>1240</v>
      </c>
      <c r="AD67">
        <v>781</v>
      </c>
    </row>
    <row r="68" spans="27:30" x14ac:dyDescent="0.2">
      <c r="AA68">
        <v>83.000000001631705</v>
      </c>
      <c r="AB68">
        <v>1</v>
      </c>
      <c r="AC68">
        <v>1486</v>
      </c>
      <c r="AD68">
        <v>425</v>
      </c>
    </row>
    <row r="69" spans="27:30" x14ac:dyDescent="0.2">
      <c r="AA69">
        <v>84.000000001664901</v>
      </c>
      <c r="AB69">
        <v>0</v>
      </c>
      <c r="AC69">
        <v>1426</v>
      </c>
      <c r="AD69">
        <v>330</v>
      </c>
    </row>
    <row r="70" spans="27:30" x14ac:dyDescent="0.2">
      <c r="AA70">
        <v>85.000000001698098</v>
      </c>
      <c r="AB70">
        <v>0</v>
      </c>
      <c r="AC70">
        <v>1269</v>
      </c>
      <c r="AD70">
        <v>276</v>
      </c>
    </row>
    <row r="71" spans="27:30" x14ac:dyDescent="0.2">
      <c r="AA71">
        <v>86.000000001731294</v>
      </c>
      <c r="AB71">
        <v>0</v>
      </c>
      <c r="AC71">
        <v>1073</v>
      </c>
      <c r="AD71">
        <v>264</v>
      </c>
    </row>
    <row r="72" spans="27:30" x14ac:dyDescent="0.2">
      <c r="AA72">
        <v>87.000000001764505</v>
      </c>
      <c r="AB72">
        <v>1</v>
      </c>
      <c r="AC72">
        <v>877</v>
      </c>
      <c r="AD72">
        <v>257</v>
      </c>
    </row>
    <row r="73" spans="27:30" x14ac:dyDescent="0.2">
      <c r="AA73">
        <v>88.000000001797702</v>
      </c>
      <c r="AB73">
        <v>0</v>
      </c>
      <c r="AC73">
        <v>731</v>
      </c>
      <c r="AD73">
        <v>251</v>
      </c>
    </row>
    <row r="74" spans="27:30" x14ac:dyDescent="0.2">
      <c r="AA74">
        <v>89.000000001830898</v>
      </c>
      <c r="AB74">
        <v>0</v>
      </c>
      <c r="AC74">
        <v>594</v>
      </c>
      <c r="AD74">
        <v>256</v>
      </c>
    </row>
    <row r="75" spans="27:30" x14ac:dyDescent="0.2">
      <c r="AA75">
        <v>90.000000001864095</v>
      </c>
      <c r="AB75">
        <v>0</v>
      </c>
      <c r="AC75">
        <v>524</v>
      </c>
      <c r="AD75">
        <v>218</v>
      </c>
    </row>
    <row r="76" spans="27:30" x14ac:dyDescent="0.2">
      <c r="AA76">
        <v>91.000000001897305</v>
      </c>
      <c r="AB76">
        <v>0</v>
      </c>
      <c r="AC76">
        <v>406</v>
      </c>
      <c r="AD76">
        <v>247</v>
      </c>
    </row>
    <row r="77" spans="27:30" x14ac:dyDescent="0.2">
      <c r="AA77">
        <v>92.000000001930502</v>
      </c>
      <c r="AB77">
        <v>1</v>
      </c>
      <c r="AC77">
        <v>308</v>
      </c>
      <c r="AD77">
        <v>263</v>
      </c>
    </row>
    <row r="78" spans="27:30" x14ac:dyDescent="0.2">
      <c r="AA78">
        <v>93.000000001963699</v>
      </c>
      <c r="AB78">
        <v>0</v>
      </c>
      <c r="AC78">
        <v>237</v>
      </c>
      <c r="AD78">
        <v>276</v>
      </c>
    </row>
    <row r="79" spans="27:30" x14ac:dyDescent="0.2">
      <c r="AA79">
        <v>94.000000001996895</v>
      </c>
      <c r="AB79">
        <v>0</v>
      </c>
      <c r="AC79">
        <v>224</v>
      </c>
      <c r="AD79">
        <v>240</v>
      </c>
    </row>
    <row r="80" spans="27:30" x14ac:dyDescent="0.2">
      <c r="AA80">
        <v>95.000000002030106</v>
      </c>
      <c r="AB80">
        <v>0</v>
      </c>
      <c r="AC80">
        <v>192</v>
      </c>
      <c r="AD80">
        <v>226</v>
      </c>
    </row>
    <row r="81" spans="27:30" x14ac:dyDescent="0.2">
      <c r="AA81">
        <v>96.000000002063302</v>
      </c>
      <c r="AB81">
        <v>2</v>
      </c>
      <c r="AC81">
        <v>157</v>
      </c>
      <c r="AD81">
        <v>238</v>
      </c>
    </row>
    <row r="82" spans="27:30" x14ac:dyDescent="0.2">
      <c r="AA82">
        <v>97.000000002096499</v>
      </c>
      <c r="AB82">
        <v>5</v>
      </c>
      <c r="AC82">
        <v>137</v>
      </c>
      <c r="AD82">
        <v>231</v>
      </c>
    </row>
    <row r="83" spans="27:30" x14ac:dyDescent="0.2">
      <c r="AA83">
        <v>98.000000002129696</v>
      </c>
      <c r="AB83">
        <v>8</v>
      </c>
      <c r="AC83">
        <v>96</v>
      </c>
      <c r="AD83">
        <v>243</v>
      </c>
    </row>
    <row r="84" spans="27:30" x14ac:dyDescent="0.2">
      <c r="AA84">
        <v>99.000000002162906</v>
      </c>
      <c r="AB84">
        <v>11</v>
      </c>
      <c r="AC84">
        <v>55</v>
      </c>
      <c r="AD84">
        <v>274</v>
      </c>
    </row>
    <row r="85" spans="27:30" x14ac:dyDescent="0.2">
      <c r="AA85">
        <v>100.000000002196</v>
      </c>
      <c r="AB85">
        <v>14</v>
      </c>
      <c r="AC85">
        <v>47</v>
      </c>
      <c r="AD85">
        <v>266</v>
      </c>
    </row>
    <row r="86" spans="27:30" x14ac:dyDescent="0.2">
      <c r="AA86">
        <v>101.000000002229</v>
      </c>
      <c r="AB86">
        <v>8</v>
      </c>
      <c r="AC86">
        <v>72</v>
      </c>
      <c r="AD86">
        <v>228</v>
      </c>
    </row>
    <row r="87" spans="27:30" x14ac:dyDescent="0.2">
      <c r="AA87">
        <v>102.000000002262</v>
      </c>
      <c r="AB87">
        <v>7</v>
      </c>
      <c r="AC87">
        <v>105</v>
      </c>
      <c r="AD87">
        <v>176</v>
      </c>
    </row>
    <row r="88" spans="27:30" x14ac:dyDescent="0.2">
      <c r="AA88">
        <v>103.000000002295</v>
      </c>
      <c r="AB88">
        <v>41</v>
      </c>
      <c r="AC88">
        <v>33</v>
      </c>
      <c r="AD88">
        <v>242</v>
      </c>
    </row>
    <row r="89" spans="27:30" x14ac:dyDescent="0.2">
      <c r="AA89">
        <v>104.00000000232799</v>
      </c>
      <c r="AB89">
        <v>839</v>
      </c>
      <c r="AC89">
        <v>0</v>
      </c>
      <c r="AD89">
        <v>311</v>
      </c>
    </row>
    <row r="90" spans="27:30" x14ac:dyDescent="0.2">
      <c r="AA90">
        <v>105.000000002362</v>
      </c>
      <c r="AB90">
        <v>1144</v>
      </c>
      <c r="AC90">
        <v>0</v>
      </c>
      <c r="AD90">
        <v>442</v>
      </c>
    </row>
    <row r="91" spans="27:30" x14ac:dyDescent="0.2">
      <c r="AA91">
        <v>106.000000002395</v>
      </c>
      <c r="AB91">
        <v>1244</v>
      </c>
      <c r="AC91">
        <v>2</v>
      </c>
      <c r="AD91">
        <v>681</v>
      </c>
    </row>
    <row r="92" spans="27:30" x14ac:dyDescent="0.2">
      <c r="AA92">
        <v>107.000000002428</v>
      </c>
      <c r="AB92">
        <v>933</v>
      </c>
      <c r="AC92">
        <v>3</v>
      </c>
      <c r="AD92">
        <v>1017</v>
      </c>
    </row>
    <row r="93" spans="27:30" x14ac:dyDescent="0.2">
      <c r="AA93">
        <v>108.00000000246099</v>
      </c>
      <c r="AB93">
        <v>624</v>
      </c>
      <c r="AC93">
        <v>4</v>
      </c>
      <c r="AD93">
        <v>1353</v>
      </c>
    </row>
    <row r="94" spans="27:30" x14ac:dyDescent="0.2">
      <c r="AA94">
        <v>109.00000000249401</v>
      </c>
      <c r="AB94">
        <v>117</v>
      </c>
      <c r="AC94">
        <v>35</v>
      </c>
      <c r="AD94">
        <v>1632</v>
      </c>
    </row>
    <row r="95" spans="27:30" x14ac:dyDescent="0.2">
      <c r="AA95">
        <v>110.000000002528</v>
      </c>
      <c r="AB95">
        <v>0</v>
      </c>
      <c r="AC95">
        <v>868</v>
      </c>
      <c r="AD95">
        <v>913</v>
      </c>
    </row>
    <row r="96" spans="27:30" x14ac:dyDescent="0.2">
      <c r="AA96">
        <v>111.00000000256099</v>
      </c>
      <c r="AB96">
        <v>1</v>
      </c>
      <c r="AC96">
        <v>1183</v>
      </c>
      <c r="AD96">
        <v>505</v>
      </c>
    </row>
    <row r="97" spans="27:30" x14ac:dyDescent="0.2">
      <c r="AA97">
        <v>112.00000000259401</v>
      </c>
      <c r="AB97">
        <v>1</v>
      </c>
      <c r="AC97">
        <v>1160</v>
      </c>
      <c r="AD97">
        <v>352</v>
      </c>
    </row>
    <row r="98" spans="27:30" x14ac:dyDescent="0.2">
      <c r="AA98">
        <v>113.000000002627</v>
      </c>
      <c r="AB98">
        <v>0</v>
      </c>
      <c r="AC98">
        <v>1022</v>
      </c>
      <c r="AD98">
        <v>290</v>
      </c>
    </row>
    <row r="99" spans="27:30" x14ac:dyDescent="0.2">
      <c r="AA99">
        <v>114.00000000266</v>
      </c>
      <c r="AB99">
        <v>2</v>
      </c>
      <c r="AC99">
        <v>906</v>
      </c>
      <c r="AD99">
        <v>229</v>
      </c>
    </row>
    <row r="100" spans="27:30" x14ac:dyDescent="0.2">
      <c r="AA100">
        <v>115.00000000269399</v>
      </c>
      <c r="AB100">
        <v>2</v>
      </c>
      <c r="AC100">
        <v>713</v>
      </c>
      <c r="AD100">
        <v>278</v>
      </c>
    </row>
    <row r="101" spans="27:30" x14ac:dyDescent="0.2">
      <c r="AA101">
        <v>116.00000000272701</v>
      </c>
      <c r="AB101">
        <v>0</v>
      </c>
      <c r="AC101">
        <v>522</v>
      </c>
      <c r="AD101">
        <v>348</v>
      </c>
    </row>
    <row r="102" spans="27:30" x14ac:dyDescent="0.2">
      <c r="AA102">
        <v>117.00000000276</v>
      </c>
      <c r="AB102">
        <v>2</v>
      </c>
      <c r="AC102">
        <v>484</v>
      </c>
      <c r="AD102">
        <v>284</v>
      </c>
    </row>
    <row r="103" spans="27:30" x14ac:dyDescent="0.2">
      <c r="AA103">
        <v>118.000000002793</v>
      </c>
      <c r="AB103">
        <v>0</v>
      </c>
      <c r="AC103">
        <v>401</v>
      </c>
      <c r="AD103">
        <v>284</v>
      </c>
    </row>
    <row r="104" spans="27:30" x14ac:dyDescent="0.2">
      <c r="AA104">
        <v>119.000000002826</v>
      </c>
      <c r="AB104">
        <v>1</v>
      </c>
      <c r="AC104">
        <v>354</v>
      </c>
      <c r="AD104">
        <v>253</v>
      </c>
    </row>
    <row r="105" spans="27:30" x14ac:dyDescent="0.2">
      <c r="AA105">
        <v>120.00000000286001</v>
      </c>
      <c r="AB105">
        <v>0</v>
      </c>
      <c r="AC105">
        <v>259</v>
      </c>
      <c r="AD105">
        <v>288</v>
      </c>
    </row>
    <row r="106" spans="27:30" x14ac:dyDescent="0.2">
      <c r="AA106">
        <v>121.000000002893</v>
      </c>
      <c r="AB106">
        <v>2</v>
      </c>
      <c r="AC106">
        <v>250</v>
      </c>
      <c r="AD106">
        <v>247</v>
      </c>
    </row>
    <row r="107" spans="27:30" x14ac:dyDescent="0.2">
      <c r="AA107">
        <v>122.000000002926</v>
      </c>
      <c r="AB107">
        <v>2</v>
      </c>
      <c r="AC107">
        <v>138</v>
      </c>
      <c r="AD107">
        <v>303</v>
      </c>
    </row>
    <row r="108" spans="27:30" x14ac:dyDescent="0.2">
      <c r="AA108">
        <v>123.000000002959</v>
      </c>
      <c r="AB108">
        <v>29</v>
      </c>
      <c r="AC108">
        <v>29</v>
      </c>
      <c r="AD108">
        <v>407</v>
      </c>
    </row>
    <row r="109" spans="27:30" x14ac:dyDescent="0.2">
      <c r="AA109">
        <v>124.000000002992</v>
      </c>
      <c r="AB109">
        <v>551</v>
      </c>
      <c r="AC109">
        <v>0</v>
      </c>
      <c r="AD109">
        <v>464</v>
      </c>
    </row>
    <row r="110" spans="27:30" x14ac:dyDescent="0.2">
      <c r="AA110">
        <v>125.000000003026</v>
      </c>
      <c r="AB110">
        <v>915</v>
      </c>
      <c r="AC110">
        <v>1</v>
      </c>
      <c r="AD110">
        <v>558</v>
      </c>
    </row>
    <row r="111" spans="27:30" x14ac:dyDescent="0.2">
      <c r="AA111">
        <v>126.000000003059</v>
      </c>
      <c r="AB111">
        <v>966</v>
      </c>
      <c r="AC111">
        <v>1</v>
      </c>
      <c r="AD111">
        <v>729</v>
      </c>
    </row>
    <row r="112" spans="27:30" x14ac:dyDescent="0.2">
      <c r="AA112">
        <v>127.000000003092</v>
      </c>
      <c r="AB112">
        <v>1098</v>
      </c>
      <c r="AC112">
        <v>4</v>
      </c>
      <c r="AD112">
        <v>951</v>
      </c>
    </row>
    <row r="113" spans="27:30" x14ac:dyDescent="0.2">
      <c r="AA113">
        <v>128.000000003125</v>
      </c>
      <c r="AB113">
        <v>894</v>
      </c>
      <c r="AC113">
        <v>7</v>
      </c>
      <c r="AD113">
        <v>1147</v>
      </c>
    </row>
    <row r="114" spans="27:30" x14ac:dyDescent="0.2">
      <c r="AA114">
        <v>129.00000000315799</v>
      </c>
      <c r="AB114">
        <v>500</v>
      </c>
      <c r="AC114">
        <v>10</v>
      </c>
      <c r="AD114">
        <v>1460</v>
      </c>
    </row>
    <row r="115" spans="27:30" x14ac:dyDescent="0.2">
      <c r="AA115">
        <v>130.00000000319201</v>
      </c>
      <c r="AB115">
        <v>1</v>
      </c>
      <c r="AC115">
        <v>594</v>
      </c>
      <c r="AD115">
        <v>1077</v>
      </c>
    </row>
    <row r="116" spans="27:30" x14ac:dyDescent="0.2">
      <c r="AA116">
        <v>131.00000000322501</v>
      </c>
      <c r="AB116">
        <v>0</v>
      </c>
      <c r="AC116">
        <v>1033</v>
      </c>
      <c r="AD116">
        <v>586</v>
      </c>
    </row>
    <row r="117" spans="27:30" x14ac:dyDescent="0.2">
      <c r="AA117">
        <v>132.00000000325801</v>
      </c>
      <c r="AB117">
        <v>1</v>
      </c>
      <c r="AC117">
        <v>1039</v>
      </c>
      <c r="AD117">
        <v>410</v>
      </c>
    </row>
    <row r="118" spans="27:30" x14ac:dyDescent="0.2">
      <c r="AA118">
        <v>133.00000000329101</v>
      </c>
      <c r="AB118">
        <v>0</v>
      </c>
      <c r="AC118">
        <v>1019</v>
      </c>
      <c r="AD118">
        <v>279</v>
      </c>
    </row>
    <row r="119" spans="27:30" x14ac:dyDescent="0.2">
      <c r="AA119">
        <v>134.000000003324</v>
      </c>
      <c r="AB119">
        <v>0</v>
      </c>
      <c r="AC119">
        <v>863</v>
      </c>
      <c r="AD119">
        <v>270</v>
      </c>
    </row>
    <row r="120" spans="27:30" x14ac:dyDescent="0.2">
      <c r="AA120">
        <v>135.000000003358</v>
      </c>
      <c r="AB120">
        <v>0</v>
      </c>
      <c r="AC120">
        <v>748</v>
      </c>
      <c r="AD120">
        <v>245</v>
      </c>
    </row>
    <row r="121" spans="27:30" x14ac:dyDescent="0.2">
      <c r="AA121">
        <v>136.00000000339099</v>
      </c>
      <c r="AB121">
        <v>1</v>
      </c>
      <c r="AC121">
        <v>647</v>
      </c>
      <c r="AD121">
        <v>220</v>
      </c>
    </row>
    <row r="122" spans="27:30" x14ac:dyDescent="0.2">
      <c r="AA122">
        <v>137.00000000342399</v>
      </c>
      <c r="AB122">
        <v>1</v>
      </c>
      <c r="AC122">
        <v>462</v>
      </c>
      <c r="AD122">
        <v>313</v>
      </c>
    </row>
    <row r="123" spans="27:30" x14ac:dyDescent="0.2">
      <c r="AA123">
        <v>138.00000000345699</v>
      </c>
      <c r="AB123">
        <v>0</v>
      </c>
      <c r="AC123">
        <v>325</v>
      </c>
      <c r="AD123">
        <v>390</v>
      </c>
    </row>
    <row r="124" spans="27:30" x14ac:dyDescent="0.2">
      <c r="AA124">
        <v>139.00000000348999</v>
      </c>
      <c r="AB124">
        <v>1</v>
      </c>
      <c r="AC124">
        <v>326</v>
      </c>
      <c r="AD124">
        <v>321</v>
      </c>
    </row>
    <row r="125" spans="27:30" x14ac:dyDescent="0.2">
      <c r="AA125">
        <v>140.00000000352301</v>
      </c>
      <c r="AB125">
        <v>5</v>
      </c>
      <c r="AC125">
        <v>150</v>
      </c>
      <c r="AD125">
        <v>450</v>
      </c>
    </row>
    <row r="126" spans="27:30" x14ac:dyDescent="0.2">
      <c r="AA126">
        <v>141.00000000355701</v>
      </c>
      <c r="AB126">
        <v>1</v>
      </c>
      <c r="AC126">
        <v>207</v>
      </c>
      <c r="AD126">
        <v>358</v>
      </c>
    </row>
    <row r="127" spans="27:30" x14ac:dyDescent="0.2">
      <c r="AA127">
        <v>142.00000000359</v>
      </c>
      <c r="AB127">
        <v>3</v>
      </c>
      <c r="AC127">
        <v>217</v>
      </c>
      <c r="AD127">
        <v>309</v>
      </c>
    </row>
    <row r="128" spans="27:30" x14ac:dyDescent="0.2">
      <c r="AA128">
        <v>143.000000003623</v>
      </c>
      <c r="AB128">
        <v>0</v>
      </c>
      <c r="AC128">
        <v>287</v>
      </c>
      <c r="AD128">
        <v>197</v>
      </c>
    </row>
    <row r="129" spans="27:30" x14ac:dyDescent="0.2">
      <c r="AA129">
        <v>144.000000003656</v>
      </c>
      <c r="AB129">
        <v>3</v>
      </c>
      <c r="AC129">
        <v>213</v>
      </c>
      <c r="AD129">
        <v>211</v>
      </c>
    </row>
    <row r="130" spans="27:30" x14ac:dyDescent="0.2">
      <c r="AA130">
        <v>145.000000003689</v>
      </c>
      <c r="AB130">
        <v>0</v>
      </c>
      <c r="AC130">
        <v>230</v>
      </c>
      <c r="AD130">
        <v>151</v>
      </c>
    </row>
    <row r="131" spans="27:30" x14ac:dyDescent="0.2">
      <c r="AA131">
        <v>146.00000000372299</v>
      </c>
      <c r="AB131">
        <v>1</v>
      </c>
      <c r="AC131">
        <v>124</v>
      </c>
      <c r="AD131">
        <v>228</v>
      </c>
    </row>
    <row r="132" spans="27:30" x14ac:dyDescent="0.2">
      <c r="AA132">
        <v>147.00000000375601</v>
      </c>
      <c r="AB132">
        <v>4</v>
      </c>
      <c r="AC132">
        <v>121</v>
      </c>
      <c r="AD132">
        <v>225</v>
      </c>
    </row>
    <row r="133" spans="27:30" x14ac:dyDescent="0.2">
      <c r="AA133">
        <v>148.00000000378901</v>
      </c>
      <c r="AB133">
        <v>5</v>
      </c>
      <c r="AC133">
        <v>87</v>
      </c>
      <c r="AD133">
        <v>256</v>
      </c>
    </row>
    <row r="134" spans="27:30" x14ac:dyDescent="0.2">
      <c r="AA134">
        <v>149.00000000382201</v>
      </c>
      <c r="AB134">
        <v>8</v>
      </c>
      <c r="AC134">
        <v>111</v>
      </c>
      <c r="AD134">
        <v>221</v>
      </c>
    </row>
    <row r="135" spans="27:30" x14ac:dyDescent="0.2">
      <c r="AA135">
        <v>150.00000000385501</v>
      </c>
      <c r="AB135">
        <v>236</v>
      </c>
      <c r="AC135">
        <v>4</v>
      </c>
      <c r="AD135">
        <v>334</v>
      </c>
    </row>
    <row r="136" spans="27:30" x14ac:dyDescent="0.2">
      <c r="AA136">
        <v>151.000000003889</v>
      </c>
      <c r="AB136">
        <v>833</v>
      </c>
      <c r="AC136">
        <v>1</v>
      </c>
      <c r="AD136">
        <v>385</v>
      </c>
    </row>
    <row r="137" spans="27:30" x14ac:dyDescent="0.2">
      <c r="AA137">
        <v>152.000000003922</v>
      </c>
      <c r="AB137">
        <v>1204</v>
      </c>
      <c r="AC137">
        <v>0</v>
      </c>
      <c r="AD137">
        <v>542</v>
      </c>
    </row>
    <row r="138" spans="27:30" x14ac:dyDescent="0.2">
      <c r="AA138">
        <v>153.00000000395499</v>
      </c>
      <c r="AB138">
        <v>1234</v>
      </c>
      <c r="AC138">
        <v>0</v>
      </c>
      <c r="AD138">
        <v>781</v>
      </c>
    </row>
    <row r="139" spans="27:30" x14ac:dyDescent="0.2">
      <c r="AA139">
        <v>154.00000000398799</v>
      </c>
      <c r="AB139">
        <v>957</v>
      </c>
      <c r="AC139">
        <v>2</v>
      </c>
      <c r="AD139">
        <v>1075</v>
      </c>
    </row>
    <row r="140" spans="27:30" x14ac:dyDescent="0.2">
      <c r="AA140">
        <v>155.00000000402099</v>
      </c>
      <c r="AB140">
        <v>580</v>
      </c>
      <c r="AC140">
        <v>9</v>
      </c>
      <c r="AD140">
        <v>1317</v>
      </c>
    </row>
    <row r="141" spans="27:30" x14ac:dyDescent="0.2">
      <c r="AA141">
        <v>156.00000000405501</v>
      </c>
      <c r="AB141">
        <v>344</v>
      </c>
      <c r="AC141">
        <v>15</v>
      </c>
      <c r="AD141">
        <v>1610</v>
      </c>
    </row>
    <row r="142" spans="27:30" x14ac:dyDescent="0.2">
      <c r="AA142">
        <v>157.00000000408801</v>
      </c>
      <c r="AB142">
        <v>1</v>
      </c>
      <c r="AC142">
        <v>837</v>
      </c>
      <c r="AD142">
        <v>1028</v>
      </c>
    </row>
    <row r="143" spans="27:30" x14ac:dyDescent="0.2">
      <c r="AA143">
        <v>158.00000000412101</v>
      </c>
      <c r="AB143">
        <v>0</v>
      </c>
      <c r="AC143">
        <v>1315</v>
      </c>
      <c r="AD143">
        <v>522</v>
      </c>
    </row>
    <row r="144" spans="27:30" x14ac:dyDescent="0.2">
      <c r="AA144">
        <v>159.000000004154</v>
      </c>
      <c r="AB144">
        <v>0</v>
      </c>
      <c r="AC144">
        <v>1368</v>
      </c>
      <c r="AD144">
        <v>329</v>
      </c>
    </row>
    <row r="145" spans="27:30" x14ac:dyDescent="0.2">
      <c r="AA145">
        <v>160.000000004187</v>
      </c>
      <c r="AB145">
        <v>2</v>
      </c>
      <c r="AC145">
        <v>1314</v>
      </c>
      <c r="AD145">
        <v>187</v>
      </c>
    </row>
    <row r="146" spans="27:30" x14ac:dyDescent="0.2">
      <c r="AA146">
        <v>161.00000000422099</v>
      </c>
      <c r="AB146">
        <v>1</v>
      </c>
      <c r="AC146">
        <v>1057</v>
      </c>
      <c r="AD146">
        <v>271</v>
      </c>
    </row>
    <row r="147" spans="27:30" x14ac:dyDescent="0.2">
      <c r="AA147">
        <v>162.00000000425399</v>
      </c>
      <c r="AB147">
        <v>2</v>
      </c>
      <c r="AC147">
        <v>883</v>
      </c>
      <c r="AD147">
        <v>277</v>
      </c>
    </row>
    <row r="148" spans="27:30" x14ac:dyDescent="0.2">
      <c r="AA148">
        <v>163.00000000428699</v>
      </c>
      <c r="AB148">
        <v>0</v>
      </c>
      <c r="AC148">
        <v>674</v>
      </c>
      <c r="AD148">
        <v>314</v>
      </c>
    </row>
    <row r="149" spans="27:30" x14ac:dyDescent="0.2">
      <c r="AA149">
        <v>164.00000000431999</v>
      </c>
      <c r="AB149">
        <v>1</v>
      </c>
      <c r="AC149">
        <v>684</v>
      </c>
      <c r="AD149">
        <v>219</v>
      </c>
    </row>
    <row r="150" spans="27:30" x14ac:dyDescent="0.2">
      <c r="AA150">
        <v>165.00000000435301</v>
      </c>
      <c r="AB150">
        <v>0</v>
      </c>
      <c r="AC150">
        <v>523</v>
      </c>
      <c r="AD150">
        <v>288</v>
      </c>
    </row>
    <row r="151" spans="27:30" x14ac:dyDescent="0.2">
      <c r="AA151">
        <v>166.000000004387</v>
      </c>
      <c r="AB151">
        <v>1</v>
      </c>
      <c r="AC151">
        <v>421</v>
      </c>
      <c r="AD151">
        <v>297</v>
      </c>
    </row>
    <row r="152" spans="27:30" x14ac:dyDescent="0.2">
      <c r="AA152">
        <v>167.00000000442</v>
      </c>
      <c r="AB152">
        <v>5</v>
      </c>
      <c r="AC152">
        <v>258</v>
      </c>
      <c r="AD152">
        <v>391</v>
      </c>
    </row>
    <row r="153" spans="27:30" x14ac:dyDescent="0.2">
      <c r="AA153">
        <v>168.000000004453</v>
      </c>
      <c r="AB153">
        <v>1</v>
      </c>
      <c r="AC153">
        <v>291</v>
      </c>
      <c r="AD153">
        <v>305</v>
      </c>
    </row>
    <row r="154" spans="27:30" x14ac:dyDescent="0.2">
      <c r="AA154">
        <v>169.000000004486</v>
      </c>
      <c r="AB154">
        <v>3</v>
      </c>
      <c r="AC154">
        <v>262</v>
      </c>
      <c r="AD154">
        <v>282</v>
      </c>
    </row>
    <row r="155" spans="27:30" x14ac:dyDescent="0.2">
      <c r="AA155">
        <v>170.00000000451899</v>
      </c>
      <c r="AB155">
        <v>3</v>
      </c>
      <c r="AC155">
        <v>200</v>
      </c>
      <c r="AD155">
        <v>299</v>
      </c>
    </row>
    <row r="156" spans="27:30" x14ac:dyDescent="0.2">
      <c r="AA156">
        <v>171.00000000455299</v>
      </c>
      <c r="AB156">
        <v>1</v>
      </c>
      <c r="AC156">
        <v>136</v>
      </c>
      <c r="AD156">
        <v>334</v>
      </c>
    </row>
    <row r="157" spans="27:30" x14ac:dyDescent="0.2">
      <c r="AA157">
        <v>172.00000000458601</v>
      </c>
      <c r="AB157">
        <v>1</v>
      </c>
      <c r="AC157">
        <v>186</v>
      </c>
      <c r="AD157">
        <v>257</v>
      </c>
    </row>
    <row r="158" spans="27:30" x14ac:dyDescent="0.2">
      <c r="AA158">
        <v>173.00000000461901</v>
      </c>
      <c r="AB158">
        <v>12</v>
      </c>
      <c r="AC158">
        <v>136</v>
      </c>
      <c r="AD158">
        <v>271</v>
      </c>
    </row>
    <row r="159" spans="27:30" x14ac:dyDescent="0.2">
      <c r="AA159">
        <v>174.00000000465201</v>
      </c>
      <c r="AB159">
        <v>3</v>
      </c>
      <c r="AC159">
        <v>134</v>
      </c>
      <c r="AD159">
        <v>251</v>
      </c>
    </row>
    <row r="160" spans="27:30" x14ac:dyDescent="0.2">
      <c r="AA160">
        <v>175.00000000468501</v>
      </c>
      <c r="AB160">
        <v>3</v>
      </c>
      <c r="AC160">
        <v>167</v>
      </c>
      <c r="AD160">
        <v>209</v>
      </c>
    </row>
    <row r="161" spans="27:30" x14ac:dyDescent="0.2">
      <c r="AA161">
        <v>176.000000004719</v>
      </c>
      <c r="AB161">
        <v>29</v>
      </c>
      <c r="AC161">
        <v>28</v>
      </c>
      <c r="AD161">
        <v>330</v>
      </c>
    </row>
    <row r="162" spans="27:30" x14ac:dyDescent="0.2">
      <c r="AA162">
        <v>177.000000004752</v>
      </c>
      <c r="AB162">
        <v>12</v>
      </c>
      <c r="AC162">
        <v>63</v>
      </c>
      <c r="AD162">
        <v>303</v>
      </c>
    </row>
    <row r="163" spans="27:30" x14ac:dyDescent="0.2">
      <c r="AA163">
        <v>178.00000000478499</v>
      </c>
      <c r="AB163">
        <v>8</v>
      </c>
      <c r="AC163">
        <v>91</v>
      </c>
      <c r="AD163">
        <v>279</v>
      </c>
    </row>
    <row r="164" spans="27:30" x14ac:dyDescent="0.2">
      <c r="AA164">
        <v>179.00000000481799</v>
      </c>
      <c r="AB164">
        <v>0</v>
      </c>
      <c r="AC164">
        <v>82</v>
      </c>
      <c r="AD164">
        <v>272</v>
      </c>
    </row>
    <row r="165" spans="27:30" x14ac:dyDescent="0.2">
      <c r="AA165">
        <v>180.00000000485099</v>
      </c>
      <c r="AB165">
        <v>0</v>
      </c>
      <c r="AC165">
        <v>118</v>
      </c>
      <c r="AD165">
        <v>223</v>
      </c>
    </row>
    <row r="166" spans="27:30" x14ac:dyDescent="0.2">
      <c r="AA166">
        <v>181.00000000488501</v>
      </c>
      <c r="AB166">
        <v>81</v>
      </c>
      <c r="AC166">
        <v>8</v>
      </c>
      <c r="AD166">
        <v>324</v>
      </c>
    </row>
    <row r="167" spans="27:30" x14ac:dyDescent="0.2">
      <c r="AA167">
        <v>182.00000000491801</v>
      </c>
      <c r="AB167">
        <v>746</v>
      </c>
      <c r="AC167">
        <v>2</v>
      </c>
      <c r="AD167">
        <v>391</v>
      </c>
    </row>
    <row r="168" spans="27:30" x14ac:dyDescent="0.2">
      <c r="AA168">
        <v>183.000000004951</v>
      </c>
      <c r="AB168">
        <v>1279</v>
      </c>
      <c r="AC168">
        <v>2</v>
      </c>
      <c r="AD168">
        <v>543</v>
      </c>
    </row>
    <row r="169" spans="27:30" x14ac:dyDescent="0.2">
      <c r="AA169">
        <v>184.000000004984</v>
      </c>
      <c r="AB169">
        <v>1434</v>
      </c>
      <c r="AC169">
        <v>2</v>
      </c>
      <c r="AD169">
        <v>740</v>
      </c>
    </row>
    <row r="170" spans="27:30" x14ac:dyDescent="0.2">
      <c r="AA170">
        <v>185.000000005017</v>
      </c>
      <c r="AB170">
        <v>1067</v>
      </c>
      <c r="AC170">
        <v>5</v>
      </c>
      <c r="AD170">
        <v>996</v>
      </c>
    </row>
    <row r="171" spans="27:30" x14ac:dyDescent="0.2">
      <c r="AA171">
        <v>186.00000000505099</v>
      </c>
      <c r="AB171">
        <v>668</v>
      </c>
      <c r="AC171">
        <v>4</v>
      </c>
      <c r="AD171">
        <v>1277</v>
      </c>
    </row>
    <row r="172" spans="27:30" x14ac:dyDescent="0.2">
      <c r="AA172">
        <v>187.00000000508399</v>
      </c>
      <c r="AB172">
        <v>346</v>
      </c>
      <c r="AC172">
        <v>7</v>
      </c>
      <c r="AD172">
        <v>1597</v>
      </c>
    </row>
    <row r="173" spans="27:30" x14ac:dyDescent="0.2">
      <c r="AA173">
        <v>188.00000000511699</v>
      </c>
      <c r="AB173">
        <v>1</v>
      </c>
      <c r="AC173">
        <v>532</v>
      </c>
      <c r="AD173">
        <v>1326</v>
      </c>
    </row>
    <row r="174" spans="27:30" x14ac:dyDescent="0.2">
      <c r="AA174">
        <v>189.00000000515001</v>
      </c>
      <c r="AB174">
        <v>3</v>
      </c>
      <c r="AC174">
        <v>1200</v>
      </c>
      <c r="AD174">
        <v>638</v>
      </c>
    </row>
    <row r="175" spans="27:30" x14ac:dyDescent="0.2">
      <c r="AA175">
        <v>190.00000000518301</v>
      </c>
      <c r="AB175">
        <v>0</v>
      </c>
      <c r="AC175">
        <v>1254</v>
      </c>
      <c r="AD175">
        <v>412</v>
      </c>
    </row>
    <row r="176" spans="27:30" x14ac:dyDescent="0.2">
      <c r="AA176">
        <v>191.000000005217</v>
      </c>
      <c r="AB176">
        <v>0</v>
      </c>
      <c r="AC176">
        <v>1102</v>
      </c>
      <c r="AD176">
        <v>376</v>
      </c>
    </row>
    <row r="177" spans="27:30" x14ac:dyDescent="0.2">
      <c r="AA177">
        <v>192.00000000525</v>
      </c>
      <c r="AB177">
        <v>1</v>
      </c>
      <c r="AC177">
        <v>1054</v>
      </c>
      <c r="AD177">
        <v>260</v>
      </c>
    </row>
    <row r="178" spans="27:30" x14ac:dyDescent="0.2">
      <c r="AA178">
        <v>193.000000005283</v>
      </c>
      <c r="AB178">
        <v>3</v>
      </c>
      <c r="AC178">
        <v>866</v>
      </c>
      <c r="AD178">
        <v>252</v>
      </c>
    </row>
    <row r="179" spans="27:30" x14ac:dyDescent="0.2">
      <c r="AA179">
        <v>194.000000005316</v>
      </c>
      <c r="AB179">
        <v>1</v>
      </c>
      <c r="AC179">
        <v>715</v>
      </c>
      <c r="AD179">
        <v>237</v>
      </c>
    </row>
    <row r="180" spans="27:30" x14ac:dyDescent="0.2">
      <c r="AA180">
        <v>195.00000000534899</v>
      </c>
      <c r="AB180">
        <v>0</v>
      </c>
      <c r="AC180">
        <v>650</v>
      </c>
      <c r="AD180">
        <v>187</v>
      </c>
    </row>
    <row r="181" spans="27:30" x14ac:dyDescent="0.2">
      <c r="AA181">
        <v>196.00000000538299</v>
      </c>
      <c r="AB181">
        <v>3</v>
      </c>
      <c r="AC181">
        <v>510</v>
      </c>
      <c r="AD181">
        <v>207</v>
      </c>
    </row>
    <row r="182" spans="27:30" x14ac:dyDescent="0.2">
      <c r="AA182">
        <v>197.00000000541601</v>
      </c>
      <c r="AB182">
        <v>2</v>
      </c>
      <c r="AC182">
        <v>439</v>
      </c>
      <c r="AD182">
        <v>203</v>
      </c>
    </row>
    <row r="183" spans="27:30" x14ac:dyDescent="0.2">
      <c r="AA183">
        <v>198.00000000544901</v>
      </c>
      <c r="AB183">
        <v>1</v>
      </c>
      <c r="AC183">
        <v>362</v>
      </c>
      <c r="AD183">
        <v>211</v>
      </c>
    </row>
    <row r="184" spans="27:30" x14ac:dyDescent="0.2">
      <c r="AA184">
        <v>199.00000000548201</v>
      </c>
      <c r="AB184">
        <v>2</v>
      </c>
      <c r="AC184">
        <v>279</v>
      </c>
      <c r="AD184">
        <v>238</v>
      </c>
    </row>
    <row r="185" spans="27:30" x14ac:dyDescent="0.2">
      <c r="AA185">
        <v>200.00000000551501</v>
      </c>
      <c r="AB185">
        <v>0</v>
      </c>
      <c r="AC185">
        <v>266</v>
      </c>
      <c r="AD185">
        <v>205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Clock Model original</vt:lpstr>
      <vt:lpstr>Clock Model Localized D10</vt:lpstr>
      <vt:lpstr>Clock Model Localized D5</vt:lpstr>
      <vt:lpstr>Clock Model Localized 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2020-07-06T05:28:16Z</dcterms:created>
  <dcterms:modified xsi:type="dcterms:W3CDTF">2020-07-07T23:02:19Z</dcterms:modified>
</cp:coreProperties>
</file>