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GitHub\Cava\Documents\"/>
    </mc:Choice>
  </mc:AlternateContent>
  <bookViews>
    <workbookView xWindow="276" yWindow="516" windowWidth="16980" windowHeight="543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8" i="1" l="1"/>
  <c r="I38" i="1" s="1"/>
  <c r="I30" i="1"/>
  <c r="I29" i="1"/>
  <c r="I28" i="1"/>
  <c r="I27" i="1"/>
  <c r="H26" i="1"/>
  <c r="I26" i="1" s="1"/>
  <c r="H25" i="1"/>
  <c r="I25" i="1" s="1"/>
  <c r="H24" i="1"/>
  <c r="I24" i="1" s="1"/>
  <c r="H23" i="1"/>
  <c r="I23" i="1" s="1"/>
  <c r="I12" i="1" l="1"/>
  <c r="I13" i="1"/>
  <c r="I14" i="1"/>
  <c r="I15" i="1"/>
  <c r="AA53" i="1" l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53" i="1" l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I53" i="1"/>
  <c r="I56" i="1" l="1"/>
  <c r="G53" i="1" l="1"/>
  <c r="G54" i="1" s="1"/>
  <c r="I55" i="1" l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</calcChain>
</file>

<file path=xl/sharedStrings.xml><?xml version="1.0" encoding="utf-8"?>
<sst xmlns="http://schemas.openxmlformats.org/spreadsheetml/2006/main" count="146" uniqueCount="90">
  <si>
    <t>Task</t>
  </si>
  <si>
    <t>Planning</t>
  </si>
  <si>
    <t>Team documentation</t>
  </si>
  <si>
    <t>Wireframing</t>
  </si>
  <si>
    <t>UI</t>
  </si>
  <si>
    <t>Design</t>
  </si>
  <si>
    <t>Testing 1</t>
  </si>
  <si>
    <t>Testing 2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</si>
  <si>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</si>
  <si>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</si>
  <si>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</si>
  <si>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</si>
  <si>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</si>
  <si>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</si>
  <si>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ID</t>
  </si>
  <si>
    <t>Admin/User docs</t>
  </si>
  <si>
    <t>Demo</t>
  </si>
  <si>
    <t>Testing 3</t>
  </si>
  <si>
    <t>Testing 4</t>
  </si>
  <si>
    <t>Sprint</t>
  </si>
  <si>
    <t>Theme</t>
  </si>
  <si>
    <t>Role</t>
  </si>
  <si>
    <t>LOE</t>
  </si>
  <si>
    <t>Time spent</t>
  </si>
  <si>
    <t>Time Left</t>
  </si>
  <si>
    <t>Reason</t>
  </si>
  <si>
    <t>Note</t>
  </si>
  <si>
    <t>AppStart1</t>
  </si>
  <si>
    <t>AppStart2</t>
  </si>
  <si>
    <t>AppStart3</t>
  </si>
  <si>
    <t>AppStart4</t>
  </si>
  <si>
    <t>Main</t>
  </si>
  <si>
    <t>Search1</t>
  </si>
  <si>
    <t>Search2</t>
  </si>
  <si>
    <t>Search3</t>
  </si>
  <si>
    <t>Search4</t>
  </si>
  <si>
    <t>System shall save search</t>
  </si>
  <si>
    <t>System shall  retrieve previous searchs</t>
  </si>
  <si>
    <t>System shall  edit searchs</t>
  </si>
  <si>
    <t>Application shall saves user/Admin settings</t>
  </si>
  <si>
    <t>Application shall allow user to ineract with embedded gui</t>
  </si>
  <si>
    <t>Application shall start with user/ADMIN Login screen</t>
  </si>
  <si>
    <t>Application shall  start with user/ADMIN previous settings</t>
  </si>
  <si>
    <t>GUI</t>
  </si>
  <si>
    <t>Preliminary</t>
  </si>
  <si>
    <t>Documentation</t>
  </si>
  <si>
    <t>Searchs</t>
  </si>
  <si>
    <t>Team</t>
  </si>
  <si>
    <t>Customer</t>
  </si>
  <si>
    <t>User/Admin</t>
  </si>
  <si>
    <t>Customer/User/Admin</t>
  </si>
  <si>
    <t>Admin/User</t>
  </si>
  <si>
    <t>Testing 5</t>
  </si>
  <si>
    <t>Testing 6</t>
  </si>
  <si>
    <t>Testing 7</t>
  </si>
  <si>
    <t>Testing 8</t>
  </si>
  <si>
    <t>Error Checking</t>
  </si>
  <si>
    <t>System shall validate search before ploting</t>
  </si>
  <si>
    <t>User Authentication</t>
    <phoneticPr fontId="0" type="noConversion"/>
  </si>
  <si>
    <t>User/Admin</t>
    <phoneticPr fontId="0" type="noConversion"/>
  </si>
  <si>
    <t>UserAuthentication1</t>
    <phoneticPr fontId="0" type="noConversion"/>
  </si>
  <si>
    <t>Method shall log the user in</t>
    <phoneticPr fontId="0" type="noConversion"/>
  </si>
  <si>
    <t>UserAuthentication2</t>
    <phoneticPr fontId="0" type="noConversion"/>
  </si>
  <si>
    <t>Method shall add the user if the user does not exist</t>
    <phoneticPr fontId="0" type="noConversion"/>
  </si>
  <si>
    <t>UserAuthentication3</t>
    <phoneticPr fontId="0" type="noConversion"/>
  </si>
  <si>
    <t>Method shall remove an user</t>
    <phoneticPr fontId="0" type="noConversion"/>
  </si>
  <si>
    <t>UserAuthentication4</t>
    <phoneticPr fontId="0" type="noConversion"/>
  </si>
  <si>
    <t>Method shall promote a user</t>
    <phoneticPr fontId="0" type="noConversion"/>
  </si>
  <si>
    <t>UserAuthentication5</t>
    <phoneticPr fontId="0" type="noConversion"/>
  </si>
  <si>
    <t>Method shall demote a user</t>
    <phoneticPr fontId="0" type="noConversion"/>
  </si>
  <si>
    <t>UserAuthentication6</t>
    <phoneticPr fontId="0" type="noConversion"/>
  </si>
  <si>
    <t>Method shall a new location</t>
    <phoneticPr fontId="0" type="noConversion"/>
  </si>
  <si>
    <t>UserAuthentication7</t>
    <phoneticPr fontId="0" type="noConversion"/>
  </si>
  <si>
    <t>Method shall remove a location from the database</t>
    <phoneticPr fontId="0" type="noConversion"/>
  </si>
  <si>
    <t>Team</t>
    <phoneticPr fontId="0" type="noConversion"/>
  </si>
  <si>
    <t>Testing 9</t>
    <phoneticPr fontId="0" type="noConversion"/>
  </si>
  <si>
    <t>Error Checking</t>
    <phoneticPr fontId="0" type="noConversion"/>
  </si>
  <si>
    <t>Testing 10</t>
    <phoneticPr fontId="0" type="noConversion"/>
  </si>
  <si>
    <t>Testing 11</t>
    <phoneticPr fontId="0" type="noConversion"/>
  </si>
  <si>
    <t>Testing 12</t>
    <phoneticPr fontId="0" type="noConversion"/>
  </si>
  <si>
    <t>Testing 13</t>
    <phoneticPr fontId="0" type="noConversion"/>
  </si>
  <si>
    <t>Testing 14</t>
    <phoneticPr fontId="0" type="noConversion"/>
  </si>
  <si>
    <t>Testing 15</t>
    <phoneticPr fontId="0" type="noConversion"/>
  </si>
  <si>
    <t>Customer requires a desktop application program that maps shortest way between points</t>
  </si>
  <si>
    <t>Application needs a basic layout to fit in input and output requirements</t>
  </si>
  <si>
    <t>Needs overview application process to fulfill users and google earth requirement</t>
  </si>
  <si>
    <t>Needs connection between the wirframing pages - how GUI will react to user actions</t>
  </si>
  <si>
    <t>Users/Admins need help documentation when using application</t>
  </si>
  <si>
    <t>Different documentation and specification needed to design application</t>
  </si>
  <si>
    <t>Team/Customer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</si>
</sst>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969696"/>
      <name val="Arial"/>
      <family val="2"/>
    </font>
    <font>
      <sz val="10"/>
      <color rgb="FFDDDDDD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0" borderId="1" xfId="0" applyFont="1" applyFill="1" applyBorder="1" applyAlignment="1">
      <alignment horizontal="center" textRotation="90" wrapText="1"/>
    </xf>
    <xf numFmtId="0" fontId="1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wrapText="1"/>
    </xf>
    <xf numFmtId="0" fontId="2" fillId="20" borderId="1" xfId="0" applyFont="1" applyFill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3" fillId="19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" fillId="9" borderId="1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5" fillId="15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13" borderId="1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2" fillId="18" borderId="1" xfId="0" applyFont="1" applyFill="1" applyBorder="1" applyAlignment="1">
      <alignment wrapText="1"/>
    </xf>
    <xf numFmtId="0" fontId="4" fillId="12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4" fillId="16" borderId="1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19" borderId="3" xfId="0" applyFont="1" applyFill="1" applyBorder="1" applyAlignment="1">
      <alignment wrapText="1"/>
    </xf>
    <xf numFmtId="0" fontId="9" fillId="19" borderId="4" xfId="0" applyFont="1" applyFill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0" xfId="0" applyFont="1" applyAlignment="1">
      <alignment wrapText="1"/>
    </xf>
    <xf numFmtId="0" fontId="7" fillId="0" borderId="12" xfId="0" applyFont="1" applyFill="1" applyBorder="1" applyAlignment="1">
      <alignment wrapText="1"/>
    </xf>
    <xf numFmtId="0" fontId="7" fillId="0" borderId="0" xfId="0" applyFont="1" applyFill="1" applyAlignment="1">
      <alignment wrapText="1"/>
    </xf>
  </cellXfs>
  <cellStyles count="1">
    <cellStyle name="Normal" xfId="0" builtinId="0"/>
  </cellStyles>
  <dxfs count="13"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008000"/>
      </font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Sheet1!$H$56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Sheet1!$I$55:$AA$55</c:f>
              <c:numCache>
                <c:formatCode>General</c:formatCode>
                <c:ptCount val="19"/>
                <c:pt idx="0">
                  <c:v>143</c:v>
                </c:pt>
                <c:pt idx="1">
                  <c:v>138</c:v>
                </c:pt>
                <c:pt idx="2">
                  <c:v>134</c:v>
                </c:pt>
                <c:pt idx="3">
                  <c:v>129</c:v>
                </c:pt>
                <c:pt idx="4">
                  <c:v>125</c:v>
                </c:pt>
                <c:pt idx="5">
                  <c:v>120</c:v>
                </c:pt>
                <c:pt idx="6">
                  <c:v>116</c:v>
                </c:pt>
                <c:pt idx="7">
                  <c:v>111</c:v>
                </c:pt>
                <c:pt idx="8">
                  <c:v>107</c:v>
                </c:pt>
                <c:pt idx="9">
                  <c:v>102</c:v>
                </c:pt>
                <c:pt idx="10">
                  <c:v>98</c:v>
                </c:pt>
                <c:pt idx="11">
                  <c:v>94</c:v>
                </c:pt>
                <c:pt idx="12">
                  <c:v>89</c:v>
                </c:pt>
                <c:pt idx="13">
                  <c:v>85</c:v>
                </c:pt>
                <c:pt idx="14">
                  <c:v>81</c:v>
                </c:pt>
                <c:pt idx="15">
                  <c:v>77</c:v>
                </c:pt>
                <c:pt idx="16">
                  <c:v>72</c:v>
                </c:pt>
                <c:pt idx="17">
                  <c:v>68</c:v>
                </c:pt>
                <c:pt idx="18">
                  <c:v>64</c:v>
                </c:pt>
              </c:numCache>
            </c:numRef>
          </c:cat>
          <c:val>
            <c:numRef>
              <c:f>Sheet1!$I$56:$AA$56</c:f>
              <c:numCache>
                <c:formatCode>General</c:formatCode>
                <c:ptCount val="19"/>
                <c:pt idx="0">
                  <c:v>148</c:v>
                </c:pt>
                <c:pt idx="1">
                  <c:v>145</c:v>
                </c:pt>
                <c:pt idx="2">
                  <c:v>141</c:v>
                </c:pt>
                <c:pt idx="3">
                  <c:v>137</c:v>
                </c:pt>
                <c:pt idx="4">
                  <c:v>133</c:v>
                </c:pt>
                <c:pt idx="5">
                  <c:v>132</c:v>
                </c:pt>
                <c:pt idx="6">
                  <c:v>123</c:v>
                </c:pt>
                <c:pt idx="7">
                  <c:v>111</c:v>
                </c:pt>
                <c:pt idx="8">
                  <c:v>103</c:v>
                </c:pt>
                <c:pt idx="9">
                  <c:v>96</c:v>
                </c:pt>
                <c:pt idx="10">
                  <c:v>82</c:v>
                </c:pt>
                <c:pt idx="11">
                  <c:v>67</c:v>
                </c:pt>
                <c:pt idx="12">
                  <c:v>59</c:v>
                </c:pt>
                <c:pt idx="13">
                  <c:v>42</c:v>
                </c:pt>
                <c:pt idx="14">
                  <c:v>32</c:v>
                </c:pt>
                <c:pt idx="15">
                  <c:v>28</c:v>
                </c:pt>
                <c:pt idx="16">
                  <c:v>19</c:v>
                </c:pt>
                <c:pt idx="17">
                  <c:v>8</c:v>
                </c:pt>
                <c:pt idx="1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1603936"/>
        <c:axId val="-511613728"/>
      </c:areaChart>
      <c:catAx>
        <c:axId val="-5116039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-511613728"/>
        <c:crosses val="autoZero"/>
        <c:auto val="1"/>
        <c:lblAlgn val="ctr"/>
        <c:lblOffset val="100"/>
        <c:noMultiLvlLbl val="1"/>
      </c:catAx>
      <c:valAx>
        <c:axId val="-511613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511603936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</xdr:colOff>
      <xdr:row>56</xdr:row>
      <xdr:rowOff>1</xdr:rowOff>
    </xdr:from>
    <xdr:ext cx="5562600" cy="319087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"/>
  <sheetViews>
    <sheetView tabSelected="1" workbookViewId="0">
      <pane xSplit="9" ySplit="1" topLeftCell="J3" activePane="bottomRight" state="frozen"/>
      <selection pane="topRight" activeCell="E1" sqref="E1"/>
      <selection pane="bottomLeft" activeCell="A2" sqref="A2"/>
      <selection pane="bottomRight" activeCell="M6" sqref="M6"/>
    </sheetView>
  </sheetViews>
  <sheetFormatPr defaultColWidth="17.109375" defaultRowHeight="12.75" customHeight="1" x14ac:dyDescent="0.25"/>
  <cols>
    <col min="1" max="1" width="3.109375" style="11" customWidth="1"/>
    <col min="2" max="2" width="3.5546875" style="11" customWidth="1"/>
    <col min="3" max="3" width="14.88671875" style="11" customWidth="1"/>
    <col min="4" max="4" width="14.109375" style="11" customWidth="1"/>
    <col min="5" max="5" width="25.88671875" style="11" customWidth="1"/>
    <col min="6" max="6" width="18.44140625" style="11" customWidth="1"/>
    <col min="7" max="7" width="5.44140625" style="11" customWidth="1"/>
    <col min="8" max="8" width="3.88671875" style="11" customWidth="1"/>
    <col min="9" max="9" width="4" style="11" customWidth="1"/>
    <col min="10" max="10" width="5.44140625" style="11" customWidth="1"/>
    <col min="11" max="27" width="4.5546875" style="11" customWidth="1"/>
    <col min="28" max="28" width="34" style="11" customWidth="1"/>
    <col min="29" max="16384" width="17.109375" style="11"/>
  </cols>
  <sheetData>
    <row r="1" spans="1:29" s="1" customFormat="1" ht="68.400000000000006" x14ac:dyDescent="0.25">
      <c r="A1" s="2" t="s">
        <v>14</v>
      </c>
      <c r="B1" s="2" t="s">
        <v>19</v>
      </c>
      <c r="C1" s="2" t="s">
        <v>20</v>
      </c>
      <c r="D1" s="3" t="s">
        <v>21</v>
      </c>
      <c r="E1" s="4" t="s">
        <v>0</v>
      </c>
      <c r="F1" s="5" t="s">
        <v>25</v>
      </c>
      <c r="G1" s="5" t="s">
        <v>22</v>
      </c>
      <c r="H1" s="6" t="s">
        <v>23</v>
      </c>
      <c r="I1" s="6" t="s">
        <v>24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>
        <v>7</v>
      </c>
      <c r="Q1" s="4">
        <v>8</v>
      </c>
      <c r="R1" s="4">
        <v>9</v>
      </c>
      <c r="S1" s="4">
        <v>10</v>
      </c>
      <c r="T1" s="4">
        <v>11</v>
      </c>
      <c r="U1" s="4">
        <v>12</v>
      </c>
      <c r="V1" s="4">
        <v>13</v>
      </c>
      <c r="W1" s="4">
        <v>14</v>
      </c>
      <c r="X1" s="4">
        <v>15</v>
      </c>
      <c r="Y1" s="4">
        <v>16</v>
      </c>
      <c r="Z1" s="4">
        <v>17</v>
      </c>
      <c r="AA1" s="4">
        <v>18</v>
      </c>
      <c r="AB1" s="4" t="s">
        <v>26</v>
      </c>
      <c r="AC1" s="40"/>
    </row>
    <row r="2" spans="1:29" ht="13.2" hidden="1" x14ac:dyDescent="0.25">
      <c r="A2" s="7"/>
      <c r="B2" s="7"/>
      <c r="C2" s="7"/>
      <c r="D2" s="7"/>
      <c r="E2" s="8"/>
      <c r="F2" s="8"/>
      <c r="G2" s="9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9" ht="79.2" x14ac:dyDescent="0.25">
      <c r="A3" s="12">
        <v>1</v>
      </c>
      <c r="B3" s="13"/>
      <c r="C3" s="13" t="s">
        <v>44</v>
      </c>
      <c r="D3" s="13" t="s">
        <v>47</v>
      </c>
      <c r="E3" s="14" t="s">
        <v>1</v>
      </c>
      <c r="F3" s="14" t="s">
        <v>83</v>
      </c>
      <c r="G3" s="13">
        <v>2</v>
      </c>
      <c r="H3" s="15">
        <f t="shared" ref="H3:H11" si="0">IF((G3&lt;SUM(J3:AA3)),SUM(J3:AA3),G3)</f>
        <v>2</v>
      </c>
      <c r="I3" s="16">
        <f t="shared" ref="I3:I15" si="1">IF((H3&gt;G3),($H3-(SUM($J3:$AA3))),($G3-(SUM($J3:$AA3))))</f>
        <v>0</v>
      </c>
      <c r="J3" s="17">
        <v>1</v>
      </c>
      <c r="K3" s="18">
        <v>1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9"/>
      <c r="AB3" s="42"/>
    </row>
    <row r="4" spans="1:29" ht="66" x14ac:dyDescent="0.25">
      <c r="A4" s="12">
        <v>2</v>
      </c>
      <c r="B4" s="13"/>
      <c r="C4" s="13" t="s">
        <v>45</v>
      </c>
      <c r="D4" s="13" t="s">
        <v>89</v>
      </c>
      <c r="E4" s="14" t="s">
        <v>2</v>
      </c>
      <c r="F4" s="14" t="s">
        <v>88</v>
      </c>
      <c r="G4" s="13">
        <v>2</v>
      </c>
      <c r="H4" s="15">
        <f t="shared" si="0"/>
        <v>3</v>
      </c>
      <c r="I4" s="16">
        <f t="shared" si="1"/>
        <v>0</v>
      </c>
      <c r="J4" s="20">
        <v>1</v>
      </c>
      <c r="K4" s="21">
        <v>1</v>
      </c>
      <c r="L4" s="21">
        <v>1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2"/>
      <c r="AB4" s="41"/>
    </row>
    <row r="5" spans="1:29" ht="52.8" x14ac:dyDescent="0.25">
      <c r="A5" s="12">
        <v>3</v>
      </c>
      <c r="B5" s="13"/>
      <c r="C5" s="13" t="s">
        <v>44</v>
      </c>
      <c r="D5" s="13" t="s">
        <v>48</v>
      </c>
      <c r="E5" s="14" t="s">
        <v>3</v>
      </c>
      <c r="F5" s="14" t="s">
        <v>84</v>
      </c>
      <c r="G5" s="13">
        <v>3</v>
      </c>
      <c r="H5" s="15">
        <f t="shared" si="0"/>
        <v>3</v>
      </c>
      <c r="I5" s="16">
        <f t="shared" si="1"/>
        <v>0</v>
      </c>
      <c r="J5" s="20"/>
      <c r="K5" s="21">
        <v>1</v>
      </c>
      <c r="L5" s="21">
        <v>1</v>
      </c>
      <c r="M5" s="21">
        <v>1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41"/>
    </row>
    <row r="6" spans="1:29" ht="66" x14ac:dyDescent="0.25">
      <c r="A6" s="12">
        <v>4</v>
      </c>
      <c r="B6" s="13"/>
      <c r="C6" s="13" t="s">
        <v>44</v>
      </c>
      <c r="D6" s="13" t="s">
        <v>48</v>
      </c>
      <c r="E6" s="14" t="s">
        <v>5</v>
      </c>
      <c r="F6" s="14" t="s">
        <v>85</v>
      </c>
      <c r="G6" s="13">
        <v>2</v>
      </c>
      <c r="H6" s="15">
        <f t="shared" si="0"/>
        <v>4</v>
      </c>
      <c r="I6" s="16">
        <f t="shared" si="1"/>
        <v>0</v>
      </c>
      <c r="J6" s="20">
        <v>1</v>
      </c>
      <c r="K6" s="21">
        <v>1</v>
      </c>
      <c r="L6" s="21">
        <v>1</v>
      </c>
      <c r="M6" s="21">
        <v>1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41"/>
    </row>
    <row r="7" spans="1:29" ht="66" x14ac:dyDescent="0.25">
      <c r="A7" s="12">
        <v>5</v>
      </c>
      <c r="B7" s="13"/>
      <c r="C7" s="13" t="s">
        <v>43</v>
      </c>
      <c r="D7" s="13" t="s">
        <v>50</v>
      </c>
      <c r="E7" s="14" t="s">
        <v>4</v>
      </c>
      <c r="F7" s="14" t="s">
        <v>86</v>
      </c>
      <c r="G7" s="13">
        <v>4</v>
      </c>
      <c r="H7" s="15">
        <f t="shared" si="0"/>
        <v>4</v>
      </c>
      <c r="I7" s="16">
        <f t="shared" si="1"/>
        <v>1</v>
      </c>
      <c r="J7" s="20"/>
      <c r="K7" s="21"/>
      <c r="L7" s="21">
        <v>1</v>
      </c>
      <c r="M7" s="21">
        <v>2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41"/>
    </row>
    <row r="8" spans="1:29" ht="52.8" x14ac:dyDescent="0.25">
      <c r="A8" s="12">
        <v>6</v>
      </c>
      <c r="B8" s="13"/>
      <c r="C8" s="13" t="s">
        <v>31</v>
      </c>
      <c r="D8" s="13" t="s">
        <v>49</v>
      </c>
      <c r="E8" s="14" t="s">
        <v>27</v>
      </c>
      <c r="F8" s="14" t="s">
        <v>42</v>
      </c>
      <c r="G8" s="13">
        <v>5</v>
      </c>
      <c r="H8" s="15">
        <f t="shared" si="0"/>
        <v>5</v>
      </c>
      <c r="I8" s="16">
        <f t="shared" si="1"/>
        <v>0</v>
      </c>
      <c r="J8" s="20"/>
      <c r="K8" s="21"/>
      <c r="L8" s="21"/>
      <c r="M8" s="21"/>
      <c r="N8" s="21"/>
      <c r="O8" s="21"/>
      <c r="P8" s="21"/>
      <c r="Q8" s="21"/>
      <c r="R8" s="21"/>
      <c r="S8" s="21"/>
      <c r="T8" s="21">
        <v>2</v>
      </c>
      <c r="U8" s="21"/>
      <c r="V8" s="21"/>
      <c r="W8" s="21">
        <v>1</v>
      </c>
      <c r="X8" s="21"/>
      <c r="Y8" s="21"/>
      <c r="Z8" s="21">
        <v>2</v>
      </c>
      <c r="AA8" s="22"/>
      <c r="AB8" s="41"/>
    </row>
    <row r="9" spans="1:29" ht="52.8" x14ac:dyDescent="0.25">
      <c r="A9" s="12">
        <v>7</v>
      </c>
      <c r="B9" s="13"/>
      <c r="C9" s="13" t="s">
        <v>31</v>
      </c>
      <c r="D9" s="13" t="s">
        <v>49</v>
      </c>
      <c r="E9" s="14" t="s">
        <v>28</v>
      </c>
      <c r="F9" s="14" t="s">
        <v>41</v>
      </c>
      <c r="G9" s="13">
        <v>3</v>
      </c>
      <c r="H9" s="15">
        <f t="shared" si="0"/>
        <v>3</v>
      </c>
      <c r="I9" s="16">
        <f t="shared" si="1"/>
        <v>0</v>
      </c>
      <c r="J9" s="20"/>
      <c r="K9" s="21"/>
      <c r="L9" s="21"/>
      <c r="M9" s="21"/>
      <c r="N9" s="21"/>
      <c r="O9" s="21"/>
      <c r="P9" s="21"/>
      <c r="Q9" s="21">
        <v>1</v>
      </c>
      <c r="R9" s="21">
        <v>2</v>
      </c>
      <c r="S9" s="21"/>
      <c r="T9" s="21"/>
      <c r="U9" s="21"/>
      <c r="V9" s="21"/>
      <c r="W9" s="21"/>
      <c r="X9" s="21"/>
      <c r="Y9" s="21"/>
      <c r="Z9" s="21"/>
      <c r="AA9" s="22"/>
      <c r="AB9" s="41"/>
    </row>
    <row r="10" spans="1:29" ht="52.8" x14ac:dyDescent="0.25">
      <c r="A10" s="12">
        <v>8</v>
      </c>
      <c r="B10" s="13"/>
      <c r="C10" s="13" t="s">
        <v>31</v>
      </c>
      <c r="D10" s="13" t="s">
        <v>49</v>
      </c>
      <c r="E10" s="14" t="s">
        <v>29</v>
      </c>
      <c r="F10" s="14" t="s">
        <v>40</v>
      </c>
      <c r="G10" s="13">
        <v>4</v>
      </c>
      <c r="H10" s="15">
        <f t="shared" si="0"/>
        <v>4</v>
      </c>
      <c r="I10" s="16">
        <f t="shared" si="1"/>
        <v>0</v>
      </c>
      <c r="J10" s="20"/>
      <c r="K10" s="21"/>
      <c r="L10" s="21"/>
      <c r="M10" s="21"/>
      <c r="N10" s="21"/>
      <c r="O10" s="21"/>
      <c r="P10" s="21"/>
      <c r="Q10" s="21"/>
      <c r="R10" s="21"/>
      <c r="S10" s="21">
        <v>2</v>
      </c>
      <c r="T10" s="21">
        <v>2</v>
      </c>
      <c r="U10" s="21"/>
      <c r="V10" s="21"/>
      <c r="W10" s="21"/>
      <c r="X10" s="21"/>
      <c r="Y10" s="21"/>
      <c r="Z10" s="21"/>
      <c r="AA10" s="22"/>
      <c r="AB10" s="41"/>
    </row>
    <row r="11" spans="1:29" ht="39.6" x14ac:dyDescent="0.25">
      <c r="A11" s="12">
        <v>9</v>
      </c>
      <c r="B11" s="13"/>
      <c r="C11" s="13" t="s">
        <v>31</v>
      </c>
      <c r="D11" s="13" t="s">
        <v>49</v>
      </c>
      <c r="E11" s="14" t="s">
        <v>30</v>
      </c>
      <c r="F11" s="14" t="s">
        <v>39</v>
      </c>
      <c r="G11" s="13">
        <v>8</v>
      </c>
      <c r="H11" s="15">
        <f t="shared" si="0"/>
        <v>8</v>
      </c>
      <c r="I11" s="16">
        <f t="shared" si="1"/>
        <v>0</v>
      </c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1">
        <v>2</v>
      </c>
      <c r="U11" s="21">
        <v>1</v>
      </c>
      <c r="V11" s="21"/>
      <c r="W11" s="21">
        <v>4</v>
      </c>
      <c r="X11" s="21"/>
      <c r="Y11" s="21">
        <v>1</v>
      </c>
      <c r="Z11" s="21"/>
      <c r="AA11" s="22"/>
      <c r="AB11" s="41"/>
    </row>
    <row r="12" spans="1:29" ht="26.4" x14ac:dyDescent="0.25">
      <c r="A12" s="12">
        <v>10</v>
      </c>
      <c r="B12" s="13"/>
      <c r="C12" s="13" t="s">
        <v>46</v>
      </c>
      <c r="D12" s="13" t="s">
        <v>49</v>
      </c>
      <c r="E12" s="14" t="s">
        <v>32</v>
      </c>
      <c r="F12" s="14" t="s">
        <v>36</v>
      </c>
      <c r="G12" s="13">
        <v>6</v>
      </c>
      <c r="H12" s="15">
        <v>6</v>
      </c>
      <c r="I12" s="16">
        <f t="shared" si="1"/>
        <v>0</v>
      </c>
      <c r="J12" s="20"/>
      <c r="K12" s="21"/>
      <c r="L12" s="21"/>
      <c r="M12" s="21"/>
      <c r="N12" s="21"/>
      <c r="O12" s="21"/>
      <c r="P12" s="21">
        <v>3</v>
      </c>
      <c r="Q12" s="21"/>
      <c r="R12" s="21"/>
      <c r="S12" s="21"/>
      <c r="T12" s="21"/>
      <c r="U12" s="21"/>
      <c r="V12" s="21">
        <v>3</v>
      </c>
      <c r="W12" s="21"/>
      <c r="X12" s="21"/>
      <c r="Y12" s="21"/>
      <c r="Z12" s="21"/>
      <c r="AA12" s="22"/>
      <c r="AB12" s="41"/>
    </row>
    <row r="13" spans="1:29" ht="39.6" x14ac:dyDescent="0.25">
      <c r="A13" s="12">
        <v>11</v>
      </c>
      <c r="B13" s="13"/>
      <c r="C13" s="13" t="s">
        <v>46</v>
      </c>
      <c r="D13" s="13" t="s">
        <v>49</v>
      </c>
      <c r="E13" s="14" t="s">
        <v>33</v>
      </c>
      <c r="F13" s="14" t="s">
        <v>37</v>
      </c>
      <c r="G13" s="13">
        <v>5</v>
      </c>
      <c r="H13" s="15">
        <v>5</v>
      </c>
      <c r="I13" s="16">
        <f t="shared" si="1"/>
        <v>0</v>
      </c>
      <c r="J13" s="20"/>
      <c r="K13" s="21"/>
      <c r="L13" s="21"/>
      <c r="M13" s="21"/>
      <c r="N13" s="21"/>
      <c r="O13" s="21">
        <v>3</v>
      </c>
      <c r="P13" s="21"/>
      <c r="Q13" s="21"/>
      <c r="R13" s="21"/>
      <c r="S13" s="21">
        <v>2</v>
      </c>
      <c r="T13" s="21"/>
      <c r="U13" s="21"/>
      <c r="V13" s="21"/>
      <c r="W13" s="21"/>
      <c r="X13" s="21"/>
      <c r="Y13" s="21"/>
      <c r="Z13" s="21"/>
      <c r="AA13" s="22"/>
      <c r="AB13" s="41"/>
    </row>
    <row r="14" spans="1:29" ht="26.4" x14ac:dyDescent="0.25">
      <c r="A14" s="12">
        <v>12</v>
      </c>
      <c r="B14" s="13"/>
      <c r="C14" s="13" t="s">
        <v>46</v>
      </c>
      <c r="D14" s="13" t="s">
        <v>49</v>
      </c>
      <c r="E14" s="14" t="s">
        <v>34</v>
      </c>
      <c r="F14" s="14" t="s">
        <v>38</v>
      </c>
      <c r="G14" s="13">
        <v>4</v>
      </c>
      <c r="H14" s="15">
        <v>4</v>
      </c>
      <c r="I14" s="16">
        <f t="shared" si="1"/>
        <v>0</v>
      </c>
      <c r="J14" s="20"/>
      <c r="K14" s="21"/>
      <c r="L14" s="21"/>
      <c r="M14" s="21"/>
      <c r="N14" s="21"/>
      <c r="O14" s="21"/>
      <c r="P14" s="21"/>
      <c r="Q14" s="21">
        <v>2</v>
      </c>
      <c r="R14" s="21"/>
      <c r="S14" s="21"/>
      <c r="T14" s="21"/>
      <c r="U14" s="21">
        <v>2</v>
      </c>
      <c r="V14" s="21"/>
      <c r="W14" s="21"/>
      <c r="X14" s="21"/>
      <c r="Y14" s="21"/>
      <c r="Z14" s="21"/>
      <c r="AA14" s="22"/>
      <c r="AB14" s="41"/>
    </row>
    <row r="15" spans="1:29" ht="39.6" x14ac:dyDescent="0.25">
      <c r="A15" s="12">
        <v>13</v>
      </c>
      <c r="B15" s="13"/>
      <c r="C15" s="13" t="s">
        <v>46</v>
      </c>
      <c r="D15" s="13" t="s">
        <v>49</v>
      </c>
      <c r="E15" s="14" t="s">
        <v>35</v>
      </c>
      <c r="F15" s="14" t="s">
        <v>57</v>
      </c>
      <c r="G15" s="13">
        <v>6</v>
      </c>
      <c r="H15" s="15">
        <v>6</v>
      </c>
      <c r="I15" s="16">
        <f t="shared" si="1"/>
        <v>0</v>
      </c>
      <c r="J15" s="20"/>
      <c r="K15" s="21"/>
      <c r="L15" s="21"/>
      <c r="M15" s="21"/>
      <c r="N15" s="21"/>
      <c r="O15" s="21"/>
      <c r="P15" s="21">
        <v>3</v>
      </c>
      <c r="Q15" s="21"/>
      <c r="R15" s="21"/>
      <c r="S15" s="21"/>
      <c r="T15" s="21"/>
      <c r="U15" s="21">
        <v>3</v>
      </c>
      <c r="V15" s="21"/>
      <c r="W15" s="21"/>
      <c r="X15" s="21"/>
      <c r="Y15" s="21"/>
      <c r="Z15" s="21"/>
      <c r="AA15" s="22"/>
      <c r="AB15" s="41"/>
    </row>
    <row r="16" spans="1:29" s="51" customFormat="1" ht="26.4" x14ac:dyDescent="0.25">
      <c r="A16" s="12">
        <v>14</v>
      </c>
      <c r="B16" s="43"/>
      <c r="C16" s="43" t="s">
        <v>58</v>
      </c>
      <c r="D16" s="43" t="s">
        <v>59</v>
      </c>
      <c r="E16" s="44" t="s">
        <v>60</v>
      </c>
      <c r="F16" s="44" t="s">
        <v>61</v>
      </c>
      <c r="G16" s="43">
        <v>5</v>
      </c>
      <c r="H16" s="45">
        <v>4</v>
      </c>
      <c r="I16" s="46">
        <v>0</v>
      </c>
      <c r="J16" s="47"/>
      <c r="K16" s="48"/>
      <c r="L16" s="48"/>
      <c r="M16" s="48"/>
      <c r="N16" s="48">
        <v>1</v>
      </c>
      <c r="O16" s="48"/>
      <c r="P16" s="48">
        <v>2</v>
      </c>
      <c r="Q16" s="48"/>
      <c r="R16" s="48">
        <v>1</v>
      </c>
      <c r="S16" s="48"/>
      <c r="T16" s="48"/>
      <c r="U16" s="48"/>
      <c r="V16" s="48"/>
      <c r="W16" s="48"/>
      <c r="X16" s="48"/>
      <c r="Y16" s="48"/>
      <c r="Z16" s="48"/>
      <c r="AA16" s="49"/>
      <c r="AB16" s="50"/>
    </row>
    <row r="17" spans="1:28" s="51" customFormat="1" ht="39.6" x14ac:dyDescent="0.25">
      <c r="A17" s="12">
        <v>15</v>
      </c>
      <c r="B17" s="43"/>
      <c r="C17" s="43" t="s">
        <v>58</v>
      </c>
      <c r="D17" s="43" t="s">
        <v>59</v>
      </c>
      <c r="E17" s="44" t="s">
        <v>62</v>
      </c>
      <c r="F17" s="44" t="s">
        <v>63</v>
      </c>
      <c r="G17" s="43">
        <v>4</v>
      </c>
      <c r="H17" s="45">
        <v>4</v>
      </c>
      <c r="I17" s="46">
        <v>0</v>
      </c>
      <c r="J17" s="47"/>
      <c r="K17" s="48"/>
      <c r="L17" s="48"/>
      <c r="M17" s="48"/>
      <c r="N17" s="48"/>
      <c r="O17" s="48">
        <v>2</v>
      </c>
      <c r="P17" s="48"/>
      <c r="Q17" s="48"/>
      <c r="R17" s="48"/>
      <c r="S17" s="48">
        <v>2</v>
      </c>
      <c r="T17" s="48"/>
      <c r="U17" s="48"/>
      <c r="V17" s="48"/>
      <c r="W17" s="48"/>
      <c r="X17" s="48"/>
      <c r="Y17" s="48"/>
      <c r="Z17" s="48"/>
      <c r="AA17" s="49"/>
      <c r="AB17" s="50"/>
    </row>
    <row r="18" spans="1:28" s="51" customFormat="1" ht="26.4" x14ac:dyDescent="0.25">
      <c r="A18" s="12">
        <v>16</v>
      </c>
      <c r="B18" s="43"/>
      <c r="C18" s="43" t="s">
        <v>58</v>
      </c>
      <c r="D18" s="43" t="s">
        <v>59</v>
      </c>
      <c r="E18" s="44" t="s">
        <v>64</v>
      </c>
      <c r="F18" s="44" t="s">
        <v>65</v>
      </c>
      <c r="G18" s="43">
        <v>5</v>
      </c>
      <c r="H18" s="45">
        <v>5</v>
      </c>
      <c r="I18" s="46">
        <v>0</v>
      </c>
      <c r="J18" s="47"/>
      <c r="K18" s="48"/>
      <c r="L18" s="48"/>
      <c r="M18" s="48"/>
      <c r="N18" s="48"/>
      <c r="O18" s="48"/>
      <c r="P18" s="48">
        <v>2</v>
      </c>
      <c r="Q18" s="48"/>
      <c r="R18" s="48">
        <v>1</v>
      </c>
      <c r="S18" s="48"/>
      <c r="T18" s="48">
        <v>2</v>
      </c>
      <c r="U18" s="48"/>
      <c r="V18" s="48"/>
      <c r="W18" s="48"/>
      <c r="X18" s="48"/>
      <c r="Y18" s="48"/>
      <c r="Z18" s="48"/>
      <c r="AA18" s="49"/>
      <c r="AB18" s="50"/>
    </row>
    <row r="19" spans="1:28" s="51" customFormat="1" ht="26.4" x14ac:dyDescent="0.25">
      <c r="A19" s="12">
        <v>17</v>
      </c>
      <c r="B19" s="43"/>
      <c r="C19" s="43" t="s">
        <v>58</v>
      </c>
      <c r="D19" s="43" t="s">
        <v>59</v>
      </c>
      <c r="E19" s="44" t="s">
        <v>66</v>
      </c>
      <c r="F19" s="44" t="s">
        <v>67</v>
      </c>
      <c r="G19" s="43">
        <v>4</v>
      </c>
      <c r="H19" s="45">
        <v>4</v>
      </c>
      <c r="I19" s="46">
        <v>0</v>
      </c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>
        <v>2</v>
      </c>
      <c r="W19" s="48"/>
      <c r="X19" s="48"/>
      <c r="Y19" s="48">
        <v>2</v>
      </c>
      <c r="Z19" s="48"/>
      <c r="AA19" s="49"/>
      <c r="AB19" s="50"/>
    </row>
    <row r="20" spans="1:28" s="51" customFormat="1" ht="26.4" x14ac:dyDescent="0.25">
      <c r="A20" s="12">
        <v>18</v>
      </c>
      <c r="B20" s="43"/>
      <c r="C20" s="43" t="s">
        <v>58</v>
      </c>
      <c r="D20" s="43" t="s">
        <v>59</v>
      </c>
      <c r="E20" s="44" t="s">
        <v>68</v>
      </c>
      <c r="F20" s="44" t="s">
        <v>69</v>
      </c>
      <c r="G20" s="43">
        <v>4</v>
      </c>
      <c r="H20" s="45">
        <v>4</v>
      </c>
      <c r="I20" s="46">
        <v>0</v>
      </c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>
        <v>1</v>
      </c>
      <c r="U20" s="48"/>
      <c r="V20" s="48"/>
      <c r="W20" s="48">
        <v>2</v>
      </c>
      <c r="X20" s="48"/>
      <c r="Y20" s="48"/>
      <c r="Z20" s="48">
        <v>1</v>
      </c>
      <c r="AA20" s="49"/>
      <c r="AB20" s="50"/>
    </row>
    <row r="21" spans="1:28" s="51" customFormat="1" ht="26.4" x14ac:dyDescent="0.25">
      <c r="A21" s="12">
        <v>19</v>
      </c>
      <c r="B21" s="43"/>
      <c r="C21" s="43" t="s">
        <v>58</v>
      </c>
      <c r="D21" s="43" t="s">
        <v>59</v>
      </c>
      <c r="E21" s="44" t="s">
        <v>70</v>
      </c>
      <c r="F21" s="44" t="s">
        <v>71</v>
      </c>
      <c r="G21" s="43">
        <v>6</v>
      </c>
      <c r="H21" s="45">
        <v>6</v>
      </c>
      <c r="I21" s="46">
        <v>0</v>
      </c>
      <c r="J21" s="47"/>
      <c r="K21" s="48"/>
      <c r="L21" s="48"/>
      <c r="M21" s="48"/>
      <c r="N21" s="48"/>
      <c r="O21" s="48">
        <v>2</v>
      </c>
      <c r="P21" s="48"/>
      <c r="Q21" s="48"/>
      <c r="R21" s="48"/>
      <c r="S21" s="48">
        <v>2</v>
      </c>
      <c r="T21" s="48"/>
      <c r="U21" s="48"/>
      <c r="V21" s="48">
        <v>2</v>
      </c>
      <c r="W21" s="48"/>
      <c r="X21" s="48"/>
      <c r="Y21" s="48"/>
      <c r="Z21" s="48"/>
      <c r="AA21" s="49"/>
      <c r="AB21" s="50"/>
    </row>
    <row r="22" spans="1:28" s="51" customFormat="1" ht="39.6" x14ac:dyDescent="0.25">
      <c r="A22" s="12">
        <v>20</v>
      </c>
      <c r="B22" s="43"/>
      <c r="C22" s="43" t="s">
        <v>58</v>
      </c>
      <c r="D22" s="43" t="s">
        <v>59</v>
      </c>
      <c r="E22" s="44" t="s">
        <v>72</v>
      </c>
      <c r="F22" s="44" t="s">
        <v>73</v>
      </c>
      <c r="G22" s="43">
        <v>7</v>
      </c>
      <c r="H22" s="45">
        <v>7</v>
      </c>
      <c r="I22" s="46">
        <v>0</v>
      </c>
      <c r="J22" s="47"/>
      <c r="K22" s="48"/>
      <c r="L22" s="48"/>
      <c r="M22" s="48"/>
      <c r="N22" s="48"/>
      <c r="O22" s="48"/>
      <c r="P22" s="48"/>
      <c r="Q22" s="48">
        <v>2</v>
      </c>
      <c r="R22" s="48"/>
      <c r="S22" s="48"/>
      <c r="T22" s="48">
        <v>2</v>
      </c>
      <c r="U22" s="48"/>
      <c r="V22" s="48">
        <v>2</v>
      </c>
      <c r="W22" s="48"/>
      <c r="X22" s="48"/>
      <c r="Y22" s="48">
        <v>1</v>
      </c>
      <c r="Z22" s="48"/>
      <c r="AA22" s="49"/>
      <c r="AB22" s="50"/>
    </row>
    <row r="23" spans="1:28" s="51" customFormat="1" ht="13.2" x14ac:dyDescent="0.25">
      <c r="A23" s="12">
        <v>21</v>
      </c>
      <c r="B23" s="43">
        <v>6</v>
      </c>
      <c r="C23" s="43"/>
      <c r="D23" s="43" t="s">
        <v>47</v>
      </c>
      <c r="E23" s="44" t="s">
        <v>6</v>
      </c>
      <c r="F23" s="44" t="s">
        <v>56</v>
      </c>
      <c r="G23" s="43">
        <v>3</v>
      </c>
      <c r="H23" s="45">
        <f t="shared" ref="H23:H38" si="2">IF((G23&lt;SUM(J23:AA23)),SUM(J23:AA23),G23)</f>
        <v>3</v>
      </c>
      <c r="I23" s="46">
        <f t="shared" ref="I23:I38" si="3">IF((H23&gt;G23),($H23-(SUM($J23:$AA23))),($G23-(SUM($J23:$AA23))))</f>
        <v>0</v>
      </c>
      <c r="J23" s="47"/>
      <c r="K23" s="48"/>
      <c r="L23" s="48"/>
      <c r="M23" s="48"/>
      <c r="N23" s="48"/>
      <c r="O23" s="48"/>
      <c r="P23" s="48"/>
      <c r="Q23" s="48"/>
      <c r="R23" s="48"/>
      <c r="S23" s="48">
        <v>2</v>
      </c>
      <c r="T23" s="48"/>
      <c r="U23" s="48"/>
      <c r="V23" s="48">
        <v>1</v>
      </c>
      <c r="W23" s="48"/>
      <c r="X23" s="48"/>
      <c r="Y23" s="48"/>
      <c r="Z23" s="48"/>
      <c r="AA23" s="49"/>
      <c r="AB23" s="50"/>
    </row>
    <row r="24" spans="1:28" s="51" customFormat="1" ht="13.2" x14ac:dyDescent="0.25">
      <c r="A24" s="12">
        <v>22</v>
      </c>
      <c r="B24" s="43">
        <v>7</v>
      </c>
      <c r="C24" s="43"/>
      <c r="D24" s="43" t="s">
        <v>47</v>
      </c>
      <c r="E24" s="44" t="s">
        <v>7</v>
      </c>
      <c r="F24" s="44" t="s">
        <v>56</v>
      </c>
      <c r="G24" s="43">
        <v>3</v>
      </c>
      <c r="H24" s="45">
        <f t="shared" si="2"/>
        <v>4</v>
      </c>
      <c r="I24" s="46">
        <f t="shared" si="3"/>
        <v>0</v>
      </c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>
        <v>4</v>
      </c>
      <c r="W24" s="48"/>
      <c r="X24" s="48"/>
      <c r="Y24" s="48"/>
      <c r="Z24" s="48"/>
      <c r="AA24" s="49"/>
      <c r="AB24" s="50"/>
    </row>
    <row r="25" spans="1:28" s="51" customFormat="1" ht="13.2" x14ac:dyDescent="0.25">
      <c r="A25" s="12">
        <v>23</v>
      </c>
      <c r="B25" s="43">
        <v>8</v>
      </c>
      <c r="C25" s="43"/>
      <c r="D25" s="43" t="s">
        <v>47</v>
      </c>
      <c r="E25" s="44" t="s">
        <v>17</v>
      </c>
      <c r="F25" s="44" t="s">
        <v>56</v>
      </c>
      <c r="G25" s="43">
        <v>2</v>
      </c>
      <c r="H25" s="45">
        <f t="shared" si="2"/>
        <v>2</v>
      </c>
      <c r="I25" s="46">
        <f t="shared" si="3"/>
        <v>0</v>
      </c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>
        <v>2</v>
      </c>
      <c r="AA25" s="49"/>
      <c r="AB25" s="50"/>
    </row>
    <row r="26" spans="1:28" s="51" customFormat="1" ht="13.2" x14ac:dyDescent="0.25">
      <c r="A26" s="12">
        <v>24</v>
      </c>
      <c r="B26" s="43">
        <v>9</v>
      </c>
      <c r="C26" s="43"/>
      <c r="D26" s="43" t="s">
        <v>47</v>
      </c>
      <c r="E26" s="44" t="s">
        <v>18</v>
      </c>
      <c r="F26" s="44" t="s">
        <v>56</v>
      </c>
      <c r="G26" s="43">
        <v>6</v>
      </c>
      <c r="H26" s="45">
        <f t="shared" si="2"/>
        <v>8</v>
      </c>
      <c r="I26" s="46">
        <f t="shared" si="3"/>
        <v>0</v>
      </c>
      <c r="J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>
        <v>1</v>
      </c>
      <c r="Y26" s="48">
        <v>4</v>
      </c>
      <c r="Z26" s="48">
        <v>3</v>
      </c>
      <c r="AA26" s="49"/>
      <c r="AB26" s="50"/>
    </row>
    <row r="27" spans="1:28" s="51" customFormat="1" ht="13.2" x14ac:dyDescent="0.25">
      <c r="A27" s="12">
        <v>25</v>
      </c>
      <c r="B27" s="43">
        <v>10</v>
      </c>
      <c r="C27" s="43"/>
      <c r="D27" s="43" t="s">
        <v>47</v>
      </c>
      <c r="E27" s="44" t="s">
        <v>52</v>
      </c>
      <c r="F27" s="44" t="s">
        <v>56</v>
      </c>
      <c r="G27" s="43">
        <v>3</v>
      </c>
      <c r="H27" s="43">
        <v>3</v>
      </c>
      <c r="I27" s="46">
        <f t="shared" si="3"/>
        <v>0</v>
      </c>
      <c r="J27" s="47"/>
      <c r="K27" s="48"/>
      <c r="L27" s="48"/>
      <c r="M27" s="48"/>
      <c r="N27" s="48"/>
      <c r="O27" s="48"/>
      <c r="P27" s="48"/>
      <c r="Q27" s="48">
        <v>2</v>
      </c>
      <c r="R27" s="48"/>
      <c r="S27" s="48"/>
      <c r="T27" s="48">
        <v>1</v>
      </c>
      <c r="U27" s="48"/>
      <c r="V27" s="48"/>
      <c r="W27" s="48"/>
      <c r="X27" s="48"/>
      <c r="Y27" s="48"/>
      <c r="Z27" s="48"/>
      <c r="AA27" s="49"/>
      <c r="AB27" s="50"/>
    </row>
    <row r="28" spans="1:28" s="51" customFormat="1" ht="13.2" x14ac:dyDescent="0.25">
      <c r="A28" s="12">
        <v>26</v>
      </c>
      <c r="B28" s="43">
        <v>11</v>
      </c>
      <c r="C28" s="43"/>
      <c r="D28" s="43" t="s">
        <v>47</v>
      </c>
      <c r="E28" s="44" t="s">
        <v>53</v>
      </c>
      <c r="F28" s="44" t="s">
        <v>56</v>
      </c>
      <c r="G28" s="43">
        <v>2</v>
      </c>
      <c r="H28" s="43">
        <v>2</v>
      </c>
      <c r="I28" s="46">
        <f t="shared" si="3"/>
        <v>0</v>
      </c>
      <c r="J28" s="47"/>
      <c r="K28" s="48"/>
      <c r="L28" s="48"/>
      <c r="M28" s="48"/>
      <c r="N28" s="48"/>
      <c r="O28" s="48">
        <v>1</v>
      </c>
      <c r="P28" s="48"/>
      <c r="Q28" s="48"/>
      <c r="R28" s="48"/>
      <c r="S28" s="48">
        <v>1</v>
      </c>
      <c r="T28" s="48"/>
      <c r="U28" s="48"/>
      <c r="V28" s="48"/>
      <c r="W28" s="48"/>
      <c r="X28" s="48"/>
      <c r="Y28" s="48"/>
      <c r="Z28" s="48"/>
      <c r="AA28" s="49"/>
      <c r="AB28" s="50"/>
    </row>
    <row r="29" spans="1:28" s="51" customFormat="1" ht="13.2" x14ac:dyDescent="0.25">
      <c r="A29" s="12">
        <v>27</v>
      </c>
      <c r="B29" s="43">
        <v>12</v>
      </c>
      <c r="C29" s="43"/>
      <c r="D29" s="43" t="s">
        <v>47</v>
      </c>
      <c r="E29" s="44" t="s">
        <v>54</v>
      </c>
      <c r="F29" s="44" t="s">
        <v>56</v>
      </c>
      <c r="G29" s="43">
        <v>2</v>
      </c>
      <c r="H29" s="43">
        <v>2</v>
      </c>
      <c r="I29" s="46">
        <f t="shared" si="3"/>
        <v>0</v>
      </c>
      <c r="J29" s="47"/>
      <c r="K29" s="48"/>
      <c r="L29" s="48"/>
      <c r="M29" s="48"/>
      <c r="N29" s="48"/>
      <c r="O29" s="48">
        <v>1</v>
      </c>
      <c r="P29" s="48"/>
      <c r="Q29" s="48"/>
      <c r="R29" s="48"/>
      <c r="S29" s="48"/>
      <c r="T29" s="48"/>
      <c r="U29" s="48">
        <v>1</v>
      </c>
      <c r="V29" s="48"/>
      <c r="W29" s="48"/>
      <c r="X29" s="48"/>
      <c r="Y29" s="48"/>
      <c r="Z29" s="48"/>
      <c r="AA29" s="49"/>
      <c r="AB29" s="50"/>
    </row>
    <row r="30" spans="1:28" s="51" customFormat="1" ht="13.2" x14ac:dyDescent="0.25">
      <c r="A30" s="12">
        <v>28</v>
      </c>
      <c r="B30" s="43">
        <v>13</v>
      </c>
      <c r="C30" s="43"/>
      <c r="D30" s="43" t="s">
        <v>47</v>
      </c>
      <c r="E30" s="44" t="s">
        <v>55</v>
      </c>
      <c r="F30" s="44" t="s">
        <v>56</v>
      </c>
      <c r="G30" s="43">
        <v>4</v>
      </c>
      <c r="H30" s="43">
        <v>4</v>
      </c>
      <c r="I30" s="46">
        <f t="shared" si="3"/>
        <v>0</v>
      </c>
      <c r="J30" s="47"/>
      <c r="K30" s="48"/>
      <c r="L30" s="48"/>
      <c r="M30" s="48"/>
      <c r="N30" s="48"/>
      <c r="O30" s="48"/>
      <c r="P30" s="48">
        <v>2</v>
      </c>
      <c r="Q30" s="48"/>
      <c r="R30" s="48">
        <v>2</v>
      </c>
      <c r="S30" s="48"/>
      <c r="T30" s="48"/>
      <c r="U30" s="48"/>
      <c r="V30" s="48"/>
      <c r="W30" s="48"/>
      <c r="X30" s="48"/>
      <c r="Y30" s="48"/>
      <c r="Z30" s="48"/>
      <c r="AA30" s="49"/>
      <c r="AB30" s="50"/>
    </row>
    <row r="31" spans="1:28" s="51" customFormat="1" ht="13.2" x14ac:dyDescent="0.25">
      <c r="A31" s="12">
        <v>29</v>
      </c>
      <c r="B31" s="43">
        <v>14</v>
      </c>
      <c r="C31" s="43"/>
      <c r="D31" s="43" t="s">
        <v>74</v>
      </c>
      <c r="E31" s="44" t="s">
        <v>75</v>
      </c>
      <c r="F31" s="44" t="s">
        <v>76</v>
      </c>
      <c r="G31" s="43">
        <v>3</v>
      </c>
      <c r="H31" s="43">
        <v>3</v>
      </c>
      <c r="I31" s="46">
        <v>0</v>
      </c>
      <c r="J31" s="47"/>
      <c r="K31" s="48"/>
      <c r="L31" s="48"/>
      <c r="M31" s="48"/>
      <c r="N31" s="48"/>
      <c r="O31" s="48"/>
      <c r="P31" s="48"/>
      <c r="Q31" s="48"/>
      <c r="R31" s="48"/>
      <c r="S31" s="48">
        <v>2</v>
      </c>
      <c r="T31" s="48"/>
      <c r="U31" s="48"/>
      <c r="V31" s="48">
        <v>1</v>
      </c>
      <c r="W31" s="48"/>
      <c r="X31" s="48"/>
      <c r="Y31" s="48"/>
      <c r="Z31" s="48"/>
      <c r="AA31" s="49"/>
      <c r="AB31" s="50"/>
    </row>
    <row r="32" spans="1:28" s="51" customFormat="1" ht="13.2" x14ac:dyDescent="0.25">
      <c r="A32" s="12">
        <v>30</v>
      </c>
      <c r="B32" s="43">
        <v>15</v>
      </c>
      <c r="C32" s="43"/>
      <c r="D32" s="43" t="s">
        <v>74</v>
      </c>
      <c r="E32" s="44" t="s">
        <v>77</v>
      </c>
      <c r="F32" s="44" t="s">
        <v>76</v>
      </c>
      <c r="G32" s="43">
        <v>2</v>
      </c>
      <c r="H32" s="43">
        <v>2</v>
      </c>
      <c r="I32" s="46">
        <v>0</v>
      </c>
      <c r="J32" s="47"/>
      <c r="K32" s="48"/>
      <c r="L32" s="48"/>
      <c r="M32" s="48"/>
      <c r="N32" s="48"/>
      <c r="O32" s="48"/>
      <c r="P32" s="48"/>
      <c r="Q32" s="48"/>
      <c r="R32" s="48"/>
      <c r="S32" s="48"/>
      <c r="T32" s="48">
        <v>1</v>
      </c>
      <c r="U32" s="48"/>
      <c r="V32" s="48"/>
      <c r="W32" s="48">
        <v>1</v>
      </c>
      <c r="X32" s="48"/>
      <c r="Y32" s="48"/>
      <c r="Z32" s="48"/>
      <c r="AA32" s="49"/>
      <c r="AB32" s="50"/>
    </row>
    <row r="33" spans="1:28" s="51" customFormat="1" ht="13.2" x14ac:dyDescent="0.25">
      <c r="A33" s="12">
        <v>31</v>
      </c>
      <c r="B33" s="43">
        <v>16</v>
      </c>
      <c r="C33" s="43"/>
      <c r="D33" s="43" t="s">
        <v>74</v>
      </c>
      <c r="E33" s="44" t="s">
        <v>78</v>
      </c>
      <c r="F33" s="44" t="s">
        <v>76</v>
      </c>
      <c r="G33" s="43">
        <v>2</v>
      </c>
      <c r="H33" s="43">
        <v>2</v>
      </c>
      <c r="I33" s="46">
        <v>0</v>
      </c>
      <c r="J33" s="47"/>
      <c r="K33" s="48"/>
      <c r="L33" s="48"/>
      <c r="M33" s="48"/>
      <c r="N33" s="48"/>
      <c r="O33" s="48"/>
      <c r="P33" s="48"/>
      <c r="Q33" s="48"/>
      <c r="R33" s="48"/>
      <c r="S33" s="48">
        <v>1</v>
      </c>
      <c r="T33" s="48"/>
      <c r="U33" s="48"/>
      <c r="V33" s="48"/>
      <c r="W33" s="48"/>
      <c r="X33" s="48">
        <v>1</v>
      </c>
      <c r="Y33" s="48"/>
      <c r="Z33" s="48"/>
      <c r="AA33" s="49"/>
      <c r="AB33" s="50"/>
    </row>
    <row r="34" spans="1:28" s="51" customFormat="1" ht="13.2" x14ac:dyDescent="0.25">
      <c r="A34" s="12">
        <v>32</v>
      </c>
      <c r="B34" s="43">
        <v>17</v>
      </c>
      <c r="C34" s="43"/>
      <c r="D34" s="43" t="s">
        <v>74</v>
      </c>
      <c r="E34" s="44" t="s">
        <v>79</v>
      </c>
      <c r="F34" s="44" t="s">
        <v>76</v>
      </c>
      <c r="G34" s="43">
        <v>3</v>
      </c>
      <c r="H34" s="43">
        <v>3</v>
      </c>
      <c r="I34" s="46">
        <v>0</v>
      </c>
      <c r="J34" s="47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>
        <v>1</v>
      </c>
      <c r="V34" s="48"/>
      <c r="W34" s="48">
        <v>1</v>
      </c>
      <c r="X34" s="48"/>
      <c r="Y34" s="48"/>
      <c r="Z34" s="48">
        <v>1</v>
      </c>
      <c r="AA34" s="49"/>
      <c r="AB34" s="50"/>
    </row>
    <row r="35" spans="1:28" s="51" customFormat="1" ht="13.2" x14ac:dyDescent="0.25">
      <c r="A35" s="12">
        <v>33</v>
      </c>
      <c r="B35" s="43">
        <v>18</v>
      </c>
      <c r="C35" s="43"/>
      <c r="D35" s="43" t="s">
        <v>74</v>
      </c>
      <c r="E35" s="44" t="s">
        <v>80</v>
      </c>
      <c r="F35" s="44" t="s">
        <v>76</v>
      </c>
      <c r="G35" s="43">
        <v>2</v>
      </c>
      <c r="H35" s="43">
        <v>2</v>
      </c>
      <c r="I35" s="46">
        <v>0</v>
      </c>
      <c r="J35" s="47"/>
      <c r="K35" s="48"/>
      <c r="L35" s="48"/>
      <c r="M35" s="48"/>
      <c r="N35" s="48"/>
      <c r="O35" s="48"/>
      <c r="P35" s="48"/>
      <c r="Q35" s="48">
        <v>1</v>
      </c>
      <c r="R35" s="48"/>
      <c r="S35" s="48"/>
      <c r="T35" s="48"/>
      <c r="U35" s="48"/>
      <c r="V35" s="48"/>
      <c r="W35" s="48"/>
      <c r="X35" s="48">
        <v>1</v>
      </c>
      <c r="Y35" s="48"/>
      <c r="Z35" s="48"/>
      <c r="AA35" s="49"/>
      <c r="AB35" s="50"/>
    </row>
    <row r="36" spans="1:28" s="51" customFormat="1" ht="13.2" x14ac:dyDescent="0.25">
      <c r="A36" s="12">
        <v>34</v>
      </c>
      <c r="B36" s="43">
        <v>19</v>
      </c>
      <c r="C36" s="43"/>
      <c r="D36" s="43" t="s">
        <v>74</v>
      </c>
      <c r="E36" s="44" t="s">
        <v>81</v>
      </c>
      <c r="F36" s="44" t="s">
        <v>76</v>
      </c>
      <c r="G36" s="43">
        <v>3</v>
      </c>
      <c r="H36" s="43">
        <v>3</v>
      </c>
      <c r="I36" s="46">
        <v>0</v>
      </c>
      <c r="J36" s="47"/>
      <c r="K36" s="48"/>
      <c r="L36" s="48"/>
      <c r="M36" s="48"/>
      <c r="N36" s="48"/>
      <c r="O36" s="48"/>
      <c r="P36" s="48"/>
      <c r="Q36" s="48"/>
      <c r="R36" s="48"/>
      <c r="S36" s="48"/>
      <c r="T36" s="48">
        <v>1</v>
      </c>
      <c r="U36" s="48"/>
      <c r="V36" s="48">
        <v>1</v>
      </c>
      <c r="W36" s="48"/>
      <c r="X36" s="48"/>
      <c r="Y36" s="48">
        <v>1</v>
      </c>
      <c r="Z36" s="48"/>
      <c r="AA36" s="49"/>
      <c r="AB36" s="50"/>
    </row>
    <row r="37" spans="1:28" s="51" customFormat="1" ht="13.2" x14ac:dyDescent="0.25">
      <c r="A37" s="12">
        <v>35</v>
      </c>
      <c r="B37" s="43">
        <v>20</v>
      </c>
      <c r="C37" s="43"/>
      <c r="D37" s="43" t="s">
        <v>74</v>
      </c>
      <c r="E37" s="44" t="s">
        <v>82</v>
      </c>
      <c r="F37" s="44" t="s">
        <v>76</v>
      </c>
      <c r="G37" s="43">
        <v>4</v>
      </c>
      <c r="H37" s="43">
        <v>4</v>
      </c>
      <c r="I37" s="46">
        <v>0</v>
      </c>
      <c r="J37" s="47"/>
      <c r="K37" s="48"/>
      <c r="L37" s="48"/>
      <c r="M37" s="48"/>
      <c r="N37" s="48"/>
      <c r="O37" s="48"/>
      <c r="P37" s="48"/>
      <c r="Q37" s="48"/>
      <c r="R37" s="48">
        <v>1</v>
      </c>
      <c r="S37" s="48"/>
      <c r="T37" s="48">
        <v>1</v>
      </c>
      <c r="U37" s="48"/>
      <c r="V37" s="48">
        <v>1</v>
      </c>
      <c r="W37" s="48"/>
      <c r="X37" s="48">
        <v>1</v>
      </c>
      <c r="Y37" s="48"/>
      <c r="Z37" s="48"/>
      <c r="AA37" s="49"/>
      <c r="AB37" s="50"/>
    </row>
    <row r="38" spans="1:28" s="51" customFormat="1" ht="52.8" x14ac:dyDescent="0.25">
      <c r="A38" s="12">
        <v>36</v>
      </c>
      <c r="B38" s="43"/>
      <c r="C38" s="43"/>
      <c r="D38" s="43" t="s">
        <v>51</v>
      </c>
      <c r="E38" s="44" t="s">
        <v>15</v>
      </c>
      <c r="F38" s="44" t="s">
        <v>87</v>
      </c>
      <c r="G38" s="43">
        <v>8</v>
      </c>
      <c r="H38" s="45">
        <f t="shared" si="2"/>
        <v>8</v>
      </c>
      <c r="I38" s="46">
        <f t="shared" si="3"/>
        <v>2</v>
      </c>
      <c r="J38" s="47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>
        <v>1</v>
      </c>
      <c r="X38" s="48"/>
      <c r="Y38" s="48"/>
      <c r="Z38" s="48">
        <v>2</v>
      </c>
      <c r="AA38" s="49">
        <v>3</v>
      </c>
      <c r="AB38" s="50"/>
    </row>
    <row r="39" spans="1:28" ht="13.2" x14ac:dyDescent="0.25">
      <c r="A39" s="12">
        <v>37</v>
      </c>
      <c r="B39" s="13"/>
      <c r="C39" s="13"/>
      <c r="D39" s="13" t="s">
        <v>48</v>
      </c>
      <c r="E39" s="14" t="s">
        <v>16</v>
      </c>
      <c r="F39" s="14"/>
      <c r="G39" s="13">
        <v>2</v>
      </c>
      <c r="H39" s="15">
        <f t="shared" ref="H39:H52" si="4">IF((G39&lt;SUM(J39:AA39)),SUM(J39:AA39),G39)</f>
        <v>2</v>
      </c>
      <c r="I39" s="16">
        <f t="shared" ref="I39:I52" si="5">IF((H39&gt;G39),($H39-(SUM($J39:$AA39))),($G39-(SUM($J39:$AA39))))</f>
        <v>0</v>
      </c>
      <c r="J39" s="20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2">
        <v>2</v>
      </c>
      <c r="AB39" s="41"/>
    </row>
    <row r="40" spans="1:28" ht="13.2" hidden="1" x14ac:dyDescent="0.25">
      <c r="A40" s="12">
        <v>18</v>
      </c>
      <c r="B40" s="13"/>
      <c r="C40" s="13"/>
      <c r="D40" s="13"/>
      <c r="E40" s="14"/>
      <c r="F40" s="14"/>
      <c r="G40" s="13"/>
      <c r="H40" s="15">
        <f t="shared" si="4"/>
        <v>0</v>
      </c>
      <c r="I40" s="16">
        <f t="shared" si="5"/>
        <v>0</v>
      </c>
      <c r="J40" s="20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2"/>
      <c r="AB40" s="41"/>
    </row>
    <row r="41" spans="1:28" ht="13.2" hidden="1" x14ac:dyDescent="0.25">
      <c r="A41" s="12">
        <v>19</v>
      </c>
      <c r="B41" s="13"/>
      <c r="C41" s="13"/>
      <c r="D41" s="13"/>
      <c r="E41" s="14"/>
      <c r="F41" s="14"/>
      <c r="G41" s="13"/>
      <c r="H41" s="15">
        <f t="shared" si="4"/>
        <v>0</v>
      </c>
      <c r="I41" s="16">
        <f t="shared" si="5"/>
        <v>0</v>
      </c>
      <c r="J41" s="20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2"/>
      <c r="AB41" s="41"/>
    </row>
    <row r="42" spans="1:28" ht="13.2" hidden="1" x14ac:dyDescent="0.25">
      <c r="A42" s="12">
        <v>20</v>
      </c>
      <c r="B42" s="13"/>
      <c r="C42" s="13"/>
      <c r="D42" s="13"/>
      <c r="E42" s="14"/>
      <c r="F42" s="14"/>
      <c r="G42" s="13"/>
      <c r="H42" s="15">
        <f t="shared" si="4"/>
        <v>0</v>
      </c>
      <c r="I42" s="16">
        <f t="shared" si="5"/>
        <v>0</v>
      </c>
      <c r="J42" s="20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2"/>
      <c r="AB42" s="41"/>
    </row>
    <row r="43" spans="1:28" ht="13.2" hidden="1" x14ac:dyDescent="0.25">
      <c r="A43" s="12">
        <v>21</v>
      </c>
      <c r="B43" s="13"/>
      <c r="C43" s="13"/>
      <c r="D43" s="13"/>
      <c r="E43" s="14"/>
      <c r="F43" s="14"/>
      <c r="G43" s="13"/>
      <c r="H43" s="15">
        <f t="shared" si="4"/>
        <v>0</v>
      </c>
      <c r="I43" s="16">
        <f t="shared" si="5"/>
        <v>0</v>
      </c>
      <c r="J43" s="20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2"/>
      <c r="AB43" s="41"/>
    </row>
    <row r="44" spans="1:28" ht="13.2" hidden="1" x14ac:dyDescent="0.25">
      <c r="A44" s="12">
        <v>22</v>
      </c>
      <c r="B44" s="13"/>
      <c r="C44" s="13"/>
      <c r="D44" s="13"/>
      <c r="E44" s="14"/>
      <c r="F44" s="14"/>
      <c r="G44" s="13"/>
      <c r="H44" s="15">
        <f t="shared" si="4"/>
        <v>0</v>
      </c>
      <c r="I44" s="16">
        <f t="shared" si="5"/>
        <v>0</v>
      </c>
      <c r="J44" s="20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2"/>
      <c r="AB44" s="41"/>
    </row>
    <row r="45" spans="1:28" ht="13.2" hidden="1" x14ac:dyDescent="0.25">
      <c r="A45" s="12">
        <v>23</v>
      </c>
      <c r="B45" s="13"/>
      <c r="C45" s="13"/>
      <c r="D45" s="13"/>
      <c r="E45" s="14"/>
      <c r="F45" s="14"/>
      <c r="G45" s="13"/>
      <c r="H45" s="15">
        <f t="shared" si="4"/>
        <v>0</v>
      </c>
      <c r="I45" s="16">
        <f t="shared" si="5"/>
        <v>0</v>
      </c>
      <c r="J45" s="20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2"/>
      <c r="AB45" s="41"/>
    </row>
    <row r="46" spans="1:28" ht="13.2" hidden="1" x14ac:dyDescent="0.25">
      <c r="A46" s="12">
        <v>24</v>
      </c>
      <c r="B46" s="13"/>
      <c r="C46" s="13"/>
      <c r="D46" s="13"/>
      <c r="E46" s="14"/>
      <c r="F46" s="14"/>
      <c r="G46" s="13"/>
      <c r="H46" s="15">
        <f t="shared" si="4"/>
        <v>0</v>
      </c>
      <c r="I46" s="16">
        <f t="shared" si="5"/>
        <v>0</v>
      </c>
      <c r="J46" s="20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2"/>
      <c r="AB46" s="41"/>
    </row>
    <row r="47" spans="1:28" ht="13.2" hidden="1" x14ac:dyDescent="0.25">
      <c r="A47" s="12">
        <v>25</v>
      </c>
      <c r="B47" s="13"/>
      <c r="C47" s="13"/>
      <c r="D47" s="13"/>
      <c r="E47" s="14"/>
      <c r="F47" s="14"/>
      <c r="G47" s="13"/>
      <c r="H47" s="15">
        <f t="shared" si="4"/>
        <v>0</v>
      </c>
      <c r="I47" s="16">
        <f t="shared" si="5"/>
        <v>0</v>
      </c>
      <c r="J47" s="20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2"/>
      <c r="AB47" s="41"/>
    </row>
    <row r="48" spans="1:28" ht="13.2" hidden="1" x14ac:dyDescent="0.25">
      <c r="A48" s="12">
        <v>26</v>
      </c>
      <c r="B48" s="13"/>
      <c r="C48" s="13"/>
      <c r="D48" s="13"/>
      <c r="E48" s="14"/>
      <c r="F48" s="14"/>
      <c r="G48" s="13"/>
      <c r="H48" s="15">
        <f t="shared" si="4"/>
        <v>0</v>
      </c>
      <c r="I48" s="16">
        <f t="shared" si="5"/>
        <v>0</v>
      </c>
      <c r="J48" s="20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2"/>
      <c r="AB48" s="41"/>
    </row>
    <row r="49" spans="1:28" ht="13.2" hidden="1" x14ac:dyDescent="0.25">
      <c r="A49" s="12">
        <v>27</v>
      </c>
      <c r="B49" s="13"/>
      <c r="C49" s="13"/>
      <c r="D49" s="13"/>
      <c r="E49" s="14"/>
      <c r="F49" s="14"/>
      <c r="G49" s="13"/>
      <c r="H49" s="15">
        <f t="shared" si="4"/>
        <v>0</v>
      </c>
      <c r="I49" s="16">
        <f t="shared" si="5"/>
        <v>0</v>
      </c>
      <c r="J49" s="20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2"/>
      <c r="AB49" s="41"/>
    </row>
    <row r="50" spans="1:28" ht="13.2" hidden="1" x14ac:dyDescent="0.25">
      <c r="A50" s="12">
        <v>28</v>
      </c>
      <c r="B50" s="13"/>
      <c r="C50" s="13"/>
      <c r="D50" s="13"/>
      <c r="E50" s="14"/>
      <c r="F50" s="14"/>
      <c r="G50" s="13"/>
      <c r="H50" s="15">
        <f t="shared" si="4"/>
        <v>0</v>
      </c>
      <c r="I50" s="16">
        <f t="shared" si="5"/>
        <v>0</v>
      </c>
      <c r="J50" s="20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2"/>
      <c r="AB50" s="41"/>
    </row>
    <row r="51" spans="1:28" ht="13.2" hidden="1" x14ac:dyDescent="0.25">
      <c r="A51" s="12">
        <v>29</v>
      </c>
      <c r="B51" s="13"/>
      <c r="C51" s="13"/>
      <c r="D51" s="13"/>
      <c r="E51" s="14"/>
      <c r="F51" s="14"/>
      <c r="G51" s="13"/>
      <c r="H51" s="15">
        <f t="shared" si="4"/>
        <v>0</v>
      </c>
      <c r="I51" s="16">
        <f t="shared" si="5"/>
        <v>0</v>
      </c>
      <c r="J51" s="20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2"/>
      <c r="AB51" s="41"/>
    </row>
    <row r="52" spans="1:28" ht="13.2" hidden="1" x14ac:dyDescent="0.25">
      <c r="A52" s="12">
        <v>30</v>
      </c>
      <c r="B52" s="13"/>
      <c r="C52" s="13"/>
      <c r="D52" s="13"/>
      <c r="E52" s="14"/>
      <c r="F52" s="14"/>
      <c r="G52" s="13"/>
      <c r="H52" s="15">
        <f t="shared" si="4"/>
        <v>0</v>
      </c>
      <c r="I52" s="16">
        <f t="shared" si="5"/>
        <v>0</v>
      </c>
      <c r="J52" s="20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2"/>
      <c r="AB52" s="41"/>
    </row>
    <row r="53" spans="1:28" ht="13.2" x14ac:dyDescent="0.25">
      <c r="A53" s="12"/>
      <c r="B53" s="23"/>
      <c r="C53" s="23"/>
      <c r="D53" s="23"/>
      <c r="E53" s="24" t="s">
        <v>8</v>
      </c>
      <c r="F53" s="25"/>
      <c r="G53" s="26">
        <f>SUM(G3:G52)</f>
        <v>143</v>
      </c>
      <c r="H53" s="27">
        <f>SUM(H3:H52)</f>
        <v>148</v>
      </c>
      <c r="I53" s="27">
        <f>SUM(I3:I52)</f>
        <v>3</v>
      </c>
      <c r="J53" s="28">
        <f t="shared" ref="J53:AA53" si="6">SUM(J3:J39)</f>
        <v>3</v>
      </c>
      <c r="K53" s="28">
        <f t="shared" si="6"/>
        <v>4</v>
      </c>
      <c r="L53" s="28">
        <f t="shared" si="6"/>
        <v>4</v>
      </c>
      <c r="M53" s="28">
        <f t="shared" si="6"/>
        <v>4</v>
      </c>
      <c r="N53" s="28">
        <f t="shared" si="6"/>
        <v>1</v>
      </c>
      <c r="O53" s="28">
        <f t="shared" si="6"/>
        <v>9</v>
      </c>
      <c r="P53" s="28">
        <f t="shared" si="6"/>
        <v>12</v>
      </c>
      <c r="Q53" s="28">
        <f t="shared" si="6"/>
        <v>8</v>
      </c>
      <c r="R53" s="28">
        <f t="shared" si="6"/>
        <v>7</v>
      </c>
      <c r="S53" s="28">
        <f t="shared" si="6"/>
        <v>14</v>
      </c>
      <c r="T53" s="28">
        <f t="shared" si="6"/>
        <v>15</v>
      </c>
      <c r="U53" s="28">
        <f t="shared" si="6"/>
        <v>8</v>
      </c>
      <c r="V53" s="28">
        <f t="shared" si="6"/>
        <v>17</v>
      </c>
      <c r="W53" s="28">
        <f t="shared" si="6"/>
        <v>10</v>
      </c>
      <c r="X53" s="28">
        <f t="shared" si="6"/>
        <v>4</v>
      </c>
      <c r="Y53" s="28">
        <f t="shared" si="6"/>
        <v>9</v>
      </c>
      <c r="Z53" s="28">
        <f t="shared" si="6"/>
        <v>11</v>
      </c>
      <c r="AA53" s="28">
        <f t="shared" si="6"/>
        <v>5</v>
      </c>
    </row>
    <row r="54" spans="1:28" ht="12" customHeight="1" x14ac:dyDescent="0.25">
      <c r="A54" s="29"/>
      <c r="B54" s="29"/>
      <c r="C54" s="29"/>
      <c r="D54" s="29"/>
      <c r="E54" s="30" t="s">
        <v>9</v>
      </c>
      <c r="F54" s="31"/>
      <c r="G54" s="32">
        <f>G53-SUM(J54:AA54)</f>
        <v>64</v>
      </c>
      <c r="H54" s="33"/>
      <c r="I54" s="34"/>
      <c r="J54" s="7">
        <v>5</v>
      </c>
      <c r="K54" s="7">
        <v>4</v>
      </c>
      <c r="L54" s="7">
        <v>5</v>
      </c>
      <c r="M54" s="7">
        <v>4</v>
      </c>
      <c r="N54" s="7">
        <v>5</v>
      </c>
      <c r="O54" s="7">
        <v>4</v>
      </c>
      <c r="P54" s="7">
        <v>5</v>
      </c>
      <c r="Q54" s="7">
        <v>4</v>
      </c>
      <c r="R54" s="7">
        <v>5</v>
      </c>
      <c r="S54" s="7">
        <v>4</v>
      </c>
      <c r="T54" s="7">
        <v>4</v>
      </c>
      <c r="U54" s="7">
        <v>5</v>
      </c>
      <c r="V54" s="7">
        <v>4</v>
      </c>
      <c r="W54" s="7">
        <v>4</v>
      </c>
      <c r="X54" s="7">
        <v>4</v>
      </c>
      <c r="Y54" s="7">
        <v>5</v>
      </c>
      <c r="Z54" s="7">
        <v>4</v>
      </c>
      <c r="AA54" s="7">
        <v>4</v>
      </c>
    </row>
    <row r="55" spans="1:28" ht="12" customHeight="1" x14ac:dyDescent="0.25">
      <c r="E55" s="36" t="s">
        <v>10</v>
      </c>
      <c r="F55" s="31"/>
      <c r="G55" s="31"/>
      <c r="H55" s="38" t="s">
        <v>11</v>
      </c>
      <c r="I55" s="37">
        <f>G53</f>
        <v>143</v>
      </c>
      <c r="J55" s="39">
        <f t="shared" ref="J55:AA55" si="7">I55-J54</f>
        <v>138</v>
      </c>
      <c r="K55" s="39">
        <f t="shared" si="7"/>
        <v>134</v>
      </c>
      <c r="L55" s="39">
        <f t="shared" si="7"/>
        <v>129</v>
      </c>
      <c r="M55" s="39">
        <f t="shared" si="7"/>
        <v>125</v>
      </c>
      <c r="N55" s="39">
        <f t="shared" si="7"/>
        <v>120</v>
      </c>
      <c r="O55" s="39">
        <f t="shared" si="7"/>
        <v>116</v>
      </c>
      <c r="P55" s="39">
        <f t="shared" si="7"/>
        <v>111</v>
      </c>
      <c r="Q55" s="39">
        <f t="shared" si="7"/>
        <v>107</v>
      </c>
      <c r="R55" s="39">
        <f t="shared" si="7"/>
        <v>102</v>
      </c>
      <c r="S55" s="39">
        <f t="shared" si="7"/>
        <v>98</v>
      </c>
      <c r="T55" s="39">
        <f t="shared" si="7"/>
        <v>94</v>
      </c>
      <c r="U55" s="39">
        <f t="shared" si="7"/>
        <v>89</v>
      </c>
      <c r="V55" s="39">
        <f t="shared" si="7"/>
        <v>85</v>
      </c>
      <c r="W55" s="39">
        <f t="shared" si="7"/>
        <v>81</v>
      </c>
      <c r="X55" s="39">
        <f t="shared" si="7"/>
        <v>77</v>
      </c>
      <c r="Y55" s="39">
        <f t="shared" si="7"/>
        <v>72</v>
      </c>
      <c r="Z55" s="39">
        <f>Y55-Z54</f>
        <v>68</v>
      </c>
      <c r="AA55" s="39">
        <f t="shared" si="7"/>
        <v>64</v>
      </c>
    </row>
    <row r="56" spans="1:28" ht="12" customHeight="1" x14ac:dyDescent="0.25">
      <c r="E56" s="36" t="s">
        <v>12</v>
      </c>
      <c r="F56" s="31"/>
      <c r="G56" s="31"/>
      <c r="H56" s="38" t="s">
        <v>13</v>
      </c>
      <c r="I56" s="37">
        <f>H53</f>
        <v>148</v>
      </c>
      <c r="J56" s="37">
        <f>$H$53-SUM(J$3:J$52)</f>
        <v>145</v>
      </c>
      <c r="K56" s="37">
        <f t="shared" ref="K56:AA56" si="8">J56-SUM(K3:K52)</f>
        <v>141</v>
      </c>
      <c r="L56" s="37">
        <f t="shared" si="8"/>
        <v>137</v>
      </c>
      <c r="M56" s="37">
        <f t="shared" si="8"/>
        <v>133</v>
      </c>
      <c r="N56" s="37">
        <f t="shared" si="8"/>
        <v>132</v>
      </c>
      <c r="O56" s="37">
        <f t="shared" si="8"/>
        <v>123</v>
      </c>
      <c r="P56" s="37">
        <f t="shared" si="8"/>
        <v>111</v>
      </c>
      <c r="Q56" s="37">
        <f t="shared" si="8"/>
        <v>103</v>
      </c>
      <c r="R56" s="37">
        <f t="shared" si="8"/>
        <v>96</v>
      </c>
      <c r="S56" s="37">
        <f t="shared" si="8"/>
        <v>82</v>
      </c>
      <c r="T56" s="37">
        <f t="shared" si="8"/>
        <v>67</v>
      </c>
      <c r="U56" s="37">
        <f t="shared" si="8"/>
        <v>59</v>
      </c>
      <c r="V56" s="37">
        <f t="shared" si="8"/>
        <v>42</v>
      </c>
      <c r="W56" s="37">
        <f t="shared" si="8"/>
        <v>32</v>
      </c>
      <c r="X56" s="37">
        <f t="shared" si="8"/>
        <v>28</v>
      </c>
      <c r="Y56" s="37">
        <f t="shared" si="8"/>
        <v>19</v>
      </c>
      <c r="Z56" s="37">
        <f t="shared" si="8"/>
        <v>8</v>
      </c>
      <c r="AA56" s="37">
        <f t="shared" si="8"/>
        <v>3</v>
      </c>
    </row>
    <row r="57" spans="1:28" ht="12" customHeight="1" x14ac:dyDescent="0.25">
      <c r="E57" s="52"/>
      <c r="F57" s="52"/>
      <c r="G57" s="52"/>
      <c r="H57" s="52"/>
      <c r="I57" s="52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8" ht="13.2" x14ac:dyDescent="0.25">
      <c r="E58" s="53"/>
      <c r="F58" s="53"/>
      <c r="G58" s="53"/>
      <c r="H58" s="53"/>
      <c r="I58" s="53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8" ht="13.2" x14ac:dyDescent="0.25">
      <c r="E59" s="1"/>
      <c r="F59" s="1"/>
    </row>
    <row r="60" spans="1:28" ht="13.2" x14ac:dyDescent="0.25">
      <c r="E60" s="1"/>
      <c r="F60" s="1"/>
    </row>
    <row r="61" spans="1:28" ht="13.2" x14ac:dyDescent="0.25">
      <c r="E61" s="1"/>
      <c r="F61" s="1"/>
    </row>
    <row r="62" spans="1:28" ht="13.2" x14ac:dyDescent="0.25">
      <c r="E62" s="1"/>
      <c r="F62" s="1"/>
    </row>
    <row r="63" spans="1:28" ht="13.2" x14ac:dyDescent="0.25">
      <c r="E63" s="1"/>
      <c r="F63" s="1"/>
    </row>
    <row r="64" spans="1:28" ht="13.2" x14ac:dyDescent="0.25">
      <c r="E64" s="1"/>
      <c r="F64" s="1"/>
    </row>
    <row r="65" spans="5:6" ht="13.2" x14ac:dyDescent="0.25">
      <c r="E65" s="1"/>
      <c r="F65" s="1"/>
    </row>
    <row r="66" spans="5:6" ht="13.2" x14ac:dyDescent="0.25">
      <c r="E66" s="1"/>
      <c r="F66" s="1"/>
    </row>
    <row r="67" spans="5:6" ht="13.2" x14ac:dyDescent="0.25">
      <c r="E67" s="1"/>
      <c r="F67" s="1"/>
    </row>
    <row r="68" spans="5:6" ht="13.2" x14ac:dyDescent="0.25">
      <c r="E68" s="1"/>
      <c r="F68" s="1"/>
    </row>
    <row r="69" spans="5:6" ht="13.2" x14ac:dyDescent="0.25">
      <c r="E69" s="1"/>
      <c r="F69" s="1"/>
    </row>
    <row r="70" spans="5:6" ht="13.2" x14ac:dyDescent="0.25">
      <c r="E70" s="1"/>
      <c r="F70" s="1"/>
    </row>
    <row r="71" spans="5:6" ht="13.2" x14ac:dyDescent="0.25">
      <c r="E71" s="1"/>
      <c r="F71" s="1"/>
    </row>
    <row r="72" spans="5:6" ht="13.2" x14ac:dyDescent="0.25">
      <c r="E72" s="1"/>
      <c r="F72" s="1"/>
    </row>
    <row r="73" spans="5:6" ht="13.2" x14ac:dyDescent="0.25">
      <c r="E73" s="1"/>
      <c r="F73" s="1"/>
    </row>
    <row r="74" spans="5:6" ht="13.2" x14ac:dyDescent="0.25">
      <c r="E74" s="1"/>
      <c r="F74" s="1"/>
    </row>
    <row r="75" spans="5:6" ht="13.2" x14ac:dyDescent="0.25">
      <c r="E75" s="1"/>
      <c r="F75" s="1"/>
    </row>
    <row r="76" spans="5:6" ht="13.2" x14ac:dyDescent="0.25">
      <c r="E76" s="1"/>
      <c r="F76" s="1"/>
    </row>
    <row r="77" spans="5:6" ht="13.2" x14ac:dyDescent="0.25">
      <c r="E77" s="1"/>
      <c r="F77" s="1"/>
    </row>
    <row r="78" spans="5:6" ht="13.2" x14ac:dyDescent="0.25">
      <c r="E78" s="1"/>
      <c r="F78" s="1"/>
    </row>
    <row r="79" spans="5:6" ht="13.2" x14ac:dyDescent="0.25">
      <c r="E79" s="1"/>
      <c r="F79" s="1"/>
    </row>
    <row r="80" spans="5:6" ht="13.2" x14ac:dyDescent="0.25">
      <c r="E80" s="1"/>
      <c r="F80" s="1"/>
    </row>
    <row r="81" spans="5:6" ht="13.2" x14ac:dyDescent="0.25">
      <c r="E81" s="1"/>
      <c r="F81" s="1"/>
    </row>
    <row r="82" spans="5:6" ht="13.2" x14ac:dyDescent="0.25">
      <c r="E82" s="1"/>
      <c r="F82" s="1"/>
    </row>
    <row r="83" spans="5:6" ht="13.2" x14ac:dyDescent="0.25">
      <c r="E83" s="1"/>
      <c r="F83" s="1"/>
    </row>
    <row r="84" spans="5:6" ht="13.2" x14ac:dyDescent="0.25">
      <c r="E84" s="1"/>
      <c r="F84" s="1"/>
    </row>
    <row r="85" spans="5:6" ht="13.2" x14ac:dyDescent="0.25">
      <c r="E85" s="1"/>
      <c r="F85" s="1"/>
    </row>
    <row r="86" spans="5:6" ht="13.2" x14ac:dyDescent="0.25">
      <c r="E86" s="1"/>
      <c r="F86" s="1"/>
    </row>
    <row r="87" spans="5:6" ht="13.2" x14ac:dyDescent="0.25">
      <c r="E87" s="1"/>
      <c r="F87" s="1"/>
    </row>
    <row r="88" spans="5:6" ht="13.2" x14ac:dyDescent="0.25">
      <c r="E88" s="1"/>
      <c r="F88" s="1"/>
    </row>
    <row r="89" spans="5:6" ht="13.2" x14ac:dyDescent="0.25">
      <c r="E89" s="1"/>
      <c r="F89" s="1"/>
    </row>
    <row r="90" spans="5:6" ht="13.2" x14ac:dyDescent="0.25">
      <c r="E90" s="1"/>
      <c r="F90" s="1"/>
    </row>
    <row r="91" spans="5:6" ht="13.2" x14ac:dyDescent="0.25">
      <c r="E91" s="1"/>
      <c r="F91" s="1"/>
    </row>
    <row r="92" spans="5:6" ht="13.2" x14ac:dyDescent="0.25">
      <c r="E92" s="1"/>
      <c r="F92" s="1"/>
    </row>
    <row r="93" spans="5:6" ht="13.2" x14ac:dyDescent="0.25">
      <c r="E93" s="1"/>
      <c r="F93" s="1"/>
    </row>
    <row r="94" spans="5:6" ht="13.2" x14ac:dyDescent="0.25">
      <c r="E94" s="1"/>
      <c r="F94" s="1"/>
    </row>
    <row r="95" spans="5:6" ht="13.2" x14ac:dyDescent="0.25">
      <c r="E95" s="1"/>
      <c r="F95" s="1"/>
    </row>
    <row r="96" spans="5:6" ht="13.2" x14ac:dyDescent="0.25">
      <c r="E96" s="1"/>
      <c r="F96" s="1"/>
    </row>
    <row r="97" spans="5:6" ht="13.2" x14ac:dyDescent="0.25">
      <c r="E97" s="1"/>
      <c r="F97" s="1"/>
    </row>
    <row r="98" spans="5:6" ht="13.2" x14ac:dyDescent="0.25">
      <c r="E98" s="1"/>
      <c r="F98" s="1"/>
    </row>
    <row r="99" spans="5:6" ht="13.2" x14ac:dyDescent="0.25">
      <c r="E99" s="1"/>
      <c r="F99" s="1"/>
    </row>
    <row r="100" spans="5:6" ht="13.2" x14ac:dyDescent="0.25">
      <c r="E100" s="1"/>
      <c r="F100" s="1"/>
    </row>
    <row r="101" spans="5:6" ht="13.2" x14ac:dyDescent="0.25">
      <c r="E101" s="1"/>
      <c r="F101" s="1"/>
    </row>
    <row r="102" spans="5:6" ht="13.2" x14ac:dyDescent="0.25">
      <c r="E102" s="1"/>
      <c r="F102" s="1"/>
    </row>
    <row r="103" spans="5:6" ht="13.2" x14ac:dyDescent="0.25">
      <c r="E103" s="1"/>
      <c r="F103" s="1"/>
    </row>
    <row r="104" spans="5:6" ht="13.2" x14ac:dyDescent="0.25">
      <c r="E104" s="1"/>
      <c r="F104" s="1"/>
    </row>
    <row r="105" spans="5:6" ht="13.2" x14ac:dyDescent="0.25">
      <c r="E105" s="1"/>
      <c r="F105" s="1"/>
    </row>
    <row r="106" spans="5:6" ht="13.2" x14ac:dyDescent="0.25">
      <c r="E106" s="1"/>
      <c r="F106" s="1"/>
    </row>
    <row r="107" spans="5:6" ht="13.2" x14ac:dyDescent="0.25">
      <c r="E107" s="1"/>
      <c r="F107" s="1"/>
    </row>
    <row r="108" spans="5:6" ht="13.2" x14ac:dyDescent="0.25">
      <c r="E108" s="1"/>
      <c r="F108" s="1"/>
    </row>
    <row r="109" spans="5:6" ht="13.2" x14ac:dyDescent="0.25">
      <c r="E109" s="1"/>
      <c r="F109" s="1"/>
    </row>
    <row r="110" spans="5:6" ht="13.2" x14ac:dyDescent="0.25">
      <c r="E110" s="1"/>
      <c r="F110" s="1"/>
    </row>
    <row r="111" spans="5:6" ht="13.2" x14ac:dyDescent="0.25">
      <c r="E111" s="1"/>
      <c r="F111" s="1"/>
    </row>
    <row r="112" spans="5:6" ht="13.2" x14ac:dyDescent="0.25">
      <c r="E112" s="1"/>
      <c r="F112" s="1"/>
    </row>
    <row r="113" spans="5:6" ht="13.2" x14ac:dyDescent="0.25">
      <c r="E113" s="1"/>
      <c r="F113" s="1"/>
    </row>
    <row r="114" spans="5:6" ht="13.2" x14ac:dyDescent="0.25">
      <c r="E114" s="1"/>
      <c r="F114" s="1"/>
    </row>
    <row r="115" spans="5:6" ht="13.2" x14ac:dyDescent="0.25">
      <c r="E115" s="1"/>
      <c r="F115" s="1"/>
    </row>
    <row r="116" spans="5:6" ht="13.2" x14ac:dyDescent="0.25">
      <c r="E116" s="1"/>
      <c r="F116" s="1"/>
    </row>
    <row r="117" spans="5:6" ht="13.2" x14ac:dyDescent="0.25">
      <c r="E117" s="1"/>
      <c r="F117" s="1"/>
    </row>
    <row r="118" spans="5:6" ht="13.2" x14ac:dyDescent="0.25">
      <c r="E118" s="1"/>
      <c r="F118" s="1"/>
    </row>
    <row r="119" spans="5:6" ht="13.2" x14ac:dyDescent="0.25">
      <c r="E119" s="1"/>
      <c r="F119" s="1"/>
    </row>
  </sheetData>
  <mergeCells count="2">
    <mergeCell ref="E57:I57"/>
    <mergeCell ref="E58:I58"/>
  </mergeCells>
  <conditionalFormatting sqref="E55:E56 H55:AA56">
    <cfRule type="cellIs" dxfId="12" priority="7" stopIfTrue="1" operator="lessThan">
      <formula>1</formula>
    </cfRule>
  </conditionalFormatting>
  <conditionalFormatting sqref="G54">
    <cfRule type="cellIs" dxfId="11" priority="8" stopIfTrue="1" operator="greaterThan">
      <formula>0</formula>
    </cfRule>
  </conditionalFormatting>
  <conditionalFormatting sqref="I3:I15 I39:I52">
    <cfRule type="cellIs" dxfId="10" priority="9" stopIfTrue="1" operator="greaterThan">
      <formula>0</formula>
    </cfRule>
    <cfRule type="cellIs" dxfId="9" priority="9" stopIfTrue="1" operator="equal">
      <formula>0</formula>
    </cfRule>
    <cfRule type="cellIs" dxfId="8" priority="9" stopIfTrue="1" operator="lessThan">
      <formula>0</formula>
    </cfRule>
  </conditionalFormatting>
  <conditionalFormatting sqref="E54:F54 I54">
    <cfRule type="cellIs" dxfId="7" priority="10" stopIfTrue="1" operator="equal">
      <formula>0</formula>
    </cfRule>
    <cfRule type="cellIs" dxfId="6" priority="10" stopIfTrue="1" operator="greaterThan">
      <formula>8</formula>
    </cfRule>
  </conditionalFormatting>
  <conditionalFormatting sqref="J3:AA15 J39:AA52">
    <cfRule type="cellIs" dxfId="5" priority="11" stopIfTrue="1" operator="greaterThan">
      <formula>0</formula>
    </cfRule>
  </conditionalFormatting>
  <conditionalFormatting sqref="H54">
    <cfRule type="cellIs" dxfId="4" priority="12" stopIfTrue="1" operator="lessThan">
      <formula>1</formula>
    </cfRule>
    <cfRule type="cellIs" dxfId="3" priority="12" stopIfTrue="1" operator="greaterThan">
      <formula>0</formula>
    </cfRule>
  </conditionalFormatting>
  <conditionalFormatting sqref="F55:G56">
    <cfRule type="cellIs" dxfId="2" priority="5" stopIfTrue="1" operator="equal">
      <formula>0</formula>
    </cfRule>
  </conditionalFormatting>
  <conditionalFormatting sqref="I16:I38">
    <cfRule type="cellIs" dxfId="1" priority="1" stopIfTrue="1" operator="greaterThan">
      <formula>0</formula>
    </cfRule>
  </conditionalFormatting>
  <conditionalFormatting sqref="J16:AA38">
    <cfRule type="cellIs" dxfId="0" priority="2" stopIfTrue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SPAWNDY</dc:creator>
  <cp:lastModifiedBy>SPAWNDY</cp:lastModifiedBy>
  <dcterms:modified xsi:type="dcterms:W3CDTF">2013-11-13T00:40:50Z</dcterms:modified>
</cp:coreProperties>
</file>