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wner\Documents\GitHub\Cava\Documents\"/>
    </mc:Choice>
  </mc:AlternateContent>
  <bookViews>
    <workbookView xWindow="276" yWindow="516" windowWidth="16980" windowHeight="543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I20" i="1" l="1"/>
  <c r="I21" i="1"/>
  <c r="I22" i="1"/>
  <c r="I23" i="1"/>
  <c r="I12" i="1"/>
  <c r="I13" i="1"/>
  <c r="I14" i="1"/>
  <c r="I15" i="1"/>
  <c r="H16" i="1" l="1"/>
  <c r="AA39" i="1" l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G39" i="1"/>
  <c r="I41" i="1" s="1"/>
  <c r="J41" i="1" s="1"/>
  <c r="K41" i="1" s="1"/>
  <c r="L41" i="1" s="1"/>
  <c r="M41" i="1" s="1"/>
  <c r="N41" i="1" s="1"/>
  <c r="O41" i="1" s="1"/>
  <c r="P41" i="1" s="1"/>
  <c r="Q41" i="1" s="1"/>
  <c r="R41" i="1" s="1"/>
  <c r="S41" i="1" s="1"/>
  <c r="T41" i="1" s="1"/>
  <c r="U41" i="1" s="1"/>
  <c r="V41" i="1" s="1"/>
  <c r="W41" i="1" s="1"/>
  <c r="X41" i="1" s="1"/>
  <c r="Y41" i="1" s="1"/>
  <c r="Z41" i="1" s="1"/>
  <c r="AA41" i="1" s="1"/>
  <c r="H38" i="1"/>
  <c r="I38" i="1" s="1"/>
  <c r="H37" i="1"/>
  <c r="I37" i="1" s="1"/>
  <c r="H36" i="1"/>
  <c r="I36" i="1" s="1"/>
  <c r="H35" i="1"/>
  <c r="I35" i="1" s="1"/>
  <c r="H34" i="1"/>
  <c r="I34" i="1" s="1"/>
  <c r="H33" i="1"/>
  <c r="I33" i="1" s="1"/>
  <c r="H32" i="1"/>
  <c r="I32" i="1" s="1"/>
  <c r="H31" i="1"/>
  <c r="I31" i="1" s="1"/>
  <c r="H30" i="1"/>
  <c r="I30" i="1" s="1"/>
  <c r="H29" i="1"/>
  <c r="I29" i="1" s="1"/>
  <c r="H28" i="1"/>
  <c r="I28" i="1" s="1"/>
  <c r="H27" i="1"/>
  <c r="I27" i="1" s="1"/>
  <c r="H26" i="1"/>
  <c r="I26" i="1" s="1"/>
  <c r="H25" i="1"/>
  <c r="I25" i="1" s="1"/>
  <c r="H24" i="1"/>
  <c r="I24" i="1" s="1"/>
  <c r="H19" i="1"/>
  <c r="I19" i="1" s="1"/>
  <c r="H18" i="1"/>
  <c r="I18" i="1" s="1"/>
  <c r="H17" i="1"/>
  <c r="I17" i="1" s="1"/>
  <c r="I16" i="1"/>
  <c r="H11" i="1"/>
  <c r="I11" i="1" s="1"/>
  <c r="H10" i="1"/>
  <c r="I10" i="1" s="1"/>
  <c r="H9" i="1"/>
  <c r="I9" i="1" s="1"/>
  <c r="H8" i="1"/>
  <c r="I8" i="1" s="1"/>
  <c r="H7" i="1"/>
  <c r="I7" i="1" s="1"/>
  <c r="H6" i="1"/>
  <c r="I6" i="1" s="1"/>
  <c r="H5" i="1"/>
  <c r="I5" i="1" s="1"/>
  <c r="H4" i="1"/>
  <c r="I4" i="1" s="1"/>
  <c r="H3" i="1"/>
  <c r="I3" i="1" s="1"/>
  <c r="H39" i="1" l="1"/>
  <c r="J42" i="1" s="1"/>
  <c r="K42" i="1" s="1"/>
  <c r="L42" i="1" s="1"/>
  <c r="M42" i="1" s="1"/>
  <c r="N42" i="1" s="1"/>
  <c r="O42" i="1" s="1"/>
  <c r="P42" i="1" s="1"/>
  <c r="Q42" i="1" s="1"/>
  <c r="R42" i="1" s="1"/>
  <c r="S42" i="1" s="1"/>
  <c r="T42" i="1" s="1"/>
  <c r="U42" i="1" s="1"/>
  <c r="V42" i="1" s="1"/>
  <c r="W42" i="1" s="1"/>
  <c r="X42" i="1" s="1"/>
  <c r="Y42" i="1" s="1"/>
  <c r="Z42" i="1" s="1"/>
  <c r="AA42" i="1" s="1"/>
  <c r="G40" i="1"/>
  <c r="I39" i="1"/>
  <c r="I42" i="1" l="1"/>
</calcChain>
</file>

<file path=xl/sharedStrings.xml><?xml version="1.0" encoding="utf-8"?>
<sst xmlns="http://schemas.openxmlformats.org/spreadsheetml/2006/main" count="94" uniqueCount="62">
  <si>
    <t>Task</t>
  </si>
  <si>
    <t>Planning</t>
  </si>
  <si>
    <t>Team documentation</t>
  </si>
  <si>
    <t>Wireframing</t>
  </si>
  <si>
    <t>UI</t>
  </si>
  <si>
    <t>Design</t>
  </si>
  <si>
    <t>Testing 1</t>
  </si>
  <si>
    <t>Testing 2</t>
  </si>
  <si>
    <t>TOTAL</t>
  </si>
  <si>
    <t>Daily burnout</t>
  </si>
  <si>
    <t>Total time left (from estimate)</t>
  </si>
  <si>
    <t>Estimate</t>
  </si>
  <si>
    <t>Total time left (from spent)</t>
  </si>
  <si>
    <t>Burnout</t>
  </si>
  <si>
    <t>ID</t>
  </si>
  <si>
    <t>Admin/User docs</t>
  </si>
  <si>
    <t>Demo</t>
  </si>
  <si>
    <t>Testing 3</t>
  </si>
  <si>
    <t>Testing 4</t>
  </si>
  <si>
    <t>Sprint</t>
  </si>
  <si>
    <t>Theme</t>
  </si>
  <si>
    <t>Role</t>
  </si>
  <si>
    <t>LOE</t>
  </si>
  <si>
    <t>Time spent</t>
  </si>
  <si>
    <t>Time Left</t>
  </si>
  <si>
    <t>Reason</t>
  </si>
  <si>
    <t>Note</t>
  </si>
  <si>
    <t>AppStart1</t>
  </si>
  <si>
    <t>AppStart2</t>
  </si>
  <si>
    <t>AppStart3</t>
  </si>
  <si>
    <t>AppStart4</t>
  </si>
  <si>
    <t>Main</t>
  </si>
  <si>
    <t>Design of whole software</t>
  </si>
  <si>
    <t>Design of UI</t>
  </si>
  <si>
    <t>Help documentations</t>
  </si>
  <si>
    <t>Delete weeks to 10-12</t>
  </si>
  <si>
    <t>Search1</t>
  </si>
  <si>
    <t>Search2</t>
  </si>
  <si>
    <t>Search3</t>
  </si>
  <si>
    <t>Search4</t>
  </si>
  <si>
    <t>System shall save search</t>
  </si>
  <si>
    <t>System shall  retrieve previous searchs</t>
  </si>
  <si>
    <t>System shall  edit searchs</t>
  </si>
  <si>
    <t>Application shall saves user/Admin settings</t>
  </si>
  <si>
    <t>Application shall allow user to ineract with embedded gui</t>
  </si>
  <si>
    <t>Application shall start with user/ADMIN Login screen</t>
  </si>
  <si>
    <t>Application shall  start with user/ADMIN previous settings</t>
  </si>
  <si>
    <t>GUI</t>
  </si>
  <si>
    <t>Preliminary</t>
  </si>
  <si>
    <t>Documentation</t>
  </si>
  <si>
    <t>Searchs</t>
  </si>
  <si>
    <t>Team</t>
  </si>
  <si>
    <t>Customer</t>
  </si>
  <si>
    <t>User/Admin</t>
  </si>
  <si>
    <t>Customer/User/Admin</t>
  </si>
  <si>
    <t>Admin/User</t>
  </si>
  <si>
    <t>Testing 5</t>
  </si>
  <si>
    <t>Testing 6</t>
  </si>
  <si>
    <t>Testing 7</t>
  </si>
  <si>
    <t>Testing 8</t>
  </si>
  <si>
    <t>Error Checking</t>
  </si>
  <si>
    <t>System shall validate search before ploting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</si>
</sst>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color rgb="FF000000"/>
      <name val="Arial"/>
    </font>
    <font>
      <b/>
      <sz val="10"/>
      <color rgb="FF000000"/>
      <name val="Arial"/>
      <family val="2"/>
    </font>
    <font>
      <b/>
      <sz val="10"/>
      <color rgb="FF333333"/>
      <name val="Arial"/>
      <family val="2"/>
    </font>
    <font>
      <sz val="10"/>
      <color rgb="FF000000"/>
      <name val="Arial"/>
      <family val="2"/>
    </font>
    <font>
      <sz val="10"/>
      <color rgb="FF333333"/>
      <name val="Arial"/>
      <family val="2"/>
    </font>
    <font>
      <sz val="10"/>
      <color rgb="FF969696"/>
      <name val="Arial"/>
      <family val="2"/>
    </font>
    <font>
      <sz val="10"/>
      <color rgb="FFDDDDDD"/>
      <name val="Arial"/>
      <family val="2"/>
    </font>
    <font>
      <b/>
      <sz val="10"/>
      <color rgb="FFFFFFFF"/>
      <name val="Arial"/>
      <family val="2"/>
    </font>
    <font>
      <sz val="10"/>
      <color rgb="FFFFFFFF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rgb="FF00CCFF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333333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333333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333333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theme="8" tint="0.3999450666829432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otted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tted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hair">
        <color indexed="64"/>
      </right>
      <top style="dotted">
        <color indexed="64"/>
      </top>
      <bottom style="dotted">
        <color indexed="64"/>
      </bottom>
      <diagonal/>
    </border>
    <border>
      <left style="hair">
        <color indexed="64"/>
      </left>
      <right style="hair">
        <color indexed="64"/>
      </right>
      <top style="dotted">
        <color indexed="64"/>
      </top>
      <bottom style="dotted">
        <color indexed="64"/>
      </bottom>
      <diagonal/>
    </border>
    <border>
      <left style="hair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20" borderId="1" xfId="0" applyFont="1" applyFill="1" applyBorder="1" applyAlignment="1">
      <alignment horizontal="center" textRotation="90" wrapText="1"/>
    </xf>
    <xf numFmtId="0" fontId="1" fillId="20" borderId="1" xfId="0" applyFont="1" applyFill="1" applyBorder="1" applyAlignment="1">
      <alignment horizontal="center" wrapText="1"/>
    </xf>
    <xf numFmtId="0" fontId="2" fillId="20" borderId="1" xfId="0" applyFont="1" applyFill="1" applyBorder="1" applyAlignment="1">
      <alignment horizontal="center" wrapText="1"/>
    </xf>
    <xf numFmtId="0" fontId="2" fillId="20" borderId="1" xfId="0" applyFont="1" applyFill="1" applyBorder="1" applyAlignment="1">
      <alignment wrapText="1"/>
    </xf>
    <xf numFmtId="0" fontId="2" fillId="20" borderId="1" xfId="0" applyFont="1" applyFill="1" applyBorder="1" applyAlignment="1">
      <alignment textRotation="90" wrapText="1"/>
    </xf>
    <xf numFmtId="0" fontId="3" fillId="0" borderId="1" xfId="0" applyFont="1" applyBorder="1" applyAlignment="1">
      <alignment wrapText="1"/>
    </xf>
    <xf numFmtId="0" fontId="2" fillId="11" borderId="1" xfId="0" applyFont="1" applyFill="1" applyBorder="1" applyAlignment="1">
      <alignment wrapText="1"/>
    </xf>
    <xf numFmtId="0" fontId="4" fillId="4" borderId="1" xfId="0" applyFont="1" applyFill="1" applyBorder="1" applyAlignment="1">
      <alignment wrapText="1"/>
    </xf>
    <xf numFmtId="0" fontId="4" fillId="14" borderId="1" xfId="0" applyFont="1" applyFill="1" applyBorder="1" applyAlignment="1">
      <alignment wrapText="1"/>
    </xf>
    <xf numFmtId="0" fontId="3" fillId="0" borderId="0" xfId="0" applyFont="1" applyAlignment="1">
      <alignment wrapText="1"/>
    </xf>
    <xf numFmtId="0" fontId="3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8" borderId="3" xfId="0" applyFont="1" applyFill="1" applyBorder="1" applyAlignment="1">
      <alignment wrapText="1"/>
    </xf>
    <xf numFmtId="0" fontId="3" fillId="19" borderId="4" xfId="0" applyFont="1" applyFill="1" applyBorder="1" applyAlignment="1">
      <alignment wrapText="1"/>
    </xf>
    <xf numFmtId="0" fontId="3" fillId="0" borderId="5" xfId="0" applyFont="1" applyBorder="1" applyAlignment="1">
      <alignment wrapText="1"/>
    </xf>
    <xf numFmtId="0" fontId="3" fillId="0" borderId="6" xfId="0" applyFont="1" applyBorder="1" applyAlignment="1">
      <alignment wrapText="1"/>
    </xf>
    <xf numFmtId="0" fontId="3" fillId="0" borderId="7" xfId="0" applyFont="1" applyBorder="1" applyAlignment="1">
      <alignment wrapText="1"/>
    </xf>
    <xf numFmtId="0" fontId="3" fillId="0" borderId="8" xfId="0" applyFont="1" applyBorder="1" applyAlignment="1">
      <alignment wrapText="1"/>
    </xf>
    <xf numFmtId="0" fontId="3" fillId="0" borderId="9" xfId="0" applyFont="1" applyBorder="1" applyAlignment="1">
      <alignment wrapText="1"/>
    </xf>
    <xf numFmtId="0" fontId="3" fillId="0" borderId="10" xfId="0" applyFont="1" applyBorder="1" applyAlignment="1">
      <alignment wrapText="1"/>
    </xf>
    <xf numFmtId="0" fontId="3" fillId="0" borderId="12" xfId="0" applyFont="1" applyBorder="1" applyAlignment="1">
      <alignment wrapText="1"/>
    </xf>
    <xf numFmtId="0" fontId="2" fillId="9" borderId="11" xfId="0" applyFont="1" applyFill="1" applyBorder="1" applyAlignment="1">
      <alignment wrapText="1"/>
    </xf>
    <xf numFmtId="0" fontId="2" fillId="9" borderId="1" xfId="0" applyFont="1" applyFill="1" applyBorder="1" applyAlignment="1">
      <alignment wrapText="1"/>
    </xf>
    <xf numFmtId="0" fontId="4" fillId="7" borderId="1" xfId="0" applyFont="1" applyFill="1" applyBorder="1" applyAlignment="1">
      <alignment wrapText="1"/>
    </xf>
    <xf numFmtId="0" fontId="4" fillId="10" borderId="1" xfId="0" applyFont="1" applyFill="1" applyBorder="1" applyAlignment="1">
      <alignment wrapText="1"/>
    </xf>
    <xf numFmtId="0" fontId="4" fillId="2" borderId="1" xfId="0" applyFont="1" applyFill="1" applyBorder="1" applyAlignment="1">
      <alignment wrapText="1"/>
    </xf>
    <xf numFmtId="0" fontId="3" fillId="0" borderId="0" xfId="0" applyFont="1" applyBorder="1" applyAlignment="1">
      <alignment wrapText="1"/>
    </xf>
    <xf numFmtId="0" fontId="2" fillId="5" borderId="11" xfId="0" applyFont="1" applyFill="1" applyBorder="1" applyAlignment="1">
      <alignment wrapText="1"/>
    </xf>
    <xf numFmtId="0" fontId="2" fillId="5" borderId="1" xfId="0" applyFont="1" applyFill="1" applyBorder="1" applyAlignment="1">
      <alignment wrapText="1"/>
    </xf>
    <xf numFmtId="0" fontId="5" fillId="15" borderId="1" xfId="0" applyFont="1" applyFill="1" applyBorder="1" applyAlignment="1">
      <alignment wrapText="1"/>
    </xf>
    <xf numFmtId="0" fontId="4" fillId="3" borderId="1" xfId="0" applyFont="1" applyFill="1" applyBorder="1" applyAlignment="1">
      <alignment wrapText="1"/>
    </xf>
    <xf numFmtId="0" fontId="4" fillId="13" borderId="1" xfId="0" applyFont="1" applyFill="1" applyBorder="1" applyAlignment="1">
      <alignment wrapText="1"/>
    </xf>
    <xf numFmtId="0" fontId="8" fillId="6" borderId="0" xfId="0" applyFont="1" applyFill="1" applyAlignment="1">
      <alignment wrapText="1"/>
    </xf>
    <xf numFmtId="0" fontId="2" fillId="18" borderId="1" xfId="0" applyFont="1" applyFill="1" applyBorder="1" applyAlignment="1">
      <alignment wrapText="1"/>
    </xf>
    <xf numFmtId="0" fontId="4" fillId="12" borderId="1" xfId="0" applyFont="1" applyFill="1" applyBorder="1" applyAlignment="1">
      <alignment wrapText="1"/>
    </xf>
    <xf numFmtId="0" fontId="6" fillId="17" borderId="1" xfId="0" applyFont="1" applyFill="1" applyBorder="1" applyAlignment="1">
      <alignment wrapText="1"/>
    </xf>
    <xf numFmtId="0" fontId="4" fillId="16" borderId="1" xfId="0" applyFont="1" applyFill="1" applyBorder="1" applyAlignment="1">
      <alignment wrapText="1"/>
    </xf>
    <xf numFmtId="0" fontId="1" fillId="0" borderId="0" xfId="0" applyFont="1" applyAlignment="1">
      <alignment horizontal="center" wrapText="1"/>
    </xf>
    <xf numFmtId="0" fontId="3" fillId="0" borderId="13" xfId="0" applyFont="1" applyBorder="1" applyAlignment="1">
      <alignment wrapText="1"/>
    </xf>
    <xf numFmtId="0" fontId="3" fillId="0" borderId="14" xfId="0" applyFont="1" applyBorder="1" applyAlignment="1">
      <alignment wrapText="1"/>
    </xf>
    <xf numFmtId="0" fontId="7" fillId="0" borderId="0" xfId="0" applyFont="1" applyFill="1" applyAlignment="1">
      <alignment wrapText="1"/>
    </xf>
    <xf numFmtId="0" fontId="7" fillId="0" borderId="12" xfId="0" applyFont="1" applyFill="1" applyBorder="1" applyAlignment="1">
      <alignment wrapText="1"/>
    </xf>
  </cellXfs>
  <cellStyles count="1">
    <cellStyle name="Normal" xfId="0" builtinId="0"/>
  </cellStyles>
  <dxfs count="17">
    <dxf>
      <font>
        <color rgb="FF003366"/>
      </font>
      <fill>
        <patternFill patternType="solid">
          <bgColor rgb="FFCCFFFF"/>
        </patternFill>
      </fill>
    </dxf>
    <dxf>
      <font>
        <color rgb="FF008000"/>
      </font>
      <fill>
        <patternFill patternType="solid">
          <bgColor rgb="FFCCFFCC"/>
        </patternFill>
      </fill>
    </dxf>
    <dxf>
      <font>
        <color rgb="FFFF6600"/>
      </font>
      <fill>
        <patternFill patternType="solid">
          <bgColor rgb="FFFADCB3"/>
        </patternFill>
      </fill>
    </dxf>
    <dxf>
      <font>
        <color rgb="FF003366"/>
      </font>
      <fill>
        <patternFill patternType="solid">
          <bgColor rgb="FFCCFFFF"/>
        </patternFill>
      </fill>
    </dxf>
    <dxf>
      <font>
        <color rgb="FF008000"/>
      </font>
      <fill>
        <patternFill patternType="solid">
          <bgColor rgb="FFCCFFCC"/>
        </patternFill>
      </fill>
    </dxf>
    <dxf>
      <font>
        <color rgb="FFFF6600"/>
      </font>
      <fill>
        <patternFill patternType="solid">
          <bgColor rgb="FFFADCB3"/>
        </patternFill>
      </fill>
    </dxf>
    <dxf>
      <font>
        <color rgb="FF008000"/>
      </font>
    </dxf>
    <dxf>
      <font>
        <color rgb="FF800000"/>
      </font>
    </dxf>
    <dxf>
      <font>
        <color rgb="FF008000"/>
      </font>
    </dxf>
    <dxf>
      <fill>
        <patternFill patternType="solid">
          <bgColor rgb="FFFFCC00"/>
        </patternFill>
      </fill>
    </dxf>
    <dxf>
      <font>
        <color rgb="FF800000"/>
      </font>
    </dxf>
    <dxf>
      <font>
        <color rgb="FF008000"/>
      </font>
    </dxf>
    <dxf>
      <font>
        <color rgb="FF003366"/>
      </font>
      <fill>
        <patternFill patternType="solid">
          <bgColor rgb="FFCCFFFF"/>
        </patternFill>
      </fill>
    </dxf>
    <dxf>
      <font>
        <color rgb="FF008000"/>
      </font>
      <fill>
        <patternFill patternType="solid">
          <bgColor rgb="FFCCFFCC"/>
        </patternFill>
      </fill>
    </dxf>
    <dxf>
      <font>
        <color rgb="FFFF6600"/>
      </font>
      <fill>
        <patternFill patternType="solid">
          <bgColor rgb="FFFADCB3"/>
        </patternFill>
      </fill>
    </dxf>
    <dxf>
      <font>
        <color rgb="FF800000"/>
      </font>
      <fill>
        <patternFill patternType="solid">
          <bgColor rgb="FFE69999"/>
        </patternFill>
      </fill>
    </dxf>
    <dxf>
      <font>
        <color rgb="FF008000"/>
      </font>
      <fill>
        <patternFill patternType="solid">
          <bgColor rgb="FFCCFFCC"/>
        </patternFill>
      </fill>
    </dxf>
  </dxfs>
  <tableStyles count="0" defaultTableStyle="TableStyleMedium2" defaultPivotStyle="PivotStyleLight16"/>
  <colors>
    <mruColors>
      <color rgb="FF00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plotArea>
      <c:layout/>
      <c:areaChart>
        <c:grouping val="standard"/>
        <c:varyColors val="1"/>
        <c:ser>
          <c:idx val="0"/>
          <c:order val="0"/>
          <c:tx>
            <c:strRef>
              <c:f>Sheet1!$H$42</c:f>
              <c:strCache>
                <c:ptCount val="1"/>
                <c:pt idx="0">
                  <c:v>Burnout</c:v>
                </c:pt>
              </c:strCache>
            </c:strRef>
          </c:tx>
          <c:spPr>
            <a:solidFill>
              <a:srgbClr val="3D85C6">
                <a:alpha val="30000"/>
              </a:srgbClr>
            </a:solidFill>
            <a:ln w="25400" cmpd="sng">
              <a:solidFill>
                <a:srgbClr val="3D85C6"/>
              </a:solidFill>
            </a:ln>
          </c:spPr>
          <c:cat>
            <c:numRef>
              <c:f>Sheet1!$I$41:$AA$41</c:f>
              <c:numCache>
                <c:formatCode>General</c:formatCode>
                <c:ptCount val="19"/>
                <c:pt idx="0">
                  <c:v>89</c:v>
                </c:pt>
                <c:pt idx="1">
                  <c:v>84</c:v>
                </c:pt>
                <c:pt idx="2">
                  <c:v>80</c:v>
                </c:pt>
                <c:pt idx="3">
                  <c:v>75</c:v>
                </c:pt>
                <c:pt idx="4">
                  <c:v>71</c:v>
                </c:pt>
                <c:pt idx="5">
                  <c:v>66</c:v>
                </c:pt>
                <c:pt idx="6">
                  <c:v>62</c:v>
                </c:pt>
                <c:pt idx="7">
                  <c:v>57</c:v>
                </c:pt>
                <c:pt idx="8">
                  <c:v>53</c:v>
                </c:pt>
                <c:pt idx="9">
                  <c:v>48</c:v>
                </c:pt>
                <c:pt idx="10">
                  <c:v>44</c:v>
                </c:pt>
                <c:pt idx="11">
                  <c:v>40</c:v>
                </c:pt>
                <c:pt idx="12">
                  <c:v>35</c:v>
                </c:pt>
                <c:pt idx="13">
                  <c:v>31</c:v>
                </c:pt>
                <c:pt idx="14">
                  <c:v>27</c:v>
                </c:pt>
                <c:pt idx="15">
                  <c:v>23</c:v>
                </c:pt>
                <c:pt idx="16">
                  <c:v>18</c:v>
                </c:pt>
                <c:pt idx="17">
                  <c:v>14</c:v>
                </c:pt>
                <c:pt idx="18">
                  <c:v>10</c:v>
                </c:pt>
              </c:numCache>
            </c:numRef>
          </c:cat>
          <c:val>
            <c:numRef>
              <c:f>Sheet1!$I$42:$AA$42</c:f>
              <c:numCache>
                <c:formatCode>General</c:formatCode>
                <c:ptCount val="19"/>
                <c:pt idx="0">
                  <c:v>93</c:v>
                </c:pt>
                <c:pt idx="1">
                  <c:v>92</c:v>
                </c:pt>
                <c:pt idx="2">
                  <c:v>89</c:v>
                </c:pt>
                <c:pt idx="3">
                  <c:v>86</c:v>
                </c:pt>
                <c:pt idx="4">
                  <c:v>83</c:v>
                </c:pt>
                <c:pt idx="5">
                  <c:v>81</c:v>
                </c:pt>
                <c:pt idx="6">
                  <c:v>74</c:v>
                </c:pt>
                <c:pt idx="7">
                  <c:v>66</c:v>
                </c:pt>
                <c:pt idx="8">
                  <c:v>59</c:v>
                </c:pt>
                <c:pt idx="9">
                  <c:v>55</c:v>
                </c:pt>
                <c:pt idx="10">
                  <c:v>48</c:v>
                </c:pt>
                <c:pt idx="11">
                  <c:v>41</c:v>
                </c:pt>
                <c:pt idx="12">
                  <c:v>34</c:v>
                </c:pt>
                <c:pt idx="13">
                  <c:v>26</c:v>
                </c:pt>
                <c:pt idx="14">
                  <c:v>20</c:v>
                </c:pt>
                <c:pt idx="15">
                  <c:v>19</c:v>
                </c:pt>
                <c:pt idx="16">
                  <c:v>14</c:v>
                </c:pt>
                <c:pt idx="17">
                  <c:v>5</c:v>
                </c:pt>
                <c:pt idx="1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9135152"/>
        <c:axId val="2089144400"/>
      </c:areaChart>
      <c:catAx>
        <c:axId val="2089135152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 in Calendar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crossAx val="2089144400"/>
        <c:crosses val="autoZero"/>
        <c:auto val="1"/>
        <c:lblAlgn val="ctr"/>
        <c:lblOffset val="100"/>
        <c:noMultiLvlLbl val="1"/>
      </c:catAx>
      <c:valAx>
        <c:axId val="20891444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 left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n-US"/>
          </a:p>
        </c:txPr>
        <c:crossAx val="2089135152"/>
        <c:crosses val="autoZero"/>
        <c:crossBetween val="midCat"/>
      </c:valAx>
    </c:plotArea>
    <c:legend>
      <c:legendPos val="t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</xdr:colOff>
      <xdr:row>42</xdr:row>
      <xdr:rowOff>1</xdr:rowOff>
    </xdr:from>
    <xdr:ext cx="5562600" cy="3190874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5"/>
  <sheetViews>
    <sheetView tabSelected="1" workbookViewId="0">
      <pane xSplit="9" ySplit="1" topLeftCell="J2" activePane="bottomRight" state="frozen"/>
      <selection pane="topRight" activeCell="E1" sqref="E1"/>
      <selection pane="bottomLeft" activeCell="A2" sqref="A2"/>
      <selection pane="bottomRight" activeCell="W8" sqref="W8"/>
    </sheetView>
  </sheetViews>
  <sheetFormatPr defaultColWidth="17.109375" defaultRowHeight="12.75" customHeight="1" x14ac:dyDescent="0.25"/>
  <cols>
    <col min="1" max="1" width="3.109375" style="11" customWidth="1"/>
    <col min="2" max="2" width="3.5546875" style="11" customWidth="1"/>
    <col min="3" max="3" width="10.21875" style="11" customWidth="1"/>
    <col min="4" max="4" width="8.5546875" style="11" customWidth="1"/>
    <col min="5" max="5" width="25.88671875" style="11" customWidth="1"/>
    <col min="6" max="6" width="18.44140625" style="11" customWidth="1"/>
    <col min="7" max="7" width="5.44140625" style="11" customWidth="1"/>
    <col min="8" max="8" width="3.88671875" style="11" customWidth="1"/>
    <col min="9" max="9" width="4" style="11" customWidth="1"/>
    <col min="10" max="10" width="5.44140625" style="11" customWidth="1"/>
    <col min="11" max="27" width="4.5546875" style="11" customWidth="1"/>
    <col min="28" max="28" width="34" style="11" customWidth="1"/>
    <col min="29" max="16384" width="17.109375" style="11"/>
  </cols>
  <sheetData>
    <row r="1" spans="1:29" s="1" customFormat="1" ht="68.400000000000006" x14ac:dyDescent="0.25">
      <c r="A1" s="2" t="s">
        <v>14</v>
      </c>
      <c r="B1" s="2" t="s">
        <v>19</v>
      </c>
      <c r="C1" s="2" t="s">
        <v>20</v>
      </c>
      <c r="D1" s="3" t="s">
        <v>21</v>
      </c>
      <c r="E1" s="4" t="s">
        <v>0</v>
      </c>
      <c r="F1" s="5" t="s">
        <v>25</v>
      </c>
      <c r="G1" s="5" t="s">
        <v>22</v>
      </c>
      <c r="H1" s="6" t="s">
        <v>23</v>
      </c>
      <c r="I1" s="6" t="s">
        <v>24</v>
      </c>
      <c r="J1" s="4">
        <v>1</v>
      </c>
      <c r="K1" s="4">
        <v>2</v>
      </c>
      <c r="L1" s="4">
        <v>3</v>
      </c>
      <c r="M1" s="4">
        <v>4</v>
      </c>
      <c r="N1" s="4">
        <v>5</v>
      </c>
      <c r="O1" s="4">
        <v>6</v>
      </c>
      <c r="P1" s="4">
        <v>7</v>
      </c>
      <c r="Q1" s="4">
        <v>8</v>
      </c>
      <c r="R1" s="4">
        <v>9</v>
      </c>
      <c r="S1" s="4">
        <v>10</v>
      </c>
      <c r="T1" s="4">
        <v>11</v>
      </c>
      <c r="U1" s="4">
        <v>12</v>
      </c>
      <c r="V1" s="4">
        <v>13</v>
      </c>
      <c r="W1" s="4">
        <v>14</v>
      </c>
      <c r="X1" s="4">
        <v>15</v>
      </c>
      <c r="Y1" s="4">
        <v>16</v>
      </c>
      <c r="Z1" s="4">
        <v>17</v>
      </c>
      <c r="AA1" s="4">
        <v>18</v>
      </c>
      <c r="AB1" s="4" t="s">
        <v>26</v>
      </c>
      <c r="AC1" s="40"/>
    </row>
    <row r="2" spans="1:29" ht="13.2" hidden="1" x14ac:dyDescent="0.25">
      <c r="A2" s="7"/>
      <c r="B2" s="7"/>
      <c r="C2" s="7"/>
      <c r="D2" s="7"/>
      <c r="E2" s="8"/>
      <c r="F2" s="8"/>
      <c r="G2" s="9"/>
      <c r="H2" s="10"/>
      <c r="I2" s="10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</row>
    <row r="3" spans="1:29" ht="13.2" x14ac:dyDescent="0.25">
      <c r="A3" s="12">
        <v>1</v>
      </c>
      <c r="B3" s="13"/>
      <c r="C3" s="13" t="s">
        <v>48</v>
      </c>
      <c r="D3" s="13" t="s">
        <v>51</v>
      </c>
      <c r="E3" s="14" t="s">
        <v>1</v>
      </c>
      <c r="F3" s="14"/>
      <c r="G3" s="13">
        <v>2</v>
      </c>
      <c r="H3" s="15">
        <f t="shared" ref="H3:H38" si="0">IF((G3&lt;SUM(J3:AA3)),SUM(J3:AA3),G3)</f>
        <v>3</v>
      </c>
      <c r="I3" s="16">
        <f t="shared" ref="I3:I38" si="1">IF((H3&gt;G3),($H3-(SUM($J3:$AA3))),($G3-(SUM($J3:$AA3))))</f>
        <v>0</v>
      </c>
      <c r="J3" s="17">
        <v>1</v>
      </c>
      <c r="K3" s="18">
        <v>1</v>
      </c>
      <c r="L3" s="18">
        <v>1</v>
      </c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9"/>
      <c r="AB3" s="42" t="s">
        <v>35</v>
      </c>
    </row>
    <row r="4" spans="1:29" ht="26.4" x14ac:dyDescent="0.25">
      <c r="A4" s="12">
        <v>2</v>
      </c>
      <c r="B4" s="13"/>
      <c r="C4" s="13" t="s">
        <v>49</v>
      </c>
      <c r="D4" s="13" t="s">
        <v>51</v>
      </c>
      <c r="E4" s="14" t="s">
        <v>2</v>
      </c>
      <c r="F4" s="14"/>
      <c r="G4" s="13">
        <v>2</v>
      </c>
      <c r="H4" s="15">
        <f t="shared" si="0"/>
        <v>2</v>
      </c>
      <c r="I4" s="16">
        <f t="shared" si="1"/>
        <v>0</v>
      </c>
      <c r="J4" s="20"/>
      <c r="K4" s="21">
        <v>1</v>
      </c>
      <c r="L4" s="21">
        <v>1</v>
      </c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2"/>
      <c r="AB4" s="41"/>
    </row>
    <row r="5" spans="1:29" ht="26.4" x14ac:dyDescent="0.25">
      <c r="A5" s="12">
        <v>3</v>
      </c>
      <c r="B5" s="13"/>
      <c r="C5" s="13" t="s">
        <v>48</v>
      </c>
      <c r="D5" s="13" t="s">
        <v>52</v>
      </c>
      <c r="E5" s="14" t="s">
        <v>3</v>
      </c>
      <c r="F5" s="14"/>
      <c r="G5" s="13">
        <v>3</v>
      </c>
      <c r="H5" s="15">
        <f t="shared" si="0"/>
        <v>3</v>
      </c>
      <c r="I5" s="16">
        <f t="shared" si="1"/>
        <v>0</v>
      </c>
      <c r="J5" s="20"/>
      <c r="K5" s="21">
        <v>1</v>
      </c>
      <c r="L5" s="21">
        <v>1</v>
      </c>
      <c r="M5" s="21">
        <v>1</v>
      </c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2"/>
      <c r="AB5" s="41"/>
    </row>
    <row r="6" spans="1:29" ht="26.4" x14ac:dyDescent="0.25">
      <c r="A6" s="12">
        <v>4</v>
      </c>
      <c r="B6" s="13"/>
      <c r="C6" s="13" t="s">
        <v>48</v>
      </c>
      <c r="D6" s="13" t="s">
        <v>52</v>
      </c>
      <c r="E6" s="14" t="s">
        <v>5</v>
      </c>
      <c r="F6" s="14" t="s">
        <v>32</v>
      </c>
      <c r="G6" s="13">
        <v>2</v>
      </c>
      <c r="H6" s="15">
        <f t="shared" si="0"/>
        <v>2</v>
      </c>
      <c r="I6" s="16">
        <f t="shared" si="1"/>
        <v>0</v>
      </c>
      <c r="J6" s="20"/>
      <c r="K6" s="21"/>
      <c r="L6" s="21"/>
      <c r="M6" s="21">
        <v>2</v>
      </c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2"/>
      <c r="AB6" s="41"/>
    </row>
    <row r="7" spans="1:29" ht="39.6" x14ac:dyDescent="0.25">
      <c r="A7" s="12">
        <v>5</v>
      </c>
      <c r="B7" s="13"/>
      <c r="C7" s="13" t="s">
        <v>47</v>
      </c>
      <c r="D7" s="13" t="s">
        <v>54</v>
      </c>
      <c r="E7" s="14" t="s">
        <v>4</v>
      </c>
      <c r="F7" s="14" t="s">
        <v>33</v>
      </c>
      <c r="G7" s="13">
        <v>4</v>
      </c>
      <c r="H7" s="15">
        <f t="shared" si="0"/>
        <v>4</v>
      </c>
      <c r="I7" s="16">
        <f t="shared" si="1"/>
        <v>0</v>
      </c>
      <c r="J7" s="20"/>
      <c r="K7" s="21"/>
      <c r="L7" s="21"/>
      <c r="M7" s="21"/>
      <c r="N7" s="21">
        <v>2</v>
      </c>
      <c r="O7" s="21">
        <v>2</v>
      </c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2"/>
      <c r="AB7" s="41"/>
    </row>
    <row r="8" spans="1:29" ht="52.8" x14ac:dyDescent="0.25">
      <c r="A8" s="12">
        <v>6</v>
      </c>
      <c r="B8" s="13"/>
      <c r="C8" s="13" t="s">
        <v>31</v>
      </c>
      <c r="D8" s="13" t="s">
        <v>53</v>
      </c>
      <c r="E8" s="14" t="s">
        <v>27</v>
      </c>
      <c r="F8" s="14" t="s">
        <v>46</v>
      </c>
      <c r="G8" s="13">
        <v>5</v>
      </c>
      <c r="H8" s="15">
        <f t="shared" si="0"/>
        <v>5</v>
      </c>
      <c r="I8" s="16">
        <f t="shared" si="1"/>
        <v>0</v>
      </c>
      <c r="J8" s="20"/>
      <c r="K8" s="21"/>
      <c r="L8" s="21"/>
      <c r="M8" s="21"/>
      <c r="N8" s="21"/>
      <c r="O8" s="21"/>
      <c r="P8" s="21"/>
      <c r="Q8" s="21"/>
      <c r="R8" s="21"/>
      <c r="S8" s="21"/>
      <c r="T8" s="21">
        <v>2</v>
      </c>
      <c r="U8" s="21"/>
      <c r="V8" s="21"/>
      <c r="W8" s="21">
        <v>1</v>
      </c>
      <c r="X8" s="21"/>
      <c r="Y8" s="21"/>
      <c r="Z8" s="21">
        <v>2</v>
      </c>
      <c r="AA8" s="22"/>
      <c r="AB8" s="41"/>
    </row>
    <row r="9" spans="1:29" ht="52.8" x14ac:dyDescent="0.25">
      <c r="A9" s="12">
        <v>7</v>
      </c>
      <c r="B9" s="13"/>
      <c r="C9" s="13" t="s">
        <v>31</v>
      </c>
      <c r="D9" s="13" t="s">
        <v>53</v>
      </c>
      <c r="E9" s="14" t="s">
        <v>28</v>
      </c>
      <c r="F9" s="14" t="s">
        <v>45</v>
      </c>
      <c r="G9" s="13">
        <v>3</v>
      </c>
      <c r="H9" s="15">
        <f t="shared" si="0"/>
        <v>3</v>
      </c>
      <c r="I9" s="16">
        <f t="shared" si="1"/>
        <v>0</v>
      </c>
      <c r="J9" s="20"/>
      <c r="K9" s="21"/>
      <c r="L9" s="21"/>
      <c r="M9" s="21"/>
      <c r="N9" s="21"/>
      <c r="O9" s="21"/>
      <c r="P9" s="21"/>
      <c r="Q9" s="21">
        <v>1</v>
      </c>
      <c r="R9" s="21">
        <v>2</v>
      </c>
      <c r="S9" s="21"/>
      <c r="T9" s="21"/>
      <c r="U9" s="21"/>
      <c r="V9" s="21"/>
      <c r="W9" s="21"/>
      <c r="X9" s="21"/>
      <c r="Y9" s="21"/>
      <c r="Z9" s="21"/>
      <c r="AA9" s="22"/>
      <c r="AB9" s="41"/>
    </row>
    <row r="10" spans="1:29" ht="52.8" x14ac:dyDescent="0.25">
      <c r="A10" s="12">
        <v>8</v>
      </c>
      <c r="B10" s="13"/>
      <c r="C10" s="13" t="s">
        <v>31</v>
      </c>
      <c r="D10" s="13" t="s">
        <v>53</v>
      </c>
      <c r="E10" s="14" t="s">
        <v>29</v>
      </c>
      <c r="F10" s="14" t="s">
        <v>44</v>
      </c>
      <c r="G10" s="13">
        <v>4</v>
      </c>
      <c r="H10" s="15">
        <f t="shared" si="0"/>
        <v>4</v>
      </c>
      <c r="I10" s="16">
        <f t="shared" si="1"/>
        <v>0</v>
      </c>
      <c r="J10" s="20"/>
      <c r="K10" s="21"/>
      <c r="L10" s="21"/>
      <c r="M10" s="21"/>
      <c r="N10" s="21"/>
      <c r="O10" s="21"/>
      <c r="P10" s="21"/>
      <c r="Q10" s="21"/>
      <c r="R10" s="21"/>
      <c r="S10" s="21">
        <v>2</v>
      </c>
      <c r="T10" s="21">
        <v>2</v>
      </c>
      <c r="U10" s="21"/>
      <c r="V10" s="21"/>
      <c r="W10" s="21"/>
      <c r="X10" s="21"/>
      <c r="Y10" s="21"/>
      <c r="Z10" s="21"/>
      <c r="AA10" s="22"/>
      <c r="AB10" s="41"/>
    </row>
    <row r="11" spans="1:29" ht="39.6" x14ac:dyDescent="0.25">
      <c r="A11" s="12">
        <v>9</v>
      </c>
      <c r="B11" s="13"/>
      <c r="C11" s="13" t="s">
        <v>31</v>
      </c>
      <c r="D11" s="13" t="s">
        <v>53</v>
      </c>
      <c r="E11" s="14" t="s">
        <v>30</v>
      </c>
      <c r="F11" s="14" t="s">
        <v>43</v>
      </c>
      <c r="G11" s="13">
        <v>8</v>
      </c>
      <c r="H11" s="15">
        <f t="shared" si="0"/>
        <v>8</v>
      </c>
      <c r="I11" s="16">
        <f t="shared" si="1"/>
        <v>0</v>
      </c>
      <c r="J11" s="20"/>
      <c r="K11" s="21"/>
      <c r="L11" s="21"/>
      <c r="M11" s="21"/>
      <c r="N11" s="21"/>
      <c r="O11" s="21"/>
      <c r="P11" s="21"/>
      <c r="Q11" s="21"/>
      <c r="R11" s="21"/>
      <c r="S11" s="21"/>
      <c r="T11" s="21">
        <v>2</v>
      </c>
      <c r="U11" s="21">
        <v>1</v>
      </c>
      <c r="V11" s="21"/>
      <c r="W11" s="21">
        <v>4</v>
      </c>
      <c r="X11" s="21"/>
      <c r="Y11" s="21">
        <v>1</v>
      </c>
      <c r="Z11" s="21"/>
      <c r="AA11" s="22"/>
      <c r="AB11" s="41"/>
    </row>
    <row r="12" spans="1:29" ht="26.4" x14ac:dyDescent="0.25">
      <c r="A12" s="12">
        <v>10</v>
      </c>
      <c r="B12" s="13"/>
      <c r="C12" s="13" t="s">
        <v>50</v>
      </c>
      <c r="D12" s="13" t="s">
        <v>53</v>
      </c>
      <c r="E12" s="14" t="s">
        <v>36</v>
      </c>
      <c r="F12" s="14" t="s">
        <v>40</v>
      </c>
      <c r="G12" s="13">
        <v>6</v>
      </c>
      <c r="H12" s="15">
        <v>6</v>
      </c>
      <c r="I12" s="16">
        <f t="shared" si="1"/>
        <v>0</v>
      </c>
      <c r="J12" s="20"/>
      <c r="K12" s="21"/>
      <c r="L12" s="21"/>
      <c r="M12" s="21"/>
      <c r="N12" s="21"/>
      <c r="O12" s="21"/>
      <c r="P12" s="21">
        <v>3</v>
      </c>
      <c r="Q12" s="21"/>
      <c r="R12" s="21"/>
      <c r="S12" s="21"/>
      <c r="T12" s="21"/>
      <c r="U12" s="21"/>
      <c r="V12" s="21">
        <v>3</v>
      </c>
      <c r="W12" s="21"/>
      <c r="X12" s="21"/>
      <c r="Y12" s="21"/>
      <c r="Z12" s="21"/>
      <c r="AA12" s="22"/>
      <c r="AB12" s="41"/>
    </row>
    <row r="13" spans="1:29" ht="39.6" x14ac:dyDescent="0.25">
      <c r="A13" s="12">
        <v>11</v>
      </c>
      <c r="B13" s="13"/>
      <c r="C13" s="13" t="s">
        <v>50</v>
      </c>
      <c r="D13" s="13" t="s">
        <v>53</v>
      </c>
      <c r="E13" s="14" t="s">
        <v>37</v>
      </c>
      <c r="F13" s="14" t="s">
        <v>41</v>
      </c>
      <c r="G13" s="13">
        <v>5</v>
      </c>
      <c r="H13" s="15">
        <v>5</v>
      </c>
      <c r="I13" s="16">
        <f t="shared" si="1"/>
        <v>0</v>
      </c>
      <c r="J13" s="20"/>
      <c r="K13" s="21"/>
      <c r="L13" s="21"/>
      <c r="M13" s="21"/>
      <c r="N13" s="21"/>
      <c r="O13" s="21">
        <v>3</v>
      </c>
      <c r="P13" s="21"/>
      <c r="Q13" s="21"/>
      <c r="R13" s="21"/>
      <c r="S13" s="21">
        <v>2</v>
      </c>
      <c r="T13" s="21"/>
      <c r="U13" s="21"/>
      <c r="V13" s="21"/>
      <c r="W13" s="21"/>
      <c r="X13" s="21"/>
      <c r="Y13" s="21"/>
      <c r="Z13" s="21"/>
      <c r="AA13" s="22"/>
      <c r="AB13" s="41"/>
    </row>
    <row r="14" spans="1:29" ht="26.4" x14ac:dyDescent="0.25">
      <c r="A14" s="12">
        <v>12</v>
      </c>
      <c r="B14" s="13"/>
      <c r="C14" s="13" t="s">
        <v>50</v>
      </c>
      <c r="D14" s="13" t="s">
        <v>53</v>
      </c>
      <c r="E14" s="14" t="s">
        <v>38</v>
      </c>
      <c r="F14" s="14" t="s">
        <v>42</v>
      </c>
      <c r="G14" s="13">
        <v>4</v>
      </c>
      <c r="H14" s="15">
        <v>4</v>
      </c>
      <c r="I14" s="16">
        <f t="shared" si="1"/>
        <v>0</v>
      </c>
      <c r="J14" s="20"/>
      <c r="K14" s="21"/>
      <c r="L14" s="21"/>
      <c r="M14" s="21"/>
      <c r="N14" s="21"/>
      <c r="O14" s="21"/>
      <c r="P14" s="21"/>
      <c r="Q14" s="21">
        <v>2</v>
      </c>
      <c r="R14" s="21"/>
      <c r="S14" s="21"/>
      <c r="T14" s="21"/>
      <c r="U14" s="21">
        <v>2</v>
      </c>
      <c r="V14" s="21"/>
      <c r="W14" s="21"/>
      <c r="X14" s="21"/>
      <c r="Y14" s="21"/>
      <c r="Z14" s="21"/>
      <c r="AA14" s="22"/>
      <c r="AB14" s="41"/>
    </row>
    <row r="15" spans="1:29" ht="39.6" x14ac:dyDescent="0.25">
      <c r="A15" s="12">
        <v>13</v>
      </c>
      <c r="B15" s="13"/>
      <c r="C15" s="13" t="s">
        <v>50</v>
      </c>
      <c r="D15" s="13" t="s">
        <v>53</v>
      </c>
      <c r="E15" s="14" t="s">
        <v>39</v>
      </c>
      <c r="F15" s="14" t="s">
        <v>61</v>
      </c>
      <c r="G15" s="13">
        <v>6</v>
      </c>
      <c r="H15" s="15">
        <v>6</v>
      </c>
      <c r="I15" s="16">
        <f t="shared" si="1"/>
        <v>0</v>
      </c>
      <c r="J15" s="20"/>
      <c r="K15" s="21"/>
      <c r="L15" s="21"/>
      <c r="M15" s="21"/>
      <c r="N15" s="21"/>
      <c r="O15" s="21"/>
      <c r="P15" s="21">
        <v>3</v>
      </c>
      <c r="Q15" s="21"/>
      <c r="R15" s="21"/>
      <c r="S15" s="21"/>
      <c r="T15" s="21"/>
      <c r="U15" s="21">
        <v>3</v>
      </c>
      <c r="V15" s="21"/>
      <c r="W15" s="21"/>
      <c r="X15" s="21"/>
      <c r="Y15" s="21"/>
      <c r="Z15" s="21"/>
      <c r="AA15" s="22"/>
      <c r="AB15" s="41"/>
    </row>
    <row r="16" spans="1:29" ht="13.2" x14ac:dyDescent="0.25">
      <c r="A16" s="12">
        <v>14</v>
      </c>
      <c r="B16" s="13">
        <v>6</v>
      </c>
      <c r="C16" s="13"/>
      <c r="D16" s="13" t="s">
        <v>51</v>
      </c>
      <c r="E16" s="14" t="s">
        <v>6</v>
      </c>
      <c r="F16" s="14" t="s">
        <v>60</v>
      </c>
      <c r="G16" s="13">
        <v>3</v>
      </c>
      <c r="H16" s="15">
        <f t="shared" si="0"/>
        <v>3</v>
      </c>
      <c r="I16" s="16">
        <f t="shared" si="1"/>
        <v>0</v>
      </c>
      <c r="J16" s="20"/>
      <c r="K16" s="21"/>
      <c r="L16" s="21"/>
      <c r="M16" s="21"/>
      <c r="N16" s="21"/>
      <c r="O16" s="21"/>
      <c r="P16" s="21"/>
      <c r="Q16" s="21"/>
      <c r="R16" s="21"/>
      <c r="S16" s="21">
        <v>2</v>
      </c>
      <c r="T16" s="21"/>
      <c r="U16" s="21"/>
      <c r="V16" s="21">
        <v>1</v>
      </c>
      <c r="W16" s="21"/>
      <c r="X16" s="21"/>
      <c r="Y16" s="21"/>
      <c r="Z16" s="21"/>
      <c r="AA16" s="22"/>
      <c r="AB16" s="41"/>
    </row>
    <row r="17" spans="1:28" ht="13.2" x14ac:dyDescent="0.25">
      <c r="A17" s="12">
        <v>15</v>
      </c>
      <c r="B17" s="13">
        <v>7</v>
      </c>
      <c r="C17" s="13"/>
      <c r="D17" s="13" t="s">
        <v>51</v>
      </c>
      <c r="E17" s="14" t="s">
        <v>7</v>
      </c>
      <c r="F17" s="14" t="s">
        <v>60</v>
      </c>
      <c r="G17" s="13">
        <v>3</v>
      </c>
      <c r="H17" s="15">
        <f t="shared" si="0"/>
        <v>4</v>
      </c>
      <c r="I17" s="16">
        <f t="shared" si="1"/>
        <v>0</v>
      </c>
      <c r="J17" s="20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>
        <v>4</v>
      </c>
      <c r="W17" s="21"/>
      <c r="X17" s="21"/>
      <c r="Y17" s="21"/>
      <c r="Z17" s="21"/>
      <c r="AA17" s="22"/>
      <c r="AB17" s="41"/>
    </row>
    <row r="18" spans="1:28" ht="13.2" x14ac:dyDescent="0.25">
      <c r="A18" s="12">
        <v>16</v>
      </c>
      <c r="B18" s="13">
        <v>8</v>
      </c>
      <c r="C18" s="13"/>
      <c r="D18" s="13" t="s">
        <v>51</v>
      </c>
      <c r="E18" s="14" t="s">
        <v>17</v>
      </c>
      <c r="F18" s="14" t="s">
        <v>60</v>
      </c>
      <c r="G18" s="13">
        <v>2</v>
      </c>
      <c r="H18" s="15">
        <f t="shared" si="0"/>
        <v>2</v>
      </c>
      <c r="I18" s="16">
        <f t="shared" si="1"/>
        <v>0</v>
      </c>
      <c r="J18" s="20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>
        <v>2</v>
      </c>
      <c r="AA18" s="22"/>
      <c r="AB18" s="41"/>
    </row>
    <row r="19" spans="1:28" ht="13.2" x14ac:dyDescent="0.25">
      <c r="A19" s="12">
        <v>17</v>
      </c>
      <c r="B19" s="13">
        <v>9</v>
      </c>
      <c r="C19" s="13"/>
      <c r="D19" s="13" t="s">
        <v>51</v>
      </c>
      <c r="E19" s="14" t="s">
        <v>18</v>
      </c>
      <c r="F19" s="14" t="s">
        <v>60</v>
      </c>
      <c r="G19" s="13">
        <v>6</v>
      </c>
      <c r="H19" s="15">
        <f t="shared" si="0"/>
        <v>8</v>
      </c>
      <c r="I19" s="16">
        <f t="shared" si="1"/>
        <v>0</v>
      </c>
      <c r="J19" s="20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>
        <v>1</v>
      </c>
      <c r="Y19" s="21">
        <v>4</v>
      </c>
      <c r="Z19" s="21">
        <v>3</v>
      </c>
      <c r="AA19" s="22"/>
      <c r="AB19" s="41"/>
    </row>
    <row r="20" spans="1:28" ht="13.2" x14ac:dyDescent="0.25">
      <c r="A20" s="12">
        <v>18</v>
      </c>
      <c r="B20" s="13">
        <v>10</v>
      </c>
      <c r="C20" s="13"/>
      <c r="D20" s="13" t="s">
        <v>51</v>
      </c>
      <c r="E20" s="14" t="s">
        <v>56</v>
      </c>
      <c r="F20" s="14" t="s">
        <v>60</v>
      </c>
      <c r="G20" s="13">
        <v>3</v>
      </c>
      <c r="H20" s="13">
        <v>3</v>
      </c>
      <c r="I20" s="16">
        <f t="shared" si="1"/>
        <v>0</v>
      </c>
      <c r="J20" s="20"/>
      <c r="K20" s="21"/>
      <c r="L20" s="21"/>
      <c r="M20" s="21"/>
      <c r="N20" s="21"/>
      <c r="O20" s="21"/>
      <c r="P20" s="21"/>
      <c r="Q20" s="21">
        <v>2</v>
      </c>
      <c r="R20" s="21"/>
      <c r="S20" s="21"/>
      <c r="T20" s="21">
        <v>1</v>
      </c>
      <c r="U20" s="21"/>
      <c r="V20" s="21"/>
      <c r="W20" s="21"/>
      <c r="X20" s="21"/>
      <c r="Y20" s="21"/>
      <c r="Z20" s="21"/>
      <c r="AA20" s="22"/>
      <c r="AB20" s="41"/>
    </row>
    <row r="21" spans="1:28" ht="13.2" x14ac:dyDescent="0.25">
      <c r="A21" s="12">
        <v>19</v>
      </c>
      <c r="B21" s="13">
        <v>11</v>
      </c>
      <c r="C21" s="13"/>
      <c r="D21" s="13" t="s">
        <v>51</v>
      </c>
      <c r="E21" s="14" t="s">
        <v>57</v>
      </c>
      <c r="F21" s="14" t="s">
        <v>60</v>
      </c>
      <c r="G21" s="13">
        <v>2</v>
      </c>
      <c r="H21" s="13">
        <v>2</v>
      </c>
      <c r="I21" s="16">
        <f t="shared" si="1"/>
        <v>0</v>
      </c>
      <c r="J21" s="20"/>
      <c r="K21" s="21"/>
      <c r="L21" s="21"/>
      <c r="M21" s="21"/>
      <c r="N21" s="21"/>
      <c r="O21" s="21">
        <v>1</v>
      </c>
      <c r="P21" s="21"/>
      <c r="Q21" s="21"/>
      <c r="R21" s="21"/>
      <c r="S21" s="21">
        <v>1</v>
      </c>
      <c r="T21" s="21"/>
      <c r="U21" s="21"/>
      <c r="V21" s="21"/>
      <c r="W21" s="21"/>
      <c r="X21" s="21"/>
      <c r="Y21" s="21"/>
      <c r="Z21" s="21"/>
      <c r="AA21" s="22"/>
      <c r="AB21" s="41"/>
    </row>
    <row r="22" spans="1:28" ht="13.2" x14ac:dyDescent="0.25">
      <c r="A22" s="12">
        <v>20</v>
      </c>
      <c r="B22" s="13">
        <v>12</v>
      </c>
      <c r="C22" s="13"/>
      <c r="D22" s="13" t="s">
        <v>51</v>
      </c>
      <c r="E22" s="14" t="s">
        <v>58</v>
      </c>
      <c r="F22" s="14" t="s">
        <v>60</v>
      </c>
      <c r="G22" s="13">
        <v>2</v>
      </c>
      <c r="H22" s="13">
        <v>2</v>
      </c>
      <c r="I22" s="16">
        <f t="shared" si="1"/>
        <v>0</v>
      </c>
      <c r="J22" s="20"/>
      <c r="K22" s="21"/>
      <c r="L22" s="21"/>
      <c r="M22" s="21"/>
      <c r="N22" s="21"/>
      <c r="O22" s="21">
        <v>1</v>
      </c>
      <c r="P22" s="21"/>
      <c r="Q22" s="21"/>
      <c r="R22" s="21"/>
      <c r="S22" s="21"/>
      <c r="T22" s="21"/>
      <c r="U22" s="21">
        <v>1</v>
      </c>
      <c r="V22" s="21"/>
      <c r="W22" s="21"/>
      <c r="X22" s="21"/>
      <c r="Y22" s="21"/>
      <c r="Z22" s="21"/>
      <c r="AA22" s="22"/>
      <c r="AB22" s="41"/>
    </row>
    <row r="23" spans="1:28" ht="13.2" x14ac:dyDescent="0.25">
      <c r="A23" s="12">
        <v>21</v>
      </c>
      <c r="B23" s="13">
        <v>13</v>
      </c>
      <c r="C23" s="13"/>
      <c r="D23" s="13" t="s">
        <v>51</v>
      </c>
      <c r="E23" s="14" t="s">
        <v>59</v>
      </c>
      <c r="F23" s="14" t="s">
        <v>60</v>
      </c>
      <c r="G23" s="13">
        <v>4</v>
      </c>
      <c r="H23" s="13">
        <v>4</v>
      </c>
      <c r="I23" s="16">
        <f t="shared" si="1"/>
        <v>0</v>
      </c>
      <c r="J23" s="20"/>
      <c r="K23" s="21"/>
      <c r="L23" s="21"/>
      <c r="M23" s="21"/>
      <c r="N23" s="21"/>
      <c r="O23" s="21"/>
      <c r="P23" s="21">
        <v>2</v>
      </c>
      <c r="Q23" s="21"/>
      <c r="R23" s="21">
        <v>2</v>
      </c>
      <c r="S23" s="21"/>
      <c r="T23" s="21"/>
      <c r="U23" s="21"/>
      <c r="V23" s="21"/>
      <c r="W23" s="21"/>
      <c r="X23" s="21"/>
      <c r="Y23" s="21"/>
      <c r="Z23" s="21"/>
      <c r="AA23" s="22"/>
      <c r="AB23" s="41"/>
    </row>
    <row r="24" spans="1:28" ht="26.4" x14ac:dyDescent="0.25">
      <c r="A24" s="12">
        <v>18</v>
      </c>
      <c r="B24" s="13"/>
      <c r="C24" s="13"/>
      <c r="D24" s="13" t="s">
        <v>55</v>
      </c>
      <c r="E24" s="14" t="s">
        <v>15</v>
      </c>
      <c r="F24" s="14" t="s">
        <v>34</v>
      </c>
      <c r="G24" s="13">
        <v>8</v>
      </c>
      <c r="H24" s="15">
        <f t="shared" si="0"/>
        <v>8</v>
      </c>
      <c r="I24" s="16">
        <f t="shared" si="1"/>
        <v>0</v>
      </c>
      <c r="J24" s="20"/>
      <c r="K24" s="21"/>
      <c r="L24" s="21"/>
      <c r="M24" s="21"/>
      <c r="N24" s="21"/>
      <c r="O24" s="21"/>
      <c r="P24" s="21"/>
      <c r="Q24" s="21">
        <v>2</v>
      </c>
      <c r="R24" s="21"/>
      <c r="S24" s="21"/>
      <c r="T24" s="21"/>
      <c r="U24" s="21"/>
      <c r="V24" s="21"/>
      <c r="W24" s="21">
        <v>1</v>
      </c>
      <c r="X24" s="21"/>
      <c r="Y24" s="21"/>
      <c r="Z24" s="21">
        <v>2</v>
      </c>
      <c r="AA24" s="22">
        <v>3</v>
      </c>
      <c r="AB24" s="41"/>
    </row>
    <row r="25" spans="1:28" ht="13.2" x14ac:dyDescent="0.25">
      <c r="A25" s="12">
        <v>19</v>
      </c>
      <c r="B25" s="13"/>
      <c r="C25" s="13"/>
      <c r="D25" s="13"/>
      <c r="E25" s="14" t="s">
        <v>16</v>
      </c>
      <c r="F25" s="14"/>
      <c r="G25" s="13">
        <v>2</v>
      </c>
      <c r="H25" s="15">
        <f t="shared" si="0"/>
        <v>2</v>
      </c>
      <c r="I25" s="16">
        <f t="shared" si="1"/>
        <v>0</v>
      </c>
      <c r="J25" s="20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2">
        <v>2</v>
      </c>
      <c r="AB25" s="41"/>
    </row>
    <row r="26" spans="1:28" ht="13.2" hidden="1" x14ac:dyDescent="0.25">
      <c r="A26" s="12">
        <v>18</v>
      </c>
      <c r="B26" s="13"/>
      <c r="C26" s="13"/>
      <c r="D26" s="13"/>
      <c r="E26" s="14"/>
      <c r="F26" s="14"/>
      <c r="G26" s="13"/>
      <c r="H26" s="15">
        <f t="shared" si="0"/>
        <v>0</v>
      </c>
      <c r="I26" s="16">
        <f t="shared" si="1"/>
        <v>0</v>
      </c>
      <c r="J26" s="20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2"/>
      <c r="AB26" s="41"/>
    </row>
    <row r="27" spans="1:28" ht="13.2" hidden="1" x14ac:dyDescent="0.25">
      <c r="A27" s="12">
        <v>19</v>
      </c>
      <c r="B27" s="13"/>
      <c r="C27" s="13"/>
      <c r="D27" s="13"/>
      <c r="E27" s="14"/>
      <c r="F27" s="14"/>
      <c r="G27" s="13"/>
      <c r="H27" s="15">
        <f t="shared" si="0"/>
        <v>0</v>
      </c>
      <c r="I27" s="16">
        <f t="shared" si="1"/>
        <v>0</v>
      </c>
      <c r="J27" s="20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2"/>
      <c r="AB27" s="41"/>
    </row>
    <row r="28" spans="1:28" ht="13.2" hidden="1" x14ac:dyDescent="0.25">
      <c r="A28" s="12">
        <v>20</v>
      </c>
      <c r="B28" s="13"/>
      <c r="C28" s="13"/>
      <c r="D28" s="13"/>
      <c r="E28" s="14"/>
      <c r="F28" s="14"/>
      <c r="G28" s="13"/>
      <c r="H28" s="15">
        <f t="shared" si="0"/>
        <v>0</v>
      </c>
      <c r="I28" s="16">
        <f t="shared" si="1"/>
        <v>0</v>
      </c>
      <c r="J28" s="20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2"/>
      <c r="AB28" s="41"/>
    </row>
    <row r="29" spans="1:28" ht="13.2" hidden="1" x14ac:dyDescent="0.25">
      <c r="A29" s="12">
        <v>21</v>
      </c>
      <c r="B29" s="13"/>
      <c r="C29" s="13"/>
      <c r="D29" s="13"/>
      <c r="E29" s="14"/>
      <c r="F29" s="14"/>
      <c r="G29" s="13"/>
      <c r="H29" s="15">
        <f t="shared" si="0"/>
        <v>0</v>
      </c>
      <c r="I29" s="16">
        <f t="shared" si="1"/>
        <v>0</v>
      </c>
      <c r="J29" s="20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2"/>
      <c r="AB29" s="41"/>
    </row>
    <row r="30" spans="1:28" ht="13.2" hidden="1" x14ac:dyDescent="0.25">
      <c r="A30" s="12">
        <v>22</v>
      </c>
      <c r="B30" s="13"/>
      <c r="C30" s="13"/>
      <c r="D30" s="13"/>
      <c r="E30" s="14"/>
      <c r="F30" s="14"/>
      <c r="G30" s="13"/>
      <c r="H30" s="15">
        <f t="shared" si="0"/>
        <v>0</v>
      </c>
      <c r="I30" s="16">
        <f t="shared" si="1"/>
        <v>0</v>
      </c>
      <c r="J30" s="20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2"/>
      <c r="AB30" s="41"/>
    </row>
    <row r="31" spans="1:28" ht="13.2" hidden="1" x14ac:dyDescent="0.25">
      <c r="A31" s="12">
        <v>23</v>
      </c>
      <c r="B31" s="13"/>
      <c r="C31" s="13"/>
      <c r="D31" s="13"/>
      <c r="E31" s="14"/>
      <c r="F31" s="14"/>
      <c r="G31" s="13"/>
      <c r="H31" s="15">
        <f t="shared" si="0"/>
        <v>0</v>
      </c>
      <c r="I31" s="16">
        <f t="shared" si="1"/>
        <v>0</v>
      </c>
      <c r="J31" s="20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2"/>
      <c r="AB31" s="41"/>
    </row>
    <row r="32" spans="1:28" ht="13.2" hidden="1" x14ac:dyDescent="0.25">
      <c r="A32" s="12">
        <v>24</v>
      </c>
      <c r="B32" s="13"/>
      <c r="C32" s="13"/>
      <c r="D32" s="13"/>
      <c r="E32" s="14"/>
      <c r="F32" s="14"/>
      <c r="G32" s="13"/>
      <c r="H32" s="15">
        <f t="shared" si="0"/>
        <v>0</v>
      </c>
      <c r="I32" s="16">
        <f t="shared" si="1"/>
        <v>0</v>
      </c>
      <c r="J32" s="20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2"/>
      <c r="AB32" s="41"/>
    </row>
    <row r="33" spans="1:28" ht="13.2" hidden="1" x14ac:dyDescent="0.25">
      <c r="A33" s="12">
        <v>25</v>
      </c>
      <c r="B33" s="13"/>
      <c r="C33" s="13"/>
      <c r="D33" s="13"/>
      <c r="E33" s="14"/>
      <c r="F33" s="14"/>
      <c r="G33" s="13"/>
      <c r="H33" s="15">
        <f t="shared" si="0"/>
        <v>0</v>
      </c>
      <c r="I33" s="16">
        <f t="shared" si="1"/>
        <v>0</v>
      </c>
      <c r="J33" s="20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2"/>
      <c r="AB33" s="41"/>
    </row>
    <row r="34" spans="1:28" ht="13.2" hidden="1" x14ac:dyDescent="0.25">
      <c r="A34" s="12">
        <v>26</v>
      </c>
      <c r="B34" s="13"/>
      <c r="C34" s="13"/>
      <c r="D34" s="13"/>
      <c r="E34" s="14"/>
      <c r="F34" s="14"/>
      <c r="G34" s="13"/>
      <c r="H34" s="15">
        <f t="shared" si="0"/>
        <v>0</v>
      </c>
      <c r="I34" s="16">
        <f t="shared" si="1"/>
        <v>0</v>
      </c>
      <c r="J34" s="20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2"/>
      <c r="AB34" s="41"/>
    </row>
    <row r="35" spans="1:28" ht="13.2" hidden="1" x14ac:dyDescent="0.25">
      <c r="A35" s="12">
        <v>27</v>
      </c>
      <c r="B35" s="13"/>
      <c r="C35" s="13"/>
      <c r="D35" s="13"/>
      <c r="E35" s="14"/>
      <c r="F35" s="14"/>
      <c r="G35" s="13"/>
      <c r="H35" s="15">
        <f t="shared" si="0"/>
        <v>0</v>
      </c>
      <c r="I35" s="16">
        <f t="shared" si="1"/>
        <v>0</v>
      </c>
      <c r="J35" s="20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2"/>
      <c r="AB35" s="41"/>
    </row>
    <row r="36" spans="1:28" ht="13.2" hidden="1" x14ac:dyDescent="0.25">
      <c r="A36" s="12">
        <v>28</v>
      </c>
      <c r="B36" s="13"/>
      <c r="C36" s="13"/>
      <c r="D36" s="13"/>
      <c r="E36" s="14"/>
      <c r="F36" s="14"/>
      <c r="G36" s="13"/>
      <c r="H36" s="15">
        <f t="shared" si="0"/>
        <v>0</v>
      </c>
      <c r="I36" s="16">
        <f t="shared" si="1"/>
        <v>0</v>
      </c>
      <c r="J36" s="20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2"/>
      <c r="AB36" s="41"/>
    </row>
    <row r="37" spans="1:28" ht="13.2" hidden="1" x14ac:dyDescent="0.25">
      <c r="A37" s="12">
        <v>29</v>
      </c>
      <c r="B37" s="13"/>
      <c r="C37" s="13"/>
      <c r="D37" s="13"/>
      <c r="E37" s="14"/>
      <c r="F37" s="14"/>
      <c r="G37" s="13"/>
      <c r="H37" s="15">
        <f t="shared" si="0"/>
        <v>0</v>
      </c>
      <c r="I37" s="16">
        <f t="shared" si="1"/>
        <v>0</v>
      </c>
      <c r="J37" s="20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2"/>
      <c r="AB37" s="41"/>
    </row>
    <row r="38" spans="1:28" ht="13.2" hidden="1" x14ac:dyDescent="0.25">
      <c r="A38" s="12">
        <v>30</v>
      </c>
      <c r="B38" s="13"/>
      <c r="C38" s="13"/>
      <c r="D38" s="13"/>
      <c r="E38" s="14"/>
      <c r="F38" s="14"/>
      <c r="G38" s="13"/>
      <c r="H38" s="15">
        <f t="shared" si="0"/>
        <v>0</v>
      </c>
      <c r="I38" s="16">
        <f t="shared" si="1"/>
        <v>0</v>
      </c>
      <c r="J38" s="20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2"/>
      <c r="AB38" s="41"/>
    </row>
    <row r="39" spans="1:28" ht="13.2" x14ac:dyDescent="0.25">
      <c r="A39" s="12"/>
      <c r="B39" s="23"/>
      <c r="C39" s="23"/>
      <c r="D39" s="23"/>
      <c r="E39" s="24" t="s">
        <v>8</v>
      </c>
      <c r="F39" s="25"/>
      <c r="G39" s="26">
        <f>SUM(G3:G38)</f>
        <v>89</v>
      </c>
      <c r="H39" s="27">
        <f>SUM(H3:H38)</f>
        <v>93</v>
      </c>
      <c r="I39" s="27">
        <f>SUM(I3:I38)</f>
        <v>0</v>
      </c>
      <c r="J39" s="28">
        <f>SUM(J3:J25)</f>
        <v>1</v>
      </c>
      <c r="K39" s="28">
        <f>SUM(K3:K25)</f>
        <v>3</v>
      </c>
      <c r="L39" s="28">
        <f>SUM(L3:L25)</f>
        <v>3</v>
      </c>
      <c r="M39" s="28">
        <f>SUM(M3:M25)</f>
        <v>3</v>
      </c>
      <c r="N39" s="28">
        <f>SUM(N3:N25)</f>
        <v>2</v>
      </c>
      <c r="O39" s="28">
        <f>SUM(O3:O25)</f>
        <v>7</v>
      </c>
      <c r="P39" s="28">
        <f>SUM(P3:P25)</f>
        <v>8</v>
      </c>
      <c r="Q39" s="28">
        <f>SUM(Q3:Q25)</f>
        <v>7</v>
      </c>
      <c r="R39" s="28">
        <f>SUM(R3:R25)</f>
        <v>4</v>
      </c>
      <c r="S39" s="28">
        <f>SUM(S3:S25)</f>
        <v>7</v>
      </c>
      <c r="T39" s="28">
        <f>SUM(T3:T25)</f>
        <v>7</v>
      </c>
      <c r="U39" s="28">
        <f>SUM(U3:U25)</f>
        <v>7</v>
      </c>
      <c r="V39" s="28">
        <f>SUM(V3:V25)</f>
        <v>8</v>
      </c>
      <c r="W39" s="28">
        <f>SUM(W3:W25)</f>
        <v>6</v>
      </c>
      <c r="X39" s="28">
        <f>SUM(X3:X25)</f>
        <v>1</v>
      </c>
      <c r="Y39" s="28">
        <f>SUM(Y3:Y25)</f>
        <v>5</v>
      </c>
      <c r="Z39" s="28">
        <f>SUM(Z3:Z25)</f>
        <v>9</v>
      </c>
      <c r="AA39" s="28">
        <f>SUM(AA3:AA25)</f>
        <v>5</v>
      </c>
    </row>
    <row r="40" spans="1:28" ht="12" customHeight="1" x14ac:dyDescent="0.25">
      <c r="A40" s="29"/>
      <c r="B40" s="29"/>
      <c r="C40" s="29"/>
      <c r="D40" s="29"/>
      <c r="E40" s="30" t="s">
        <v>9</v>
      </c>
      <c r="F40" s="31"/>
      <c r="G40" s="32">
        <f>G39-SUM(J40:AA40)</f>
        <v>10</v>
      </c>
      <c r="H40" s="33"/>
      <c r="I40" s="34"/>
      <c r="J40" s="7">
        <v>5</v>
      </c>
      <c r="K40" s="7">
        <v>4</v>
      </c>
      <c r="L40" s="7">
        <v>5</v>
      </c>
      <c r="M40" s="7">
        <v>4</v>
      </c>
      <c r="N40" s="7">
        <v>5</v>
      </c>
      <c r="O40" s="7">
        <v>4</v>
      </c>
      <c r="P40" s="7">
        <v>5</v>
      </c>
      <c r="Q40" s="7">
        <v>4</v>
      </c>
      <c r="R40" s="7">
        <v>5</v>
      </c>
      <c r="S40" s="7">
        <v>4</v>
      </c>
      <c r="T40" s="7">
        <v>4</v>
      </c>
      <c r="U40" s="7">
        <v>5</v>
      </c>
      <c r="V40" s="7">
        <v>4</v>
      </c>
      <c r="W40" s="7">
        <v>4</v>
      </c>
      <c r="X40" s="7">
        <v>4</v>
      </c>
      <c r="Y40" s="7">
        <v>5</v>
      </c>
      <c r="Z40" s="7">
        <v>4</v>
      </c>
      <c r="AA40" s="7">
        <v>4</v>
      </c>
    </row>
    <row r="41" spans="1:28" ht="12" customHeight="1" x14ac:dyDescent="0.25">
      <c r="E41" s="36" t="s">
        <v>10</v>
      </c>
      <c r="F41" s="31"/>
      <c r="G41" s="31"/>
      <c r="H41" s="38" t="s">
        <v>11</v>
      </c>
      <c r="I41" s="37">
        <f>G39</f>
        <v>89</v>
      </c>
      <c r="J41" s="39">
        <f t="shared" ref="J41:AA41" si="2">I41-J40</f>
        <v>84</v>
      </c>
      <c r="K41" s="39">
        <f t="shared" si="2"/>
        <v>80</v>
      </c>
      <c r="L41" s="39">
        <f t="shared" si="2"/>
        <v>75</v>
      </c>
      <c r="M41" s="39">
        <f t="shared" si="2"/>
        <v>71</v>
      </c>
      <c r="N41" s="39">
        <f t="shared" si="2"/>
        <v>66</v>
      </c>
      <c r="O41" s="39">
        <f t="shared" si="2"/>
        <v>62</v>
      </c>
      <c r="P41" s="39">
        <f t="shared" si="2"/>
        <v>57</v>
      </c>
      <c r="Q41" s="39">
        <f t="shared" si="2"/>
        <v>53</v>
      </c>
      <c r="R41" s="39">
        <f t="shared" si="2"/>
        <v>48</v>
      </c>
      <c r="S41" s="39">
        <f t="shared" si="2"/>
        <v>44</v>
      </c>
      <c r="T41" s="39">
        <f t="shared" si="2"/>
        <v>40</v>
      </c>
      <c r="U41" s="39">
        <f t="shared" si="2"/>
        <v>35</v>
      </c>
      <c r="V41" s="39">
        <f t="shared" si="2"/>
        <v>31</v>
      </c>
      <c r="W41" s="39">
        <f t="shared" si="2"/>
        <v>27</v>
      </c>
      <c r="X41" s="39">
        <f t="shared" si="2"/>
        <v>23</v>
      </c>
      <c r="Y41" s="39">
        <f t="shared" si="2"/>
        <v>18</v>
      </c>
      <c r="Z41" s="39">
        <f>Y41-Z40</f>
        <v>14</v>
      </c>
      <c r="AA41" s="39">
        <f t="shared" si="2"/>
        <v>10</v>
      </c>
    </row>
    <row r="42" spans="1:28" ht="12" customHeight="1" x14ac:dyDescent="0.25">
      <c r="E42" s="36" t="s">
        <v>12</v>
      </c>
      <c r="F42" s="31"/>
      <c r="G42" s="31"/>
      <c r="H42" s="38" t="s">
        <v>13</v>
      </c>
      <c r="I42" s="37">
        <f>H39</f>
        <v>93</v>
      </c>
      <c r="J42" s="37">
        <f>$H$39-SUM(J$3:J$38)</f>
        <v>92</v>
      </c>
      <c r="K42" s="37">
        <f>J42-SUM(K3:K38)</f>
        <v>89</v>
      </c>
      <c r="L42" s="37">
        <f>K42-SUM(L3:L38)</f>
        <v>86</v>
      </c>
      <c r="M42" s="37">
        <f>L42-SUM(M3:M38)</f>
        <v>83</v>
      </c>
      <c r="N42" s="37">
        <f>M42-SUM(N3:N38)</f>
        <v>81</v>
      </c>
      <c r="O42" s="37">
        <f>N42-SUM(O3:O38)</f>
        <v>74</v>
      </c>
      <c r="P42" s="37">
        <f>O42-SUM(P3:P38)</f>
        <v>66</v>
      </c>
      <c r="Q42" s="37">
        <f>P42-SUM(Q3:Q38)</f>
        <v>59</v>
      </c>
      <c r="R42" s="37">
        <f>Q42-SUM(R3:R38)</f>
        <v>55</v>
      </c>
      <c r="S42" s="37">
        <f>R42-SUM(S3:S38)</f>
        <v>48</v>
      </c>
      <c r="T42" s="37">
        <f>S42-SUM(T3:T38)</f>
        <v>41</v>
      </c>
      <c r="U42" s="37">
        <f>T42-SUM(U3:U38)</f>
        <v>34</v>
      </c>
      <c r="V42" s="37">
        <f>U42-SUM(V3:V38)</f>
        <v>26</v>
      </c>
      <c r="W42" s="37">
        <f>V42-SUM(W3:W38)</f>
        <v>20</v>
      </c>
      <c r="X42" s="37">
        <f>W42-SUM(X3:X38)</f>
        <v>19</v>
      </c>
      <c r="Y42" s="37">
        <f>X42-SUM(Y3:Y38)</f>
        <v>14</v>
      </c>
      <c r="Z42" s="37">
        <f>Y42-SUM(Z3:Z38)</f>
        <v>5</v>
      </c>
      <c r="AA42" s="37">
        <f>Z42-SUM(AA3:AA38)</f>
        <v>0</v>
      </c>
    </row>
    <row r="43" spans="1:28" ht="12" customHeight="1" x14ac:dyDescent="0.25">
      <c r="E43" s="44"/>
      <c r="F43" s="44"/>
      <c r="G43" s="44"/>
      <c r="H43" s="44"/>
      <c r="I43" s="44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</row>
    <row r="44" spans="1:28" ht="13.2" x14ac:dyDescent="0.25">
      <c r="E44" s="43"/>
      <c r="F44" s="43"/>
      <c r="G44" s="43"/>
      <c r="H44" s="43"/>
      <c r="I44" s="43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</row>
    <row r="45" spans="1:28" ht="13.2" x14ac:dyDescent="0.25">
      <c r="E45" s="1"/>
      <c r="F45" s="1"/>
    </row>
    <row r="46" spans="1:28" ht="13.2" x14ac:dyDescent="0.25">
      <c r="E46" s="1"/>
      <c r="F46" s="1"/>
    </row>
    <row r="47" spans="1:28" ht="13.2" x14ac:dyDescent="0.25">
      <c r="E47" s="1"/>
      <c r="F47" s="1"/>
    </row>
    <row r="48" spans="1:28" ht="13.2" x14ac:dyDescent="0.25">
      <c r="E48" s="1"/>
      <c r="F48" s="1"/>
    </row>
    <row r="49" spans="5:6" ht="13.2" x14ac:dyDescent="0.25">
      <c r="E49" s="1"/>
      <c r="F49" s="1"/>
    </row>
    <row r="50" spans="5:6" ht="13.2" x14ac:dyDescent="0.25">
      <c r="E50" s="1"/>
      <c r="F50" s="1"/>
    </row>
    <row r="51" spans="5:6" ht="13.2" x14ac:dyDescent="0.25">
      <c r="E51" s="1"/>
      <c r="F51" s="1"/>
    </row>
    <row r="52" spans="5:6" ht="13.2" x14ac:dyDescent="0.25">
      <c r="E52" s="1"/>
      <c r="F52" s="1"/>
    </row>
    <row r="53" spans="5:6" ht="13.2" x14ac:dyDescent="0.25">
      <c r="E53" s="1"/>
      <c r="F53" s="1"/>
    </row>
    <row r="54" spans="5:6" ht="13.2" x14ac:dyDescent="0.25">
      <c r="E54" s="1"/>
      <c r="F54" s="1"/>
    </row>
    <row r="55" spans="5:6" ht="13.2" x14ac:dyDescent="0.25">
      <c r="E55" s="1"/>
      <c r="F55" s="1"/>
    </row>
    <row r="56" spans="5:6" ht="13.2" x14ac:dyDescent="0.25">
      <c r="E56" s="1"/>
      <c r="F56" s="1"/>
    </row>
    <row r="57" spans="5:6" ht="13.2" x14ac:dyDescent="0.25">
      <c r="E57" s="1"/>
      <c r="F57" s="1"/>
    </row>
    <row r="58" spans="5:6" ht="13.2" x14ac:dyDescent="0.25">
      <c r="E58" s="1"/>
      <c r="F58" s="1"/>
    </row>
    <row r="59" spans="5:6" ht="13.2" x14ac:dyDescent="0.25">
      <c r="E59" s="1"/>
      <c r="F59" s="1"/>
    </row>
    <row r="60" spans="5:6" ht="13.2" x14ac:dyDescent="0.25">
      <c r="E60" s="1"/>
      <c r="F60" s="1"/>
    </row>
    <row r="61" spans="5:6" ht="13.2" x14ac:dyDescent="0.25">
      <c r="E61" s="1"/>
      <c r="F61" s="1"/>
    </row>
    <row r="62" spans="5:6" ht="13.2" x14ac:dyDescent="0.25">
      <c r="E62" s="1"/>
      <c r="F62" s="1"/>
    </row>
    <row r="63" spans="5:6" ht="13.2" x14ac:dyDescent="0.25">
      <c r="E63" s="1"/>
      <c r="F63" s="1"/>
    </row>
    <row r="64" spans="5:6" ht="13.2" x14ac:dyDescent="0.25">
      <c r="E64" s="1"/>
      <c r="F64" s="1"/>
    </row>
    <row r="65" spans="5:6" ht="13.2" x14ac:dyDescent="0.25">
      <c r="E65" s="1"/>
      <c r="F65" s="1"/>
    </row>
    <row r="66" spans="5:6" ht="13.2" x14ac:dyDescent="0.25">
      <c r="E66" s="1"/>
      <c r="F66" s="1"/>
    </row>
    <row r="67" spans="5:6" ht="13.2" x14ac:dyDescent="0.25">
      <c r="E67" s="1"/>
      <c r="F67" s="1"/>
    </row>
    <row r="68" spans="5:6" ht="13.2" x14ac:dyDescent="0.25">
      <c r="E68" s="1"/>
      <c r="F68" s="1"/>
    </row>
    <row r="69" spans="5:6" ht="13.2" x14ac:dyDescent="0.25">
      <c r="E69" s="1"/>
      <c r="F69" s="1"/>
    </row>
    <row r="70" spans="5:6" ht="13.2" x14ac:dyDescent="0.25">
      <c r="E70" s="1"/>
      <c r="F70" s="1"/>
    </row>
    <row r="71" spans="5:6" ht="13.2" x14ac:dyDescent="0.25">
      <c r="E71" s="1"/>
      <c r="F71" s="1"/>
    </row>
    <row r="72" spans="5:6" ht="13.2" x14ac:dyDescent="0.25">
      <c r="E72" s="1"/>
      <c r="F72" s="1"/>
    </row>
    <row r="73" spans="5:6" ht="13.2" x14ac:dyDescent="0.25">
      <c r="E73" s="1"/>
      <c r="F73" s="1"/>
    </row>
    <row r="74" spans="5:6" ht="13.2" x14ac:dyDescent="0.25">
      <c r="E74" s="1"/>
      <c r="F74" s="1"/>
    </row>
    <row r="75" spans="5:6" ht="13.2" x14ac:dyDescent="0.25">
      <c r="E75" s="1"/>
      <c r="F75" s="1"/>
    </row>
    <row r="76" spans="5:6" ht="13.2" x14ac:dyDescent="0.25">
      <c r="E76" s="1"/>
      <c r="F76" s="1"/>
    </row>
    <row r="77" spans="5:6" ht="13.2" x14ac:dyDescent="0.25">
      <c r="E77" s="1"/>
      <c r="F77" s="1"/>
    </row>
    <row r="78" spans="5:6" ht="13.2" x14ac:dyDescent="0.25">
      <c r="E78" s="1"/>
      <c r="F78" s="1"/>
    </row>
    <row r="79" spans="5:6" ht="13.2" x14ac:dyDescent="0.25">
      <c r="E79" s="1"/>
      <c r="F79" s="1"/>
    </row>
    <row r="80" spans="5:6" ht="13.2" x14ac:dyDescent="0.25">
      <c r="E80" s="1"/>
      <c r="F80" s="1"/>
    </row>
    <row r="81" spans="5:6" ht="13.2" x14ac:dyDescent="0.25">
      <c r="E81" s="1"/>
      <c r="F81" s="1"/>
    </row>
    <row r="82" spans="5:6" ht="13.2" x14ac:dyDescent="0.25">
      <c r="E82" s="1"/>
      <c r="F82" s="1"/>
    </row>
    <row r="83" spans="5:6" ht="13.2" x14ac:dyDescent="0.25">
      <c r="E83" s="1"/>
      <c r="F83" s="1"/>
    </row>
    <row r="84" spans="5:6" ht="13.2" x14ac:dyDescent="0.25">
      <c r="E84" s="1"/>
      <c r="F84" s="1"/>
    </row>
    <row r="85" spans="5:6" ht="13.2" x14ac:dyDescent="0.25">
      <c r="E85" s="1"/>
      <c r="F85" s="1"/>
    </row>
    <row r="86" spans="5:6" ht="13.2" x14ac:dyDescent="0.25">
      <c r="E86" s="1"/>
      <c r="F86" s="1"/>
    </row>
    <row r="87" spans="5:6" ht="13.2" x14ac:dyDescent="0.25">
      <c r="E87" s="1"/>
      <c r="F87" s="1"/>
    </row>
    <row r="88" spans="5:6" ht="13.2" x14ac:dyDescent="0.25">
      <c r="E88" s="1"/>
      <c r="F88" s="1"/>
    </row>
    <row r="89" spans="5:6" ht="13.2" x14ac:dyDescent="0.25">
      <c r="E89" s="1"/>
      <c r="F89" s="1"/>
    </row>
    <row r="90" spans="5:6" ht="13.2" x14ac:dyDescent="0.25">
      <c r="E90" s="1"/>
      <c r="F90" s="1"/>
    </row>
    <row r="91" spans="5:6" ht="13.2" x14ac:dyDescent="0.25">
      <c r="E91" s="1"/>
      <c r="F91" s="1"/>
    </row>
    <row r="92" spans="5:6" ht="13.2" x14ac:dyDescent="0.25">
      <c r="E92" s="1"/>
      <c r="F92" s="1"/>
    </row>
    <row r="93" spans="5:6" ht="13.2" x14ac:dyDescent="0.25">
      <c r="E93" s="1"/>
      <c r="F93" s="1"/>
    </row>
    <row r="94" spans="5:6" ht="13.2" x14ac:dyDescent="0.25">
      <c r="E94" s="1"/>
      <c r="F94" s="1"/>
    </row>
    <row r="95" spans="5:6" ht="13.2" x14ac:dyDescent="0.25">
      <c r="E95" s="1"/>
      <c r="F95" s="1"/>
    </row>
    <row r="96" spans="5:6" ht="13.2" x14ac:dyDescent="0.25">
      <c r="E96" s="1"/>
      <c r="F96" s="1"/>
    </row>
    <row r="97" spans="5:6" ht="13.2" x14ac:dyDescent="0.25">
      <c r="E97" s="1"/>
      <c r="F97" s="1"/>
    </row>
    <row r="98" spans="5:6" ht="13.2" x14ac:dyDescent="0.25">
      <c r="E98" s="1"/>
      <c r="F98" s="1"/>
    </row>
    <row r="99" spans="5:6" ht="13.2" x14ac:dyDescent="0.25">
      <c r="E99" s="1"/>
      <c r="F99" s="1"/>
    </row>
    <row r="100" spans="5:6" ht="13.2" x14ac:dyDescent="0.25">
      <c r="E100" s="1"/>
      <c r="F100" s="1"/>
    </row>
    <row r="101" spans="5:6" ht="13.2" x14ac:dyDescent="0.25">
      <c r="E101" s="1"/>
      <c r="F101" s="1"/>
    </row>
    <row r="102" spans="5:6" ht="13.2" x14ac:dyDescent="0.25">
      <c r="E102" s="1"/>
      <c r="F102" s="1"/>
    </row>
    <row r="103" spans="5:6" ht="13.2" x14ac:dyDescent="0.25">
      <c r="E103" s="1"/>
      <c r="F103" s="1"/>
    </row>
    <row r="104" spans="5:6" ht="13.2" x14ac:dyDescent="0.25">
      <c r="E104" s="1"/>
      <c r="F104" s="1"/>
    </row>
    <row r="105" spans="5:6" ht="13.2" x14ac:dyDescent="0.25">
      <c r="E105" s="1"/>
      <c r="F105" s="1"/>
    </row>
  </sheetData>
  <mergeCells count="2">
    <mergeCell ref="E43:I43"/>
    <mergeCell ref="E44:I44"/>
  </mergeCells>
  <conditionalFormatting sqref="E41:E42 H41:AA42">
    <cfRule type="cellIs" dxfId="16" priority="3" stopIfTrue="1" operator="lessThan">
      <formula>1</formula>
    </cfRule>
  </conditionalFormatting>
  <conditionalFormatting sqref="G40">
    <cfRule type="cellIs" dxfId="15" priority="4" stopIfTrue="1" operator="greaterThan">
      <formula>0</formula>
    </cfRule>
  </conditionalFormatting>
  <conditionalFormatting sqref="I3:I38">
    <cfRule type="cellIs" dxfId="14" priority="5" stopIfTrue="1" operator="greaterThan">
      <formula>0</formula>
    </cfRule>
    <cfRule type="cellIs" dxfId="13" priority="5" stopIfTrue="1" operator="equal">
      <formula>0</formula>
    </cfRule>
    <cfRule type="cellIs" dxfId="12" priority="5" stopIfTrue="1" operator="lessThan">
      <formula>0</formula>
    </cfRule>
  </conditionalFormatting>
  <conditionalFormatting sqref="E40:F40 I40">
    <cfRule type="cellIs" dxfId="11" priority="6" stopIfTrue="1" operator="equal">
      <formula>0</formula>
    </cfRule>
    <cfRule type="cellIs" dxfId="10" priority="6" stopIfTrue="1" operator="greaterThan">
      <formula>8</formula>
    </cfRule>
  </conditionalFormatting>
  <conditionalFormatting sqref="J3:AA38">
    <cfRule type="cellIs" dxfId="9" priority="7" stopIfTrue="1" operator="greaterThan">
      <formula>0</formula>
    </cfRule>
  </conditionalFormatting>
  <conditionalFormatting sqref="H40">
    <cfRule type="cellIs" dxfId="8" priority="8" stopIfTrue="1" operator="lessThan">
      <formula>1</formula>
    </cfRule>
    <cfRule type="cellIs" dxfId="7" priority="8" stopIfTrue="1" operator="greaterThan">
      <formula>0</formula>
    </cfRule>
  </conditionalFormatting>
  <conditionalFormatting sqref="F41:G42">
    <cfRule type="cellIs" dxfId="6" priority="1" stopIfTrue="1" operator="equal">
      <formula>0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SPAWNDY</dc:creator>
  <cp:lastModifiedBy>SPAWNDY</cp:lastModifiedBy>
  <dcterms:modified xsi:type="dcterms:W3CDTF">2013-11-12T04:00:44Z</dcterms:modified>
</cp:coreProperties>
</file>