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showInkAnnotation="0" autoCompressPictures="0"/>
  <bookViews>
    <workbookView xWindow="0" yWindow="0" windowWidth="28720" windowHeight="10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M19" i="1"/>
  <c r="H19" i="1"/>
  <c r="H18" i="1"/>
  <c r="M18" i="1"/>
  <c r="N18" i="1"/>
  <c r="N17" i="1"/>
  <c r="M17" i="1"/>
  <c r="H17" i="1"/>
  <c r="H3" i="1"/>
  <c r="M3" i="1"/>
  <c r="N3" i="1"/>
  <c r="H4" i="1"/>
  <c r="M4" i="1"/>
  <c r="N4" i="1"/>
  <c r="H5" i="1"/>
  <c r="M5" i="1"/>
  <c r="N5" i="1"/>
  <c r="H6" i="1"/>
  <c r="M6" i="1"/>
  <c r="N6" i="1"/>
  <c r="H7" i="1"/>
  <c r="M7" i="1"/>
  <c r="N7" i="1"/>
  <c r="H8" i="1"/>
  <c r="M8" i="1"/>
  <c r="N8" i="1"/>
  <c r="H9" i="1"/>
  <c r="M9" i="1"/>
  <c r="N9" i="1"/>
  <c r="H10" i="1"/>
  <c r="M10" i="1"/>
  <c r="N10" i="1"/>
  <c r="H11" i="1"/>
  <c r="M11" i="1"/>
  <c r="N11" i="1"/>
  <c r="H12" i="1"/>
  <c r="M12" i="1"/>
  <c r="N12" i="1"/>
  <c r="H13" i="1"/>
  <c r="M13" i="1"/>
  <c r="N13" i="1"/>
  <c r="H14" i="1"/>
  <c r="M14" i="1"/>
  <c r="N14" i="1"/>
  <c r="H15" i="1"/>
  <c r="M15" i="1"/>
  <c r="N15" i="1"/>
  <c r="H16" i="1"/>
  <c r="M16" i="1"/>
  <c r="N16" i="1"/>
  <c r="M2" i="1"/>
  <c r="N2" i="1"/>
  <c r="H2" i="1"/>
</calcChain>
</file>

<file path=xl/sharedStrings.xml><?xml version="1.0" encoding="utf-8"?>
<sst xmlns="http://schemas.openxmlformats.org/spreadsheetml/2006/main" count="47" uniqueCount="47">
  <si>
    <t>Building</t>
  </si>
  <si>
    <t>The Cornell Store</t>
  </si>
  <si>
    <t>Latitude</t>
  </si>
  <si>
    <t>Longitude</t>
  </si>
  <si>
    <t>Willard Straight Hall</t>
  </si>
  <si>
    <t>Sage Hall</t>
  </si>
  <si>
    <t>Olin Library</t>
  </si>
  <si>
    <t>Uris Hall</t>
  </si>
  <si>
    <t>Goldwin Smith Hall</t>
  </si>
  <si>
    <t>Bailey Hall</t>
  </si>
  <si>
    <t>Physical Sciences Building</t>
  </si>
  <si>
    <t>Rand Hall</t>
  </si>
  <si>
    <t>Milstein Hall</t>
  </si>
  <si>
    <t>Lincoln Hall</t>
  </si>
  <si>
    <t>Johnson Museum</t>
  </si>
  <si>
    <t>Sage Chapel</t>
  </si>
  <si>
    <t>The Statler Hotel</t>
  </si>
  <si>
    <t>Teagle Hall</t>
  </si>
  <si>
    <t>Point 1 Lat</t>
  </si>
  <si>
    <t>Point 2 Long</t>
  </si>
  <si>
    <t>Point 1 Long</t>
  </si>
  <si>
    <t>Point 2 Lat</t>
  </si>
  <si>
    <t>Point 3 Lat</t>
  </si>
  <si>
    <t>Point 3 Long</t>
  </si>
  <si>
    <t>Point 4 Lat</t>
  </si>
  <si>
    <t>Point 4 Long</t>
  </si>
  <si>
    <t>Average radius</t>
  </si>
  <si>
    <t>Radius 1</t>
  </si>
  <si>
    <t>Radius 2</t>
  </si>
  <si>
    <t>Ives Hall</t>
  </si>
  <si>
    <t>Uris Library</t>
  </si>
  <si>
    <t>Rockefeller Hall</t>
  </si>
  <si>
    <t>aap_theme</t>
  </si>
  <si>
    <t>gold_keys</t>
  </si>
  <si>
    <t>grail_uris</t>
  </si>
  <si>
    <t>olin_bass</t>
  </si>
  <si>
    <t>organ</t>
  </si>
  <si>
    <t>physics_trumpet</t>
  </si>
  <si>
    <t>the_cornell_theme</t>
  </si>
  <si>
    <t>piano_store</t>
  </si>
  <si>
    <t>psb</t>
  </si>
  <si>
    <t>rockefeller</t>
  </si>
  <si>
    <t>sage_bass</t>
  </si>
  <si>
    <t>statler_swing</t>
  </si>
  <si>
    <t>uris_hall</t>
  </si>
  <si>
    <t>ives</t>
  </si>
  <si>
    <t>teagle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</si>
</sst>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E5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2" fillId="8" borderId="0" xfId="0" applyFont="1" applyFill="1"/>
    <xf numFmtId="0" fontId="2" fillId="5" borderId="0" xfId="0" applyFont="1" applyFill="1"/>
    <xf numFmtId="0" fontId="2" fillId="7" borderId="0" xfId="0" applyFont="1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showRuler="0" topLeftCell="A2" workbookViewId="0">
      <selection activeCell="C21" sqref="C21"/>
    </sheetView>
  </sheetViews>
  <sheetFormatPr baseColWidth="10" defaultRowHeight="15" x14ac:dyDescent="0"/>
  <cols>
    <col min="1" max="1" width="22" customWidth="1"/>
    <col min="2" max="2" width="18.33203125" customWidth="1"/>
    <col min="3" max="3" width="19" customWidth="1"/>
    <col min="14" max="14" width="14.5" customWidth="1"/>
    <col min="15" max="15" width="17" customWidth="1"/>
    <col min="20" max="20" width="6.1640625" customWidth="1"/>
    <col min="21" max="21" width="15.1640625" customWidth="1"/>
    <col min="26" max="26" width="12.5" customWidth="1"/>
  </cols>
  <sheetData>
    <row r="1" spans="1:29">
      <c r="A1" s="3" t="s">
        <v>0</v>
      </c>
      <c r="B1" s="1" t="s">
        <v>2</v>
      </c>
      <c r="C1" s="2" t="s">
        <v>3</v>
      </c>
      <c r="D1" t="s">
        <v>18</v>
      </c>
      <c r="E1" t="s">
        <v>20</v>
      </c>
      <c r="F1" t="s">
        <v>21</v>
      </c>
      <c r="G1" t="s">
        <v>19</v>
      </c>
      <c r="H1" s="5" t="s">
        <v>27</v>
      </c>
      <c r="I1" t="s">
        <v>22</v>
      </c>
      <c r="J1" t="s">
        <v>23</v>
      </c>
      <c r="K1" t="s">
        <v>24</v>
      </c>
      <c r="L1" t="s">
        <v>25</v>
      </c>
      <c r="M1" s="5" t="s">
        <v>28</v>
      </c>
      <c r="N1" s="4" t="s">
        <v>26</v>
      </c>
      <c r="O1" s="9" t="s">
        <v>38</v>
      </c>
      <c r="P1" s="9" t="s">
        <v>32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37</v>
      </c>
      <c r="V1" s="9" t="s">
        <v>39</v>
      </c>
      <c r="W1" s="9" t="s">
        <v>40</v>
      </c>
      <c r="X1" s="9" t="s">
        <v>41</v>
      </c>
      <c r="Y1" s="9" t="s">
        <v>42</v>
      </c>
      <c r="Z1" s="9" t="s">
        <v>43</v>
      </c>
      <c r="AA1" s="9" t="s">
        <v>44</v>
      </c>
      <c r="AB1" s="9" t="s">
        <v>45</v>
      </c>
      <c r="AC1" s="9" t="s">
        <v>46</v>
      </c>
    </row>
    <row r="2" spans="1:29">
      <c r="A2" s="6" t="s">
        <v>1</v>
      </c>
      <c r="B2">
        <v>42.446744334356801</v>
      </c>
      <c r="C2">
        <v>-76.484308540821004</v>
      </c>
      <c r="D2">
        <v>42.446770064151302</v>
      </c>
      <c r="E2">
        <v>-76.484954953193593</v>
      </c>
      <c r="F2">
        <v>42.446760168077702</v>
      </c>
      <c r="G2">
        <v>-76.483655422925906</v>
      </c>
      <c r="H2">
        <f>SQRT((F2-D2)^2+(G2-E2)^2)/2</f>
        <v>6.4978397350723817E-4</v>
      </c>
      <c r="I2">
        <v>42.446300988546596</v>
      </c>
      <c r="J2">
        <v>-76.4842897653579</v>
      </c>
      <c r="K2">
        <v>42.446956110042798</v>
      </c>
      <c r="L2">
        <v>-76.484407782554598</v>
      </c>
      <c r="M2">
        <f>SQRT((K2-I2)^2+(L2-J2)^2)/2</f>
        <v>3.3283337929881533E-4</v>
      </c>
      <c r="N2">
        <f>AVERAGE(H2,M2)</f>
        <v>4.9130867640302678E-4</v>
      </c>
      <c r="O2" s="10">
        <v>0.9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0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>
      <c r="A3" s="6" t="s">
        <v>4</v>
      </c>
      <c r="B3">
        <v>42.446593913808599</v>
      </c>
      <c r="C3">
        <v>-76.4856791496276</v>
      </c>
      <c r="D3">
        <v>42.446276248174598</v>
      </c>
      <c r="E3">
        <v>-76.4858052134513</v>
      </c>
      <c r="F3">
        <v>42.446813112053</v>
      </c>
      <c r="G3">
        <v>-76.485395506024304</v>
      </c>
      <c r="H3">
        <f t="shared" ref="H3:H16" si="0">SQRT((F3-D3)^2+(G3-E3)^2)/2</f>
        <v>3.3766958690000551E-4</v>
      </c>
      <c r="I3">
        <v>42.4462871339394</v>
      </c>
      <c r="J3">
        <v>-76.485333144664693</v>
      </c>
      <c r="K3">
        <v>42.446837357409898</v>
      </c>
      <c r="L3">
        <v>-76.4859004318714</v>
      </c>
      <c r="M3">
        <f t="shared" ref="M3:M19" si="1">SQRT((K3-I3)^2+(L3-J3)^2)/2</f>
        <v>3.9514574601643852E-4</v>
      </c>
      <c r="N3">
        <f t="shared" ref="N3:N19" si="2">AVERAGE(H3,M3)</f>
        <v>3.6640766645822201E-4</v>
      </c>
      <c r="O3" s="10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s="6" t="s">
        <v>5</v>
      </c>
      <c r="B4">
        <v>42.445957591309501</v>
      </c>
      <c r="C4">
        <v>-76.483270525932298</v>
      </c>
      <c r="D4">
        <v>42.445663673447299</v>
      </c>
      <c r="E4">
        <v>-76.483651399612398</v>
      </c>
      <c r="F4">
        <v>42.446211923161599</v>
      </c>
      <c r="G4">
        <v>-76.482870876789093</v>
      </c>
      <c r="H4">
        <f t="shared" si="0"/>
        <v>4.769155132016819E-4</v>
      </c>
      <c r="I4">
        <v>42.446157494252802</v>
      </c>
      <c r="J4">
        <v>-76.483660787343894</v>
      </c>
      <c r="K4">
        <v>42.445643880949198</v>
      </c>
      <c r="L4">
        <v>-76.482911109924302</v>
      </c>
      <c r="M4">
        <f t="shared" si="1"/>
        <v>4.5437178034167888E-4</v>
      </c>
      <c r="N4">
        <f t="shared" si="2"/>
        <v>4.6564364677168039E-4</v>
      </c>
      <c r="O4" s="10">
        <v>0.9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0">
        <v>1</v>
      </c>
      <c r="W4">
        <v>0</v>
      </c>
      <c r="X4">
        <v>0</v>
      </c>
      <c r="Y4" s="10">
        <v>1</v>
      </c>
      <c r="Z4">
        <v>0</v>
      </c>
      <c r="AA4">
        <v>0</v>
      </c>
      <c r="AB4">
        <v>0</v>
      </c>
      <c r="AC4">
        <v>0</v>
      </c>
    </row>
    <row r="5" spans="1:29">
      <c r="A5" s="6" t="s">
        <v>6</v>
      </c>
      <c r="B5">
        <v>42.447887320801797</v>
      </c>
      <c r="C5">
        <v>-76.484217345714498</v>
      </c>
      <c r="D5">
        <v>42.447639922906902</v>
      </c>
      <c r="E5">
        <v>-76.483718454837799</v>
      </c>
      <c r="F5">
        <v>42.448050602877203</v>
      </c>
      <c r="G5">
        <v>-76.484645828604698</v>
      </c>
      <c r="H5">
        <f t="shared" si="0"/>
        <v>5.0711935023696659E-4</v>
      </c>
      <c r="I5">
        <v>42.447618151845397</v>
      </c>
      <c r="J5">
        <v>-76.484725624322806</v>
      </c>
      <c r="K5">
        <v>42.448066436268</v>
      </c>
      <c r="L5">
        <v>-76.483750641345907</v>
      </c>
      <c r="M5">
        <f t="shared" si="1"/>
        <v>5.3655165846170792E-4</v>
      </c>
      <c r="N5">
        <f t="shared" si="2"/>
        <v>5.2183550434933726E-4</v>
      </c>
      <c r="O5" s="10">
        <v>0.75</v>
      </c>
      <c r="P5">
        <v>0</v>
      </c>
      <c r="Q5">
        <v>0</v>
      </c>
      <c r="R5">
        <v>0</v>
      </c>
      <c r="S5" s="10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7" t="s">
        <v>7</v>
      </c>
      <c r="B6">
        <v>42.4472213234435</v>
      </c>
      <c r="C6">
        <v>-76.482198983430806</v>
      </c>
      <c r="D6">
        <v>42.4474330975169</v>
      </c>
      <c r="E6">
        <v>-76.482500731944995</v>
      </c>
      <c r="F6">
        <v>42.447030330323997</v>
      </c>
      <c r="G6">
        <v>-76.481938809156404</v>
      </c>
      <c r="H6">
        <f t="shared" si="0"/>
        <v>3.4567999364186307E-4</v>
      </c>
      <c r="I6">
        <v>42.447021918696599</v>
      </c>
      <c r="J6">
        <v>-76.482486650347695</v>
      </c>
      <c r="K6">
        <v>42.447438045500697</v>
      </c>
      <c r="L6">
        <v>-76.481941491365404</v>
      </c>
      <c r="M6">
        <f t="shared" si="1"/>
        <v>3.4291392253050449E-4</v>
      </c>
      <c r="N6">
        <f t="shared" si="2"/>
        <v>3.4429695808618375E-4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0">
        <v>1</v>
      </c>
      <c r="AB6">
        <v>0</v>
      </c>
      <c r="AC6">
        <v>0</v>
      </c>
    </row>
    <row r="7" spans="1:29">
      <c r="A7" s="8" t="s">
        <v>8</v>
      </c>
      <c r="B7">
        <v>42.449111431207903</v>
      </c>
      <c r="C7">
        <v>-76.483490467071505</v>
      </c>
      <c r="D7">
        <v>42.449079764950703</v>
      </c>
      <c r="E7">
        <v>-76.483718454837799</v>
      </c>
      <c r="F7">
        <v>42.449081744092297</v>
      </c>
      <c r="G7">
        <v>-76.483063995838094</v>
      </c>
      <c r="H7">
        <f t="shared" si="0"/>
        <v>3.2723099612357633E-4</v>
      </c>
      <c r="I7">
        <v>42.448565186027601</v>
      </c>
      <c r="J7">
        <v>-76.483490467071505</v>
      </c>
      <c r="K7">
        <v>42.449615120459001</v>
      </c>
      <c r="L7">
        <v>-76.483573615550995</v>
      </c>
      <c r="M7">
        <f t="shared" si="1"/>
        <v>5.266108572467257E-4</v>
      </c>
      <c r="N7">
        <f t="shared" si="2"/>
        <v>4.2692092668515104E-4</v>
      </c>
      <c r="O7">
        <v>0</v>
      </c>
      <c r="P7">
        <v>0</v>
      </c>
      <c r="Q7" s="10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t="s">
        <v>9</v>
      </c>
      <c r="B8">
        <v>42.449301428414898</v>
      </c>
      <c r="C8">
        <v>-76.480164527892995</v>
      </c>
      <c r="D8">
        <v>42.448976849504298</v>
      </c>
      <c r="E8">
        <v>-76.4801242947578</v>
      </c>
      <c r="F8">
        <v>42.449491425045601</v>
      </c>
      <c r="G8">
        <v>-76.480167210101996</v>
      </c>
      <c r="H8">
        <f t="shared" si="0"/>
        <v>2.5818099972413366E-4</v>
      </c>
      <c r="I8">
        <v>42.449291532741299</v>
      </c>
      <c r="J8">
        <v>-76.480428725481005</v>
      </c>
      <c r="K8">
        <v>42.449290543173802</v>
      </c>
      <c r="L8">
        <v>-76.479857414960804</v>
      </c>
      <c r="M8">
        <f t="shared" si="1"/>
        <v>2.8565568860764985E-4</v>
      </c>
      <c r="N8">
        <f t="shared" si="2"/>
        <v>2.7191834416589176E-4</v>
      </c>
    </row>
    <row r="9" spans="1:29">
      <c r="A9" s="6" t="s">
        <v>10</v>
      </c>
      <c r="B9">
        <v>42.449784335388898</v>
      </c>
      <c r="C9">
        <v>-76.481784582138005</v>
      </c>
      <c r="D9">
        <v>42.449485487659601</v>
      </c>
      <c r="E9">
        <v>-76.482149362564002</v>
      </c>
      <c r="F9">
        <v>42.450166304251702</v>
      </c>
      <c r="G9">
        <v>-76.481427848338996</v>
      </c>
      <c r="H9">
        <f t="shared" si="0"/>
        <v>4.9600756268601098E-4</v>
      </c>
      <c r="I9">
        <v>42.450049536815399</v>
      </c>
      <c r="J9">
        <v>-76.482158750295596</v>
      </c>
      <c r="K9">
        <v>42.449481529402</v>
      </c>
      <c r="L9">
        <v>-76.481386274099293</v>
      </c>
      <c r="M9">
        <f t="shared" si="1"/>
        <v>4.7941419866633675E-4</v>
      </c>
      <c r="N9">
        <f t="shared" si="2"/>
        <v>4.8771088067617384E-4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0">
        <v>1</v>
      </c>
      <c r="V9">
        <v>0</v>
      </c>
      <c r="W9" s="10">
        <v>1</v>
      </c>
      <c r="X9">
        <v>0</v>
      </c>
      <c r="Y9" s="11">
        <v>0</v>
      </c>
      <c r="Z9">
        <v>0</v>
      </c>
      <c r="AA9">
        <v>0</v>
      </c>
      <c r="AB9">
        <v>0</v>
      </c>
      <c r="AC9">
        <v>0</v>
      </c>
    </row>
    <row r="10" spans="1:29">
      <c r="A10" s="8" t="s">
        <v>11</v>
      </c>
      <c r="B10">
        <v>42.450948046734901</v>
      </c>
      <c r="C10">
        <v>-76.484091281890798</v>
      </c>
      <c r="D10">
        <v>42.450803573542501</v>
      </c>
      <c r="E10">
        <v>-76.484230086207305</v>
      </c>
      <c r="F10">
        <v>42.451038094925899</v>
      </c>
      <c r="G10">
        <v>-76.483947113156304</v>
      </c>
      <c r="H10">
        <f t="shared" si="0"/>
        <v>1.8376209270620306E-4</v>
      </c>
      <c r="I10">
        <v>42.451032157686498</v>
      </c>
      <c r="J10">
        <v>-76.484236791729899</v>
      </c>
      <c r="K10">
        <v>42.450817427150803</v>
      </c>
      <c r="L10">
        <v>-76.483944430947304</v>
      </c>
      <c r="M10">
        <f t="shared" si="1"/>
        <v>1.8137256556576136E-4</v>
      </c>
      <c r="N10">
        <f t="shared" si="2"/>
        <v>1.8256732913598221E-4</v>
      </c>
      <c r="O10">
        <v>0</v>
      </c>
      <c r="P10" s="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8" t="s">
        <v>12</v>
      </c>
      <c r="B11">
        <v>42.451155850057297</v>
      </c>
      <c r="C11">
        <v>-76.483537405729294</v>
      </c>
      <c r="D11">
        <v>42.450894611483399</v>
      </c>
      <c r="E11">
        <v>-76.483204141259193</v>
      </c>
      <c r="F11">
        <v>42.451399275929496</v>
      </c>
      <c r="G11">
        <v>-76.483843177556906</v>
      </c>
      <c r="H11">
        <f t="shared" si="0"/>
        <v>4.0714051411936764E-4</v>
      </c>
      <c r="I11">
        <v>42.451415108473803</v>
      </c>
      <c r="J11">
        <v>-76.483245044946599</v>
      </c>
      <c r="K11">
        <v>42.450898569651699</v>
      </c>
      <c r="L11">
        <v>-76.4838163554668</v>
      </c>
      <c r="M11">
        <f t="shared" si="1"/>
        <v>3.8510000819036157E-4</v>
      </c>
      <c r="N11">
        <f t="shared" si="2"/>
        <v>3.9612026115486457E-4</v>
      </c>
      <c r="O11">
        <v>0</v>
      </c>
      <c r="P11" s="10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s="11" t="s">
        <v>13</v>
      </c>
      <c r="B12">
        <v>42.450180158000897</v>
      </c>
      <c r="C12">
        <v>-76.483466327190399</v>
      </c>
      <c r="D12">
        <v>42.449909019781501</v>
      </c>
      <c r="E12">
        <v>-76.483727842569294</v>
      </c>
      <c r="F12">
        <v>42.450451295046499</v>
      </c>
      <c r="G12">
        <v>-76.483768075704504</v>
      </c>
      <c r="H12">
        <f t="shared" si="0"/>
        <v>2.718828645745788E-4</v>
      </c>
      <c r="I12">
        <v>42.450188074427601</v>
      </c>
      <c r="J12">
        <v>-76.483730524778295</v>
      </c>
      <c r="K12">
        <v>42.450203907278002</v>
      </c>
      <c r="L12">
        <v>-76.482964083552304</v>
      </c>
      <c r="M12">
        <f t="shared" si="1"/>
        <v>3.8330237151984426E-4</v>
      </c>
      <c r="N12">
        <f t="shared" si="2"/>
        <v>3.2759261804721153E-4</v>
      </c>
    </row>
    <row r="13" spans="1:29">
      <c r="A13" t="s">
        <v>14</v>
      </c>
      <c r="B13">
        <v>42.450707092971697</v>
      </c>
      <c r="C13">
        <v>-76.486216597259002</v>
      </c>
      <c r="D13">
        <v>42.450572514696397</v>
      </c>
      <c r="E13">
        <v>-76.486328579485402</v>
      </c>
      <c r="F13">
        <v>42.450865419984098</v>
      </c>
      <c r="G13">
        <v>-76.486074440181198</v>
      </c>
      <c r="H13">
        <f t="shared" si="0"/>
        <v>1.9389449031896778E-4</v>
      </c>
      <c r="I13">
        <v>42.450857503643</v>
      </c>
      <c r="J13">
        <v>-76.4863346144557</v>
      </c>
      <c r="K13">
        <v>42.450574988564398</v>
      </c>
      <c r="L13">
        <v>-76.486091203987598</v>
      </c>
      <c r="M13">
        <f t="shared" si="1"/>
        <v>1.8645604416260737E-4</v>
      </c>
      <c r="N13">
        <f t="shared" si="2"/>
        <v>1.9017526724078758E-4</v>
      </c>
    </row>
    <row r="14" spans="1:29">
      <c r="A14" s="6" t="s">
        <v>15</v>
      </c>
      <c r="B14">
        <v>42.447207469039903</v>
      </c>
      <c r="C14">
        <v>-76.484423875808702</v>
      </c>
      <c r="D14">
        <v>42.447229240244198</v>
      </c>
      <c r="E14">
        <v>-76.484148949384604</v>
      </c>
      <c r="F14">
        <v>42.447209448240599</v>
      </c>
      <c r="G14">
        <v>-76.484749764203997</v>
      </c>
      <c r="H14">
        <f t="shared" si="0"/>
        <v>3.0057036223172053E-4</v>
      </c>
      <c r="I14">
        <v>42.447126321757402</v>
      </c>
      <c r="J14">
        <v>-76.484476178884506</v>
      </c>
      <c r="K14">
        <v>42.4474093471892</v>
      </c>
      <c r="L14">
        <v>-76.484237462282096</v>
      </c>
      <c r="M14">
        <f t="shared" si="1"/>
        <v>1.8512766629492837E-4</v>
      </c>
      <c r="N14">
        <f t="shared" si="2"/>
        <v>2.4284901426332447E-4</v>
      </c>
      <c r="O14">
        <v>0</v>
      </c>
      <c r="P14">
        <v>0</v>
      </c>
      <c r="Q14">
        <v>0</v>
      </c>
      <c r="R14">
        <v>0</v>
      </c>
      <c r="S14">
        <v>0</v>
      </c>
      <c r="T14" s="10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s="6" t="s">
        <v>16</v>
      </c>
      <c r="B15">
        <v>42.446299009317201</v>
      </c>
      <c r="C15">
        <v>-76.482182890176702</v>
      </c>
      <c r="D15">
        <v>42.446091189881898</v>
      </c>
      <c r="E15">
        <v>-76.482404172420502</v>
      </c>
      <c r="F15">
        <v>42.446708708470197</v>
      </c>
      <c r="G15">
        <v>-76.482023298740302</v>
      </c>
      <c r="H15">
        <f t="shared" si="0"/>
        <v>3.6276506418221713E-4</v>
      </c>
      <c r="I15">
        <v>42.446720583767998</v>
      </c>
      <c r="J15">
        <v>-76.482377350330296</v>
      </c>
      <c r="K15">
        <v>42.446019937345397</v>
      </c>
      <c r="L15">
        <v>-76.482007205486298</v>
      </c>
      <c r="M15">
        <f t="shared" si="1"/>
        <v>3.9620468669679588E-4</v>
      </c>
      <c r="N15">
        <f t="shared" si="2"/>
        <v>3.7948487543950651E-4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0">
        <v>1</v>
      </c>
      <c r="AA15">
        <v>0</v>
      </c>
      <c r="AB15">
        <v>0</v>
      </c>
      <c r="AC15">
        <v>0</v>
      </c>
    </row>
    <row r="16" spans="1:29">
      <c r="A16" s="7" t="s">
        <v>17</v>
      </c>
      <c r="B16">
        <v>42.445786386796598</v>
      </c>
      <c r="C16">
        <v>-76.479042023420305</v>
      </c>
      <c r="D16">
        <v>42.4455370013509</v>
      </c>
      <c r="E16">
        <v>-76.479497998952795</v>
      </c>
      <c r="F16">
        <v>42.445988269525401</v>
      </c>
      <c r="G16">
        <v>-76.4785753190517</v>
      </c>
      <c r="H16">
        <f t="shared" si="0"/>
        <v>5.1356138026570862E-4</v>
      </c>
      <c r="I16">
        <v>42.446023895821803</v>
      </c>
      <c r="J16">
        <v>-76.479599922895403</v>
      </c>
      <c r="K16">
        <v>42.445546897617596</v>
      </c>
      <c r="L16">
        <v>-76.478564590215598</v>
      </c>
      <c r="M16">
        <f t="shared" si="1"/>
        <v>5.699651403132136E-4</v>
      </c>
      <c r="N16">
        <f t="shared" si="2"/>
        <v>5.4176326028946111E-4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0">
        <v>1</v>
      </c>
    </row>
    <row r="17" spans="1:29">
      <c r="A17" s="7" t="s">
        <v>29</v>
      </c>
      <c r="B17">
        <v>42.446934338743603</v>
      </c>
      <c r="C17">
        <v>-76.481041610240894</v>
      </c>
      <c r="D17">
        <v>42.446570163162697</v>
      </c>
      <c r="E17">
        <v>-76.481497585773397</v>
      </c>
      <c r="F17">
        <v>42.447397472021898</v>
      </c>
      <c r="G17">
        <v>-76.480472981929694</v>
      </c>
      <c r="H17">
        <f>SQRT((F17-D17)^2+(G17-E17)^2)/2</f>
        <v>6.584551968515153E-4</v>
      </c>
      <c r="I17">
        <v>42.447373721680698</v>
      </c>
      <c r="J17">
        <v>-76.481551229953695</v>
      </c>
      <c r="K17">
        <v>42.446657248820301</v>
      </c>
      <c r="L17">
        <v>-76.480623185634599</v>
      </c>
      <c r="M17">
        <f t="shared" si="1"/>
        <v>5.8621660201061288E-4</v>
      </c>
      <c r="N17">
        <f t="shared" si="2"/>
        <v>6.2233589943106403E-4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10">
        <v>1</v>
      </c>
      <c r="AC17">
        <v>0</v>
      </c>
    </row>
    <row r="18" spans="1:29">
      <c r="A18" s="6" t="s">
        <v>30</v>
      </c>
      <c r="B18">
        <v>42.447749767692898</v>
      </c>
      <c r="C18">
        <v>-76.485314369201603</v>
      </c>
      <c r="D18">
        <v>42.447559765779403</v>
      </c>
      <c r="E18">
        <v>-76.485597342252703</v>
      </c>
      <c r="F18">
        <v>42.4479457065625</v>
      </c>
      <c r="G18">
        <v>-76.485170871019307</v>
      </c>
      <c r="H18">
        <f>SQRT((F18-D18)^2+(G18-E18)^2)/2</f>
        <v>2.8758824774855667E-4</v>
      </c>
      <c r="I18">
        <v>42.447741850958003</v>
      </c>
      <c r="J18">
        <v>-76.485650986433001</v>
      </c>
      <c r="K18">
        <v>42.447761642793303</v>
      </c>
      <c r="L18">
        <v>-76.484980434179306</v>
      </c>
      <c r="M18">
        <f t="shared" si="1"/>
        <v>3.354221376413594E-4</v>
      </c>
      <c r="N18">
        <f t="shared" si="2"/>
        <v>3.1150519269495803E-4</v>
      </c>
      <c r="O18">
        <v>0</v>
      </c>
      <c r="P18">
        <v>0</v>
      </c>
      <c r="Q18">
        <v>0</v>
      </c>
      <c r="R18" s="10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>
      <c r="A19" s="6" t="s">
        <v>31</v>
      </c>
      <c r="B19">
        <v>42.449079764950703</v>
      </c>
      <c r="C19">
        <v>-76.481934785842896</v>
      </c>
      <c r="D19">
        <v>42.448739351674803</v>
      </c>
      <c r="E19">
        <v>-76.482149362564002</v>
      </c>
      <c r="F19">
        <v>42.449459758980502</v>
      </c>
      <c r="G19">
        <v>-76.481623649597097</v>
      </c>
      <c r="H19">
        <f>SQRT((F19-D19)^2+(G19-E19)^2)/2</f>
        <v>4.4591501703722392E-4</v>
      </c>
      <c r="I19">
        <v>42.449428092899403</v>
      </c>
      <c r="J19">
        <v>-76.482160091400104</v>
      </c>
      <c r="K19">
        <v>42.448755184891397</v>
      </c>
      <c r="L19">
        <v>-76.481537818908606</v>
      </c>
      <c r="M19">
        <f t="shared" si="1"/>
        <v>4.5826527277163288E-4</v>
      </c>
      <c r="N19">
        <f t="shared" si="2"/>
        <v>4.520901449044284E-4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0">
        <v>1</v>
      </c>
      <c r="V19">
        <v>0</v>
      </c>
      <c r="W19">
        <v>0</v>
      </c>
      <c r="X19" s="10">
        <v>1</v>
      </c>
      <c r="Y19">
        <v>0</v>
      </c>
      <c r="Z19">
        <v>0</v>
      </c>
      <c r="AA19">
        <v>0</v>
      </c>
      <c r="AB19">
        <v>0</v>
      </c>
      <c r="AC1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Wyrick</cp:lastModifiedBy>
  <dcterms:created xsi:type="dcterms:W3CDTF">2016-10-31T22:00:09Z</dcterms:created>
  <dcterms:modified xsi:type="dcterms:W3CDTF">2016-12-04T08:13:05Z</dcterms:modified>
</cp:coreProperties>
</file>