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i/Dropbox/devM1Max/Passata/"/>
    </mc:Choice>
  </mc:AlternateContent>
  <xr:revisionPtr revIDLastSave="0" documentId="13_ncr:1_{045DA18B-7EC0-624A-BA0F-32A803AA9994}" xr6:coauthVersionLast="47" xr6:coauthVersionMax="47" xr10:uidLastSave="{00000000-0000-0000-0000-000000000000}"/>
  <bookViews>
    <workbookView xWindow="3400" yWindow="3040" windowWidth="28040" windowHeight="17440" activeTab="1" xr2:uid="{CA2FD256-7BC9-A741-AC9D-13258518FF4F}"/>
  </bookViews>
  <sheets>
    <sheet name="Ordering info" sheetId="1" r:id="rId1"/>
    <sheet name="Batch steps sheets" sheetId="2" r:id="rId2"/>
  </sheets>
  <definedNames>
    <definedName name="TomatoRatio">'Ordering info'!$B$4:$F$10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J14" i="1" s="1"/>
  <c r="R24" i="1"/>
  <c r="R23" i="1"/>
  <c r="R22" i="1"/>
  <c r="R21" i="1"/>
  <c r="R20" i="1"/>
  <c r="R19" i="1"/>
  <c r="R18" i="1"/>
  <c r="R17" i="1"/>
  <c r="R15" i="1"/>
  <c r="I16" i="1"/>
  <c r="H16" i="1"/>
  <c r="I15" i="1"/>
  <c r="H15" i="1"/>
  <c r="G15" i="1"/>
  <c r="F15" i="1"/>
  <c r="I14" i="1"/>
  <c r="H14" i="1"/>
  <c r="E6" i="1"/>
  <c r="F16" i="1" s="1"/>
  <c r="E7" i="1"/>
  <c r="G14" i="1" s="1"/>
  <c r="E5" i="1"/>
  <c r="E15" i="1" s="1"/>
  <c r="J4" i="1"/>
  <c r="Q2" i="1"/>
  <c r="M3" i="1"/>
  <c r="M4" i="1"/>
  <c r="M5" i="1"/>
  <c r="M6" i="1"/>
  <c r="M2" i="1"/>
  <c r="J15" i="1" l="1"/>
  <c r="J16" i="1"/>
  <c r="G16" i="1"/>
  <c r="F14" i="1"/>
  <c r="E14" i="1"/>
  <c r="E16" i="1"/>
</calcChain>
</file>

<file path=xl/sharedStrings.xml><?xml version="1.0" encoding="utf-8"?>
<sst xmlns="http://schemas.openxmlformats.org/spreadsheetml/2006/main" count="151" uniqueCount="141">
  <si>
    <t>1 qt = 32 oz</t>
  </si>
  <si>
    <t>pounds</t>
  </si>
  <si>
    <t>qts</t>
  </si>
  <si>
    <t>average 35# =&gt; 7qts =&gt; 224 oz</t>
  </si>
  <si>
    <t>How many pounds are we buying?</t>
  </si>
  <si>
    <t>pounds in</t>
  </si>
  <si>
    <t>quarts out</t>
  </si>
  <si>
    <t>ratio</t>
  </si>
  <si>
    <t>A</t>
  </si>
  <si>
    <t>B</t>
  </si>
  <si>
    <t>C</t>
  </si>
  <si>
    <t>pounds per quart</t>
  </si>
  <si>
    <t>D</t>
  </si>
  <si>
    <t>E</t>
  </si>
  <si>
    <t>F</t>
  </si>
  <si>
    <t>cases of jars</t>
  </si>
  <si>
    <t>Batch</t>
  </si>
  <si>
    <t>premeasure</t>
  </si>
  <si>
    <t>cut</t>
  </si>
  <si>
    <t>weigh loss</t>
  </si>
  <si>
    <t>stew</t>
  </si>
  <si>
    <t>weigh water</t>
  </si>
  <si>
    <t>weigh base</t>
  </si>
  <si>
    <t>machine</t>
  </si>
  <si>
    <t>weigh pulp</t>
  </si>
  <si>
    <t>weigh passata</t>
  </si>
  <si>
    <t>simmer</t>
  </si>
  <si>
    <t>weigh complete batch</t>
  </si>
  <si>
    <t>measure salt</t>
  </si>
  <si>
    <t>season</t>
  </si>
  <si>
    <t>count jars filled</t>
  </si>
  <si>
    <t>Time</t>
  </si>
  <si>
    <t>Value</t>
  </si>
  <si>
    <t>Person</t>
  </si>
  <si>
    <t>(Time other)</t>
  </si>
  <si>
    <t>measure onion selected</t>
  </si>
  <si>
    <t>measure onion loss</t>
  </si>
  <si>
    <t>trim onion</t>
  </si>
  <si>
    <t>measure olive oil</t>
  </si>
  <si>
    <t>measure garlic</t>
  </si>
  <si>
    <t>mix</t>
  </si>
  <si>
    <t>measure mix that gets added to simmer pot</t>
  </si>
  <si>
    <t>PASSATA</t>
  </si>
  <si>
    <t>Cut</t>
  </si>
  <si>
    <t>measure tomatoes in tare container</t>
  </si>
  <si>
    <t>weigh</t>
  </si>
  <si>
    <t>Step</t>
  </si>
  <si>
    <t>count boxes</t>
  </si>
  <si>
    <t>wash</t>
  </si>
  <si>
    <t>notes</t>
  </si>
  <si>
    <t>sub steps</t>
  </si>
  <si>
    <t>you are trying to core the tomato, an remove the stem, avoiding as little loss as possible</t>
  </si>
  <si>
    <t>We are using this data for the batch database and to review how much to order</t>
  </si>
  <si>
    <t>note the weight of tomatoes</t>
  </si>
  <si>
    <t>get tare weight of pot</t>
  </si>
  <si>
    <t>cut tomatoes into pot</t>
  </si>
  <si>
    <t>Stew</t>
  </si>
  <si>
    <t>Turn heat to medium</t>
  </si>
  <si>
    <t>stir more frequently at the beginning, preventing burning on the bottom, until there is a few inches of tomato water at the bootom</t>
  </si>
  <si>
    <t>Mark start time</t>
  </si>
  <si>
    <t>wait until the tomatoes become stewed/mushy, so that it goes through the mill machine easier</t>
  </si>
  <si>
    <t>note the end time</t>
  </si>
  <si>
    <t>strain the tomatoes from the water/juice</t>
  </si>
  <si>
    <t>note the weight of the tomatoes</t>
  </si>
  <si>
    <t>note the weight/volume of the water</t>
  </si>
  <si>
    <t>Measurements</t>
  </si>
  <si>
    <t>TIME</t>
  </si>
  <si>
    <t>Tare weight of pot</t>
  </si>
  <si>
    <t>weight of tomatoes whole</t>
  </si>
  <si>
    <t>rough start time</t>
  </si>
  <si>
    <t>rough end time</t>
  </si>
  <si>
    <t>start time</t>
  </si>
  <si>
    <t>rough volume of stew tomatoes</t>
  </si>
  <si>
    <t>Weight of cut tomatoes in pot</t>
  </si>
  <si>
    <t>rough volume of cut tomatoes in pot</t>
  </si>
  <si>
    <t>volume of tomato water/juice</t>
  </si>
  <si>
    <t>weight of stew tomatoes (minor water ok)</t>
  </si>
  <si>
    <t>stir until water at bottom</t>
  </si>
  <si>
    <t>turn heat to high, while still stirring occasionally</t>
  </si>
  <si>
    <t>Details / notes</t>
  </si>
  <si>
    <t>mill</t>
  </si>
  <si>
    <t>place pot below mill</t>
  </si>
  <si>
    <t>weigh the empty / partial pot</t>
  </si>
  <si>
    <t>mill tomatoes</t>
  </si>
  <si>
    <t>savce the millings</t>
  </si>
  <si>
    <t>when millings box is full, run it through the mill again</t>
  </si>
  <si>
    <t>count number of stew batches to make a full pot</t>
  </si>
  <si>
    <t>batch the stew information together</t>
  </si>
  <si>
    <t>mark the start time</t>
  </si>
  <si>
    <t>set to low heat</t>
  </si>
  <si>
    <t>note height level</t>
  </si>
  <si>
    <t>weigh the full pot</t>
  </si>
  <si>
    <t>when level is reduced to what you want, start adding salt to taste</t>
  </si>
  <si>
    <t>measure salt you add</t>
  </si>
  <si>
    <t>take notes of what makes the reduced level the consistency you want</t>
  </si>
  <si>
    <t>start weight of batch</t>
  </si>
  <si>
    <t>end weight of batch</t>
  </si>
  <si>
    <t>start height of batch in pot</t>
  </si>
  <si>
    <t>end height of batch in pot</t>
  </si>
  <si>
    <t>amount of salt added</t>
  </si>
  <si>
    <t>onion/garlic/olive oil</t>
  </si>
  <si>
    <t>can</t>
  </si>
  <si>
    <t>number/volume of jars</t>
  </si>
  <si>
    <t>make sure rim is clean (it can ferment if seal is not clean)</t>
  </si>
  <si>
    <t>leave 2cm || ~3/4" headspace</t>
  </si>
  <si>
    <t>weight onions</t>
  </si>
  <si>
    <t>skin onions</t>
  </si>
  <si>
    <t>weigh loss of onion</t>
  </si>
  <si>
    <t>dice onion in machine</t>
  </si>
  <si>
    <t>weigh garlic</t>
  </si>
  <si>
    <t>peel garlic</t>
  </si>
  <si>
    <t>dice garlic in machine??</t>
  </si>
  <si>
    <t>weight garlic loss???</t>
  </si>
  <si>
    <t>measure olive oil? Weight/volume</t>
  </si>
  <si>
    <t>weigh onion before</t>
  </si>
  <si>
    <t>weigh onion loss</t>
  </si>
  <si>
    <t>weight of cubed onion</t>
  </si>
  <si>
    <t>volume of cubed onion</t>
  </si>
  <si>
    <t>weight of garlic</t>
  </si>
  <si>
    <t>volume of garlic</t>
  </si>
  <si>
    <t>weight of olive oil</t>
  </si>
  <si>
    <t>volume of olive oil</t>
  </si>
  <si>
    <t>add oill to saucier</t>
  </si>
  <si>
    <t>note rough start time for chopping</t>
  </si>
  <si>
    <t>note rough end time for chopping</t>
  </si>
  <si>
    <t>note start time</t>
  </si>
  <si>
    <t>saute onions</t>
  </si>
  <si>
    <t>note add time of garlic</t>
  </si>
  <si>
    <t>note add time of gonions</t>
  </si>
  <si>
    <t>note end time of everything</t>
  </si>
  <si>
    <t>start time of oil (easy inffered)</t>
  </si>
  <si>
    <t>start time of onion</t>
  </si>
  <si>
    <t>start tie of garlic</t>
  </si>
  <si>
    <t>end time of all</t>
  </si>
  <si>
    <t>weight/volume of everything</t>
  </si>
  <si>
    <t>mix the mix with a batch of sauce and note ratios</t>
  </si>
  <si>
    <t>ratio of GOO to passsata</t>
  </si>
  <si>
    <t>put sauce in jar, leaving headspace</t>
  </si>
  <si>
    <t>add basil</t>
  </si>
  <si>
    <t>seal</t>
  </si>
  <si>
    <t>wrap in beach towels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</si>
</sst>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rgb="FF000000"/>
      <name val="Inconsolata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D8C7-6793-FB4F-B524-1DACDE628D66}">
  <dimension ref="A1:R46"/>
  <sheetViews>
    <sheetView topLeftCell="A25" zoomScale="200" workbookViewId="0">
      <selection activeCell="A36" sqref="A36"/>
    </sheetView>
  </sheetViews>
  <sheetFormatPr baseColWidth="10" defaultRowHeight="16" x14ac:dyDescent="0.2"/>
  <sheetData>
    <row r="1" spans="2:18" x14ac:dyDescent="0.2">
      <c r="B1" s="1" t="s">
        <v>0</v>
      </c>
      <c r="C1" s="1"/>
      <c r="D1" s="1"/>
      <c r="E1" s="1"/>
      <c r="I1" s="1" t="s">
        <v>1</v>
      </c>
      <c r="J1" s="1"/>
      <c r="K1" s="1"/>
      <c r="L1" s="1" t="s">
        <v>2</v>
      </c>
      <c r="M1" s="1"/>
      <c r="N1" s="1"/>
      <c r="O1" s="1"/>
      <c r="P1" s="1"/>
      <c r="Q1" s="1"/>
    </row>
    <row r="2" spans="2:18" ht="18" x14ac:dyDescent="0.2">
      <c r="B2" s="1" t="s">
        <v>3</v>
      </c>
      <c r="C2" s="1"/>
      <c r="D2" s="1"/>
      <c r="E2" s="1"/>
      <c r="I2" s="1"/>
      <c r="J2" s="1"/>
      <c r="K2" s="1"/>
      <c r="L2" s="1">
        <v>5</v>
      </c>
      <c r="M2" s="2">
        <f>L2/35</f>
        <v>0.14285714285714285</v>
      </c>
      <c r="N2" s="1"/>
      <c r="O2" s="1">
        <v>35</v>
      </c>
      <c r="P2" s="1">
        <v>16</v>
      </c>
      <c r="Q2" s="2">
        <f>O2*P2</f>
        <v>560</v>
      </c>
    </row>
    <row r="3" spans="2:18" ht="18" x14ac:dyDescent="0.2">
      <c r="B3" s="1"/>
      <c r="C3" s="1"/>
      <c r="D3" s="1"/>
      <c r="E3" s="1"/>
      <c r="I3" s="1"/>
      <c r="J3" s="1"/>
      <c r="K3" s="1"/>
      <c r="L3" s="1">
        <v>6</v>
      </c>
      <c r="M3" s="2">
        <f t="shared" ref="M3:M6" si="0">L3/35</f>
        <v>0.17142857142857143</v>
      </c>
      <c r="N3" s="1"/>
      <c r="O3" s="1"/>
      <c r="P3" s="1"/>
      <c r="Q3" s="1"/>
    </row>
    <row r="4" spans="2:18" ht="18" x14ac:dyDescent="0.2">
      <c r="B4" t="s">
        <v>7</v>
      </c>
      <c r="C4" s="1" t="s">
        <v>5</v>
      </c>
      <c r="D4" s="1" t="s">
        <v>6</v>
      </c>
      <c r="E4" s="1" t="s">
        <v>11</v>
      </c>
      <c r="I4" s="1">
        <v>35</v>
      </c>
      <c r="J4" s="2">
        <f>I4/35</f>
        <v>1</v>
      </c>
      <c r="K4" s="1"/>
      <c r="L4" s="1">
        <v>7</v>
      </c>
      <c r="M4" s="2">
        <f t="shared" si="0"/>
        <v>0.2</v>
      </c>
      <c r="N4" s="1"/>
      <c r="O4" s="1"/>
      <c r="P4" s="1"/>
      <c r="Q4" s="1"/>
    </row>
    <row r="5" spans="2:18" ht="18" x14ac:dyDescent="0.2">
      <c r="B5" s="1" t="s">
        <v>8</v>
      </c>
      <c r="C5" s="1">
        <v>35</v>
      </c>
      <c r="D5" s="1">
        <v>4</v>
      </c>
      <c r="E5" s="1">
        <f>C5/D5</f>
        <v>8.75</v>
      </c>
      <c r="I5" s="1">
        <v>44</v>
      </c>
      <c r="J5" s="1"/>
      <c r="K5" s="1"/>
      <c r="L5" s="1">
        <v>8</v>
      </c>
      <c r="M5" s="2">
        <f t="shared" si="0"/>
        <v>0.22857142857142856</v>
      </c>
      <c r="N5" s="1"/>
      <c r="O5" s="1"/>
      <c r="P5" s="1"/>
      <c r="Q5" s="1"/>
    </row>
    <row r="6" spans="2:18" ht="18" x14ac:dyDescent="0.2">
      <c r="B6" s="1" t="s">
        <v>9</v>
      </c>
      <c r="C6" s="1">
        <v>35</v>
      </c>
      <c r="D6" s="1">
        <v>5</v>
      </c>
      <c r="E6" s="1">
        <f t="shared" ref="E6:E10" si="1">C6/D6</f>
        <v>7</v>
      </c>
      <c r="I6" s="1"/>
      <c r="J6" s="1"/>
      <c r="K6" s="1"/>
      <c r="L6" s="1">
        <v>9</v>
      </c>
      <c r="M6" s="2">
        <f t="shared" si="0"/>
        <v>0.25714285714285712</v>
      </c>
      <c r="N6" s="1"/>
      <c r="O6" s="1"/>
      <c r="P6" s="1"/>
      <c r="Q6" s="1"/>
    </row>
    <row r="7" spans="2:18" x14ac:dyDescent="0.2">
      <c r="B7" s="1" t="s">
        <v>10</v>
      </c>
      <c r="C7" s="1">
        <v>35</v>
      </c>
      <c r="D7" s="1">
        <v>6</v>
      </c>
      <c r="E7" s="1">
        <f t="shared" si="1"/>
        <v>5.833333333333333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2:18" x14ac:dyDescent="0.2">
      <c r="B8" s="1" t="s">
        <v>12</v>
      </c>
      <c r="C8" s="1">
        <v>35</v>
      </c>
      <c r="D8" s="1">
        <v>7</v>
      </c>
      <c r="E8" s="1">
        <f t="shared" si="1"/>
        <v>5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2:18" x14ac:dyDescent="0.2">
      <c r="B9" s="1" t="s">
        <v>13</v>
      </c>
      <c r="C9" s="1">
        <v>35</v>
      </c>
      <c r="D9" s="1">
        <v>8</v>
      </c>
      <c r="E9" s="1">
        <f t="shared" si="1"/>
        <v>4.375</v>
      </c>
    </row>
    <row r="10" spans="2:18" x14ac:dyDescent="0.2">
      <c r="B10" s="1" t="s">
        <v>14</v>
      </c>
      <c r="C10" s="1">
        <v>35</v>
      </c>
      <c r="D10" s="1">
        <v>9</v>
      </c>
      <c r="E10" s="1">
        <f t="shared" si="1"/>
        <v>3.8888888888888888</v>
      </c>
    </row>
    <row r="12" spans="2:18" x14ac:dyDescent="0.2">
      <c r="B12" t="s">
        <v>4</v>
      </c>
      <c r="E12" t="s">
        <v>2</v>
      </c>
    </row>
    <row r="13" spans="2:18" ht="17" thickBot="1" x14ac:dyDescent="0.25">
      <c r="E13" t="s">
        <v>8</v>
      </c>
      <c r="F13" t="s">
        <v>9</v>
      </c>
      <c r="G13" t="s">
        <v>10</v>
      </c>
      <c r="H13" t="s">
        <v>12</v>
      </c>
      <c r="I13" t="s">
        <v>13</v>
      </c>
      <c r="J13" t="s">
        <v>14</v>
      </c>
      <c r="P13" t="s">
        <v>2</v>
      </c>
      <c r="R13" t="s">
        <v>15</v>
      </c>
    </row>
    <row r="14" spans="2:18" ht="17" thickBot="1" x14ac:dyDescent="0.25">
      <c r="C14" s="3">
        <v>3000</v>
      </c>
      <c r="E14">
        <f>C14/(VLOOKUP(E13,TomatoRatio,2))*(VLOOKUP(E13,TomatoRatio,4))</f>
        <v>750</v>
      </c>
      <c r="F14">
        <f>C14/(VLOOKUP(F13,TomatoRatio,2))*(VLOOKUP(F13,TomatoRatio,4))</f>
        <v>600</v>
      </c>
      <c r="G14">
        <f>C14/(VLOOKUP(G13,TomatoRatio,2))*(VLOOKUP(G13,TomatoRatio,4))</f>
        <v>499.99999999999994</v>
      </c>
      <c r="H14">
        <f>C14/(VLOOKUP(H13,TomatoRatio,2))*(VLOOKUP(H13,TomatoRatio,4))</f>
        <v>428.57142857142856</v>
      </c>
      <c r="I14">
        <f>C14/(VLOOKUP(I13,TomatoRatio,2))*(VLOOKUP(I13,TomatoRatio,4))</f>
        <v>375</v>
      </c>
      <c r="J14">
        <f>C14/(VLOOKUP(J13,TomatoRatio,2))*(VLOOKUP(J13,TomatoRatio,4))</f>
        <v>333.33333333333331</v>
      </c>
    </row>
    <row r="15" spans="2:18" ht="17" thickBot="1" x14ac:dyDescent="0.25">
      <c r="C15" s="4">
        <v>2000</v>
      </c>
      <c r="E15">
        <f>$C15/(VLOOKUP($E13,TomatoRatio,2))*(VLOOKUP($E13,TomatoRatio,4))</f>
        <v>500</v>
      </c>
      <c r="F15">
        <f>$C15/(VLOOKUP(F13,TomatoRatio,2))*(VLOOKUP(F13,TomatoRatio,4))</f>
        <v>400</v>
      </c>
      <c r="G15">
        <f>$C15/(VLOOKUP(G13,TomatoRatio,2))*(VLOOKUP(G13,TomatoRatio,4))</f>
        <v>333.33333333333331</v>
      </c>
      <c r="H15">
        <f>$C15/(VLOOKUP(H13,TomatoRatio,2))*(VLOOKUP(H13,TomatoRatio,4))</f>
        <v>285.71428571428572</v>
      </c>
      <c r="I15">
        <f>$C15/(VLOOKUP(I13,TomatoRatio,2))*(VLOOKUP(I13,TomatoRatio,4))</f>
        <v>250</v>
      </c>
      <c r="J15">
        <f>$C15/(VLOOKUP(J13,TomatoRatio,2))*(VLOOKUP(J13,TomatoRatio,4))</f>
        <v>222.22222222222223</v>
      </c>
      <c r="P15" s="3">
        <v>12</v>
      </c>
      <c r="R15" s="5">
        <f>P15/12</f>
        <v>1</v>
      </c>
    </row>
    <row r="16" spans="2:18" x14ac:dyDescent="0.2">
      <c r="C16" s="4">
        <v>1000</v>
      </c>
      <c r="E16">
        <f t="shared" ref="E16:J16" si="2">$C16/(VLOOKUP(E13,TomatoRatio,2))*(VLOOKUP(E13,TomatoRatio,4))</f>
        <v>250</v>
      </c>
      <c r="F16">
        <f t="shared" si="2"/>
        <v>200</v>
      </c>
      <c r="G16">
        <f t="shared" si="2"/>
        <v>166.66666666666666</v>
      </c>
      <c r="H16">
        <f t="shared" si="2"/>
        <v>142.85714285714286</v>
      </c>
      <c r="I16">
        <f t="shared" si="2"/>
        <v>125</v>
      </c>
      <c r="J16">
        <f t="shared" si="2"/>
        <v>111.11111111111111</v>
      </c>
      <c r="R16" s="5"/>
    </row>
    <row r="17" spans="1:18" x14ac:dyDescent="0.2">
      <c r="P17" s="4">
        <v>12</v>
      </c>
      <c r="R17" s="5">
        <f t="shared" ref="R17:R24" si="3">P17/12</f>
        <v>1</v>
      </c>
    </row>
    <row r="18" spans="1:18" x14ac:dyDescent="0.2">
      <c r="P18" s="4">
        <v>24</v>
      </c>
      <c r="R18" s="5">
        <f t="shared" si="3"/>
        <v>2</v>
      </c>
    </row>
    <row r="19" spans="1:18" x14ac:dyDescent="0.2">
      <c r="P19" s="4">
        <v>48</v>
      </c>
      <c r="R19" s="5">
        <f t="shared" si="3"/>
        <v>4</v>
      </c>
    </row>
    <row r="20" spans="1:18" x14ac:dyDescent="0.2">
      <c r="P20" s="4">
        <v>100</v>
      </c>
      <c r="R20" s="5">
        <f t="shared" si="3"/>
        <v>8.3333333333333339</v>
      </c>
    </row>
    <row r="21" spans="1:18" x14ac:dyDescent="0.2">
      <c r="P21" s="4">
        <v>200</v>
      </c>
      <c r="R21" s="5">
        <f t="shared" si="3"/>
        <v>16.666666666666668</v>
      </c>
    </row>
    <row r="22" spans="1:18" x14ac:dyDescent="0.2">
      <c r="P22" s="4">
        <v>300</v>
      </c>
      <c r="R22" s="5">
        <f t="shared" si="3"/>
        <v>25</v>
      </c>
    </row>
    <row r="23" spans="1:18" x14ac:dyDescent="0.2">
      <c r="P23" s="4">
        <v>400</v>
      </c>
      <c r="R23" s="5">
        <f t="shared" si="3"/>
        <v>33.333333333333336</v>
      </c>
    </row>
    <row r="24" spans="1:18" x14ac:dyDescent="0.2">
      <c r="P24" s="4">
        <v>500</v>
      </c>
      <c r="R24" s="5">
        <f t="shared" si="3"/>
        <v>41.666666666666664</v>
      </c>
    </row>
    <row r="31" spans="1:18" x14ac:dyDescent="0.2">
      <c r="A31" t="s">
        <v>16</v>
      </c>
      <c r="B31" t="s">
        <v>32</v>
      </c>
      <c r="C31" t="s">
        <v>31</v>
      </c>
      <c r="D31" t="s">
        <v>34</v>
      </c>
      <c r="E31" t="s">
        <v>33</v>
      </c>
    </row>
    <row r="32" spans="1:18" x14ac:dyDescent="0.2">
      <c r="A32" t="s">
        <v>17</v>
      </c>
    </row>
    <row r="33" spans="1:1" x14ac:dyDescent="0.2">
      <c r="A33" s="6" t="s">
        <v>19</v>
      </c>
    </row>
    <row r="34" spans="1:1" x14ac:dyDescent="0.2">
      <c r="A34" t="s">
        <v>18</v>
      </c>
    </row>
    <row r="35" spans="1:1" x14ac:dyDescent="0.2">
      <c r="A35" t="s">
        <v>19</v>
      </c>
    </row>
    <row r="36" spans="1:1" x14ac:dyDescent="0.2">
      <c r="A36" t="s">
        <v>20</v>
      </c>
    </row>
    <row r="37" spans="1:1" x14ac:dyDescent="0.2">
      <c r="A37" t="s">
        <v>21</v>
      </c>
    </row>
    <row r="38" spans="1:1" x14ac:dyDescent="0.2">
      <c r="A38" t="s">
        <v>22</v>
      </c>
    </row>
    <row r="39" spans="1:1" x14ac:dyDescent="0.2">
      <c r="A39" t="s">
        <v>23</v>
      </c>
    </row>
    <row r="40" spans="1:1" x14ac:dyDescent="0.2">
      <c r="A40" t="s">
        <v>24</v>
      </c>
    </row>
    <row r="41" spans="1:1" x14ac:dyDescent="0.2">
      <c r="A41" t="s">
        <v>25</v>
      </c>
    </row>
    <row r="42" spans="1:1" x14ac:dyDescent="0.2">
      <c r="A42" t="s">
        <v>26</v>
      </c>
    </row>
    <row r="43" spans="1:1" x14ac:dyDescent="0.2">
      <c r="A43" t="s">
        <v>27</v>
      </c>
    </row>
    <row r="44" spans="1:1" x14ac:dyDescent="0.2">
      <c r="A44" t="s">
        <v>28</v>
      </c>
    </row>
    <row r="45" spans="1:1" x14ac:dyDescent="0.2">
      <c r="A45" t="s">
        <v>29</v>
      </c>
    </row>
    <row r="46" spans="1:1" x14ac:dyDescent="0.2">
      <c r="A4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814E-0575-4B47-A25B-268BFD8FE5F9}">
  <dimension ref="B1:K72"/>
  <sheetViews>
    <sheetView tabSelected="1" workbookViewId="0">
      <selection activeCell="E3" sqref="E3"/>
    </sheetView>
  </sheetViews>
  <sheetFormatPr baseColWidth="10" defaultRowHeight="16" x14ac:dyDescent="0.2"/>
  <cols>
    <col min="4" max="4" width="20.1640625" style="8" customWidth="1"/>
    <col min="5" max="5" width="4.1640625" customWidth="1"/>
    <col min="6" max="6" width="24.1640625" style="8" customWidth="1"/>
    <col min="7" max="7" width="3.5" customWidth="1"/>
    <col min="8" max="8" width="22.33203125" style="8" customWidth="1"/>
  </cols>
  <sheetData>
    <row r="1" spans="2:11" x14ac:dyDescent="0.2">
      <c r="D1" s="7" t="s">
        <v>42</v>
      </c>
    </row>
    <row r="2" spans="2:11" x14ac:dyDescent="0.2">
      <c r="B2" t="s">
        <v>46</v>
      </c>
    </row>
    <row r="3" spans="2:11" ht="17" x14ac:dyDescent="0.2">
      <c r="D3" s="8" t="s">
        <v>50</v>
      </c>
      <c r="E3" s="10"/>
      <c r="F3" s="8" t="s">
        <v>65</v>
      </c>
      <c r="H3" s="8" t="s">
        <v>79</v>
      </c>
    </row>
    <row r="4" spans="2:11" ht="68" x14ac:dyDescent="0.2">
      <c r="B4" t="s">
        <v>45</v>
      </c>
      <c r="D4" s="8" t="s">
        <v>44</v>
      </c>
      <c r="F4" s="8" t="s">
        <v>68</v>
      </c>
      <c r="H4" s="8" t="s">
        <v>52</v>
      </c>
    </row>
    <row r="5" spans="2:11" ht="17" x14ac:dyDescent="0.2">
      <c r="D5" s="8" t="s">
        <v>47</v>
      </c>
      <c r="K5" s="6"/>
    </row>
    <row r="6" spans="2:11" ht="17" x14ac:dyDescent="0.2">
      <c r="D6" s="8" t="s">
        <v>48</v>
      </c>
    </row>
    <row r="7" spans="2:11" ht="17" x14ac:dyDescent="0.2">
      <c r="D7" s="8" t="s">
        <v>49</v>
      </c>
    </row>
    <row r="11" spans="2:11" ht="68" x14ac:dyDescent="0.2">
      <c r="B11" t="s">
        <v>43</v>
      </c>
      <c r="D11" s="8" t="s">
        <v>53</v>
      </c>
      <c r="F11" s="8" t="s">
        <v>66</v>
      </c>
      <c r="H11" s="8" t="s">
        <v>51</v>
      </c>
    </row>
    <row r="12" spans="2:11" ht="17" x14ac:dyDescent="0.2">
      <c r="D12" s="8" t="s">
        <v>54</v>
      </c>
      <c r="F12" s="8" t="s">
        <v>67</v>
      </c>
    </row>
    <row r="13" spans="2:11" ht="34" x14ac:dyDescent="0.2">
      <c r="D13" s="8" t="s">
        <v>55</v>
      </c>
      <c r="F13" s="8" t="s">
        <v>73</v>
      </c>
    </row>
    <row r="14" spans="2:11" ht="34" x14ac:dyDescent="0.2">
      <c r="F14" s="8" t="s">
        <v>74</v>
      </c>
    </row>
    <row r="15" spans="2:11" ht="17" x14ac:dyDescent="0.2">
      <c r="F15" s="8" t="s">
        <v>69</v>
      </c>
    </row>
    <row r="16" spans="2:11" ht="17" x14ac:dyDescent="0.2">
      <c r="F16" s="8" t="s">
        <v>70</v>
      </c>
    </row>
    <row r="19" spans="2:11" ht="17" x14ac:dyDescent="0.2">
      <c r="B19" t="s">
        <v>56</v>
      </c>
      <c r="D19" s="8" t="s">
        <v>59</v>
      </c>
      <c r="F19" s="8" t="s">
        <v>71</v>
      </c>
    </row>
    <row r="20" spans="2:11" ht="34" x14ac:dyDescent="0.2">
      <c r="D20" s="8" t="s">
        <v>57</v>
      </c>
      <c r="F20" s="8" t="s">
        <v>72</v>
      </c>
    </row>
    <row r="21" spans="2:11" ht="102" x14ac:dyDescent="0.2">
      <c r="D21" s="8" t="s">
        <v>77</v>
      </c>
      <c r="F21" s="8" t="s">
        <v>76</v>
      </c>
      <c r="H21" s="8" t="s">
        <v>58</v>
      </c>
    </row>
    <row r="22" spans="2:11" ht="68" x14ac:dyDescent="0.2">
      <c r="D22" s="8" t="s">
        <v>78</v>
      </c>
      <c r="F22" s="8" t="s">
        <v>75</v>
      </c>
      <c r="H22" s="8" t="s">
        <v>60</v>
      </c>
      <c r="K22" t="s">
        <v>35</v>
      </c>
    </row>
    <row r="23" spans="2:11" ht="17" x14ac:dyDescent="0.2">
      <c r="D23" s="8" t="s">
        <v>61</v>
      </c>
      <c r="K23" t="s">
        <v>37</v>
      </c>
    </row>
    <row r="24" spans="2:11" ht="34" x14ac:dyDescent="0.2">
      <c r="D24" s="8" t="s">
        <v>62</v>
      </c>
      <c r="K24" t="s">
        <v>36</v>
      </c>
    </row>
    <row r="25" spans="2:11" ht="34" x14ac:dyDescent="0.2">
      <c r="D25" s="8" t="s">
        <v>63</v>
      </c>
      <c r="K25" t="s">
        <v>38</v>
      </c>
    </row>
    <row r="26" spans="2:11" ht="51" x14ac:dyDescent="0.2">
      <c r="D26" s="8" t="s">
        <v>64</v>
      </c>
      <c r="K26" t="s">
        <v>39</v>
      </c>
    </row>
    <row r="28" spans="2:11" x14ac:dyDescent="0.2">
      <c r="K28" t="s">
        <v>40</v>
      </c>
    </row>
    <row r="29" spans="2:11" x14ac:dyDescent="0.2">
      <c r="K29" t="s">
        <v>41</v>
      </c>
    </row>
    <row r="30" spans="2:11" ht="51" x14ac:dyDescent="0.2">
      <c r="B30" t="s">
        <v>80</v>
      </c>
      <c r="D30" s="8" t="s">
        <v>82</v>
      </c>
      <c r="F30" s="8" t="s">
        <v>86</v>
      </c>
      <c r="H30" s="8" t="s">
        <v>85</v>
      </c>
    </row>
    <row r="31" spans="2:11" ht="34" x14ac:dyDescent="0.2">
      <c r="D31" s="8" t="s">
        <v>81</v>
      </c>
      <c r="F31" s="8" t="s">
        <v>87</v>
      </c>
    </row>
    <row r="32" spans="2:11" ht="17" x14ac:dyDescent="0.2">
      <c r="D32" s="8" t="s">
        <v>83</v>
      </c>
    </row>
    <row r="33" spans="2:8" ht="17" x14ac:dyDescent="0.2">
      <c r="D33" s="8" t="s">
        <v>84</v>
      </c>
    </row>
    <row r="36" spans="2:8" ht="17" x14ac:dyDescent="0.2">
      <c r="B36" t="s">
        <v>26</v>
      </c>
      <c r="D36" s="8" t="s">
        <v>88</v>
      </c>
      <c r="F36" s="8" t="s">
        <v>95</v>
      </c>
    </row>
    <row r="37" spans="2:8" ht="17" x14ac:dyDescent="0.2">
      <c r="D37" s="8" t="s">
        <v>89</v>
      </c>
      <c r="F37" s="8" t="s">
        <v>97</v>
      </c>
    </row>
    <row r="38" spans="2:8" ht="17" x14ac:dyDescent="0.2">
      <c r="D38" s="8" t="s">
        <v>91</v>
      </c>
      <c r="F38" s="8" t="s">
        <v>96</v>
      </c>
    </row>
    <row r="39" spans="2:8" ht="17" x14ac:dyDescent="0.2">
      <c r="D39" s="8" t="s">
        <v>90</v>
      </c>
      <c r="F39" s="8" t="s">
        <v>98</v>
      </c>
    </row>
    <row r="40" spans="2:8" ht="17" x14ac:dyDescent="0.2">
      <c r="D40" s="8" t="s">
        <v>93</v>
      </c>
      <c r="F40" s="8" t="s">
        <v>99</v>
      </c>
    </row>
    <row r="41" spans="2:8" ht="68" x14ac:dyDescent="0.2">
      <c r="D41" s="8" t="s">
        <v>92</v>
      </c>
      <c r="H41" s="8" t="s">
        <v>94</v>
      </c>
    </row>
    <row r="45" spans="2:8" ht="34" x14ac:dyDescent="0.2">
      <c r="B45" t="s">
        <v>100</v>
      </c>
      <c r="D45" s="8" t="s">
        <v>123</v>
      </c>
      <c r="F45" s="8" t="s">
        <v>114</v>
      </c>
    </row>
    <row r="46" spans="2:8" ht="17" x14ac:dyDescent="0.2">
      <c r="D46" s="8" t="s">
        <v>105</v>
      </c>
      <c r="F46" s="8" t="s">
        <v>115</v>
      </c>
    </row>
    <row r="47" spans="2:8" ht="17" x14ac:dyDescent="0.2">
      <c r="D47" s="8" t="s">
        <v>106</v>
      </c>
      <c r="F47" s="8" t="s">
        <v>116</v>
      </c>
    </row>
    <row r="48" spans="2:8" ht="17" x14ac:dyDescent="0.2">
      <c r="D48" s="8" t="s">
        <v>107</v>
      </c>
      <c r="F48" s="8" t="s">
        <v>117</v>
      </c>
    </row>
    <row r="49" spans="4:6" ht="17" x14ac:dyDescent="0.2">
      <c r="D49" s="8" t="s">
        <v>108</v>
      </c>
      <c r="F49" s="8" t="s">
        <v>118</v>
      </c>
    </row>
    <row r="50" spans="4:6" ht="17" x14ac:dyDescent="0.2">
      <c r="D50" s="8" t="s">
        <v>109</v>
      </c>
      <c r="F50" s="8" t="s">
        <v>119</v>
      </c>
    </row>
    <row r="51" spans="4:6" ht="17" x14ac:dyDescent="0.2">
      <c r="D51" s="8" t="s">
        <v>110</v>
      </c>
      <c r="F51" s="8" t="s">
        <v>120</v>
      </c>
    </row>
    <row r="52" spans="4:6" ht="34" x14ac:dyDescent="0.2">
      <c r="D52" s="8" t="s">
        <v>111</v>
      </c>
      <c r="F52" s="8" t="s">
        <v>121</v>
      </c>
    </row>
    <row r="53" spans="4:6" ht="34" x14ac:dyDescent="0.2">
      <c r="D53" s="8" t="s">
        <v>112</v>
      </c>
      <c r="F53" s="8" t="s">
        <v>130</v>
      </c>
    </row>
    <row r="54" spans="4:6" ht="34" x14ac:dyDescent="0.2">
      <c r="D54" s="8" t="s">
        <v>113</v>
      </c>
      <c r="F54" s="8" t="s">
        <v>131</v>
      </c>
    </row>
    <row r="55" spans="4:6" ht="34" x14ac:dyDescent="0.2">
      <c r="D55" s="9" t="s">
        <v>124</v>
      </c>
      <c r="F55" s="8" t="s">
        <v>132</v>
      </c>
    </row>
    <row r="56" spans="4:6" ht="17" x14ac:dyDescent="0.2">
      <c r="F56" s="8" t="s">
        <v>133</v>
      </c>
    </row>
    <row r="57" spans="4:6" ht="17" x14ac:dyDescent="0.2">
      <c r="D57" s="8" t="s">
        <v>125</v>
      </c>
      <c r="F57" s="8" t="s">
        <v>136</v>
      </c>
    </row>
    <row r="58" spans="4:6" ht="17" x14ac:dyDescent="0.2">
      <c r="D58" s="8" t="s">
        <v>122</v>
      </c>
    </row>
    <row r="59" spans="4:6" ht="34" x14ac:dyDescent="0.2">
      <c r="D59" s="8" t="s">
        <v>128</v>
      </c>
    </row>
    <row r="60" spans="4:6" ht="17" x14ac:dyDescent="0.2">
      <c r="D60" s="8" t="s">
        <v>126</v>
      </c>
    </row>
    <row r="61" spans="4:6" ht="17" x14ac:dyDescent="0.2">
      <c r="D61" s="8" t="s">
        <v>127</v>
      </c>
    </row>
    <row r="62" spans="4:6" ht="34" x14ac:dyDescent="0.2">
      <c r="D62" s="8" t="s">
        <v>129</v>
      </c>
    </row>
    <row r="63" spans="4:6" ht="34" x14ac:dyDescent="0.2">
      <c r="D63" s="8" t="s">
        <v>134</v>
      </c>
    </row>
    <row r="65" spans="2:8" ht="51" x14ac:dyDescent="0.2">
      <c r="D65" s="8" t="s">
        <v>135</v>
      </c>
    </row>
    <row r="69" spans="2:8" ht="51" x14ac:dyDescent="0.2">
      <c r="B69" t="s">
        <v>101</v>
      </c>
      <c r="D69" s="8" t="s">
        <v>137</v>
      </c>
      <c r="F69" s="8" t="s">
        <v>102</v>
      </c>
      <c r="H69" s="8" t="s">
        <v>103</v>
      </c>
    </row>
    <row r="70" spans="2:8" ht="34" x14ac:dyDescent="0.2">
      <c r="D70" s="8" t="s">
        <v>138</v>
      </c>
      <c r="H70" s="8" t="s">
        <v>104</v>
      </c>
    </row>
    <row r="71" spans="2:8" ht="17" x14ac:dyDescent="0.2">
      <c r="D71" s="8" t="s">
        <v>139</v>
      </c>
    </row>
    <row r="72" spans="2:8" ht="17" x14ac:dyDescent="0.2">
      <c r="D72" s="8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Ordering info</vt:lpstr>
      <vt:lpstr>Batch steps sheets</vt:lpstr>
      <vt:lpstr>TomatoRatio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Welch</dc:creator>
  <cp:lastModifiedBy>Eric Welch</cp:lastModifiedBy>
  <dcterms:created xsi:type="dcterms:W3CDTF">2022-06-18T15:13:55Z</dcterms:created>
  <dcterms:modified xsi:type="dcterms:W3CDTF">2022-06-26T13:52:29Z</dcterms:modified>
</cp:coreProperties>
</file>