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vi/Dropbox/devM1Max/Passata/"/>
    </mc:Choice>
  </mc:AlternateContent>
  <xr:revisionPtr revIDLastSave="0" documentId="13_ncr:1_{F99AA7A7-1E9A-9848-BB6D-79DA72EE3EB1}" xr6:coauthVersionLast="47" xr6:coauthVersionMax="47" xr10:uidLastSave="{00000000-0000-0000-0000-000000000000}"/>
  <bookViews>
    <workbookView xWindow="3260" yWindow="2160" windowWidth="28040" windowHeight="17440" xr2:uid="{CA2FD256-7BC9-A741-AC9D-13258518FF4F}"/>
  </bookViews>
  <sheets>
    <sheet name="Ordering info" sheetId="1" r:id="rId1"/>
    <sheet name="Batch steps sheets" sheetId="2" r:id="rId2"/>
  </sheets>
  <definedNames>
    <definedName name="TomatoRatio">'Ordering info'!$B$4:$F$10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J14" i="1" s="1"/>
  <c r="R24" i="1"/>
  <c r="R23" i="1"/>
  <c r="R22" i="1"/>
  <c r="R21" i="1"/>
  <c r="R20" i="1"/>
  <c r="R19" i="1"/>
  <c r="R18" i="1"/>
  <c r="R17" i="1"/>
  <c r="R15" i="1"/>
  <c r="I16" i="1"/>
  <c r="H16" i="1"/>
  <c r="I15" i="1"/>
  <c r="H15" i="1"/>
  <c r="G15" i="1"/>
  <c r="F15" i="1"/>
  <c r="I14" i="1"/>
  <c r="H14" i="1"/>
  <c r="E6" i="1"/>
  <c r="F16" i="1" s="1"/>
  <c r="E7" i="1"/>
  <c r="G14" i="1" s="1"/>
  <c r="E5" i="1"/>
  <c r="E15" i="1" s="1"/>
  <c r="J4" i="1"/>
  <c r="Q2" i="1"/>
  <c r="M3" i="1"/>
  <c r="M4" i="1"/>
  <c r="M5" i="1"/>
  <c r="M6" i="1"/>
  <c r="M2" i="1"/>
  <c r="J15" i="1" l="1"/>
  <c r="J16" i="1"/>
  <c r="G16" i="1"/>
  <c r="F14" i="1"/>
  <c r="E14" i="1"/>
  <c r="E16" i="1"/>
</calcChain>
</file>

<file path=xl/sharedStrings.xml><?xml version="1.0" encoding="utf-8"?>
<sst xmlns="http://schemas.openxmlformats.org/spreadsheetml/2006/main" count="72" uniqueCount="43">
  <si>
    <t>1 qt = 32 oz</t>
  </si>
  <si>
    <t>pounds</t>
  </si>
  <si>
    <t>qts</t>
  </si>
  <si>
    <t>average 35# =&gt; 7qts =&gt; 224 oz</t>
  </si>
  <si>
    <t>How many pounds are we buying?</t>
  </si>
  <si>
    <t>pounds in</t>
  </si>
  <si>
    <t>quarts out</t>
  </si>
  <si>
    <t>ratio</t>
  </si>
  <si>
    <t>A</t>
  </si>
  <si>
    <t>B</t>
  </si>
  <si>
    <t>C</t>
  </si>
  <si>
    <t>pounds per quart</t>
  </si>
  <si>
    <t>D</t>
  </si>
  <si>
    <t>E</t>
  </si>
  <si>
    <t>F</t>
  </si>
  <si>
    <t>cases of jars</t>
  </si>
  <si>
    <t>Batch</t>
  </si>
  <si>
    <t>premeasure</t>
  </si>
  <si>
    <t>cut</t>
  </si>
  <si>
    <t>weigh loss</t>
  </si>
  <si>
    <t>stew</t>
  </si>
  <si>
    <t>weigh water</t>
  </si>
  <si>
    <t>weigh base</t>
  </si>
  <si>
    <t>machine</t>
  </si>
  <si>
    <t>weigh pulp</t>
  </si>
  <si>
    <t>weigh passata</t>
  </si>
  <si>
    <t>simmer</t>
  </si>
  <si>
    <t>weigh complete batch</t>
  </si>
  <si>
    <t>measure salt</t>
  </si>
  <si>
    <t>season</t>
  </si>
  <si>
    <t>count jars filled</t>
  </si>
  <si>
    <t>Time</t>
  </si>
  <si>
    <t>Value</t>
  </si>
  <si>
    <t>Person</t>
  </si>
  <si>
    <t>(Time other)</t>
  </si>
  <si>
    <t>measure onion selected</t>
  </si>
  <si>
    <t>measure onion loss</t>
  </si>
  <si>
    <t>trim onion</t>
  </si>
  <si>
    <t>measure olive oil</t>
  </si>
  <si>
    <t>measure garlic</t>
  </si>
  <si>
    <t>season (salt and basil)</t>
  </si>
  <si>
    <t>mix</t>
  </si>
  <si>
    <t>measure mix that gets added to simmer 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</si>
</sst>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4"/>
      <color rgb="FF000000"/>
      <name val="Inconsolata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0" xfId="0" applyBorder="1"/>
    <xf numFmtId="0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DD8C7-6793-FB4F-B524-1DACDE628D66}">
  <dimension ref="A1:R46"/>
  <sheetViews>
    <sheetView tabSelected="1" topLeftCell="A10" workbookViewId="0">
      <selection activeCell="I40" sqref="I40"/>
    </sheetView>
  </sheetViews>
  <sheetFormatPr baseColWidth="10" defaultRowHeight="16" x14ac:dyDescent="0.2"/>
  <sheetData>
    <row r="1" spans="2:18" x14ac:dyDescent="0.2">
      <c r="B1" s="1" t="s">
        <v>0</v>
      </c>
      <c r="C1" s="1"/>
      <c r="D1" s="1"/>
      <c r="E1" s="1"/>
      <c r="I1" s="1" t="s">
        <v>1</v>
      </c>
      <c r="J1" s="1"/>
      <c r="K1" s="1"/>
      <c r="L1" s="1" t="s">
        <v>2</v>
      </c>
      <c r="M1" s="1"/>
      <c r="N1" s="1"/>
      <c r="O1" s="1"/>
      <c r="P1" s="1"/>
      <c r="Q1" s="1"/>
    </row>
    <row r="2" spans="2:18" ht="18" x14ac:dyDescent="0.2">
      <c r="B2" s="1" t="s">
        <v>3</v>
      </c>
      <c r="C2" s="1"/>
      <c r="D2" s="1"/>
      <c r="E2" s="1"/>
      <c r="I2" s="1"/>
      <c r="J2" s="1"/>
      <c r="K2" s="1"/>
      <c r="L2" s="1">
        <v>5</v>
      </c>
      <c r="M2" s="2">
        <f>L2/35</f>
        <v>0.14285714285714285</v>
      </c>
      <c r="N2" s="1"/>
      <c r="O2" s="1">
        <v>35</v>
      </c>
      <c r="P2" s="1">
        <v>16</v>
      </c>
      <c r="Q2" s="2">
        <f>O2*P2</f>
        <v>560</v>
      </c>
    </row>
    <row r="3" spans="2:18" ht="18" x14ac:dyDescent="0.2">
      <c r="B3" s="1"/>
      <c r="C3" s="1"/>
      <c r="D3" s="1"/>
      <c r="E3" s="1"/>
      <c r="I3" s="1"/>
      <c r="J3" s="1"/>
      <c r="K3" s="1"/>
      <c r="L3" s="1">
        <v>6</v>
      </c>
      <c r="M3" s="2">
        <f t="shared" ref="M3:M6" si="0">L3/35</f>
        <v>0.17142857142857143</v>
      </c>
      <c r="N3" s="1"/>
      <c r="O3" s="1"/>
      <c r="P3" s="1"/>
      <c r="Q3" s="1"/>
    </row>
    <row r="4" spans="2:18" ht="18" x14ac:dyDescent="0.2">
      <c r="B4" t="s">
        <v>7</v>
      </c>
      <c r="C4" s="1" t="s">
        <v>5</v>
      </c>
      <c r="D4" s="1" t="s">
        <v>6</v>
      </c>
      <c r="E4" s="1" t="s">
        <v>11</v>
      </c>
      <c r="I4" s="1">
        <v>35</v>
      </c>
      <c r="J4" s="2">
        <f>I4/35</f>
        <v>1</v>
      </c>
      <c r="K4" s="1"/>
      <c r="L4" s="1">
        <v>7</v>
      </c>
      <c r="M4" s="2">
        <f t="shared" si="0"/>
        <v>0.2</v>
      </c>
      <c r="N4" s="1"/>
      <c r="O4" s="1"/>
      <c r="P4" s="1"/>
      <c r="Q4" s="1"/>
    </row>
    <row r="5" spans="2:18" ht="18" x14ac:dyDescent="0.2">
      <c r="B5" s="1" t="s">
        <v>8</v>
      </c>
      <c r="C5" s="1">
        <v>35</v>
      </c>
      <c r="D5" s="1">
        <v>4</v>
      </c>
      <c r="E5" s="1">
        <f>C5/D5</f>
        <v>8.75</v>
      </c>
      <c r="I5" s="1">
        <v>44</v>
      </c>
      <c r="J5" s="1"/>
      <c r="K5" s="1"/>
      <c r="L5" s="1">
        <v>8</v>
      </c>
      <c r="M5" s="2">
        <f t="shared" si="0"/>
        <v>0.22857142857142856</v>
      </c>
      <c r="N5" s="1"/>
      <c r="O5" s="1"/>
      <c r="P5" s="1"/>
      <c r="Q5" s="1"/>
    </row>
    <row r="6" spans="2:18" ht="18" x14ac:dyDescent="0.2">
      <c r="B6" s="1" t="s">
        <v>9</v>
      </c>
      <c r="C6" s="1">
        <v>35</v>
      </c>
      <c r="D6" s="1">
        <v>5</v>
      </c>
      <c r="E6" s="1">
        <f t="shared" ref="E6:E10" si="1">C6/D6</f>
        <v>7</v>
      </c>
      <c r="I6" s="1"/>
      <c r="J6" s="1"/>
      <c r="K6" s="1"/>
      <c r="L6" s="1">
        <v>9</v>
      </c>
      <c r="M6" s="2">
        <f t="shared" si="0"/>
        <v>0.25714285714285712</v>
      </c>
      <c r="N6" s="1"/>
      <c r="O6" s="1"/>
      <c r="P6" s="1"/>
      <c r="Q6" s="1"/>
    </row>
    <row r="7" spans="2:18" x14ac:dyDescent="0.2">
      <c r="B7" s="1" t="s">
        <v>10</v>
      </c>
      <c r="C7" s="1">
        <v>35</v>
      </c>
      <c r="D7" s="1">
        <v>6</v>
      </c>
      <c r="E7" s="1">
        <f t="shared" si="1"/>
        <v>5.833333333333333</v>
      </c>
      <c r="F7" s="1"/>
      <c r="G7" s="1"/>
      <c r="H7" s="1"/>
      <c r="I7" s="1"/>
      <c r="J7" s="1"/>
      <c r="K7" s="1"/>
      <c r="L7" s="1"/>
      <c r="M7" s="1"/>
      <c r="N7" s="1"/>
      <c r="O7" s="1"/>
    </row>
    <row r="8" spans="2:18" x14ac:dyDescent="0.2">
      <c r="B8" s="1" t="s">
        <v>12</v>
      </c>
      <c r="C8" s="1">
        <v>35</v>
      </c>
      <c r="D8" s="1">
        <v>7</v>
      </c>
      <c r="E8" s="1">
        <f t="shared" si="1"/>
        <v>5</v>
      </c>
      <c r="F8" s="1"/>
      <c r="G8" s="1"/>
      <c r="H8" s="1"/>
      <c r="I8" s="1"/>
      <c r="J8" s="1"/>
      <c r="K8" s="1"/>
      <c r="L8" s="1"/>
      <c r="M8" s="1"/>
      <c r="N8" s="1"/>
      <c r="O8" s="1"/>
    </row>
    <row r="9" spans="2:18" x14ac:dyDescent="0.2">
      <c r="B9" s="1" t="s">
        <v>13</v>
      </c>
      <c r="C9" s="1">
        <v>35</v>
      </c>
      <c r="D9" s="1">
        <v>8</v>
      </c>
      <c r="E9" s="1">
        <f t="shared" si="1"/>
        <v>4.375</v>
      </c>
    </row>
    <row r="10" spans="2:18" x14ac:dyDescent="0.2">
      <c r="B10" s="1" t="s">
        <v>14</v>
      </c>
      <c r="C10" s="1">
        <v>35</v>
      </c>
      <c r="D10" s="1">
        <v>9</v>
      </c>
      <c r="E10" s="1">
        <f t="shared" si="1"/>
        <v>3.8888888888888888</v>
      </c>
    </row>
    <row r="12" spans="2:18" x14ac:dyDescent="0.2">
      <c r="B12" t="s">
        <v>4</v>
      </c>
      <c r="E12" t="s">
        <v>2</v>
      </c>
    </row>
    <row r="13" spans="2:18" ht="17" thickBot="1" x14ac:dyDescent="0.25">
      <c r="E13" t="s">
        <v>8</v>
      </c>
      <c r="F13" t="s">
        <v>9</v>
      </c>
      <c r="G13" t="s">
        <v>10</v>
      </c>
      <c r="H13" t="s">
        <v>12</v>
      </c>
      <c r="I13" t="s">
        <v>13</v>
      </c>
      <c r="J13" t="s">
        <v>14</v>
      </c>
      <c r="P13" t="s">
        <v>2</v>
      </c>
      <c r="R13" t="s">
        <v>15</v>
      </c>
    </row>
    <row r="14" spans="2:18" ht="17" thickBot="1" x14ac:dyDescent="0.25">
      <c r="C14" s="3">
        <v>3000</v>
      </c>
      <c r="E14">
        <f>C14/(VLOOKUP(E13,TomatoRatio,2))*(VLOOKUP(E13,TomatoRatio,4))</f>
        <v>750</v>
      </c>
      <c r="F14">
        <f>C14/(VLOOKUP(F13,TomatoRatio,2))*(VLOOKUP(F13,TomatoRatio,4))</f>
        <v>600</v>
      </c>
      <c r="G14">
        <f>C14/(VLOOKUP(G13,TomatoRatio,2))*(VLOOKUP(G13,TomatoRatio,4))</f>
        <v>499.99999999999994</v>
      </c>
      <c r="H14">
        <f>C14/(VLOOKUP(H13,TomatoRatio,2))*(VLOOKUP(H13,TomatoRatio,4))</f>
        <v>428.57142857142856</v>
      </c>
      <c r="I14">
        <f>C14/(VLOOKUP(I13,TomatoRatio,2))*(VLOOKUP(I13,TomatoRatio,4))</f>
        <v>375</v>
      </c>
      <c r="J14">
        <f>C14/(VLOOKUP(J13,TomatoRatio,2))*(VLOOKUP(J13,TomatoRatio,4))</f>
        <v>333.33333333333331</v>
      </c>
    </row>
    <row r="15" spans="2:18" ht="17" thickBot="1" x14ac:dyDescent="0.25">
      <c r="C15" s="4">
        <v>2000</v>
      </c>
      <c r="E15">
        <f>$C15/(VLOOKUP($E13,TomatoRatio,2))*(VLOOKUP($E13,TomatoRatio,4))</f>
        <v>500</v>
      </c>
      <c r="F15">
        <f>$C15/(VLOOKUP(F13,TomatoRatio,2))*(VLOOKUP(F13,TomatoRatio,4))</f>
        <v>400</v>
      </c>
      <c r="G15">
        <f>$C15/(VLOOKUP(G13,TomatoRatio,2))*(VLOOKUP(G13,TomatoRatio,4))</f>
        <v>333.33333333333331</v>
      </c>
      <c r="H15">
        <f>$C15/(VLOOKUP(H13,TomatoRatio,2))*(VLOOKUP(H13,TomatoRatio,4))</f>
        <v>285.71428571428572</v>
      </c>
      <c r="I15">
        <f>$C15/(VLOOKUP(I13,TomatoRatio,2))*(VLOOKUP(I13,TomatoRatio,4))</f>
        <v>250</v>
      </c>
      <c r="J15">
        <f>$C15/(VLOOKUP(J13,TomatoRatio,2))*(VLOOKUP(J13,TomatoRatio,4))</f>
        <v>222.22222222222223</v>
      </c>
      <c r="P15" s="3">
        <v>12</v>
      </c>
      <c r="R15" s="5">
        <f>P15/12</f>
        <v>1</v>
      </c>
    </row>
    <row r="16" spans="2:18" x14ac:dyDescent="0.2">
      <c r="C16" s="4">
        <v>1000</v>
      </c>
      <c r="E16">
        <f>$C16/(VLOOKUP(E13,TomatoRatio,2))*(VLOOKUP(E13,TomatoRatio,4))</f>
        <v>250</v>
      </c>
      <c r="F16">
        <f>$C16/(VLOOKUP(F13,TomatoRatio,2))*(VLOOKUP(F13,TomatoRatio,4))</f>
        <v>200</v>
      </c>
      <c r="G16">
        <f>$C16/(VLOOKUP(G13,TomatoRatio,2))*(VLOOKUP(G13,TomatoRatio,4))</f>
        <v>166.66666666666666</v>
      </c>
      <c r="H16">
        <f>$C16/(VLOOKUP(H13,TomatoRatio,2))*(VLOOKUP(H13,TomatoRatio,4))</f>
        <v>142.85714285714286</v>
      </c>
      <c r="I16">
        <f>$C16/(VLOOKUP(I13,TomatoRatio,2))*(VLOOKUP(I13,TomatoRatio,4))</f>
        <v>125</v>
      </c>
      <c r="J16">
        <f>$C16/(VLOOKUP(J13,TomatoRatio,2))*(VLOOKUP(J13,TomatoRatio,4))</f>
        <v>111.11111111111111</v>
      </c>
      <c r="R16" s="5"/>
    </row>
    <row r="17" spans="1:18" x14ac:dyDescent="0.2">
      <c r="P17" s="4">
        <v>12</v>
      </c>
      <c r="R17" s="5">
        <f>P17/12</f>
        <v>1</v>
      </c>
    </row>
    <row r="18" spans="1:18" x14ac:dyDescent="0.2">
      <c r="P18" s="4">
        <v>24</v>
      </c>
      <c r="R18" s="5">
        <f>P18/12</f>
        <v>2</v>
      </c>
    </row>
    <row r="19" spans="1:18" x14ac:dyDescent="0.2">
      <c r="P19" s="4">
        <v>48</v>
      </c>
      <c r="R19" s="5">
        <f>P19/12</f>
        <v>4</v>
      </c>
    </row>
    <row r="20" spans="1:18" x14ac:dyDescent="0.2">
      <c r="P20" s="4">
        <v>100</v>
      </c>
      <c r="R20" s="5">
        <f>P20/12</f>
        <v>8.3333333333333339</v>
      </c>
    </row>
    <row r="21" spans="1:18" x14ac:dyDescent="0.2">
      <c r="P21" s="4">
        <v>200</v>
      </c>
      <c r="R21" s="5">
        <f>P21/12</f>
        <v>16.666666666666668</v>
      </c>
    </row>
    <row r="22" spans="1:18" x14ac:dyDescent="0.2">
      <c r="P22" s="4">
        <v>300</v>
      </c>
      <c r="R22" s="5">
        <f>P22/12</f>
        <v>25</v>
      </c>
    </row>
    <row r="23" spans="1:18" x14ac:dyDescent="0.2">
      <c r="P23" s="4">
        <v>400</v>
      </c>
      <c r="R23" s="5">
        <f>P23/12</f>
        <v>33.333333333333336</v>
      </c>
    </row>
    <row r="24" spans="1:18" x14ac:dyDescent="0.2">
      <c r="P24" s="4">
        <v>500</v>
      </c>
      <c r="R24" s="5">
        <f>P24/12</f>
        <v>41.666666666666664</v>
      </c>
    </row>
    <row r="31" spans="1:18" x14ac:dyDescent="0.2">
      <c r="A31" t="s">
        <v>16</v>
      </c>
      <c r="B31" t="s">
        <v>32</v>
      </c>
      <c r="C31" t="s">
        <v>31</v>
      </c>
      <c r="D31" t="s">
        <v>34</v>
      </c>
      <c r="E31" t="s">
        <v>33</v>
      </c>
    </row>
    <row r="32" spans="1:18" x14ac:dyDescent="0.2">
      <c r="A32" t="s">
        <v>17</v>
      </c>
    </row>
    <row r="33" spans="1:1" x14ac:dyDescent="0.2">
      <c r="A33" s="6" t="s">
        <v>19</v>
      </c>
    </row>
    <row r="34" spans="1:1" x14ac:dyDescent="0.2">
      <c r="A34" t="s">
        <v>18</v>
      </c>
    </row>
    <row r="35" spans="1:1" x14ac:dyDescent="0.2">
      <c r="A35" t="s">
        <v>19</v>
      </c>
    </row>
    <row r="36" spans="1:1" x14ac:dyDescent="0.2">
      <c r="A36" t="s">
        <v>20</v>
      </c>
    </row>
    <row r="37" spans="1:1" x14ac:dyDescent="0.2">
      <c r="A37" t="s">
        <v>21</v>
      </c>
    </row>
    <row r="38" spans="1:1" x14ac:dyDescent="0.2">
      <c r="A38" t="s">
        <v>22</v>
      </c>
    </row>
    <row r="39" spans="1:1" x14ac:dyDescent="0.2">
      <c r="A39" t="s">
        <v>23</v>
      </c>
    </row>
    <row r="40" spans="1:1" x14ac:dyDescent="0.2">
      <c r="A40" t="s">
        <v>24</v>
      </c>
    </row>
    <row r="41" spans="1:1" x14ac:dyDescent="0.2">
      <c r="A41" t="s">
        <v>25</v>
      </c>
    </row>
    <row r="42" spans="1:1" x14ac:dyDescent="0.2">
      <c r="A42" t="s">
        <v>26</v>
      </c>
    </row>
    <row r="43" spans="1:1" x14ac:dyDescent="0.2">
      <c r="A43" t="s">
        <v>27</v>
      </c>
    </row>
    <row r="44" spans="1:1" x14ac:dyDescent="0.2">
      <c r="A44" t="s">
        <v>28</v>
      </c>
    </row>
    <row r="45" spans="1:1" x14ac:dyDescent="0.2">
      <c r="A45" t="s">
        <v>29</v>
      </c>
    </row>
    <row r="46" spans="1:1" x14ac:dyDescent="0.2">
      <c r="A46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3814E-0575-4B47-A25B-268BFD8FE5F9}">
  <dimension ref="B2:S28"/>
  <sheetViews>
    <sheetView workbookViewId="0">
      <selection activeCell="M27" sqref="M27"/>
    </sheetView>
  </sheetViews>
  <sheetFormatPr baseColWidth="10" defaultRowHeight="16" x14ac:dyDescent="0.2"/>
  <sheetData>
    <row r="2" spans="2:19" x14ac:dyDescent="0.2">
      <c r="B2" t="s">
        <v>16</v>
      </c>
      <c r="O2" t="s">
        <v>16</v>
      </c>
      <c r="P2" t="s">
        <v>32</v>
      </c>
      <c r="Q2" t="s">
        <v>31</v>
      </c>
      <c r="R2" t="s">
        <v>34</v>
      </c>
      <c r="S2" t="s">
        <v>33</v>
      </c>
    </row>
    <row r="3" spans="2:19" x14ac:dyDescent="0.2">
      <c r="O3" t="s">
        <v>17</v>
      </c>
    </row>
    <row r="4" spans="2:19" x14ac:dyDescent="0.2">
      <c r="O4" s="6" t="s">
        <v>19</v>
      </c>
    </row>
    <row r="5" spans="2:19" x14ac:dyDescent="0.2">
      <c r="O5" t="s">
        <v>18</v>
      </c>
    </row>
    <row r="6" spans="2:19" x14ac:dyDescent="0.2">
      <c r="O6" t="s">
        <v>19</v>
      </c>
    </row>
    <row r="7" spans="2:19" x14ac:dyDescent="0.2">
      <c r="O7" t="s">
        <v>20</v>
      </c>
    </row>
    <row r="8" spans="2:19" x14ac:dyDescent="0.2">
      <c r="O8" t="s">
        <v>21</v>
      </c>
    </row>
    <row r="9" spans="2:19" x14ac:dyDescent="0.2">
      <c r="O9" t="s">
        <v>22</v>
      </c>
    </row>
    <row r="10" spans="2:19" x14ac:dyDescent="0.2">
      <c r="O10" t="s">
        <v>23</v>
      </c>
    </row>
    <row r="11" spans="2:19" x14ac:dyDescent="0.2">
      <c r="O11" t="s">
        <v>24</v>
      </c>
    </row>
    <row r="12" spans="2:19" x14ac:dyDescent="0.2">
      <c r="O12" t="s">
        <v>25</v>
      </c>
    </row>
    <row r="13" spans="2:19" x14ac:dyDescent="0.2">
      <c r="O13" t="s">
        <v>26</v>
      </c>
    </row>
    <row r="14" spans="2:19" x14ac:dyDescent="0.2">
      <c r="O14" t="s">
        <v>27</v>
      </c>
    </row>
    <row r="15" spans="2:19" x14ac:dyDescent="0.2">
      <c r="O15" t="s">
        <v>28</v>
      </c>
    </row>
    <row r="16" spans="2:19" x14ac:dyDescent="0.2">
      <c r="O16" t="s">
        <v>40</v>
      </c>
    </row>
    <row r="17" spans="15:15" x14ac:dyDescent="0.2">
      <c r="O17" t="s">
        <v>30</v>
      </c>
    </row>
    <row r="21" spans="15:15" x14ac:dyDescent="0.2">
      <c r="O21" t="s">
        <v>35</v>
      </c>
    </row>
    <row r="22" spans="15:15" x14ac:dyDescent="0.2">
      <c r="O22" t="s">
        <v>37</v>
      </c>
    </row>
    <row r="23" spans="15:15" x14ac:dyDescent="0.2">
      <c r="O23" t="s">
        <v>36</v>
      </c>
    </row>
    <row r="24" spans="15:15" x14ac:dyDescent="0.2">
      <c r="O24" t="s">
        <v>38</v>
      </c>
    </row>
    <row r="25" spans="15:15" x14ac:dyDescent="0.2">
      <c r="O25" t="s">
        <v>39</v>
      </c>
    </row>
    <row r="27" spans="15:15" x14ac:dyDescent="0.2">
      <c r="O27" t="s">
        <v>41</v>
      </c>
    </row>
    <row r="28" spans="15:15" x14ac:dyDescent="0.2">
      <c r="O28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Ordering info</vt:lpstr>
      <vt:lpstr>Batch steps sheets</vt:lpstr>
      <vt:lpstr>TomatoRatio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Welch</dc:creator>
  <cp:lastModifiedBy>Eric Welch</cp:lastModifiedBy>
  <dcterms:created xsi:type="dcterms:W3CDTF">2022-06-18T15:13:55Z</dcterms:created>
  <dcterms:modified xsi:type="dcterms:W3CDTF">2022-06-18T15:50:39Z</dcterms:modified>
</cp:coreProperties>
</file>