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21" i="1"/>
  <c r="D22" i="1"/>
  <c r="D23" i="1"/>
  <c r="D19" i="1"/>
  <c r="B20" i="1"/>
  <c r="B21" i="1"/>
  <c r="B22" i="1"/>
  <c r="B23" i="1"/>
  <c r="B19" i="1"/>
  <c r="C7" i="1"/>
  <c r="D7" i="1"/>
  <c r="E7" i="1"/>
  <c r="F7" i="1"/>
  <c r="C8" i="1"/>
  <c r="C10" i="1" s="1"/>
  <c r="D8" i="1"/>
  <c r="D10" i="1" s="1"/>
  <c r="E8" i="1"/>
  <c r="E10" i="1" s="1"/>
  <c r="F8" i="1"/>
  <c r="F10" i="1" s="1"/>
  <c r="B8" i="1"/>
  <c r="B10" i="1" s="1"/>
  <c r="B7" i="1"/>
  <c r="C4" i="1"/>
  <c r="C5" i="1" s="1"/>
  <c r="D4" i="1"/>
  <c r="E4" i="1"/>
  <c r="E5" i="1" s="1"/>
  <c r="F4" i="1"/>
  <c r="B4" i="1"/>
  <c r="B5" i="1" s="1"/>
  <c r="C3" i="1"/>
  <c r="D3" i="1"/>
  <c r="D5" i="1" s="1"/>
  <c r="E3" i="1"/>
  <c r="F3" i="1"/>
  <c r="F5" i="1" s="1"/>
  <c r="B3" i="1"/>
</calcChain>
</file>

<file path=xl/sharedStrings.xml><?xml version="1.0" encoding="utf-8"?>
<sst xmlns="http://schemas.openxmlformats.org/spreadsheetml/2006/main" count="15" uniqueCount="13">
  <si>
    <t>A</t>
  </si>
  <si>
    <t>Ie(mA)</t>
  </si>
  <si>
    <t>re(ohm)</t>
  </si>
  <si>
    <t>ro(Kohm)</t>
  </si>
  <si>
    <t>β</t>
  </si>
  <si>
    <t>∆Y(mV)(measure)</t>
  </si>
  <si>
    <t>A(measure)</t>
  </si>
  <si>
    <t>Ic(mA)</t>
  </si>
  <si>
    <t>Ib(uA)</t>
  </si>
  <si>
    <t>Rc=1Kohm  Vin pp=2mV</t>
  </si>
  <si>
    <t>A(calc)</t>
  </si>
  <si>
    <t>Rc (ohm)</t>
  </si>
  <si>
    <t>Ie = 1mA Vin = 2mV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</si>
</sst>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1" fontId="0" fillId="0" borderId="8" xfId="0" applyNumberFormat="1" applyBorder="1"/>
    <xf numFmtId="2" fontId="0" fillId="0" borderId="4" xfId="0" applyNumberFormat="1" applyBorder="1"/>
    <xf numFmtId="170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0" fontId="0" fillId="0" borderId="1" xfId="0" applyNumberFormat="1" applyBorder="1"/>
    <xf numFmtId="1" fontId="0" fillId="0" borderId="1" xfId="0" applyNumberFormat="1" applyBorder="1"/>
    <xf numFmtId="0" fontId="0" fillId="0" borderId="9" xfId="0" applyBorder="1"/>
    <xf numFmtId="0" fontId="0" fillId="0" borderId="7" xfId="0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0" fontId="0" fillId="0" borderId="8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4" sqref="D4"/>
    </sheetView>
  </sheetViews>
  <sheetFormatPr defaultRowHeight="15" x14ac:dyDescent="0.25"/>
  <cols>
    <col min="1" max="1" width="17.5703125" customWidth="1"/>
    <col min="2" max="2" width="11.7109375" customWidth="1"/>
    <col min="3" max="3" width="19.28515625" customWidth="1"/>
    <col min="4" max="4" width="12" customWidth="1"/>
    <col min="5" max="5" width="13.28515625" customWidth="1"/>
    <col min="6" max="6" width="11.42578125" customWidth="1"/>
  </cols>
  <sheetData>
    <row r="1" spans="1:6" x14ac:dyDescent="0.25">
      <c r="A1" s="6" t="s">
        <v>9</v>
      </c>
      <c r="B1" s="7"/>
      <c r="C1" s="7"/>
      <c r="D1" s="7"/>
      <c r="E1" s="7"/>
      <c r="F1" s="8"/>
    </row>
    <row r="2" spans="1:6" x14ac:dyDescent="0.25">
      <c r="A2" s="15" t="s">
        <v>1</v>
      </c>
      <c r="B2" s="4">
        <v>0.2</v>
      </c>
      <c r="C2" s="4">
        <v>0.5</v>
      </c>
      <c r="D2" s="3">
        <v>1</v>
      </c>
      <c r="E2" s="4">
        <v>2</v>
      </c>
      <c r="F2" s="5">
        <v>5</v>
      </c>
    </row>
    <row r="3" spans="1:6" x14ac:dyDescent="0.25">
      <c r="A3" s="15" t="s">
        <v>2</v>
      </c>
      <c r="B3" s="4">
        <f>26/B2</f>
        <v>130</v>
      </c>
      <c r="C3" s="4">
        <f t="shared" ref="C3:F3" si="0">26/C2</f>
        <v>52</v>
      </c>
      <c r="D3" s="3">
        <f t="shared" si="0"/>
        <v>26</v>
      </c>
      <c r="E3" s="4">
        <f t="shared" si="0"/>
        <v>13</v>
      </c>
      <c r="F3" s="5">
        <f t="shared" si="0"/>
        <v>5.2</v>
      </c>
    </row>
    <row r="4" spans="1:6" x14ac:dyDescent="0.25">
      <c r="A4" s="15" t="s">
        <v>3</v>
      </c>
      <c r="B4" s="4">
        <f>75/B2</f>
        <v>375</v>
      </c>
      <c r="C4" s="4">
        <f t="shared" ref="C4:F4" si="1">75/C2</f>
        <v>150</v>
      </c>
      <c r="D4" s="3">
        <f t="shared" si="1"/>
        <v>75</v>
      </c>
      <c r="E4" s="4">
        <f t="shared" si="1"/>
        <v>37.5</v>
      </c>
      <c r="F4" s="5">
        <f t="shared" si="1"/>
        <v>15</v>
      </c>
    </row>
    <row r="5" spans="1:6" x14ac:dyDescent="0.25">
      <c r="A5" s="15" t="s">
        <v>0</v>
      </c>
      <c r="B5" s="11">
        <f>((1000*B4*1000)/(1000+B4*1000))/B3</f>
        <v>7.671849427168576</v>
      </c>
      <c r="C5" s="12">
        <f t="shared" ref="C5:F5" si="2">((1000*C4*1000)/(1000+C4*1000))/C3</f>
        <v>19.103413143148241</v>
      </c>
      <c r="D5" s="18">
        <f t="shared" si="2"/>
        <v>37.955465587044536</v>
      </c>
      <c r="E5" s="12">
        <f t="shared" si="2"/>
        <v>74.925074925074924</v>
      </c>
      <c r="F5" s="13">
        <f t="shared" si="2"/>
        <v>180.28846153846152</v>
      </c>
    </row>
    <row r="6" spans="1:6" x14ac:dyDescent="0.25">
      <c r="A6" s="16" t="s">
        <v>5</v>
      </c>
      <c r="B6" s="4">
        <v>15.34</v>
      </c>
      <c r="C6" s="4">
        <v>37.9</v>
      </c>
      <c r="D6" s="3">
        <v>74.3</v>
      </c>
      <c r="E6" s="4">
        <v>143</v>
      </c>
      <c r="F6" s="5">
        <v>318.89999999999998</v>
      </c>
    </row>
    <row r="7" spans="1:6" x14ac:dyDescent="0.25">
      <c r="A7" s="17" t="s">
        <v>6</v>
      </c>
      <c r="B7" s="4">
        <f>B6/2</f>
        <v>7.67</v>
      </c>
      <c r="C7" s="4">
        <f t="shared" ref="C7:F7" si="3">C6/2</f>
        <v>18.95</v>
      </c>
      <c r="D7" s="3">
        <f t="shared" si="3"/>
        <v>37.15</v>
      </c>
      <c r="E7" s="4">
        <f t="shared" si="3"/>
        <v>71.5</v>
      </c>
      <c r="F7" s="5">
        <f t="shared" si="3"/>
        <v>159.44999999999999</v>
      </c>
    </row>
    <row r="8" spans="1:6" x14ac:dyDescent="0.25">
      <c r="A8" s="17" t="s">
        <v>7</v>
      </c>
      <c r="B8" s="4">
        <f>B2</f>
        <v>0.2</v>
      </c>
      <c r="C8" s="4">
        <f t="shared" ref="C8:F8" si="4">C2</f>
        <v>0.5</v>
      </c>
      <c r="D8" s="3">
        <f t="shared" si="4"/>
        <v>1</v>
      </c>
      <c r="E8" s="4">
        <f t="shared" si="4"/>
        <v>2</v>
      </c>
      <c r="F8" s="5">
        <f t="shared" si="4"/>
        <v>5</v>
      </c>
    </row>
    <row r="9" spans="1:6" x14ac:dyDescent="0.25">
      <c r="A9" s="17" t="s">
        <v>8</v>
      </c>
      <c r="B9" s="4">
        <v>0.79</v>
      </c>
      <c r="C9" s="4">
        <v>1.78</v>
      </c>
      <c r="D9" s="3">
        <v>3.34</v>
      </c>
      <c r="E9" s="4">
        <v>6.4</v>
      </c>
      <c r="F9" s="5">
        <v>15.8</v>
      </c>
    </row>
    <row r="10" spans="1:6" x14ac:dyDescent="0.25">
      <c r="A10" s="15" t="s">
        <v>4</v>
      </c>
      <c r="B10" s="14">
        <f>(B8*1000)/B9</f>
        <v>253.1645569620253</v>
      </c>
      <c r="C10" s="14">
        <f t="shared" ref="C10:F10" si="5">(C8*1000)/C9</f>
        <v>280.89887640449439</v>
      </c>
      <c r="D10" s="19">
        <f t="shared" si="5"/>
        <v>299.40119760479041</v>
      </c>
      <c r="E10" s="14">
        <f t="shared" si="5"/>
        <v>312.5</v>
      </c>
      <c r="F10" s="13">
        <f t="shared" si="5"/>
        <v>316.45569620253161</v>
      </c>
    </row>
    <row r="11" spans="1:6" x14ac:dyDescent="0.25">
      <c r="C11" s="20"/>
      <c r="D11" s="9"/>
      <c r="E11" s="20"/>
    </row>
    <row r="15" spans="1:6" x14ac:dyDescent="0.25">
      <c r="F15" s="9"/>
    </row>
    <row r="17" spans="1:4" x14ac:dyDescent="0.25">
      <c r="A17" s="6" t="s">
        <v>12</v>
      </c>
      <c r="B17" s="7"/>
      <c r="C17" s="7"/>
      <c r="D17" s="8"/>
    </row>
    <row r="18" spans="1:4" x14ac:dyDescent="0.25">
      <c r="A18" s="15" t="s">
        <v>11</v>
      </c>
      <c r="B18" s="4" t="s">
        <v>10</v>
      </c>
      <c r="C18" s="16" t="s">
        <v>5</v>
      </c>
      <c r="D18" s="17" t="s">
        <v>6</v>
      </c>
    </row>
    <row r="19" spans="1:4" x14ac:dyDescent="0.25">
      <c r="A19" s="23">
        <v>200</v>
      </c>
      <c r="B19" s="22">
        <f>((A19*75*1000)/(A19+75*1000))/26</f>
        <v>7.671849427168576</v>
      </c>
      <c r="C19" s="9">
        <v>15.1</v>
      </c>
      <c r="D19" s="1">
        <f>C19/2</f>
        <v>7.55</v>
      </c>
    </row>
    <row r="20" spans="1:4" x14ac:dyDescent="0.25">
      <c r="A20" s="23">
        <v>500</v>
      </c>
      <c r="B20" s="25">
        <f t="shared" ref="B20:B23" si="6">((A20*75*1000)/(A20+75*1000))/26</f>
        <v>19.103413143148241</v>
      </c>
      <c r="C20" s="9">
        <v>37.5</v>
      </c>
      <c r="D20" s="1">
        <f t="shared" ref="D20:D23" si="7">C20/2</f>
        <v>18.75</v>
      </c>
    </row>
    <row r="21" spans="1:4" x14ac:dyDescent="0.25">
      <c r="A21" s="23">
        <v>1000</v>
      </c>
      <c r="B21" s="25">
        <f t="shared" si="6"/>
        <v>37.955465587044536</v>
      </c>
      <c r="C21" s="9">
        <v>74.3</v>
      </c>
      <c r="D21" s="1">
        <f t="shared" si="7"/>
        <v>37.15</v>
      </c>
    </row>
    <row r="22" spans="1:4" x14ac:dyDescent="0.25">
      <c r="A22" s="23">
        <v>2000</v>
      </c>
      <c r="B22" s="25">
        <f t="shared" si="6"/>
        <v>74.925074925074924</v>
      </c>
      <c r="C22" s="26">
        <v>145.4</v>
      </c>
      <c r="D22" s="1">
        <f t="shared" si="7"/>
        <v>72.7</v>
      </c>
    </row>
    <row r="23" spans="1:4" x14ac:dyDescent="0.25">
      <c r="A23" s="24">
        <v>5000</v>
      </c>
      <c r="B23" s="10">
        <f t="shared" si="6"/>
        <v>180.28846153846155</v>
      </c>
      <c r="C23" s="21">
        <v>340.7</v>
      </c>
      <c r="D23" s="2">
        <f t="shared" si="7"/>
        <v>170.35</v>
      </c>
    </row>
  </sheetData>
  <mergeCells count="2">
    <mergeCell ref="A1:F1"/>
    <mergeCell ref="A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2014-09-30T13:20:17Z</dcterms:created>
  <dcterms:modified xsi:type="dcterms:W3CDTF">2014-09-30T14:39:51Z</dcterms:modified>
</cp:coreProperties>
</file>