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250" windowWidth="28830" windowHeight="9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9" i="1" l="1"/>
  <c r="N29" i="1" s="1"/>
  <c r="K41" i="1"/>
  <c r="N41" i="1" s="1"/>
  <c r="K40" i="1"/>
  <c r="N40" i="1" s="1"/>
  <c r="K36" i="1"/>
  <c r="N36" i="1" s="1"/>
  <c r="K37" i="1"/>
  <c r="N37" i="1" s="1"/>
  <c r="K39" i="1"/>
  <c r="N39" i="1" s="1"/>
  <c r="K34" i="1"/>
  <c r="N34" i="1" s="1"/>
  <c r="K35" i="1"/>
  <c r="N35" i="1" s="1"/>
  <c r="K38" i="1"/>
  <c r="N38" i="1" s="1"/>
  <c r="K2" i="1"/>
  <c r="N2" i="1" s="1"/>
  <c r="K69" i="1" l="1"/>
  <c r="N69" i="1" s="1"/>
  <c r="K68" i="1"/>
  <c r="N68" i="1" s="1"/>
  <c r="K6" i="1"/>
  <c r="N6" i="1" s="1"/>
  <c r="K5" i="1"/>
  <c r="N5" i="1" s="1"/>
  <c r="N7" i="1"/>
  <c r="F47" i="1"/>
  <c r="F9" i="1"/>
  <c r="F11" i="1"/>
  <c r="F13" i="1"/>
  <c r="F60" i="1"/>
  <c r="F48" i="1"/>
  <c r="F49" i="1"/>
  <c r="F10" i="1"/>
  <c r="K10" i="1" s="1"/>
  <c r="N10" i="1" s="1"/>
  <c r="F20" i="1"/>
  <c r="F58" i="1"/>
  <c r="F22" i="1"/>
  <c r="F15" i="1"/>
  <c r="F50" i="1"/>
  <c r="F59" i="1"/>
  <c r="F28" i="1"/>
  <c r="F26" i="1"/>
  <c r="K26" i="1" s="1"/>
  <c r="N26" i="1" s="1"/>
  <c r="F52" i="1"/>
  <c r="F7" i="1"/>
  <c r="F61" i="1"/>
  <c r="F27" i="1"/>
  <c r="F64" i="1"/>
  <c r="F32" i="1"/>
  <c r="K32" i="1" s="1"/>
  <c r="N32" i="1" s="1"/>
  <c r="F8" i="1"/>
  <c r="F66" i="1"/>
  <c r="F33" i="1"/>
  <c r="F16" i="1"/>
  <c r="F21" i="1"/>
  <c r="F63" i="1"/>
  <c r="K63" i="1" s="1"/>
  <c r="N63" i="1" s="1"/>
  <c r="F54" i="1"/>
  <c r="F43" i="1"/>
  <c r="F55" i="1"/>
  <c r="F23" i="1"/>
  <c r="F65" i="1"/>
  <c r="F57" i="1"/>
  <c r="F24" i="1"/>
  <c r="F51" i="1"/>
  <c r="F46" i="1"/>
  <c r="F25" i="1"/>
  <c r="F14" i="1"/>
  <c r="J21" i="1"/>
  <c r="J49" i="1"/>
  <c r="J55" i="1"/>
  <c r="J8" i="1"/>
  <c r="J54" i="1"/>
  <c r="J44" i="1"/>
  <c r="J27" i="1"/>
  <c r="J70" i="1"/>
  <c r="J7" i="1"/>
  <c r="J50" i="1"/>
  <c r="J52" i="1"/>
  <c r="J9" i="1"/>
  <c r="J33" i="1"/>
  <c r="J64" i="1"/>
  <c r="J46" i="1"/>
  <c r="J65" i="1"/>
  <c r="J63" i="1"/>
  <c r="J58" i="1"/>
  <c r="J57" i="1"/>
  <c r="J23" i="1"/>
  <c r="J10" i="1"/>
  <c r="J22" i="1"/>
  <c r="J66" i="1"/>
  <c r="J43" i="1"/>
  <c r="J28" i="1"/>
  <c r="J13" i="1"/>
  <c r="J16" i="1"/>
  <c r="J51" i="1"/>
  <c r="J59" i="1"/>
  <c r="J48" i="1"/>
  <c r="J25" i="1"/>
  <c r="J60" i="1"/>
  <c r="J24" i="1"/>
  <c r="J20" i="1"/>
  <c r="J15" i="1"/>
  <c r="J32" i="1"/>
  <c r="J61" i="1"/>
  <c r="J26" i="1"/>
  <c r="J14" i="1"/>
  <c r="J11" i="1"/>
  <c r="J12" i="1"/>
  <c r="H21" i="1"/>
  <c r="H14" i="1"/>
  <c r="H52" i="1"/>
  <c r="H45" i="1"/>
  <c r="H25" i="1"/>
  <c r="H27" i="1"/>
  <c r="H64" i="1"/>
  <c r="K64" i="1" s="1"/>
  <c r="N64" i="1" s="1"/>
  <c r="H11" i="1"/>
  <c r="H63" i="1"/>
  <c r="H9" i="1"/>
  <c r="H24" i="1"/>
  <c r="H28" i="1"/>
  <c r="H50" i="1"/>
  <c r="H46" i="1"/>
  <c r="H58" i="1"/>
  <c r="H10" i="1"/>
  <c r="H65" i="1"/>
  <c r="H22" i="1"/>
  <c r="H47" i="1"/>
  <c r="H20" i="1"/>
  <c r="H51" i="1"/>
  <c r="H57" i="1"/>
  <c r="H26" i="1"/>
  <c r="H15" i="1"/>
  <c r="H60" i="1"/>
  <c r="H49" i="1"/>
  <c r="H48" i="1"/>
  <c r="H61" i="1"/>
  <c r="H33" i="1"/>
  <c r="H32" i="1"/>
  <c r="H13" i="1"/>
  <c r="K13" i="1" s="1"/>
  <c r="N13" i="1" s="1"/>
  <c r="H59" i="1"/>
  <c r="H16" i="1"/>
  <c r="H8" i="1"/>
  <c r="H23" i="1"/>
  <c r="H7" i="1"/>
  <c r="H43" i="1"/>
  <c r="H55" i="1"/>
  <c r="H66" i="1"/>
  <c r="H54" i="1"/>
  <c r="G26" i="1"/>
  <c r="G11" i="1"/>
  <c r="G13" i="1"/>
  <c r="G54" i="1"/>
  <c r="G24" i="1"/>
  <c r="G33" i="1"/>
  <c r="G25" i="1"/>
  <c r="G49" i="1"/>
  <c r="G61" i="1"/>
  <c r="G51" i="1"/>
  <c r="G15" i="1"/>
  <c r="G43" i="1"/>
  <c r="G64" i="1"/>
  <c r="G10" i="1"/>
  <c r="G32" i="1"/>
  <c r="G7" i="1"/>
  <c r="G52" i="1"/>
  <c r="G47" i="1"/>
  <c r="K47" i="1" s="1"/>
  <c r="N47" i="1" s="1"/>
  <c r="G8" i="1"/>
  <c r="G21" i="1"/>
  <c r="G58" i="1"/>
  <c r="G20" i="1"/>
  <c r="G55" i="1"/>
  <c r="G59" i="1"/>
  <c r="G14" i="1"/>
  <c r="G46" i="1"/>
  <c r="G45" i="1"/>
  <c r="G9" i="1"/>
  <c r="G28" i="1"/>
  <c r="G48" i="1"/>
  <c r="G57" i="1"/>
  <c r="G65" i="1"/>
  <c r="G50" i="1"/>
  <c r="G23" i="1"/>
  <c r="G66" i="1"/>
  <c r="G22" i="1"/>
  <c r="K22" i="1" s="1"/>
  <c r="N22" i="1" s="1"/>
  <c r="G60" i="1"/>
  <c r="G27" i="1"/>
  <c r="G63" i="1"/>
  <c r="G12" i="1"/>
  <c r="G16" i="1"/>
  <c r="E46" i="1"/>
  <c r="E7" i="1"/>
  <c r="E13" i="1"/>
  <c r="E50" i="1"/>
  <c r="K50" i="1" s="1"/>
  <c r="N50" i="1" s="1"/>
  <c r="E52" i="1"/>
  <c r="E63" i="1"/>
  <c r="E61" i="1"/>
  <c r="H12" i="1"/>
  <c r="H70" i="1"/>
  <c r="E60" i="1"/>
  <c r="E3" i="1"/>
  <c r="K3" i="1"/>
  <c r="N3" i="1" s="1"/>
  <c r="E11" i="1"/>
  <c r="E10" i="1"/>
  <c r="E64" i="1"/>
  <c r="E21" i="1"/>
  <c r="E23" i="1"/>
  <c r="K23" i="1" s="1"/>
  <c r="N23" i="1" s="1"/>
  <c r="E20" i="1"/>
  <c r="E22" i="1"/>
  <c r="E55" i="1"/>
  <c r="E24" i="1"/>
  <c r="K24" i="1" s="1"/>
  <c r="N24" i="1" s="1"/>
  <c r="E28" i="1"/>
  <c r="K28" i="1" s="1"/>
  <c r="N28" i="1" s="1"/>
  <c r="E33" i="1"/>
  <c r="E14" i="1"/>
  <c r="E51" i="1"/>
  <c r="K51" i="1"/>
  <c r="N51" i="1" s="1"/>
  <c r="F12" i="1"/>
  <c r="F45" i="1"/>
  <c r="K45" i="1" s="1"/>
  <c r="N45" i="1" s="1"/>
  <c r="E32" i="1"/>
  <c r="E25" i="1"/>
  <c r="E43" i="1"/>
  <c r="E59" i="1"/>
  <c r="E15" i="1"/>
  <c r="K15" i="1"/>
  <c r="N15" i="1" s="1"/>
  <c r="E4" i="1"/>
  <c r="K4" i="1"/>
  <c r="N4" i="1"/>
  <c r="E54" i="1"/>
  <c r="E57" i="1"/>
  <c r="K57" i="1" s="1"/>
  <c r="N57" i="1" s="1"/>
  <c r="E65" i="1"/>
  <c r="E27" i="1"/>
  <c r="K27" i="1" s="1"/>
  <c r="N27" i="1" s="1"/>
  <c r="E58" i="1"/>
  <c r="E8" i="1"/>
  <c r="E16" i="1"/>
  <c r="E9" i="1"/>
  <c r="E48" i="1"/>
  <c r="E47" i="1"/>
  <c r="E44" i="1"/>
  <c r="E66" i="1"/>
  <c r="E12" i="1"/>
  <c r="K12" i="1" s="1"/>
  <c r="N12" i="1" s="1"/>
  <c r="E49" i="1"/>
  <c r="K25" i="1" l="1"/>
  <c r="N25" i="1" s="1"/>
  <c r="K44" i="1"/>
  <c r="N44" i="1" s="1"/>
  <c r="K46" i="1"/>
  <c r="N46" i="1" s="1"/>
  <c r="K14" i="1"/>
  <c r="N14" i="1" s="1"/>
  <c r="K61" i="1"/>
  <c r="N61" i="1" s="1"/>
  <c r="K60" i="1"/>
  <c r="N60" i="1" s="1"/>
  <c r="K21" i="1"/>
  <c r="N21" i="1" s="1"/>
  <c r="K49" i="1"/>
  <c r="N49" i="1" s="1"/>
  <c r="K16" i="1"/>
  <c r="N16" i="1" s="1"/>
  <c r="K58" i="1"/>
  <c r="N58" i="1" s="1"/>
  <c r="K59" i="1"/>
  <c r="N59" i="1" s="1"/>
  <c r="K54" i="1"/>
  <c r="N54" i="1" s="1"/>
  <c r="K11" i="1"/>
  <c r="N11" i="1" s="1"/>
  <c r="K65" i="1"/>
  <c r="N65" i="1" s="1"/>
  <c r="K33" i="1"/>
  <c r="N33" i="1" s="1"/>
  <c r="K52" i="1"/>
  <c r="N52" i="1" s="1"/>
  <c r="K20" i="1"/>
  <c r="N20" i="1" s="1"/>
  <c r="K43" i="1"/>
  <c r="N43" i="1" s="1"/>
  <c r="K66" i="1"/>
  <c r="N66" i="1" s="1"/>
  <c r="K9" i="1"/>
  <c r="N9" i="1" s="1"/>
  <c r="K48" i="1"/>
  <c r="N48" i="1" s="1"/>
  <c r="K55" i="1"/>
  <c r="N55" i="1" s="1"/>
  <c r="K8" i="1"/>
  <c r="N8" i="1" s="1"/>
  <c r="K70" i="1"/>
  <c r="N70" i="1" s="1"/>
</calcChain>
</file>

<file path=xl/sharedStrings.xml><?xml version="1.0" encoding="utf-8"?>
<sst xmlns="http://schemas.openxmlformats.org/spreadsheetml/2006/main" count="145" uniqueCount="116">
  <si>
    <t>Finse</t>
  </si>
  <si>
    <t>Ny-Ålesund</t>
  </si>
  <si>
    <t>Bernd</t>
  </si>
  <si>
    <t>Andreas</t>
  </si>
  <si>
    <t>Austfonna</t>
  </si>
  <si>
    <t>Testing</t>
  </si>
  <si>
    <t>Staions</t>
  </si>
  <si>
    <t>Mast</t>
  </si>
  <si>
    <t>?</t>
  </si>
  <si>
    <t>Long U-bracket</t>
  </si>
  <si>
    <t>Aluminium pole 60mm, 2,5m</t>
  </si>
  <si>
    <t>Box</t>
  </si>
  <si>
    <t>Sensors</t>
  </si>
  <si>
    <t>T-slot nuts bar, 90 mm</t>
  </si>
  <si>
    <t>#</t>
  </si>
  <si>
    <t>T-slot nuts bar, 240 mm</t>
  </si>
  <si>
    <t>Aluflex 20x60, L=790mm</t>
  </si>
  <si>
    <t>Radiation shield bracket</t>
  </si>
  <si>
    <t>Maxbotix bracket</t>
  </si>
  <si>
    <t>Radiation shield</t>
  </si>
  <si>
    <t>Solar panel</t>
  </si>
  <si>
    <t>M3 nuts</t>
  </si>
  <si>
    <t>Waspmote</t>
  </si>
  <si>
    <t>Sd-card</t>
  </si>
  <si>
    <t>Gps</t>
  </si>
  <si>
    <t>Xbee</t>
  </si>
  <si>
    <t>Iridium</t>
  </si>
  <si>
    <t>4G</t>
  </si>
  <si>
    <t>In stock</t>
  </si>
  <si>
    <t>Battery holders</t>
  </si>
  <si>
    <t>Backplate (PCBA???)</t>
  </si>
  <si>
    <t>Components for backplate prototype ???</t>
  </si>
  <si>
    <t>Lemming board</t>
  </si>
  <si>
    <t>Battery connecter</t>
  </si>
  <si>
    <t>Solar panel connector</t>
  </si>
  <si>
    <t>Headers 12x1</t>
  </si>
  <si>
    <t>Headers 12x2</t>
  </si>
  <si>
    <t>Screw terminals 3 pos</t>
  </si>
  <si>
    <t>Screw terminals 4 pos</t>
  </si>
  <si>
    <t>90 deg head, 4 pos</t>
  </si>
  <si>
    <t>Lagopus board A</t>
  </si>
  <si>
    <t>Lagopus board B</t>
  </si>
  <si>
    <t>Cable, 4 wire, 1m</t>
  </si>
  <si>
    <t>Temp-string</t>
  </si>
  <si>
    <t xml:space="preserve">Maxbotix </t>
  </si>
  <si>
    <t>Total need</t>
  </si>
  <si>
    <t>???</t>
  </si>
  <si>
    <t>Pigtail Xbee, R.P. SMA</t>
  </si>
  <si>
    <t>Pigtail 4G, u.fl to SMA</t>
  </si>
  <si>
    <t>Antenna 4G SMA</t>
  </si>
  <si>
    <t>Antenna xbee R.P. SMA</t>
  </si>
  <si>
    <t>https://no.farnell.com/multicomp/mc000792/rf-coax-cable-ip67-rpsma-rpsma/dp/2452685?st=R.P.%20SMA</t>
  </si>
  <si>
    <t>Link</t>
  </si>
  <si>
    <t>Waspmote and boards</t>
  </si>
  <si>
    <t>Ordered</t>
  </si>
  <si>
    <t>To order</t>
  </si>
  <si>
    <t>https://www.digikey.no/product-detail/en/sparkfun-electronics/PRT-13782/1568-1371-ND/5994157</t>
  </si>
  <si>
    <t>FFC contact</t>
  </si>
  <si>
    <t>http://no.farnell.com/wurth-elektronik/686604200001/cable-assy-ffc-ffc-4-core-200mm/dp/2827780</t>
  </si>
  <si>
    <t>http://no.farnell.com/wurth-elektronik/68610414422/connector-fpc-zif-4pos-1mm/dp/2520119?st=68610414422</t>
  </si>
  <si>
    <t>https://www.digikey.no/product-detail/en/CAB.719/931-1187-ND/3664639/?itemSeq=277471967</t>
  </si>
  <si>
    <t>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</t>
  </si>
  <si>
    <t>https://www.elit.no/catalog/product/view/id/768/s/rs3/category/171/</t>
  </si>
  <si>
    <t>AluFlex.no</t>
  </si>
  <si>
    <t>https://shopdelta.eu/avstandsklemme-ozp-60_l28_p3997.html</t>
  </si>
  <si>
    <t>https://shopdelta.eu/klemme-kl-60_l28_p7845.html</t>
  </si>
  <si>
    <t>https://www.dahl.no/</t>
  </si>
  <si>
    <t>http://paalupiste.com/en/screw-pile</t>
  </si>
  <si>
    <t>Ground Anchor (Rock)</t>
  </si>
  <si>
    <t>Ground Anchor (Screw-pile)</t>
  </si>
  <si>
    <t>M5 threaded rod, 110 mm</t>
  </si>
  <si>
    <t>M5 nuts and washers</t>
  </si>
  <si>
    <t>60mm bracket</t>
  </si>
  <si>
    <t>mini USB cable 90 deg up</t>
  </si>
  <si>
    <t>http://www.libelium.com/</t>
  </si>
  <si>
    <t>http://www.rock7mobile.com/products-rockblock-9603</t>
  </si>
  <si>
    <t>Waspmote battery pack</t>
  </si>
  <si>
    <t>https://www.seeedstudio.com/</t>
  </si>
  <si>
    <t>Battery 18650</t>
  </si>
  <si>
    <t>https://no.farnell.com/keystone/1042p/battery-holder-18650-smd/dp/2674338?st=BATTERY%20HOLDER%2018650%20SMD%20TAB</t>
  </si>
  <si>
    <t>https://www.digikey.no/products/en?keywords=SAM1204-12-ND</t>
  </si>
  <si>
    <t>https://www.digikey.no/products/en?keywords=SAM1206-12-nd</t>
  </si>
  <si>
    <t>https://www.elfadistrelec.no/no/rekkeklemme-for-kretskort-14-mm-massiv-eller-flertradet-54-mm-phoenix-contact-1725672/p/14835427</t>
  </si>
  <si>
    <t>https://www.elfadistrelec.no/no/rekkeklemme-for-kretskort-14-mm-massiv-eller-flertradet-54-mm-phoenix-contact-1725669/p/14835419</t>
  </si>
  <si>
    <t>https://www.mn.uio.no/tjenester/instrumentverksted/index.html</t>
  </si>
  <si>
    <t>https://www.elfadistrelec.no/no/kabelgjennomforing-polyamid-m16-mm-lapp-skintop-str-16x1-ral-9005-bk/p/15519376</t>
  </si>
  <si>
    <t>Cable glands M16x8</t>
  </si>
  <si>
    <t>Cable gland nut M16</t>
  </si>
  <si>
    <t>https://www.elfadistrelec.no/no/lasemutter-m16-svart-lapp-skintop-gmp-gl-16x1-ral-9005-bk/p/15519735</t>
  </si>
  <si>
    <t>https://no.farnell.com/tripp-lite/ur030-003-dnb/usb-cable-2-0-type-a-mini-b-plug/dp/2611809#anchorTechnicalDOCS</t>
  </si>
  <si>
    <t>https://product.item24.de/en/products/product-catalogue/productdetails/products/fastening-sets-1001389331/fastening-set-5-2-4mm-with-countersunk-screw-m5-68092/</t>
  </si>
  <si>
    <t>T-slot nuts and screw M5</t>
  </si>
  <si>
    <t>https://www.digikey.no/product-detail/en/essentra-components/CBMFTS210A/RPC1917-ND/4104489</t>
  </si>
  <si>
    <t>https://www.digikey.no/product-detail/en/keystone-electronics/29341/36-29341-ND/1532216</t>
  </si>
  <si>
    <t>M3 screws</t>
  </si>
  <si>
    <t>Standoffs Backplate and waspmote  6mm</t>
  </si>
  <si>
    <t>https://www.digikey.no/product-detail/en/essentra-components/CBMFTS335A/RPC2232-ND/4104514</t>
  </si>
  <si>
    <t>Standoffs Iridium 30mm</t>
  </si>
  <si>
    <t>FFC Cable (flat usb)</t>
  </si>
  <si>
    <t>https://altitec.no/sanyo-ncr18650ga-li-ion-batteri-3-4ah-uten-sikkerhetskrets.html</t>
  </si>
  <si>
    <t>https://www.maxbotix.com/Ultrasonic_Sensors/MB7389.htm</t>
  </si>
  <si>
    <t>https://www.metergroup.com/environment/products/atmos-22-sonic-anemometer/</t>
  </si>
  <si>
    <t>Atmos 22 (DS-2)</t>
  </si>
  <si>
    <t>https://www.John.hulth.se</t>
  </si>
  <si>
    <t>https://no.farnell.com/multicomp/mc34749/header-1-row-r-angle-4way/dp/1593428</t>
  </si>
  <si>
    <t>https://www.elfadistrelec.no/no/slepekjedekabel-polyuretan-25-mm-100-helukabel-supertronic-pur-49666/p/30112687?q=supertronic&amp;filter_Antall+kjerner=4&amp;page=1&amp;origPos=9&amp;origPageSize=50&amp;simi=97.51</t>
  </si>
  <si>
    <t xml:space="preserve">Black 26 AWG Jumper </t>
  </si>
  <si>
    <t>Red 26 AWG Jumper</t>
  </si>
  <si>
    <t>Yellow 26 AWG Jumper</t>
  </si>
  <si>
    <t>https://www.digikey.no/product-detail/en/hirose-electric-co-ltd/DF13-2S-1.25C/H2179-ND/241748</t>
  </si>
  <si>
    <t>https://www.digikey.no/product-detail/en/hirose-electric-co-ltd/DF13-3S-1.25C/H2180-ND/241749</t>
  </si>
  <si>
    <t>https://www.digikey.no/product-detail/en/hirose-electric-co-ltd/H4BBG-10102-B6/H4BBG-10102-B6-ND/425551</t>
  </si>
  <si>
    <t>https://www.digikey.no/product-detail/en/hirose-electric-co-ltd/H4BBG-10102-R6/H4BBG-10102-R6-ND/425583</t>
  </si>
  <si>
    <t>https://www.digikey.no/product-detail/en/hirose-electric-co-ltd/H4BBG-10102-Y6/H4BBG-10102-Y6-ND/425615</t>
  </si>
  <si>
    <t>https://www.digikey.no/product-detail/en/keystone-electronics/4688/36-4688-ND/4499297</t>
  </si>
  <si>
    <t>M5x10 flathead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</si>
</sst>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4" fillId="0" borderId="0" xfId="1" applyBorder="1" applyAlignment="1">
      <alignment horizontal="left" vertical="center"/>
    </xf>
    <xf numFmtId="0" fontId="4" fillId="0" borderId="0" xfId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hl.no/" TargetMode="External"/><Relationship Id="rId18" Type="http://schemas.openxmlformats.org/officeDocument/2006/relationships/hyperlink" Target="http://www.libelium.com/" TargetMode="External"/><Relationship Id="rId26" Type="http://schemas.openxmlformats.org/officeDocument/2006/relationships/hyperlink" Target="https://www.seeedstudio.com/" TargetMode="External"/><Relationship Id="rId39" Type="http://schemas.openxmlformats.org/officeDocument/2006/relationships/hyperlink" Target="https://no.farnell.com/tripp-lite/ur030-003-dnb/usb-cable-2-0-type-a-mini-b-plug/dp/2611809" TargetMode="External"/><Relationship Id="rId21" Type="http://schemas.openxmlformats.org/officeDocument/2006/relationships/hyperlink" Target="http://www.libelium.com/" TargetMode="External"/><Relationship Id="rId34" Type="http://schemas.openxmlformats.org/officeDocument/2006/relationships/hyperlink" Target="https://www.mn.uio.no/tjenester/instrumentverksted/index.html" TargetMode="External"/><Relationship Id="rId42" Type="http://schemas.openxmlformats.org/officeDocument/2006/relationships/hyperlink" Target="https://altitec.no/sanyo-ncr18650ga-li-ion-batteri-3-4ah-uten-sikkerhetskrets.html" TargetMode="External"/><Relationship Id="rId47" Type="http://schemas.openxmlformats.org/officeDocument/2006/relationships/hyperlink" Target="https://www.elfadistrelec.no/no/slepekjedekabel-polyuretan-25-mm-100-helukabel-supertronic-pur-49666/p/30112687?q=supertronic&amp;filter_Antall+kjerner=4&amp;page=1&amp;origPos=9&amp;origPageSize=50&amp;simi=97.51" TargetMode="External"/><Relationship Id="rId50" Type="http://schemas.openxmlformats.org/officeDocument/2006/relationships/hyperlink" Target="https://www.digikey.no/product-detail/en/hirose-electric-co-ltd/DF13-3S-1.25C/H2180-ND/241749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elit.no/catalog/product/view/id/768/s/rs3/category/171/" TargetMode="External"/><Relationship Id="rId12" Type="http://schemas.openxmlformats.org/officeDocument/2006/relationships/hyperlink" Target="https://shopdelta.eu/klemme-kl-60_l28_p7845.html" TargetMode="External"/><Relationship Id="rId17" Type="http://schemas.openxmlformats.org/officeDocument/2006/relationships/hyperlink" Target="http://www.libelium.com/" TargetMode="External"/><Relationship Id="rId25" Type="http://schemas.openxmlformats.org/officeDocument/2006/relationships/hyperlink" Target="https://www.seeedstudio.com/" TargetMode="External"/><Relationship Id="rId33" Type="http://schemas.openxmlformats.org/officeDocument/2006/relationships/hyperlink" Target="https://www.mn.uio.no/tjenester/instrumentverksted/index.html" TargetMode="External"/><Relationship Id="rId38" Type="http://schemas.openxmlformats.org/officeDocument/2006/relationships/hyperlink" Target="https://www.mn.uio.no/tjenester/instrumentverksted/index.html" TargetMode="External"/><Relationship Id="rId46" Type="http://schemas.openxmlformats.org/officeDocument/2006/relationships/hyperlink" Target="https://no.farnell.com/multicomp/mc34749/header-1-row-r-angle-4way/dp/1593428" TargetMode="External"/><Relationship Id="rId2" Type="http://schemas.openxmlformats.org/officeDocument/2006/relationships/hyperlink" Target="https://www.digikey.no/product-detail/en/sparkfun-electronics/PRT-13782/1568-1371-ND/5994157" TargetMode="External"/><Relationship Id="rId16" Type="http://schemas.openxmlformats.org/officeDocument/2006/relationships/hyperlink" Target="http://www.libelium.com/" TargetMode="External"/><Relationship Id="rId20" Type="http://schemas.openxmlformats.org/officeDocument/2006/relationships/hyperlink" Target="http://www.libelium.com/" TargetMode="External"/><Relationship Id="rId29" Type="http://schemas.openxmlformats.org/officeDocument/2006/relationships/hyperlink" Target="https://www.digikey.no/products/en?keywords=SAM1206-12-nd" TargetMode="External"/><Relationship Id="rId41" Type="http://schemas.openxmlformats.org/officeDocument/2006/relationships/hyperlink" Target="https://www.digikey.no/product-detail/en/keystone-electronics/29341/36-29341-ND/1532216" TargetMode="External"/><Relationship Id="rId54" Type="http://schemas.openxmlformats.org/officeDocument/2006/relationships/hyperlink" Target="https://www.digikey.no/product-detail/en/keystone-electronics/4688/36-4688-ND/4499297" TargetMode="External"/><Relationship Id="rId1" Type="http://schemas.openxmlformats.org/officeDocument/2006/relationships/hyperlink" Target="https://no.farnell.com/multicomp/mc000792/rf-coax-cable-ip67-rpsma-rpsma/dp/2452685?st=R.P.%20SMA" TargetMode="External"/><Relationship Id="rId6" Type="http://schemas.openxmlformats.org/officeDocument/2006/relationships/hyperlink" Target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 TargetMode="External"/><Relationship Id="rId11" Type="http://schemas.openxmlformats.org/officeDocument/2006/relationships/hyperlink" Target="https://shopdelta.eu/avstandsklemme-ozp-60_l28_p3997.html" TargetMode="External"/><Relationship Id="rId24" Type="http://schemas.openxmlformats.org/officeDocument/2006/relationships/hyperlink" Target="https://www.seeedstudio.com/" TargetMode="External"/><Relationship Id="rId32" Type="http://schemas.openxmlformats.org/officeDocument/2006/relationships/hyperlink" Target="https://www.mn.uio.no/tjenester/instrumentverksted/index.html" TargetMode="External"/><Relationship Id="rId37" Type="http://schemas.openxmlformats.org/officeDocument/2006/relationships/hyperlink" Target="https://www.elfadistrelec.no/no/lasemutter-m16-svart-lapp-skintop-gmp-gl-16x1-ral-9005-bk/p/15519735" TargetMode="External"/><Relationship Id="rId40" Type="http://schemas.openxmlformats.org/officeDocument/2006/relationships/hyperlink" Target="https://www.digikey.no/product-detail/en/essentra-components/CBMFTS210A/RPC1917-ND/4104489" TargetMode="External"/><Relationship Id="rId45" Type="http://schemas.openxmlformats.org/officeDocument/2006/relationships/hyperlink" Target="https://www.john.hulth.se/" TargetMode="External"/><Relationship Id="rId53" Type="http://schemas.openxmlformats.org/officeDocument/2006/relationships/hyperlink" Target="https://www.digikey.no/product-detail/en/hirose-electric-co-ltd/H4BBG-10102-Y6/H4BBG-10102-Y6-ND/425615" TargetMode="External"/><Relationship Id="rId5" Type="http://schemas.openxmlformats.org/officeDocument/2006/relationships/hyperlink" Target="https://www.digikey.no/product-detail/en/CAB.719/931-1187-ND/3664639/?itemSeq=277471967" TargetMode="External"/><Relationship Id="rId15" Type="http://schemas.openxmlformats.org/officeDocument/2006/relationships/hyperlink" Target="http://www.libelium.com/" TargetMode="External"/><Relationship Id="rId23" Type="http://schemas.openxmlformats.org/officeDocument/2006/relationships/hyperlink" Target="http://www.libelium.com/" TargetMode="External"/><Relationship Id="rId28" Type="http://schemas.openxmlformats.org/officeDocument/2006/relationships/hyperlink" Target="https://www.digikey.no/products/en?keywords=SAM1204-12-ND" TargetMode="External"/><Relationship Id="rId36" Type="http://schemas.openxmlformats.org/officeDocument/2006/relationships/hyperlink" Target="https://www.elfadistrelec.no/no/kabelgjennomforing-polyamid-m16-mm-lapp-skintop-str-16x1-ral-9005-bk/p/15519376" TargetMode="External"/><Relationship Id="rId49" Type="http://schemas.openxmlformats.org/officeDocument/2006/relationships/hyperlink" Target="https://www.digikey.no/product-detail/en/hirose-electric-co-ltd/DF13-2S-1.25C/H2179-ND/241748" TargetMode="External"/><Relationship Id="rId10" Type="http://schemas.openxmlformats.org/officeDocument/2006/relationships/hyperlink" Target="http://aluflex.no/" TargetMode="External"/><Relationship Id="rId19" Type="http://schemas.openxmlformats.org/officeDocument/2006/relationships/hyperlink" Target="http://www.libelium.com/" TargetMode="External"/><Relationship Id="rId31" Type="http://schemas.openxmlformats.org/officeDocument/2006/relationships/hyperlink" Target="https://www.elfadistrelec.no/no/rekkeklemme-for-kretskort-14-mm-massiv-eller-flertradet-54-mm-phoenix-contact-1725669/p/14835419" TargetMode="External"/><Relationship Id="rId44" Type="http://schemas.openxmlformats.org/officeDocument/2006/relationships/hyperlink" Target="https://www.metergroup.com/environment/products/atmos-22-sonic-anemometer/" TargetMode="External"/><Relationship Id="rId52" Type="http://schemas.openxmlformats.org/officeDocument/2006/relationships/hyperlink" Target="https://www.digikey.no/product-detail/en/hirose-electric-co-ltd/H4BBG-10102-R6/H4BBG-10102-R6-ND/425583" TargetMode="External"/><Relationship Id="rId4" Type="http://schemas.openxmlformats.org/officeDocument/2006/relationships/hyperlink" Target="http://no.farnell.com/wurth-elektronik/68610414422/connector-fpc-zif-4pos-1mm/dp/2520119?st=68610414422" TargetMode="External"/><Relationship Id="rId9" Type="http://schemas.openxmlformats.org/officeDocument/2006/relationships/hyperlink" Target="http://aluflex.no/" TargetMode="External"/><Relationship Id="rId14" Type="http://schemas.openxmlformats.org/officeDocument/2006/relationships/hyperlink" Target="https://www.dahl.no/" TargetMode="External"/><Relationship Id="rId22" Type="http://schemas.openxmlformats.org/officeDocument/2006/relationships/hyperlink" Target="http://www.rock7mobile.com/products-rockblock-9603" TargetMode="External"/><Relationship Id="rId27" Type="http://schemas.openxmlformats.org/officeDocument/2006/relationships/hyperlink" Target="https://www.seeedstudio.com/" TargetMode="External"/><Relationship Id="rId30" Type="http://schemas.openxmlformats.org/officeDocument/2006/relationships/hyperlink" Target="https://www.elfadistrelec.no/no/rekkeklemme-for-kretskort-14-mm-massiv-eller-flertradet-54-mm-phoenix-contact-1725672/p/14835427" TargetMode="External"/><Relationship Id="rId35" Type="http://schemas.openxmlformats.org/officeDocument/2006/relationships/hyperlink" Target="https://www.mn.uio.no/tjenester/instrumentverksted/index.html" TargetMode="External"/><Relationship Id="rId43" Type="http://schemas.openxmlformats.org/officeDocument/2006/relationships/hyperlink" Target="https://www.maxbotix.com/Ultrasonic_Sensors/MB7389.htm" TargetMode="External"/><Relationship Id="rId48" Type="http://schemas.openxmlformats.org/officeDocument/2006/relationships/hyperlink" Target="https://www.digikey.no/product-detail/en/essentra-components/CBMFTS335A/RPC2232-ND/4104514" TargetMode="External"/><Relationship Id="rId8" Type="http://schemas.openxmlformats.org/officeDocument/2006/relationships/hyperlink" Target="http://aluflex.no/" TargetMode="External"/><Relationship Id="rId51" Type="http://schemas.openxmlformats.org/officeDocument/2006/relationships/hyperlink" Target="https://www.digikey.no/product-detail/en/hirose-electric-co-ltd/H4BBG-10102-B6/H4BBG-10102-B6-ND/425551" TargetMode="External"/><Relationship Id="rId3" Type="http://schemas.openxmlformats.org/officeDocument/2006/relationships/hyperlink" Target="http://no.farnell.com/wurth-elektronik/686604200001/cable-assy-ffc-ffc-4-core-200mm/dp/2827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0"/>
  <sheetViews>
    <sheetView tabSelected="1" workbookViewId="0">
      <pane ySplit="825" topLeftCell="A37" activePane="bottomLeft"/>
      <selection sqref="A1:A1048576"/>
      <selection pane="bottomLeft" activeCell="L70" sqref="L70"/>
    </sheetView>
  </sheetViews>
  <sheetFormatPr defaultColWidth="63.7109375" defaultRowHeight="15" x14ac:dyDescent="0.25"/>
  <cols>
    <col min="1" max="1" width="3" style="4" bestFit="1" customWidth="1"/>
    <col min="2" max="2" width="23.5703125" style="7" customWidth="1"/>
    <col min="3" max="3" width="37" style="1" customWidth="1"/>
    <col min="4" max="13" width="11.5703125" style="4" customWidth="1"/>
    <col min="14" max="14" width="11.5703125" style="15" customWidth="1"/>
    <col min="15" max="15" width="42.140625" style="9" customWidth="1"/>
    <col min="16" max="16384" width="63.7109375" style="1"/>
  </cols>
  <sheetData>
    <row r="1" spans="1:30" s="10" customFormat="1" x14ac:dyDescent="0.25">
      <c r="A1" s="10">
        <v>1</v>
      </c>
      <c r="B1" s="6"/>
      <c r="C1" s="6"/>
      <c r="D1" s="6" t="s">
        <v>14</v>
      </c>
      <c r="E1" s="6" t="s">
        <v>0</v>
      </c>
      <c r="F1" s="6" t="s">
        <v>1</v>
      </c>
      <c r="G1" s="6" t="s">
        <v>2</v>
      </c>
      <c r="H1" s="6" t="s">
        <v>4</v>
      </c>
      <c r="I1" s="6" t="s">
        <v>3</v>
      </c>
      <c r="J1" s="6" t="s">
        <v>5</v>
      </c>
      <c r="K1" s="6" t="s">
        <v>45</v>
      </c>
      <c r="L1" s="6" t="s">
        <v>28</v>
      </c>
      <c r="M1" s="6" t="s">
        <v>54</v>
      </c>
      <c r="N1" s="3" t="s">
        <v>55</v>
      </c>
      <c r="O1" s="13" t="s">
        <v>52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7" customFormat="1" x14ac:dyDescent="0.25">
      <c r="A2" s="10">
        <v>2</v>
      </c>
      <c r="B2" s="5" t="s">
        <v>6</v>
      </c>
      <c r="C2" s="5"/>
      <c r="D2" s="6"/>
      <c r="E2" s="6">
        <v>10</v>
      </c>
      <c r="F2" s="6">
        <v>10</v>
      </c>
      <c r="G2" s="6">
        <v>6</v>
      </c>
      <c r="H2" s="6">
        <v>2</v>
      </c>
      <c r="I2" s="6">
        <v>4</v>
      </c>
      <c r="J2" s="6">
        <v>2</v>
      </c>
      <c r="K2" s="6">
        <f>SUM(E2:J2)</f>
        <v>34</v>
      </c>
      <c r="L2" s="6"/>
      <c r="M2" s="6">
        <v>34</v>
      </c>
      <c r="N2" s="3">
        <f t="shared" ref="N2:N16" si="0">K2-L2-M2</f>
        <v>0</v>
      </c>
      <c r="O2" s="13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10">
        <v>3</v>
      </c>
      <c r="B3" s="5" t="s">
        <v>7</v>
      </c>
      <c r="C3" s="2" t="s">
        <v>68</v>
      </c>
      <c r="D3" s="3"/>
      <c r="E3" s="3">
        <f>E$2*$D3</f>
        <v>0</v>
      </c>
      <c r="F3" s="3" t="s">
        <v>8</v>
      </c>
      <c r="G3" s="3" t="s">
        <v>8</v>
      </c>
      <c r="H3" s="3" t="s">
        <v>8</v>
      </c>
      <c r="I3" s="3"/>
      <c r="J3" s="3">
        <v>0</v>
      </c>
      <c r="K3" s="3">
        <f>SUM(E3:J3)</f>
        <v>0</v>
      </c>
      <c r="L3" s="3"/>
      <c r="M3" s="3"/>
      <c r="N3" s="3">
        <f t="shared" si="0"/>
        <v>0</v>
      </c>
      <c r="O3" s="11" t="s">
        <v>66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10">
        <v>4</v>
      </c>
      <c r="C4" s="2" t="s">
        <v>69</v>
      </c>
      <c r="D4" s="3"/>
      <c r="E4" s="3">
        <f>E$2*$D4</f>
        <v>0</v>
      </c>
      <c r="F4" s="3" t="s">
        <v>8</v>
      </c>
      <c r="G4" s="3" t="s">
        <v>8</v>
      </c>
      <c r="H4" s="3" t="s">
        <v>8</v>
      </c>
      <c r="I4" s="3"/>
      <c r="J4" s="3">
        <v>0</v>
      </c>
      <c r="K4" s="3">
        <f>SUM(E4:J4)</f>
        <v>0</v>
      </c>
      <c r="L4" s="3"/>
      <c r="M4" s="3"/>
      <c r="N4" s="3">
        <f t="shared" si="0"/>
        <v>0</v>
      </c>
      <c r="O4" s="11" t="s">
        <v>67</v>
      </c>
    </row>
    <row r="5" spans="1:30" x14ac:dyDescent="0.25">
      <c r="A5" s="10">
        <v>5</v>
      </c>
      <c r="B5" s="5"/>
      <c r="C5" s="2" t="s">
        <v>9</v>
      </c>
      <c r="D5" s="3"/>
      <c r="E5" s="3">
        <v>10</v>
      </c>
      <c r="F5" s="3" t="s">
        <v>8</v>
      </c>
      <c r="G5" s="3" t="s">
        <v>8</v>
      </c>
      <c r="H5" s="3" t="s">
        <v>8</v>
      </c>
      <c r="I5" s="3"/>
      <c r="J5" s="3">
        <v>0</v>
      </c>
      <c r="K5" s="3">
        <f>SUM(E5:J5)</f>
        <v>10</v>
      </c>
      <c r="L5" s="3">
        <v>20</v>
      </c>
      <c r="M5" s="3"/>
      <c r="N5" s="3">
        <f t="shared" si="0"/>
        <v>-10</v>
      </c>
      <c r="O5" s="11" t="s">
        <v>64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10">
        <v>6</v>
      </c>
      <c r="B6" s="5"/>
      <c r="C6" s="2" t="s">
        <v>10</v>
      </c>
      <c r="D6" s="3"/>
      <c r="E6" s="3">
        <v>10</v>
      </c>
      <c r="F6" s="3" t="s">
        <v>8</v>
      </c>
      <c r="G6" s="3" t="s">
        <v>8</v>
      </c>
      <c r="H6" s="3" t="s">
        <v>8</v>
      </c>
      <c r="I6" s="3"/>
      <c r="J6" s="3">
        <v>0</v>
      </c>
      <c r="K6" s="3">
        <f>SUM(E6:J6)</f>
        <v>10</v>
      </c>
      <c r="L6" s="3">
        <v>15</v>
      </c>
      <c r="M6" s="3"/>
      <c r="N6" s="3">
        <f t="shared" si="0"/>
        <v>-5</v>
      </c>
      <c r="O6" s="11" t="s">
        <v>66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10">
        <v>7</v>
      </c>
      <c r="B7" s="5"/>
      <c r="C7" s="2" t="s">
        <v>72</v>
      </c>
      <c r="D7" s="3">
        <v>4</v>
      </c>
      <c r="E7" s="3">
        <f t="shared" ref="E7:H16" si="1">E$2*$D7</f>
        <v>40</v>
      </c>
      <c r="F7" s="3">
        <f t="shared" si="1"/>
        <v>40</v>
      </c>
      <c r="G7" s="3">
        <f t="shared" si="1"/>
        <v>24</v>
      </c>
      <c r="H7" s="3">
        <f t="shared" si="1"/>
        <v>8</v>
      </c>
      <c r="I7" s="3"/>
      <c r="J7" s="3">
        <f t="shared" ref="J7:J16" si="2">J$2*$D7</f>
        <v>8</v>
      </c>
      <c r="K7" s="3">
        <v>120</v>
      </c>
      <c r="L7" s="3">
        <v>150</v>
      </c>
      <c r="M7" s="3"/>
      <c r="N7" s="3">
        <f t="shared" si="0"/>
        <v>-30</v>
      </c>
      <c r="O7" s="11" t="s">
        <v>65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0">
        <v>8</v>
      </c>
      <c r="B8" s="5"/>
      <c r="C8" s="2" t="s">
        <v>70</v>
      </c>
      <c r="D8" s="3">
        <v>4</v>
      </c>
      <c r="E8" s="3">
        <f t="shared" si="1"/>
        <v>40</v>
      </c>
      <c r="F8" s="3">
        <f t="shared" si="1"/>
        <v>40</v>
      </c>
      <c r="G8" s="3">
        <f t="shared" si="1"/>
        <v>24</v>
      </c>
      <c r="H8" s="3">
        <f t="shared" si="1"/>
        <v>8</v>
      </c>
      <c r="I8" s="3"/>
      <c r="J8" s="3">
        <f t="shared" si="2"/>
        <v>8</v>
      </c>
      <c r="K8" s="3">
        <f t="shared" ref="K8:K16" si="3">SUM(E8:J8)</f>
        <v>120</v>
      </c>
      <c r="L8" s="3"/>
      <c r="M8" s="3">
        <v>120</v>
      </c>
      <c r="N8" s="3">
        <f t="shared" si="0"/>
        <v>0</v>
      </c>
      <c r="O8" s="11" t="s">
        <v>84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10">
        <v>9</v>
      </c>
      <c r="B9" s="5"/>
      <c r="C9" s="2" t="s">
        <v>71</v>
      </c>
      <c r="D9" s="3">
        <v>4</v>
      </c>
      <c r="E9" s="3">
        <f t="shared" si="1"/>
        <v>40</v>
      </c>
      <c r="F9" s="3">
        <f t="shared" si="1"/>
        <v>40</v>
      </c>
      <c r="G9" s="3">
        <f t="shared" si="1"/>
        <v>24</v>
      </c>
      <c r="H9" s="3">
        <f t="shared" si="1"/>
        <v>8</v>
      </c>
      <c r="I9" s="3"/>
      <c r="J9" s="3">
        <f t="shared" si="2"/>
        <v>8</v>
      </c>
      <c r="K9" s="3">
        <f t="shared" si="3"/>
        <v>120</v>
      </c>
      <c r="L9" s="3"/>
      <c r="M9" s="3">
        <v>120</v>
      </c>
      <c r="N9" s="3">
        <f t="shared" si="0"/>
        <v>0</v>
      </c>
      <c r="O9" s="11" t="s">
        <v>84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10">
        <v>10</v>
      </c>
      <c r="B10" s="5"/>
      <c r="C10" s="2" t="s">
        <v>91</v>
      </c>
      <c r="D10" s="3">
        <v>4</v>
      </c>
      <c r="E10" s="3">
        <f t="shared" si="1"/>
        <v>40</v>
      </c>
      <c r="F10" s="3">
        <f t="shared" si="1"/>
        <v>40</v>
      </c>
      <c r="G10" s="3">
        <f t="shared" si="1"/>
        <v>24</v>
      </c>
      <c r="H10" s="3">
        <f t="shared" si="1"/>
        <v>8</v>
      </c>
      <c r="I10" s="3"/>
      <c r="J10" s="3">
        <f t="shared" si="2"/>
        <v>8</v>
      </c>
      <c r="K10" s="3">
        <f t="shared" si="3"/>
        <v>120</v>
      </c>
      <c r="L10" s="3">
        <v>120</v>
      </c>
      <c r="M10" s="3"/>
      <c r="N10" s="3">
        <f t="shared" si="0"/>
        <v>0</v>
      </c>
      <c r="O10" s="12" t="s">
        <v>90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10">
        <v>11</v>
      </c>
      <c r="B11" s="5"/>
      <c r="C11" s="2" t="s">
        <v>13</v>
      </c>
      <c r="D11" s="3">
        <v>2</v>
      </c>
      <c r="E11" s="3">
        <f t="shared" si="1"/>
        <v>20</v>
      </c>
      <c r="F11" s="3">
        <f t="shared" si="1"/>
        <v>20</v>
      </c>
      <c r="G11" s="3">
        <f t="shared" si="1"/>
        <v>12</v>
      </c>
      <c r="H11" s="3">
        <f t="shared" si="1"/>
        <v>4</v>
      </c>
      <c r="I11" s="3"/>
      <c r="J11" s="3">
        <f t="shared" si="2"/>
        <v>4</v>
      </c>
      <c r="K11" s="3">
        <f t="shared" si="3"/>
        <v>60</v>
      </c>
      <c r="L11" s="3">
        <v>60</v>
      </c>
      <c r="M11" s="3"/>
      <c r="N11" s="3">
        <f t="shared" si="0"/>
        <v>0</v>
      </c>
      <c r="O11" s="12" t="s">
        <v>63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10">
        <v>12</v>
      </c>
      <c r="B12" s="5"/>
      <c r="C12" s="2" t="s">
        <v>15</v>
      </c>
      <c r="D12" s="3">
        <v>1</v>
      </c>
      <c r="E12" s="3">
        <f t="shared" si="1"/>
        <v>10</v>
      </c>
      <c r="F12" s="3">
        <f t="shared" si="1"/>
        <v>10</v>
      </c>
      <c r="G12" s="3">
        <f t="shared" si="1"/>
        <v>6</v>
      </c>
      <c r="H12" s="3">
        <f t="shared" si="1"/>
        <v>2</v>
      </c>
      <c r="I12" s="3"/>
      <c r="J12" s="3">
        <f t="shared" si="2"/>
        <v>2</v>
      </c>
      <c r="K12" s="3">
        <f t="shared" si="3"/>
        <v>30</v>
      </c>
      <c r="L12" s="3">
        <v>30</v>
      </c>
      <c r="M12" s="3"/>
      <c r="N12" s="3">
        <f t="shared" si="0"/>
        <v>0</v>
      </c>
      <c r="O12" s="12" t="s">
        <v>63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10">
        <v>13</v>
      </c>
      <c r="B13" s="5"/>
      <c r="C13" s="2" t="s">
        <v>16</v>
      </c>
      <c r="D13" s="3">
        <v>1</v>
      </c>
      <c r="E13" s="3">
        <f t="shared" si="1"/>
        <v>10</v>
      </c>
      <c r="F13" s="3">
        <f t="shared" si="1"/>
        <v>10</v>
      </c>
      <c r="G13" s="3">
        <f t="shared" si="1"/>
        <v>6</v>
      </c>
      <c r="H13" s="3">
        <f t="shared" si="1"/>
        <v>2</v>
      </c>
      <c r="I13" s="3"/>
      <c r="J13" s="3">
        <f t="shared" si="2"/>
        <v>2</v>
      </c>
      <c r="K13" s="3">
        <f t="shared" si="3"/>
        <v>30</v>
      </c>
      <c r="L13" s="3">
        <v>30</v>
      </c>
      <c r="M13" s="3"/>
      <c r="N13" s="3">
        <f t="shared" si="0"/>
        <v>0</v>
      </c>
      <c r="O13" s="12" t="s">
        <v>63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10">
        <v>14</v>
      </c>
      <c r="B14" s="5"/>
      <c r="C14" s="2" t="s">
        <v>17</v>
      </c>
      <c r="D14" s="3">
        <v>1</v>
      </c>
      <c r="E14" s="3">
        <f t="shared" si="1"/>
        <v>10</v>
      </c>
      <c r="F14" s="3">
        <f t="shared" si="1"/>
        <v>10</v>
      </c>
      <c r="G14" s="3">
        <f t="shared" si="1"/>
        <v>6</v>
      </c>
      <c r="H14" s="3">
        <f t="shared" si="1"/>
        <v>2</v>
      </c>
      <c r="I14" s="3"/>
      <c r="J14" s="3">
        <f t="shared" si="2"/>
        <v>2</v>
      </c>
      <c r="K14" s="3">
        <f t="shared" si="3"/>
        <v>30</v>
      </c>
      <c r="L14" s="3">
        <v>30</v>
      </c>
      <c r="M14" s="3"/>
      <c r="N14" s="3">
        <f t="shared" si="0"/>
        <v>0</v>
      </c>
      <c r="O14" s="11" t="s">
        <v>84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10">
        <v>15</v>
      </c>
      <c r="B15" s="5"/>
      <c r="C15" s="2" t="s">
        <v>18</v>
      </c>
      <c r="D15" s="3">
        <v>1</v>
      </c>
      <c r="E15" s="3">
        <f t="shared" si="1"/>
        <v>10</v>
      </c>
      <c r="F15" s="3">
        <f t="shared" si="1"/>
        <v>10</v>
      </c>
      <c r="G15" s="3">
        <f t="shared" si="1"/>
        <v>6</v>
      </c>
      <c r="H15" s="3">
        <f t="shared" si="1"/>
        <v>2</v>
      </c>
      <c r="I15" s="3"/>
      <c r="J15" s="3">
        <f t="shared" si="2"/>
        <v>2</v>
      </c>
      <c r="K15" s="3">
        <f t="shared" si="3"/>
        <v>30</v>
      </c>
      <c r="L15" s="3">
        <v>30</v>
      </c>
      <c r="M15" s="3"/>
      <c r="N15" s="3">
        <f t="shared" si="0"/>
        <v>0</v>
      </c>
      <c r="O15" s="11" t="s">
        <v>84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10">
        <v>16</v>
      </c>
      <c r="B16" s="5"/>
      <c r="C16" s="2" t="s">
        <v>19</v>
      </c>
      <c r="D16" s="3">
        <v>1</v>
      </c>
      <c r="E16" s="3">
        <f t="shared" si="1"/>
        <v>10</v>
      </c>
      <c r="F16" s="3">
        <f t="shared" si="1"/>
        <v>10</v>
      </c>
      <c r="G16" s="3">
        <f t="shared" si="1"/>
        <v>6</v>
      </c>
      <c r="H16" s="3">
        <f t="shared" si="1"/>
        <v>2</v>
      </c>
      <c r="I16" s="3"/>
      <c r="J16" s="3">
        <f t="shared" si="2"/>
        <v>2</v>
      </c>
      <c r="K16" s="3">
        <f t="shared" si="3"/>
        <v>30</v>
      </c>
      <c r="L16" s="3">
        <v>35</v>
      </c>
      <c r="M16" s="3"/>
      <c r="N16" s="3">
        <f t="shared" si="0"/>
        <v>-5</v>
      </c>
      <c r="O16" s="12" t="s">
        <v>62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10">
        <v>17</v>
      </c>
      <c r="B17" s="5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10">
        <v>18</v>
      </c>
      <c r="B18" s="5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10">
        <v>19</v>
      </c>
      <c r="B19" s="5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10">
        <v>20</v>
      </c>
      <c r="B20" s="5" t="s">
        <v>11</v>
      </c>
      <c r="C20" s="2" t="s">
        <v>11</v>
      </c>
      <c r="D20" s="3">
        <v>1</v>
      </c>
      <c r="E20" s="3">
        <f t="shared" ref="E20:H25" si="4">E$2*$D20</f>
        <v>10</v>
      </c>
      <c r="F20" s="3">
        <f t="shared" si="4"/>
        <v>10</v>
      </c>
      <c r="G20" s="3">
        <f t="shared" si="4"/>
        <v>6</v>
      </c>
      <c r="H20" s="3">
        <f t="shared" si="4"/>
        <v>2</v>
      </c>
      <c r="I20" s="3"/>
      <c r="J20" s="3">
        <f t="shared" ref="J20:J28" si="5">J$2*$D20</f>
        <v>2</v>
      </c>
      <c r="K20" s="3">
        <f t="shared" ref="K20:K29" si="6">SUM(E20:J20)</f>
        <v>30</v>
      </c>
      <c r="L20" s="3">
        <v>30</v>
      </c>
      <c r="M20" s="3"/>
      <c r="N20" s="3">
        <f t="shared" ref="N20:N29" si="7">K20-L20-M20</f>
        <v>0</v>
      </c>
      <c r="O20" s="12" t="s">
        <v>61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10">
        <v>21</v>
      </c>
      <c r="B21" s="5"/>
      <c r="C21" s="2" t="s">
        <v>86</v>
      </c>
      <c r="D21" s="3">
        <v>2</v>
      </c>
      <c r="E21" s="3">
        <f t="shared" si="4"/>
        <v>20</v>
      </c>
      <c r="F21" s="3">
        <f t="shared" si="4"/>
        <v>20</v>
      </c>
      <c r="G21" s="3">
        <f t="shared" si="4"/>
        <v>12</v>
      </c>
      <c r="H21" s="3">
        <f t="shared" si="4"/>
        <v>4</v>
      </c>
      <c r="I21" s="3"/>
      <c r="J21" s="3">
        <f t="shared" si="5"/>
        <v>4</v>
      </c>
      <c r="K21" s="3">
        <f t="shared" si="6"/>
        <v>60</v>
      </c>
      <c r="L21" s="3">
        <v>75</v>
      </c>
      <c r="M21" s="3"/>
      <c r="N21" s="3">
        <f>K21-L21-M21</f>
        <v>-15</v>
      </c>
      <c r="O21" s="11" t="s">
        <v>85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10">
        <v>22</v>
      </c>
      <c r="B22" s="5"/>
      <c r="C22" s="2" t="s">
        <v>87</v>
      </c>
      <c r="D22" s="3">
        <v>2</v>
      </c>
      <c r="E22" s="3">
        <f t="shared" si="4"/>
        <v>20</v>
      </c>
      <c r="F22" s="3">
        <f t="shared" si="4"/>
        <v>20</v>
      </c>
      <c r="G22" s="3">
        <f t="shared" si="4"/>
        <v>12</v>
      </c>
      <c r="H22" s="3">
        <f t="shared" si="4"/>
        <v>4</v>
      </c>
      <c r="I22" s="3"/>
      <c r="J22" s="3">
        <f t="shared" si="5"/>
        <v>4</v>
      </c>
      <c r="K22" s="3">
        <f t="shared" si="6"/>
        <v>60</v>
      </c>
      <c r="L22" s="3">
        <v>75</v>
      </c>
      <c r="M22" s="3"/>
      <c r="N22" s="3">
        <f>K22-L22-M22</f>
        <v>-15</v>
      </c>
      <c r="O22" s="11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10">
        <v>23</v>
      </c>
      <c r="B23" s="5"/>
      <c r="C23" s="2" t="s">
        <v>20</v>
      </c>
      <c r="D23" s="3">
        <v>1</v>
      </c>
      <c r="E23" s="3">
        <f t="shared" si="4"/>
        <v>10</v>
      </c>
      <c r="F23" s="3">
        <f t="shared" si="4"/>
        <v>10</v>
      </c>
      <c r="G23" s="3">
        <f t="shared" si="4"/>
        <v>6</v>
      </c>
      <c r="H23" s="3">
        <f t="shared" si="4"/>
        <v>2</v>
      </c>
      <c r="I23" s="3"/>
      <c r="J23" s="3">
        <f t="shared" si="5"/>
        <v>2</v>
      </c>
      <c r="K23" s="3">
        <f t="shared" si="6"/>
        <v>30</v>
      </c>
      <c r="L23" s="3">
        <v>28</v>
      </c>
      <c r="M23" s="3"/>
      <c r="N23" s="3">
        <f t="shared" si="7"/>
        <v>2</v>
      </c>
      <c r="O23" s="12" t="s">
        <v>56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10">
        <v>24</v>
      </c>
      <c r="B24" s="5"/>
      <c r="C24" s="2" t="s">
        <v>115</v>
      </c>
      <c r="D24" s="3">
        <v>5</v>
      </c>
      <c r="E24" s="3">
        <f t="shared" si="4"/>
        <v>50</v>
      </c>
      <c r="F24" s="3">
        <f t="shared" si="4"/>
        <v>50</v>
      </c>
      <c r="G24" s="3">
        <f t="shared" si="4"/>
        <v>30</v>
      </c>
      <c r="H24" s="3">
        <f t="shared" si="4"/>
        <v>10</v>
      </c>
      <c r="I24" s="3"/>
      <c r="J24" s="3">
        <f t="shared" si="5"/>
        <v>10</v>
      </c>
      <c r="K24" s="3">
        <f t="shared" si="6"/>
        <v>150</v>
      </c>
      <c r="L24" s="3"/>
      <c r="M24" s="3"/>
      <c r="N24" s="3">
        <f t="shared" si="7"/>
        <v>150</v>
      </c>
      <c r="O24" s="11" t="s">
        <v>84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10">
        <v>25</v>
      </c>
      <c r="B25" s="5"/>
      <c r="C25" s="2" t="s">
        <v>95</v>
      </c>
      <c r="D25" s="3">
        <v>6</v>
      </c>
      <c r="E25" s="3">
        <f t="shared" si="4"/>
        <v>60</v>
      </c>
      <c r="F25" s="3">
        <f t="shared" si="4"/>
        <v>60</v>
      </c>
      <c r="G25" s="3">
        <f t="shared" si="4"/>
        <v>36</v>
      </c>
      <c r="H25" s="3">
        <f t="shared" si="4"/>
        <v>12</v>
      </c>
      <c r="I25" s="3"/>
      <c r="J25" s="3">
        <f t="shared" si="5"/>
        <v>12</v>
      </c>
      <c r="K25" s="3">
        <f t="shared" si="6"/>
        <v>180</v>
      </c>
      <c r="L25" s="3">
        <v>200</v>
      </c>
      <c r="M25" s="3"/>
      <c r="N25" s="3">
        <f t="shared" si="7"/>
        <v>-20</v>
      </c>
      <c r="O25" s="11" t="s">
        <v>92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0">
        <v>26</v>
      </c>
      <c r="B26" s="5"/>
      <c r="C26" s="2" t="s">
        <v>97</v>
      </c>
      <c r="D26" s="3">
        <v>2</v>
      </c>
      <c r="E26" s="3">
        <v>0</v>
      </c>
      <c r="F26" s="3">
        <f t="shared" ref="F26:H28" si="8">F$2*$D26</f>
        <v>20</v>
      </c>
      <c r="G26" s="3">
        <f t="shared" si="8"/>
        <v>12</v>
      </c>
      <c r="H26" s="3">
        <f t="shared" si="8"/>
        <v>4</v>
      </c>
      <c r="I26" s="3"/>
      <c r="J26" s="3">
        <f t="shared" si="5"/>
        <v>4</v>
      </c>
      <c r="K26" s="3">
        <f t="shared" si="6"/>
        <v>40</v>
      </c>
      <c r="L26" s="3">
        <v>50</v>
      </c>
      <c r="M26" s="3"/>
      <c r="N26" s="3">
        <f t="shared" si="7"/>
        <v>-10</v>
      </c>
      <c r="O26" s="11" t="s">
        <v>96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10">
        <v>27</v>
      </c>
      <c r="B27" s="5"/>
      <c r="C27" s="2" t="s">
        <v>94</v>
      </c>
      <c r="D27" s="3">
        <v>8</v>
      </c>
      <c r="E27" s="3">
        <f>E$2*$D27</f>
        <v>80</v>
      </c>
      <c r="F27" s="3">
        <f t="shared" si="8"/>
        <v>80</v>
      </c>
      <c r="G27" s="3">
        <f t="shared" si="8"/>
        <v>48</v>
      </c>
      <c r="H27" s="3">
        <f t="shared" si="8"/>
        <v>16</v>
      </c>
      <c r="I27" s="3"/>
      <c r="J27" s="3">
        <f t="shared" si="5"/>
        <v>16</v>
      </c>
      <c r="K27" s="3">
        <f t="shared" si="6"/>
        <v>240</v>
      </c>
      <c r="L27" s="3">
        <v>250</v>
      </c>
      <c r="M27" s="3"/>
      <c r="N27" s="3">
        <f t="shared" si="7"/>
        <v>-10</v>
      </c>
      <c r="O27" s="11" t="s">
        <v>93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10">
        <v>28</v>
      </c>
      <c r="B28" s="5"/>
      <c r="C28" s="2" t="s">
        <v>21</v>
      </c>
      <c r="D28" s="3">
        <v>4</v>
      </c>
      <c r="E28" s="3">
        <f>E$2*$D28</f>
        <v>40</v>
      </c>
      <c r="F28" s="3">
        <f t="shared" si="8"/>
        <v>40</v>
      </c>
      <c r="G28" s="3">
        <f t="shared" si="8"/>
        <v>24</v>
      </c>
      <c r="H28" s="3">
        <f t="shared" si="8"/>
        <v>8</v>
      </c>
      <c r="I28" s="3"/>
      <c r="J28" s="3">
        <f t="shared" si="5"/>
        <v>8</v>
      </c>
      <c r="K28" s="3">
        <f t="shared" si="6"/>
        <v>120</v>
      </c>
      <c r="L28" s="3">
        <v>150</v>
      </c>
      <c r="M28" s="3"/>
      <c r="N28" s="3">
        <f t="shared" si="7"/>
        <v>-30</v>
      </c>
      <c r="O28" s="11" t="s">
        <v>114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10">
        <v>29</v>
      </c>
      <c r="B29" s="5"/>
      <c r="C29" s="2" t="s">
        <v>73</v>
      </c>
      <c r="D29" s="3"/>
      <c r="E29" s="3">
        <v>2</v>
      </c>
      <c r="F29" s="3">
        <v>2</v>
      </c>
      <c r="G29" s="3">
        <v>2</v>
      </c>
      <c r="H29" s="3">
        <v>2</v>
      </c>
      <c r="I29" s="3"/>
      <c r="J29" s="3">
        <v>2</v>
      </c>
      <c r="K29" s="3">
        <f t="shared" si="6"/>
        <v>10</v>
      </c>
      <c r="L29" s="3">
        <v>10</v>
      </c>
      <c r="M29" s="3"/>
      <c r="N29" s="3">
        <f t="shared" si="7"/>
        <v>0</v>
      </c>
      <c r="O29" s="11" t="s">
        <v>89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10">
        <v>30</v>
      </c>
      <c r="B30" s="5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10">
        <v>31</v>
      </c>
      <c r="B31" s="5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10">
        <v>32</v>
      </c>
      <c r="B32" s="5" t="s">
        <v>53</v>
      </c>
      <c r="C32" s="2" t="s">
        <v>22</v>
      </c>
      <c r="D32" s="3">
        <v>1</v>
      </c>
      <c r="E32" s="3">
        <f t="shared" ref="E32:H33" si="9">E$2*$D32</f>
        <v>10</v>
      </c>
      <c r="F32" s="3">
        <f t="shared" si="9"/>
        <v>10</v>
      </c>
      <c r="G32" s="3">
        <f t="shared" si="9"/>
        <v>6</v>
      </c>
      <c r="H32" s="3">
        <f t="shared" si="9"/>
        <v>2</v>
      </c>
      <c r="I32" s="3">
        <v>4</v>
      </c>
      <c r="J32" s="3">
        <f>J$2*$D32</f>
        <v>2</v>
      </c>
      <c r="K32" s="3">
        <f t="shared" ref="K32:K41" si="10">SUM(E32:J32)</f>
        <v>34</v>
      </c>
      <c r="L32" s="3">
        <v>34</v>
      </c>
      <c r="M32" s="3"/>
      <c r="N32" s="3">
        <f t="shared" ref="N32:N41" si="11">K32-L32-M32</f>
        <v>0</v>
      </c>
      <c r="O32" s="11" t="s">
        <v>74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10">
        <v>33</v>
      </c>
      <c r="B33" s="5"/>
      <c r="C33" s="2" t="s">
        <v>23</v>
      </c>
      <c r="D33" s="3">
        <v>1</v>
      </c>
      <c r="E33" s="3">
        <f t="shared" si="9"/>
        <v>10</v>
      </c>
      <c r="F33" s="3">
        <f t="shared" si="9"/>
        <v>10</v>
      </c>
      <c r="G33" s="3">
        <f t="shared" si="9"/>
        <v>6</v>
      </c>
      <c r="H33" s="3">
        <f t="shared" si="9"/>
        <v>2</v>
      </c>
      <c r="I33" s="3">
        <v>4</v>
      </c>
      <c r="J33" s="3">
        <f>J$2*$D33</f>
        <v>2</v>
      </c>
      <c r="K33" s="3">
        <f t="shared" si="10"/>
        <v>34</v>
      </c>
      <c r="L33" s="3">
        <v>40</v>
      </c>
      <c r="M33" s="3"/>
      <c r="N33" s="3">
        <f t="shared" si="11"/>
        <v>-6</v>
      </c>
      <c r="O33" s="11" t="s">
        <v>74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10">
        <v>34</v>
      </c>
      <c r="B34" s="5"/>
      <c r="C34" s="2" t="s">
        <v>24</v>
      </c>
      <c r="D34" s="3">
        <v>1</v>
      </c>
      <c r="E34" s="3">
        <v>10</v>
      </c>
      <c r="F34" s="3">
        <v>10</v>
      </c>
      <c r="G34" s="3">
        <v>2</v>
      </c>
      <c r="H34" s="3">
        <v>2</v>
      </c>
      <c r="I34" s="3">
        <v>4</v>
      </c>
      <c r="J34" s="3">
        <v>2</v>
      </c>
      <c r="K34" s="3">
        <f t="shared" si="10"/>
        <v>30</v>
      </c>
      <c r="L34" s="3">
        <v>18</v>
      </c>
      <c r="M34" s="3">
        <v>12</v>
      </c>
      <c r="N34" s="3">
        <f t="shared" si="11"/>
        <v>0</v>
      </c>
      <c r="O34" s="11" t="s">
        <v>74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10">
        <v>35</v>
      </c>
      <c r="B35" s="5"/>
      <c r="C35" s="2" t="s">
        <v>25</v>
      </c>
      <c r="D35" s="3"/>
      <c r="E35" s="3">
        <v>10</v>
      </c>
      <c r="F35" s="3">
        <v>0</v>
      </c>
      <c r="G35" s="3">
        <v>0</v>
      </c>
      <c r="H35" s="3">
        <v>0</v>
      </c>
      <c r="I35" s="3"/>
      <c r="J35" s="3">
        <v>2</v>
      </c>
      <c r="K35" s="3">
        <f t="shared" si="10"/>
        <v>12</v>
      </c>
      <c r="L35" s="3">
        <v>13</v>
      </c>
      <c r="M35" s="3"/>
      <c r="N35" s="3">
        <f t="shared" si="11"/>
        <v>-1</v>
      </c>
      <c r="O35" s="11" t="s">
        <v>74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10">
        <v>36</v>
      </c>
      <c r="B36" s="5"/>
      <c r="C36" s="2" t="s">
        <v>47</v>
      </c>
      <c r="D36" s="3"/>
      <c r="E36" s="3">
        <v>10</v>
      </c>
      <c r="F36" s="3">
        <v>0</v>
      </c>
      <c r="G36" s="3">
        <v>0</v>
      </c>
      <c r="H36" s="3">
        <v>0</v>
      </c>
      <c r="I36" s="3"/>
      <c r="J36" s="3">
        <v>2</v>
      </c>
      <c r="K36" s="3">
        <f t="shared" si="10"/>
        <v>12</v>
      </c>
      <c r="L36" s="3">
        <v>15</v>
      </c>
      <c r="M36" s="3"/>
      <c r="N36" s="3">
        <f t="shared" si="11"/>
        <v>-3</v>
      </c>
      <c r="O36" s="11" t="s">
        <v>51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10">
        <v>37</v>
      </c>
      <c r="B37" s="5"/>
      <c r="C37" s="2" t="s">
        <v>50</v>
      </c>
      <c r="D37" s="3"/>
      <c r="E37" s="3">
        <v>10</v>
      </c>
      <c r="F37" s="3">
        <v>0</v>
      </c>
      <c r="G37" s="3">
        <v>0</v>
      </c>
      <c r="H37" s="3">
        <v>0</v>
      </c>
      <c r="I37" s="3"/>
      <c r="J37" s="3">
        <v>2</v>
      </c>
      <c r="K37" s="3">
        <f t="shared" si="10"/>
        <v>12</v>
      </c>
      <c r="L37" s="3">
        <v>18</v>
      </c>
      <c r="M37" s="3"/>
      <c r="N37" s="3">
        <f t="shared" si="11"/>
        <v>-6</v>
      </c>
      <c r="O37" s="11" t="s">
        <v>74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10">
        <v>38</v>
      </c>
      <c r="B38" s="5"/>
      <c r="C38" s="2" t="s">
        <v>26</v>
      </c>
      <c r="D38" s="3"/>
      <c r="E38" s="3">
        <v>0</v>
      </c>
      <c r="F38" s="3">
        <v>2</v>
      </c>
      <c r="G38" s="3">
        <v>2</v>
      </c>
      <c r="H38" s="3">
        <v>2</v>
      </c>
      <c r="I38" s="3"/>
      <c r="J38" s="3">
        <v>0</v>
      </c>
      <c r="K38" s="3">
        <f t="shared" si="10"/>
        <v>6</v>
      </c>
      <c r="L38" s="3"/>
      <c r="M38" s="3"/>
      <c r="N38" s="3">
        <f t="shared" si="11"/>
        <v>6</v>
      </c>
      <c r="O38" s="11" t="s">
        <v>75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10">
        <v>39</v>
      </c>
      <c r="B39" s="5"/>
      <c r="C39" s="2" t="s">
        <v>27</v>
      </c>
      <c r="D39" s="3"/>
      <c r="E39" s="3">
        <v>0</v>
      </c>
      <c r="F39" s="3">
        <v>1</v>
      </c>
      <c r="G39" s="3">
        <v>4</v>
      </c>
      <c r="H39" s="3">
        <v>0</v>
      </c>
      <c r="I39" s="3">
        <v>2</v>
      </c>
      <c r="J39" s="3">
        <v>1</v>
      </c>
      <c r="K39" s="3">
        <f t="shared" si="10"/>
        <v>8</v>
      </c>
      <c r="L39" s="3">
        <v>8</v>
      </c>
      <c r="M39" s="3"/>
      <c r="N39" s="3">
        <f t="shared" si="11"/>
        <v>0</v>
      </c>
      <c r="O39" s="11" t="s">
        <v>74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10">
        <v>40</v>
      </c>
      <c r="B40" s="5"/>
      <c r="C40" s="2" t="s">
        <v>48</v>
      </c>
      <c r="D40" s="3"/>
      <c r="E40" s="3">
        <v>0</v>
      </c>
      <c r="F40" s="3">
        <v>3</v>
      </c>
      <c r="G40" s="3">
        <v>12</v>
      </c>
      <c r="H40" s="3">
        <v>0</v>
      </c>
      <c r="I40" s="3">
        <v>6</v>
      </c>
      <c r="J40" s="3">
        <v>3</v>
      </c>
      <c r="K40" s="3">
        <f t="shared" si="10"/>
        <v>24</v>
      </c>
      <c r="L40" s="3">
        <v>28</v>
      </c>
      <c r="M40" s="3"/>
      <c r="N40" s="3">
        <f t="shared" si="11"/>
        <v>-4</v>
      </c>
      <c r="O40" s="12" t="s">
        <v>60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10">
        <v>41</v>
      </c>
      <c r="B41" s="5"/>
      <c r="C41" s="8" t="s">
        <v>49</v>
      </c>
      <c r="D41" s="3"/>
      <c r="E41" s="3">
        <v>0</v>
      </c>
      <c r="F41" s="3">
        <v>3</v>
      </c>
      <c r="G41" s="3">
        <v>12</v>
      </c>
      <c r="H41" s="3">
        <v>0</v>
      </c>
      <c r="I41" s="3">
        <v>6</v>
      </c>
      <c r="J41" s="3">
        <v>3</v>
      </c>
      <c r="K41" s="3">
        <f t="shared" si="10"/>
        <v>24</v>
      </c>
      <c r="L41" s="3">
        <v>24</v>
      </c>
      <c r="M41" s="3"/>
      <c r="N41" s="3">
        <f t="shared" si="11"/>
        <v>0</v>
      </c>
      <c r="O41" s="11" t="s">
        <v>74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10">
        <v>42</v>
      </c>
      <c r="B42" s="5"/>
      <c r="C42" s="8"/>
      <c r="D42" s="3"/>
      <c r="K42" s="3"/>
      <c r="L42" s="3"/>
      <c r="M42" s="3"/>
      <c r="N42" s="3"/>
      <c r="O42" s="1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10">
        <v>43</v>
      </c>
      <c r="B43" s="5"/>
      <c r="C43" s="8" t="s">
        <v>30</v>
      </c>
      <c r="D43" s="3">
        <v>1</v>
      </c>
      <c r="E43" s="3">
        <f>E$2*$D43</f>
        <v>10</v>
      </c>
      <c r="F43" s="3">
        <f>F$2*$D43</f>
        <v>10</v>
      </c>
      <c r="G43" s="3">
        <f>G$2*$D43</f>
        <v>6</v>
      </c>
      <c r="H43" s="3">
        <f>H$2*$D43</f>
        <v>2</v>
      </c>
      <c r="I43" s="3"/>
      <c r="J43" s="3">
        <f>J$2*$D43</f>
        <v>2</v>
      </c>
      <c r="K43" s="3">
        <f t="shared" ref="K43:K52" si="12">SUM(E43:J43)</f>
        <v>30</v>
      </c>
      <c r="L43" s="3">
        <v>10</v>
      </c>
      <c r="M43" s="3">
        <v>30</v>
      </c>
      <c r="N43" s="3">
        <f>K43-M43-L43</f>
        <v>-10</v>
      </c>
      <c r="O43" s="11" t="s">
        <v>77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10">
        <v>44</v>
      </c>
      <c r="B44" s="5"/>
      <c r="C44" s="8" t="s">
        <v>76</v>
      </c>
      <c r="D44" s="3">
        <v>1</v>
      </c>
      <c r="E44" s="3">
        <f>E$2*$D44</f>
        <v>10</v>
      </c>
      <c r="F44" s="3">
        <v>20</v>
      </c>
      <c r="G44" s="3">
        <v>8</v>
      </c>
      <c r="H44" s="3">
        <v>4</v>
      </c>
      <c r="I44" s="3">
        <v>4</v>
      </c>
      <c r="J44" s="3">
        <f>J$2*$D44</f>
        <v>2</v>
      </c>
      <c r="K44" s="3">
        <f t="shared" si="12"/>
        <v>48</v>
      </c>
      <c r="L44" s="3">
        <v>16</v>
      </c>
      <c r="M44" s="3">
        <v>30</v>
      </c>
      <c r="N44" s="3">
        <f t="shared" ref="N44:N52" si="13">K44-L44-M44</f>
        <v>2</v>
      </c>
      <c r="O44" s="11" t="s">
        <v>74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>
        <v>45</v>
      </c>
      <c r="B45" s="5"/>
      <c r="C45" s="2" t="s">
        <v>78</v>
      </c>
      <c r="D45" s="3">
        <v>0</v>
      </c>
      <c r="E45" s="3">
        <v>0</v>
      </c>
      <c r="F45" s="3">
        <f t="shared" ref="F45:H52" si="14">F$2*$D45</f>
        <v>0</v>
      </c>
      <c r="G45" s="3">
        <f t="shared" si="14"/>
        <v>0</v>
      </c>
      <c r="H45" s="3">
        <f t="shared" si="14"/>
        <v>0</v>
      </c>
      <c r="I45" s="3"/>
      <c r="J45" s="3">
        <v>0</v>
      </c>
      <c r="K45" s="3">
        <f t="shared" si="12"/>
        <v>0</v>
      </c>
      <c r="L45" s="3"/>
      <c r="M45" s="3"/>
      <c r="N45" s="3">
        <f t="shared" si="13"/>
        <v>0</v>
      </c>
      <c r="O45" s="11" t="s">
        <v>99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10">
        <v>46</v>
      </c>
      <c r="B46" s="5"/>
      <c r="C46" s="2" t="s">
        <v>29</v>
      </c>
      <c r="D46" s="3">
        <v>0</v>
      </c>
      <c r="E46" s="3">
        <f t="shared" ref="E46:E52" si="15">E$2*$D46</f>
        <v>0</v>
      </c>
      <c r="F46" s="3">
        <f t="shared" si="14"/>
        <v>0</v>
      </c>
      <c r="G46" s="3">
        <f t="shared" si="14"/>
        <v>0</v>
      </c>
      <c r="H46" s="3">
        <f t="shared" si="14"/>
        <v>0</v>
      </c>
      <c r="I46" s="3"/>
      <c r="J46" s="3">
        <f t="shared" ref="J46:J52" si="16">J$2*$D46</f>
        <v>0</v>
      </c>
      <c r="K46" s="3">
        <f t="shared" si="12"/>
        <v>0</v>
      </c>
      <c r="L46" s="3">
        <v>100</v>
      </c>
      <c r="M46" s="3"/>
      <c r="N46" s="3">
        <f t="shared" si="13"/>
        <v>-100</v>
      </c>
      <c r="O46" s="11" t="s">
        <v>79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10">
        <v>47</v>
      </c>
      <c r="B47" s="5"/>
      <c r="C47" s="2" t="s">
        <v>31</v>
      </c>
      <c r="D47" s="3"/>
      <c r="E47" s="3">
        <f t="shared" si="15"/>
        <v>0</v>
      </c>
      <c r="F47" s="3">
        <f t="shared" si="14"/>
        <v>0</v>
      </c>
      <c r="G47" s="3">
        <f t="shared" si="14"/>
        <v>0</v>
      </c>
      <c r="H47" s="3">
        <f t="shared" si="14"/>
        <v>0</v>
      </c>
      <c r="I47" s="3"/>
      <c r="J47" s="3">
        <v>5</v>
      </c>
      <c r="K47" s="3">
        <f t="shared" si="12"/>
        <v>5</v>
      </c>
      <c r="L47" s="3"/>
      <c r="M47" s="3"/>
      <c r="N47" s="3">
        <f t="shared" si="13"/>
        <v>5</v>
      </c>
      <c r="O47" s="1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10">
        <v>48</v>
      </c>
      <c r="B48" s="5"/>
      <c r="C48" s="2" t="s">
        <v>33</v>
      </c>
      <c r="D48" s="3">
        <v>1</v>
      </c>
      <c r="E48" s="3">
        <f t="shared" si="15"/>
        <v>10</v>
      </c>
      <c r="F48" s="3">
        <f t="shared" si="14"/>
        <v>10</v>
      </c>
      <c r="G48" s="3">
        <f t="shared" si="14"/>
        <v>6</v>
      </c>
      <c r="H48" s="3">
        <f t="shared" si="14"/>
        <v>2</v>
      </c>
      <c r="I48" s="3"/>
      <c r="J48" s="3">
        <f t="shared" si="16"/>
        <v>2</v>
      </c>
      <c r="K48" s="3">
        <f t="shared" si="12"/>
        <v>30</v>
      </c>
      <c r="L48" s="3">
        <v>50</v>
      </c>
      <c r="M48" s="3"/>
      <c r="N48" s="3">
        <f t="shared" si="13"/>
        <v>-20</v>
      </c>
      <c r="O48" s="11" t="s">
        <v>110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10">
        <v>49</v>
      </c>
      <c r="B49" s="5"/>
      <c r="C49" s="2" t="s">
        <v>34</v>
      </c>
      <c r="D49" s="3">
        <v>1</v>
      </c>
      <c r="E49" s="3">
        <f t="shared" si="15"/>
        <v>10</v>
      </c>
      <c r="F49" s="3">
        <f t="shared" si="14"/>
        <v>10</v>
      </c>
      <c r="G49" s="3">
        <f t="shared" si="14"/>
        <v>6</v>
      </c>
      <c r="H49" s="3">
        <f t="shared" si="14"/>
        <v>2</v>
      </c>
      <c r="I49" s="3"/>
      <c r="J49" s="3">
        <f t="shared" si="16"/>
        <v>2</v>
      </c>
      <c r="K49" s="3">
        <f t="shared" si="12"/>
        <v>30</v>
      </c>
      <c r="L49" s="3">
        <v>50</v>
      </c>
      <c r="M49" s="3"/>
      <c r="N49" s="3">
        <f t="shared" si="13"/>
        <v>-20</v>
      </c>
      <c r="O49" s="11" t="s">
        <v>109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10">
        <v>50</v>
      </c>
      <c r="C50" s="8" t="s">
        <v>106</v>
      </c>
      <c r="D50" s="3">
        <v>2</v>
      </c>
      <c r="E50" s="3">
        <f t="shared" si="15"/>
        <v>20</v>
      </c>
      <c r="F50" s="3">
        <f t="shared" si="14"/>
        <v>20</v>
      </c>
      <c r="G50" s="3">
        <f t="shared" si="14"/>
        <v>12</v>
      </c>
      <c r="H50" s="3">
        <f t="shared" si="14"/>
        <v>4</v>
      </c>
      <c r="I50" s="3"/>
      <c r="J50" s="3">
        <f t="shared" si="16"/>
        <v>4</v>
      </c>
      <c r="K50" s="3">
        <f t="shared" si="12"/>
        <v>60</v>
      </c>
      <c r="L50" s="3">
        <v>100</v>
      </c>
      <c r="M50" s="3"/>
      <c r="N50" s="3">
        <f t="shared" si="13"/>
        <v>-40</v>
      </c>
      <c r="O50" s="11" t="s">
        <v>111</v>
      </c>
    </row>
    <row r="51" spans="1:30" x14ac:dyDescent="0.25">
      <c r="A51" s="10">
        <v>51</v>
      </c>
      <c r="B51" s="5"/>
      <c r="C51" s="16" t="s">
        <v>107</v>
      </c>
      <c r="D51" s="3">
        <v>1</v>
      </c>
      <c r="E51" s="3">
        <f t="shared" si="15"/>
        <v>10</v>
      </c>
      <c r="F51" s="3">
        <f t="shared" si="14"/>
        <v>10</v>
      </c>
      <c r="G51" s="3">
        <f t="shared" si="14"/>
        <v>6</v>
      </c>
      <c r="H51" s="3">
        <f t="shared" si="14"/>
        <v>2</v>
      </c>
      <c r="I51" s="3"/>
      <c r="J51" s="3">
        <f t="shared" si="16"/>
        <v>2</v>
      </c>
      <c r="K51" s="3">
        <f t="shared" si="12"/>
        <v>30</v>
      </c>
      <c r="L51" s="3">
        <v>50</v>
      </c>
      <c r="M51" s="3"/>
      <c r="N51" s="3">
        <f t="shared" si="13"/>
        <v>-20</v>
      </c>
      <c r="O51" s="11" t="s">
        <v>112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10">
        <v>52</v>
      </c>
      <c r="B52" s="5"/>
      <c r="C52" s="16" t="s">
        <v>108</v>
      </c>
      <c r="D52" s="3">
        <v>1</v>
      </c>
      <c r="E52" s="3">
        <f t="shared" si="15"/>
        <v>10</v>
      </c>
      <c r="F52" s="3">
        <f t="shared" si="14"/>
        <v>10</v>
      </c>
      <c r="G52" s="3">
        <f t="shared" si="14"/>
        <v>6</v>
      </c>
      <c r="H52" s="3">
        <f t="shared" si="14"/>
        <v>2</v>
      </c>
      <c r="I52" s="3"/>
      <c r="J52" s="3">
        <f t="shared" si="16"/>
        <v>2</v>
      </c>
      <c r="K52" s="3">
        <f t="shared" si="12"/>
        <v>30</v>
      </c>
      <c r="L52" s="3">
        <v>50</v>
      </c>
      <c r="M52" s="3"/>
      <c r="N52" s="3">
        <f t="shared" si="13"/>
        <v>-20</v>
      </c>
      <c r="O52" s="11" t="s">
        <v>113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10">
        <v>53</v>
      </c>
      <c r="B53" s="5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10">
        <v>54</v>
      </c>
      <c r="B54" s="5"/>
      <c r="C54" s="2" t="s">
        <v>98</v>
      </c>
      <c r="D54" s="3">
        <v>1</v>
      </c>
      <c r="E54" s="3">
        <f t="shared" ref="E54:H55" si="17">E$2*$D54</f>
        <v>10</v>
      </c>
      <c r="F54" s="3">
        <f t="shared" si="17"/>
        <v>10</v>
      </c>
      <c r="G54" s="3">
        <f t="shared" si="17"/>
        <v>6</v>
      </c>
      <c r="H54" s="3">
        <f t="shared" si="17"/>
        <v>2</v>
      </c>
      <c r="I54" s="3"/>
      <c r="J54" s="3">
        <f>J$2*$D54</f>
        <v>2</v>
      </c>
      <c r="K54" s="3">
        <f>SUM(E54:J54)</f>
        <v>30</v>
      </c>
      <c r="L54" s="3">
        <v>54</v>
      </c>
      <c r="M54" s="3"/>
      <c r="N54" s="3">
        <f>K54-L54-M54</f>
        <v>-24</v>
      </c>
      <c r="O54" s="12" t="s">
        <v>58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10">
        <v>55</v>
      </c>
      <c r="B55" s="5"/>
      <c r="C55" s="2" t="s">
        <v>57</v>
      </c>
      <c r="D55" s="3">
        <v>1</v>
      </c>
      <c r="E55" s="3">
        <f t="shared" si="17"/>
        <v>10</v>
      </c>
      <c r="F55" s="3">
        <f t="shared" si="17"/>
        <v>10</v>
      </c>
      <c r="G55" s="3">
        <f t="shared" si="17"/>
        <v>6</v>
      </c>
      <c r="H55" s="3">
        <f t="shared" si="17"/>
        <v>2</v>
      </c>
      <c r="I55" s="3"/>
      <c r="J55" s="3">
        <f>J$2*$D55</f>
        <v>2</v>
      </c>
      <c r="K55" s="3">
        <f>SUM(E55:J55)</f>
        <v>30</v>
      </c>
      <c r="L55" s="3">
        <v>30</v>
      </c>
      <c r="M55" s="3"/>
      <c r="N55" s="3">
        <f>K55-L55-M55</f>
        <v>0</v>
      </c>
      <c r="O55" s="12" t="s">
        <v>59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10">
        <v>56</v>
      </c>
      <c r="B56" s="5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10">
        <v>57</v>
      </c>
      <c r="B57" s="5"/>
      <c r="C57" s="2" t="s">
        <v>32</v>
      </c>
      <c r="D57" s="3">
        <v>1</v>
      </c>
      <c r="E57" s="3">
        <f t="shared" ref="E57:H61" si="18">E$2*$D57</f>
        <v>10</v>
      </c>
      <c r="F57" s="3">
        <f t="shared" si="18"/>
        <v>10</v>
      </c>
      <c r="G57" s="3">
        <f t="shared" si="18"/>
        <v>6</v>
      </c>
      <c r="H57" s="3">
        <f t="shared" si="18"/>
        <v>2</v>
      </c>
      <c r="I57" s="3"/>
      <c r="J57" s="3">
        <f>J$2*$D57</f>
        <v>2</v>
      </c>
      <c r="K57" s="3">
        <f>SUM(E57:J57)</f>
        <v>30</v>
      </c>
      <c r="L57" s="3">
        <v>30</v>
      </c>
      <c r="M57" s="1"/>
      <c r="N57" s="3">
        <f>K57-M57-L57</f>
        <v>0</v>
      </c>
      <c r="O57" s="11" t="s">
        <v>77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10">
        <v>58</v>
      </c>
      <c r="B58" s="5"/>
      <c r="C58" s="2" t="s">
        <v>35</v>
      </c>
      <c r="D58" s="3">
        <v>1</v>
      </c>
      <c r="E58" s="3">
        <f t="shared" si="18"/>
        <v>10</v>
      </c>
      <c r="F58" s="3">
        <f t="shared" si="18"/>
        <v>10</v>
      </c>
      <c r="G58" s="3">
        <f t="shared" si="18"/>
        <v>6</v>
      </c>
      <c r="H58" s="3">
        <f t="shared" si="18"/>
        <v>2</v>
      </c>
      <c r="I58" s="3"/>
      <c r="J58" s="3">
        <f>J$2*$D58</f>
        <v>2</v>
      </c>
      <c r="K58" s="3">
        <f>SUM(E58:J58)</f>
        <v>30</v>
      </c>
      <c r="L58" s="3">
        <v>35</v>
      </c>
      <c r="M58" s="3"/>
      <c r="N58" s="3">
        <f>K58-L58-M58</f>
        <v>-5</v>
      </c>
      <c r="O58" s="11" t="s">
        <v>81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10">
        <v>59</v>
      </c>
      <c r="B59" s="5"/>
      <c r="C59" s="2" t="s">
        <v>36</v>
      </c>
      <c r="D59" s="3">
        <v>1</v>
      </c>
      <c r="E59" s="3">
        <f t="shared" si="18"/>
        <v>10</v>
      </c>
      <c r="F59" s="3">
        <f t="shared" si="18"/>
        <v>10</v>
      </c>
      <c r="G59" s="3">
        <f t="shared" si="18"/>
        <v>6</v>
      </c>
      <c r="H59" s="3">
        <f t="shared" si="18"/>
        <v>2</v>
      </c>
      <c r="I59" s="3"/>
      <c r="J59" s="3">
        <f>J$2*$D59</f>
        <v>2</v>
      </c>
      <c r="K59" s="3">
        <f>SUM(E59:J59)</f>
        <v>30</v>
      </c>
      <c r="L59" s="3">
        <v>35</v>
      </c>
      <c r="M59" s="3"/>
      <c r="N59" s="3">
        <f>K59-L59-M59</f>
        <v>-5</v>
      </c>
      <c r="O59" s="11" t="s">
        <v>80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10">
        <v>60</v>
      </c>
      <c r="B60" s="5"/>
      <c r="C60" s="2" t="s">
        <v>37</v>
      </c>
      <c r="D60" s="3">
        <v>6</v>
      </c>
      <c r="E60" s="3">
        <f t="shared" si="18"/>
        <v>60</v>
      </c>
      <c r="F60" s="3">
        <f t="shared" si="18"/>
        <v>60</v>
      </c>
      <c r="G60" s="3">
        <f t="shared" si="18"/>
        <v>36</v>
      </c>
      <c r="H60" s="3">
        <f t="shared" si="18"/>
        <v>12</v>
      </c>
      <c r="I60" s="3"/>
      <c r="J60" s="3">
        <f>J$2*$D60</f>
        <v>12</v>
      </c>
      <c r="K60" s="3">
        <f>SUM(E60:J60)</f>
        <v>180</v>
      </c>
      <c r="L60" s="3">
        <v>200</v>
      </c>
      <c r="M60" s="3"/>
      <c r="N60" s="3">
        <f>K60-L60-M60</f>
        <v>-20</v>
      </c>
      <c r="O60" s="11" t="s">
        <v>83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5">
      <c r="A61" s="10">
        <v>61</v>
      </c>
      <c r="B61" s="5"/>
      <c r="C61" s="2" t="s">
        <v>38</v>
      </c>
      <c r="D61" s="3">
        <v>1</v>
      </c>
      <c r="E61" s="3">
        <f t="shared" si="18"/>
        <v>10</v>
      </c>
      <c r="F61" s="3">
        <f t="shared" si="18"/>
        <v>10</v>
      </c>
      <c r="G61" s="3">
        <f t="shared" si="18"/>
        <v>6</v>
      </c>
      <c r="H61" s="3">
        <f t="shared" si="18"/>
        <v>2</v>
      </c>
      <c r="I61" s="3"/>
      <c r="J61" s="3">
        <f>J$2*$D61</f>
        <v>2</v>
      </c>
      <c r="K61" s="3">
        <f>SUM(E61:J61)</f>
        <v>30</v>
      </c>
      <c r="L61" s="3">
        <v>50</v>
      </c>
      <c r="M61" s="3"/>
      <c r="N61" s="3">
        <f>K61-L61-M61</f>
        <v>-20</v>
      </c>
      <c r="O61" s="11" t="s">
        <v>82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s="10">
        <v>62</v>
      </c>
      <c r="B62" s="5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5">
      <c r="A63" s="10">
        <v>63</v>
      </c>
      <c r="B63" s="5"/>
      <c r="C63" s="2" t="s">
        <v>40</v>
      </c>
      <c r="D63" s="3">
        <v>1</v>
      </c>
      <c r="E63" s="3">
        <f t="shared" ref="E63:H66" si="19">E$2*$D63</f>
        <v>10</v>
      </c>
      <c r="F63" s="3">
        <f t="shared" si="19"/>
        <v>10</v>
      </c>
      <c r="G63" s="3">
        <f t="shared" si="19"/>
        <v>6</v>
      </c>
      <c r="H63" s="3">
        <f t="shared" si="19"/>
        <v>2</v>
      </c>
      <c r="I63" s="3"/>
      <c r="J63" s="3">
        <f>J$2*$D63</f>
        <v>2</v>
      </c>
      <c r="K63" s="3">
        <f>SUM(E63:J63)</f>
        <v>30</v>
      </c>
      <c r="L63" s="3">
        <v>30</v>
      </c>
      <c r="M63" s="1"/>
      <c r="N63" s="3">
        <f>K63-M63-L63</f>
        <v>0</v>
      </c>
      <c r="O63" s="11" t="s">
        <v>77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5">
      <c r="A64" s="10">
        <v>64</v>
      </c>
      <c r="B64" s="5"/>
      <c r="C64" s="2" t="s">
        <v>41</v>
      </c>
      <c r="D64" s="3">
        <v>1</v>
      </c>
      <c r="E64" s="3">
        <f t="shared" si="19"/>
        <v>10</v>
      </c>
      <c r="F64" s="3">
        <f t="shared" si="19"/>
        <v>10</v>
      </c>
      <c r="G64" s="3">
        <f t="shared" si="19"/>
        <v>6</v>
      </c>
      <c r="H64" s="3">
        <f t="shared" si="19"/>
        <v>2</v>
      </c>
      <c r="I64" s="3"/>
      <c r="J64" s="3">
        <f>J$2*$D64</f>
        <v>2</v>
      </c>
      <c r="K64" s="3">
        <f>SUM(E64:J64)</f>
        <v>30</v>
      </c>
      <c r="L64" s="3">
        <v>30</v>
      </c>
      <c r="M64" s="3"/>
      <c r="N64" s="3">
        <f>K64-L64-M64</f>
        <v>0</v>
      </c>
      <c r="O64" s="11" t="s">
        <v>77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10">
        <v>65</v>
      </c>
      <c r="B65" s="5"/>
      <c r="C65" s="2" t="s">
        <v>39</v>
      </c>
      <c r="D65" s="3">
        <v>1</v>
      </c>
      <c r="E65" s="3">
        <f t="shared" si="19"/>
        <v>10</v>
      </c>
      <c r="F65" s="3">
        <f t="shared" si="19"/>
        <v>10</v>
      </c>
      <c r="G65" s="3">
        <f t="shared" si="19"/>
        <v>6</v>
      </c>
      <c r="H65" s="3">
        <f t="shared" si="19"/>
        <v>2</v>
      </c>
      <c r="I65" s="3"/>
      <c r="J65" s="3">
        <f>J$2*$D65</f>
        <v>2</v>
      </c>
      <c r="K65" s="3">
        <f>SUM(E65:J65)</f>
        <v>30</v>
      </c>
      <c r="L65" s="3">
        <v>50</v>
      </c>
      <c r="M65" s="3"/>
      <c r="N65" s="3">
        <f>K65-L65-M65</f>
        <v>-20</v>
      </c>
      <c r="O65" s="11" t="s">
        <v>104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10">
        <v>66</v>
      </c>
      <c r="C66" s="2" t="s">
        <v>42</v>
      </c>
      <c r="D66" s="3">
        <v>1</v>
      </c>
      <c r="E66" s="3">
        <f t="shared" si="19"/>
        <v>10</v>
      </c>
      <c r="F66" s="3">
        <f t="shared" si="19"/>
        <v>10</v>
      </c>
      <c r="G66" s="3">
        <f t="shared" si="19"/>
        <v>6</v>
      </c>
      <c r="H66" s="3">
        <f t="shared" si="19"/>
        <v>2</v>
      </c>
      <c r="I66" s="3"/>
      <c r="J66" s="3">
        <f>J$2*$D66</f>
        <v>2</v>
      </c>
      <c r="K66" s="3">
        <f>SUM(E66:J66)</f>
        <v>30</v>
      </c>
      <c r="L66" s="3"/>
      <c r="M66" s="3">
        <v>100</v>
      </c>
      <c r="N66" s="3">
        <f>K66-L66-M66</f>
        <v>-70</v>
      </c>
      <c r="O66" s="11" t="s">
        <v>105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5">
      <c r="A67" s="10">
        <v>67</v>
      </c>
      <c r="B67" s="5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5">
      <c r="A68" s="10">
        <v>68</v>
      </c>
      <c r="B68" s="5" t="s">
        <v>12</v>
      </c>
      <c r="C68" s="2" t="s">
        <v>44</v>
      </c>
      <c r="D68" s="3"/>
      <c r="E68" s="3">
        <v>10</v>
      </c>
      <c r="F68" s="3">
        <v>10</v>
      </c>
      <c r="G68" s="3">
        <v>0</v>
      </c>
      <c r="H68" s="3">
        <v>2</v>
      </c>
      <c r="I68" s="3"/>
      <c r="J68" s="3">
        <v>2</v>
      </c>
      <c r="K68" s="3">
        <f>SUM(E68:J68)</f>
        <v>24</v>
      </c>
      <c r="L68" s="3">
        <v>3</v>
      </c>
      <c r="M68" s="3">
        <v>25</v>
      </c>
      <c r="N68" s="3">
        <f>K68-L68-M68</f>
        <v>-4</v>
      </c>
      <c r="O68" s="11" t="s">
        <v>100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5">
      <c r="A69" s="10">
        <v>69</v>
      </c>
      <c r="B69" s="5"/>
      <c r="C69" s="2" t="s">
        <v>102</v>
      </c>
      <c r="D69" s="3"/>
      <c r="E69" s="3">
        <v>9</v>
      </c>
      <c r="F69" s="3">
        <v>3</v>
      </c>
      <c r="G69" s="3">
        <v>0</v>
      </c>
      <c r="H69" s="3">
        <v>2</v>
      </c>
      <c r="I69" s="3"/>
      <c r="J69" s="3">
        <v>1</v>
      </c>
      <c r="K69" s="3">
        <f>SUM(E69:J69)</f>
        <v>15</v>
      </c>
      <c r="L69" s="3">
        <v>15</v>
      </c>
      <c r="M69" s="3"/>
      <c r="N69" s="3">
        <f>K69-L69-M69</f>
        <v>0</v>
      </c>
      <c r="O69" s="11" t="s">
        <v>101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5">
      <c r="A70" s="10">
        <v>70</v>
      </c>
      <c r="B70" s="5"/>
      <c r="C70" s="2" t="s">
        <v>43</v>
      </c>
      <c r="D70" s="3"/>
      <c r="E70" s="3" t="s">
        <v>46</v>
      </c>
      <c r="F70" s="3">
        <v>5</v>
      </c>
      <c r="G70" s="3">
        <v>6</v>
      </c>
      <c r="H70" s="3">
        <f>H$2*$D70</f>
        <v>0</v>
      </c>
      <c r="I70" s="3"/>
      <c r="J70" s="3">
        <f>J$2*$D70</f>
        <v>0</v>
      </c>
      <c r="K70" s="3">
        <f>SUM(E70:J70)</f>
        <v>11</v>
      </c>
      <c r="L70" s="3"/>
      <c r="M70" s="3"/>
      <c r="N70" s="3">
        <f>K70-L70-M70</f>
        <v>11</v>
      </c>
      <c r="O70" s="11" t="s">
        <v>103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5">
      <c r="A71" s="10"/>
      <c r="B71" s="5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5">
      <c r="A72" s="10"/>
      <c r="B72" s="5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10"/>
      <c r="B73" s="5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5">
      <c r="A74" s="10"/>
      <c r="B74" s="5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10"/>
      <c r="B75" s="5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5">
      <c r="A76" s="10"/>
      <c r="B76" s="5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5">
      <c r="A77" s="10"/>
      <c r="B77" s="5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5">
      <c r="B78" s="5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5">
      <c r="B79" s="5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5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0" x14ac:dyDescent="0.25">
      <c r="B81" s="5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0" x14ac:dyDescent="0.25">
      <c r="B82" s="5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2:30" x14ac:dyDescent="0.25">
      <c r="B83" s="5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2:30" x14ac:dyDescent="0.25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2:30" x14ac:dyDescent="0.25">
      <c r="B85" s="5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2:30" x14ac:dyDescent="0.25">
      <c r="B86" s="5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2:30" x14ac:dyDescent="0.25">
      <c r="B87" s="5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2:30" x14ac:dyDescent="0.25">
      <c r="B88" s="5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2:30" x14ac:dyDescent="0.25">
      <c r="B89" s="5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2:30" x14ac:dyDescent="0.25">
      <c r="B90" s="5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2:30" x14ac:dyDescent="0.25">
      <c r="B91" s="5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2:30" x14ac:dyDescent="0.25">
      <c r="B92" s="5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2:30" x14ac:dyDescent="0.25">
      <c r="B93" s="5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2:30" x14ac:dyDescent="0.25">
      <c r="B94" s="5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2:30" x14ac:dyDescent="0.25">
      <c r="B95" s="5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2:30" x14ac:dyDescent="0.25">
      <c r="B96" s="5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2:30" x14ac:dyDescent="0.25">
      <c r="B97" s="5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2:30" x14ac:dyDescent="0.25">
      <c r="B98" s="5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2:30" x14ac:dyDescent="0.25">
      <c r="B99" s="5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2:30" x14ac:dyDescent="0.25">
      <c r="B100" s="5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2:30" x14ac:dyDescent="0.25">
      <c r="B101" s="5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2:30" x14ac:dyDescent="0.25">
      <c r="B102" s="5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2:30" x14ac:dyDescent="0.25">
      <c r="B103" s="5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2:30" x14ac:dyDescent="0.25">
      <c r="B104" s="5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2:30" x14ac:dyDescent="0.25">
      <c r="B105" s="5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2:30" x14ac:dyDescent="0.25">
      <c r="B106" s="5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2:30" x14ac:dyDescent="0.25">
      <c r="B107" s="5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2:30" x14ac:dyDescent="0.25">
      <c r="B108" s="5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2:30" x14ac:dyDescent="0.25">
      <c r="B109" s="5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2:30" x14ac:dyDescent="0.25">
      <c r="B110" s="5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2:30" x14ac:dyDescent="0.25">
      <c r="B111" s="5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2:30" x14ac:dyDescent="0.25">
      <c r="B112" s="5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2:30" x14ac:dyDescent="0.25">
      <c r="B113" s="5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2:30" x14ac:dyDescent="0.25">
      <c r="B114" s="5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2:30" x14ac:dyDescent="0.25">
      <c r="B115" s="5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2:30" x14ac:dyDescent="0.25">
      <c r="B116" s="5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2:30" x14ac:dyDescent="0.25">
      <c r="B117" s="5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2:30" x14ac:dyDescent="0.25">
      <c r="B118" s="5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2:30" x14ac:dyDescent="0.25">
      <c r="B119" s="5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2:30" x14ac:dyDescent="0.25">
      <c r="B120" s="5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2:30" x14ac:dyDescent="0.25">
      <c r="B121" s="5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2:30" x14ac:dyDescent="0.25">
      <c r="B122" s="5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2:30" x14ac:dyDescent="0.25">
      <c r="B123" s="5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2:30" x14ac:dyDescent="0.25">
      <c r="B124" s="5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2:30" x14ac:dyDescent="0.25">
      <c r="B125" s="5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2:30" x14ac:dyDescent="0.25">
      <c r="B126" s="5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2:30" x14ac:dyDescent="0.25">
      <c r="B127" s="5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2:30" x14ac:dyDescent="0.25">
      <c r="B128" s="5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2:30" x14ac:dyDescent="0.25">
      <c r="B129" s="5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2:30" x14ac:dyDescent="0.25">
      <c r="B130" s="5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2:30" x14ac:dyDescent="0.25">
      <c r="B131" s="5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2:30" x14ac:dyDescent="0.25">
      <c r="B132" s="5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2:30" x14ac:dyDescent="0.25">
      <c r="B133" s="5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2:30" x14ac:dyDescent="0.25">
      <c r="B134" s="5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2:30" x14ac:dyDescent="0.25">
      <c r="B135" s="5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2:30" x14ac:dyDescent="0.25">
      <c r="B136" s="5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2:30" x14ac:dyDescent="0.25">
      <c r="B137" s="5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2:30" x14ac:dyDescent="0.25">
      <c r="B138" s="5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2:30" x14ac:dyDescent="0.25">
      <c r="B139" s="5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2:30" x14ac:dyDescent="0.25">
      <c r="B140" s="5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2:30" x14ac:dyDescent="0.25">
      <c r="B141" s="5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2:30" x14ac:dyDescent="0.25">
      <c r="B142" s="5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2:30" x14ac:dyDescent="0.25">
      <c r="B143" s="5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2:30" x14ac:dyDescent="0.25">
      <c r="B144" s="5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2:30" x14ac:dyDescent="0.25">
      <c r="B145" s="5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2:30" x14ac:dyDescent="0.25">
      <c r="B146" s="5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2:30" x14ac:dyDescent="0.25">
      <c r="B147" s="5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2:30" x14ac:dyDescent="0.25">
      <c r="B148" s="5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2:30" x14ac:dyDescent="0.25">
      <c r="B149" s="5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2:30" x14ac:dyDescent="0.25">
      <c r="B150" s="5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2:30" x14ac:dyDescent="0.25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2:30" x14ac:dyDescent="0.25">
      <c r="B152" s="5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2:30" x14ac:dyDescent="0.25">
      <c r="B153" s="5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2:30" x14ac:dyDescent="0.25">
      <c r="B154" s="5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2:30" x14ac:dyDescent="0.25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2:30" x14ac:dyDescent="0.25">
      <c r="B156" s="5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2:30" x14ac:dyDescent="0.25">
      <c r="B157" s="5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2:30" x14ac:dyDescent="0.25">
      <c r="B158" s="5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2:30" x14ac:dyDescent="0.25">
      <c r="B159" s="5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2:30" x14ac:dyDescent="0.25">
      <c r="B160" s="5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2:30" x14ac:dyDescent="0.25">
      <c r="B161" s="5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2:30" x14ac:dyDescent="0.25">
      <c r="B162" s="5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2:30" x14ac:dyDescent="0.25">
      <c r="B163" s="5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2:30" x14ac:dyDescent="0.25">
      <c r="B164" s="5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2:30" x14ac:dyDescent="0.25">
      <c r="B165" s="5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2:30" x14ac:dyDescent="0.25">
      <c r="B166" s="5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2:30" x14ac:dyDescent="0.25">
      <c r="B167" s="5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2:30" x14ac:dyDescent="0.25">
      <c r="B168" s="5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2:30" x14ac:dyDescent="0.25">
      <c r="B169" s="5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2:30" x14ac:dyDescent="0.25">
      <c r="B170" s="5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2:30" x14ac:dyDescent="0.25">
      <c r="B171" s="5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2:30" x14ac:dyDescent="0.25">
      <c r="B172" s="5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2:30" x14ac:dyDescent="0.25">
      <c r="B173" s="5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2:30" x14ac:dyDescent="0.25">
      <c r="B174" s="5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2:30" x14ac:dyDescent="0.25">
      <c r="B175" s="5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2:30" x14ac:dyDescent="0.25">
      <c r="B176" s="5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2:30" x14ac:dyDescent="0.25">
      <c r="B177" s="5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2:30" x14ac:dyDescent="0.25">
      <c r="B178" s="5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2:30" x14ac:dyDescent="0.25">
      <c r="B179" s="5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2:30" x14ac:dyDescent="0.25">
      <c r="B180" s="5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2:30" x14ac:dyDescent="0.25">
      <c r="B181" s="5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2:30" x14ac:dyDescent="0.25">
      <c r="B182" s="5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2:30" x14ac:dyDescent="0.25">
      <c r="B183" s="5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2:30" x14ac:dyDescent="0.25">
      <c r="B184" s="5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2:30" x14ac:dyDescent="0.25">
      <c r="B185" s="5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2:30" x14ac:dyDescent="0.25">
      <c r="B186" s="5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2:30" x14ac:dyDescent="0.25">
      <c r="B187" s="5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2:30" x14ac:dyDescent="0.25">
      <c r="B188" s="5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2:30" x14ac:dyDescent="0.25">
      <c r="B189" s="5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2:30" x14ac:dyDescent="0.25">
      <c r="B190" s="5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2:30" x14ac:dyDescent="0.25">
      <c r="B191" s="5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2:30" x14ac:dyDescent="0.25">
      <c r="B192" s="5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2:30" x14ac:dyDescent="0.25">
      <c r="B193" s="5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2:30" x14ac:dyDescent="0.25">
      <c r="B194" s="5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2:30" x14ac:dyDescent="0.25">
      <c r="B195" s="5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2:30" x14ac:dyDescent="0.25">
      <c r="B196" s="5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2:30" x14ac:dyDescent="0.25">
      <c r="B197" s="5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2:30" x14ac:dyDescent="0.25">
      <c r="B198" s="5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2:30" x14ac:dyDescent="0.25">
      <c r="B199" s="5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2:30" x14ac:dyDescent="0.25">
      <c r="B200" s="5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2:30" x14ac:dyDescent="0.25">
      <c r="B201" s="5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2:30" x14ac:dyDescent="0.25">
      <c r="B202" s="5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2:30" x14ac:dyDescent="0.25">
      <c r="B203" s="5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2:30" x14ac:dyDescent="0.25">
      <c r="B204" s="5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2:30" x14ac:dyDescent="0.25">
      <c r="B205" s="5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2:30" x14ac:dyDescent="0.25">
      <c r="B206" s="5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2:30" x14ac:dyDescent="0.25">
      <c r="B207" s="5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2:30" x14ac:dyDescent="0.25">
      <c r="B208" s="5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2:30" x14ac:dyDescent="0.25">
      <c r="B209" s="5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2:30" x14ac:dyDescent="0.25">
      <c r="B210" s="5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2:30" x14ac:dyDescent="0.25">
      <c r="B211" s="5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2:30" x14ac:dyDescent="0.25">
      <c r="B212" s="5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2:30" x14ac:dyDescent="0.25">
      <c r="B213" s="5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2:30" x14ac:dyDescent="0.25">
      <c r="B214" s="5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2:30" x14ac:dyDescent="0.25">
      <c r="B215" s="5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2:30" x14ac:dyDescent="0.25">
      <c r="B216" s="5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2:30" x14ac:dyDescent="0.25">
      <c r="B217" s="5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2:30" x14ac:dyDescent="0.25">
      <c r="B218" s="5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2:30" x14ac:dyDescent="0.25">
      <c r="B219" s="5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2:30" x14ac:dyDescent="0.25">
      <c r="B220" s="5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2:30" x14ac:dyDescent="0.25">
      <c r="B221" s="5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2:30" x14ac:dyDescent="0.25"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2:30" x14ac:dyDescent="0.25">
      <c r="B223" s="5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2:30" x14ac:dyDescent="0.25">
      <c r="B224" s="5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2:30" x14ac:dyDescent="0.25">
      <c r="B225" s="5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2:30" x14ac:dyDescent="0.25">
      <c r="B226" s="5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2:30" x14ac:dyDescent="0.25">
      <c r="B227" s="5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2:30" x14ac:dyDescent="0.25">
      <c r="B228" s="5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2:30" x14ac:dyDescent="0.25">
      <c r="B229" s="5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2:30" x14ac:dyDescent="0.25">
      <c r="B230" s="5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2:30" x14ac:dyDescent="0.25">
      <c r="B231" s="5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2:30" x14ac:dyDescent="0.25">
      <c r="B232" s="5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2:30" x14ac:dyDescent="0.25">
      <c r="B233" s="5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2:30" x14ac:dyDescent="0.25">
      <c r="B234" s="5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2:30" x14ac:dyDescent="0.25">
      <c r="B235" s="5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2:30" x14ac:dyDescent="0.25">
      <c r="B236" s="5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2:30" x14ac:dyDescent="0.25">
      <c r="B237" s="5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2:30" x14ac:dyDescent="0.25">
      <c r="B238" s="5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2:30" x14ac:dyDescent="0.25">
      <c r="B239" s="5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2:30" x14ac:dyDescent="0.25">
      <c r="B240" s="5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2:30" x14ac:dyDescent="0.25">
      <c r="B241" s="5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2:30" x14ac:dyDescent="0.25">
      <c r="B242" s="5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2:30" x14ac:dyDescent="0.25">
      <c r="B243" s="5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2:30" x14ac:dyDescent="0.25">
      <c r="B244" s="5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2:30" x14ac:dyDescent="0.25">
      <c r="B245" s="5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2:30" x14ac:dyDescent="0.25">
      <c r="B246" s="5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2:30" x14ac:dyDescent="0.25">
      <c r="B247" s="5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2:30" x14ac:dyDescent="0.25">
      <c r="B248" s="5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2:30" x14ac:dyDescent="0.25">
      <c r="B249" s="5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2:30" x14ac:dyDescent="0.25">
      <c r="B250" s="5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2:30" x14ac:dyDescent="0.25">
      <c r="B251" s="5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2:30" x14ac:dyDescent="0.25">
      <c r="B252" s="5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2:30" x14ac:dyDescent="0.25">
      <c r="B253" s="5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2:30" x14ac:dyDescent="0.25">
      <c r="B254" s="5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2:30" x14ac:dyDescent="0.25">
      <c r="B255" s="5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2:30" x14ac:dyDescent="0.25">
      <c r="B256" s="5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2:30" x14ac:dyDescent="0.25">
      <c r="B257" s="5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2:30" x14ac:dyDescent="0.25">
      <c r="B258" s="5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2:30" x14ac:dyDescent="0.25">
      <c r="B259" s="5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2:30" x14ac:dyDescent="0.25">
      <c r="B260" s="5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2:30" x14ac:dyDescent="0.25">
      <c r="B261" s="5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2:30" x14ac:dyDescent="0.25">
      <c r="B262" s="5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2:30" x14ac:dyDescent="0.25">
      <c r="B263" s="5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2:30" x14ac:dyDescent="0.25">
      <c r="B264" s="5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2:30" x14ac:dyDescent="0.25">
      <c r="B265" s="5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2:30" x14ac:dyDescent="0.25">
      <c r="B266" s="5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2:30" x14ac:dyDescent="0.25">
      <c r="B267" s="5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2:30" x14ac:dyDescent="0.25">
      <c r="B268" s="5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2:30" x14ac:dyDescent="0.25">
      <c r="B269" s="5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2:30" x14ac:dyDescent="0.25">
      <c r="B270" s="5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2:30" x14ac:dyDescent="0.25">
      <c r="B271" s="5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2:30" x14ac:dyDescent="0.25">
      <c r="B272" s="5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2:30" x14ac:dyDescent="0.25">
      <c r="B273" s="5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2:30" x14ac:dyDescent="0.25">
      <c r="B274" s="5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2:30" x14ac:dyDescent="0.25">
      <c r="B275" s="5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2:30" x14ac:dyDescent="0.25">
      <c r="B276" s="5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2:30" x14ac:dyDescent="0.25">
      <c r="B277" s="5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2:30" x14ac:dyDescent="0.25">
      <c r="B278" s="5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2:30" x14ac:dyDescent="0.25">
      <c r="B279" s="5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2:30" x14ac:dyDescent="0.25">
      <c r="B280" s="5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2:30" x14ac:dyDescent="0.25">
      <c r="B281" s="5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2:30" x14ac:dyDescent="0.25">
      <c r="B282" s="5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2:30" x14ac:dyDescent="0.25">
      <c r="B283" s="5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2:30" x14ac:dyDescent="0.25">
      <c r="B284" s="5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2:30" x14ac:dyDescent="0.25">
      <c r="B285" s="5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2:30" x14ac:dyDescent="0.25">
      <c r="B286" s="5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2:30" x14ac:dyDescent="0.25">
      <c r="B287" s="5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2:30" x14ac:dyDescent="0.25">
      <c r="B288" s="5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2:30" x14ac:dyDescent="0.25">
      <c r="B289" s="5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2:30" x14ac:dyDescent="0.25">
      <c r="B290" s="5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2:30" x14ac:dyDescent="0.25">
      <c r="B291" s="5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2:30" x14ac:dyDescent="0.25">
      <c r="B292" s="5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2:30" x14ac:dyDescent="0.25">
      <c r="B293" s="5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2:30" x14ac:dyDescent="0.25">
      <c r="B294" s="5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2:30" x14ac:dyDescent="0.25">
      <c r="B295" s="5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2:30" x14ac:dyDescent="0.25">
      <c r="B296" s="5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2:30" x14ac:dyDescent="0.25">
      <c r="B297" s="5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2:30" x14ac:dyDescent="0.25">
      <c r="B298" s="5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2:30" x14ac:dyDescent="0.25">
      <c r="B299" s="5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2:30" x14ac:dyDescent="0.25">
      <c r="B300" s="5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2:30" x14ac:dyDescent="0.25">
      <c r="B301" s="5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2:30" x14ac:dyDescent="0.25">
      <c r="B302" s="5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2:30" x14ac:dyDescent="0.25">
      <c r="B303" s="5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2:30" x14ac:dyDescent="0.25">
      <c r="B304" s="5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2:30" x14ac:dyDescent="0.25">
      <c r="B305" s="5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2:30" x14ac:dyDescent="0.25">
      <c r="B306" s="5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2:30" x14ac:dyDescent="0.25">
      <c r="B307" s="5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2:30" x14ac:dyDescent="0.25">
      <c r="B308" s="5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2:30" x14ac:dyDescent="0.25">
      <c r="B309" s="5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2:30" x14ac:dyDescent="0.25">
      <c r="B310" s="5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2:30" x14ac:dyDescent="0.25">
      <c r="B311" s="5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2:30" x14ac:dyDescent="0.25">
      <c r="B312" s="5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2:30" x14ac:dyDescent="0.25">
      <c r="B313" s="5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2:30" x14ac:dyDescent="0.25">
      <c r="B314" s="5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2:30" x14ac:dyDescent="0.25">
      <c r="B315" s="5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2:30" x14ac:dyDescent="0.25">
      <c r="B316" s="5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2:30" x14ac:dyDescent="0.25">
      <c r="B317" s="5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2:30" x14ac:dyDescent="0.25">
      <c r="B318" s="5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2:30" x14ac:dyDescent="0.25">
      <c r="B319" s="5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2:30" x14ac:dyDescent="0.25">
      <c r="B320" s="5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2:30" x14ac:dyDescent="0.25">
      <c r="B321" s="5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2:30" x14ac:dyDescent="0.25">
      <c r="B322" s="5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2:30" x14ac:dyDescent="0.25">
      <c r="B323" s="5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2:30" x14ac:dyDescent="0.25">
      <c r="B324" s="5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2:30" x14ac:dyDescent="0.25">
      <c r="B325" s="5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2:30" x14ac:dyDescent="0.25">
      <c r="B326" s="5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2:30" x14ac:dyDescent="0.25">
      <c r="B327" s="5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2:30" x14ac:dyDescent="0.25">
      <c r="B328" s="5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2:30" x14ac:dyDescent="0.25">
      <c r="B329" s="5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2:30" x14ac:dyDescent="0.25">
      <c r="B330" s="5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2:30" x14ac:dyDescent="0.25">
      <c r="B331" s="5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2:30" x14ac:dyDescent="0.25">
      <c r="B332" s="5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2:30" x14ac:dyDescent="0.25">
      <c r="B333" s="5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2:30" x14ac:dyDescent="0.25">
      <c r="B334" s="5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2:30" x14ac:dyDescent="0.25">
      <c r="B335" s="5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2:30" x14ac:dyDescent="0.25">
      <c r="B336" s="5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2:30" x14ac:dyDescent="0.25">
      <c r="B337" s="5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2:30" x14ac:dyDescent="0.25">
      <c r="B338" s="5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2:30" x14ac:dyDescent="0.25">
      <c r="B339" s="5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2:30" x14ac:dyDescent="0.25">
      <c r="B340" s="5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2:30" x14ac:dyDescent="0.25">
      <c r="B341" s="5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2:30" x14ac:dyDescent="0.25">
      <c r="B342" s="5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2:30" x14ac:dyDescent="0.25">
      <c r="B343" s="5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2:30" x14ac:dyDescent="0.25">
      <c r="B344" s="5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2:30" x14ac:dyDescent="0.25">
      <c r="B345" s="5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2:30" x14ac:dyDescent="0.25">
      <c r="B346" s="5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2:30" x14ac:dyDescent="0.25">
      <c r="B347" s="5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2:30" x14ac:dyDescent="0.25">
      <c r="B348" s="5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2:30" x14ac:dyDescent="0.25">
      <c r="B349" s="5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2:30" x14ac:dyDescent="0.25">
      <c r="B350" s="5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2:30" x14ac:dyDescent="0.25">
      <c r="B351" s="5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2:30" x14ac:dyDescent="0.25">
      <c r="B352" s="5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2:30" x14ac:dyDescent="0.25">
      <c r="B353" s="5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2:30" x14ac:dyDescent="0.25">
      <c r="B354" s="5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2:30" x14ac:dyDescent="0.25">
      <c r="B355" s="5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2:30" x14ac:dyDescent="0.25">
      <c r="B356" s="5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2:30" x14ac:dyDescent="0.25">
      <c r="B357" s="5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2:30" x14ac:dyDescent="0.25">
      <c r="B358" s="5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2:30" x14ac:dyDescent="0.25">
      <c r="B359" s="5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2:30" x14ac:dyDescent="0.25">
      <c r="B360" s="5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2:30" x14ac:dyDescent="0.25">
      <c r="B361" s="5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2:30" x14ac:dyDescent="0.25">
      <c r="B362" s="5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2:30" x14ac:dyDescent="0.25">
      <c r="B363" s="5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2:30" x14ac:dyDescent="0.25">
      <c r="B364" s="5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2:30" x14ac:dyDescent="0.25">
      <c r="B365" s="5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2:30" x14ac:dyDescent="0.25">
      <c r="B366" s="5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2:30" x14ac:dyDescent="0.25">
      <c r="B367" s="5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2:30" x14ac:dyDescent="0.25">
      <c r="B368" s="5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2:30" x14ac:dyDescent="0.25">
      <c r="B369" s="5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2:30" x14ac:dyDescent="0.25">
      <c r="B370" s="5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2:30" x14ac:dyDescent="0.25">
      <c r="B371" s="5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2:30" x14ac:dyDescent="0.25">
      <c r="B372" s="5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2:30" x14ac:dyDescent="0.25">
      <c r="B373" s="5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2:30" x14ac:dyDescent="0.25">
      <c r="B374" s="5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2:30" x14ac:dyDescent="0.25">
      <c r="B375" s="5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2:30" x14ac:dyDescent="0.25">
      <c r="B376" s="5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2:30" x14ac:dyDescent="0.25">
      <c r="B377" s="5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2:30" x14ac:dyDescent="0.25">
      <c r="B378" s="5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2:30" x14ac:dyDescent="0.25">
      <c r="B379" s="5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2:30" x14ac:dyDescent="0.25">
      <c r="B380" s="5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2:30" x14ac:dyDescent="0.25">
      <c r="B381" s="5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2:30" x14ac:dyDescent="0.25">
      <c r="B382" s="5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2:30" x14ac:dyDescent="0.25">
      <c r="B383" s="5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2:30" x14ac:dyDescent="0.25">
      <c r="B384" s="5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2:30" x14ac:dyDescent="0.25">
      <c r="B385" s="5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2:30" x14ac:dyDescent="0.25">
      <c r="B386" s="5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2:30" x14ac:dyDescent="0.25">
      <c r="B387" s="5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2:30" x14ac:dyDescent="0.25">
      <c r="B388" s="5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2:30" x14ac:dyDescent="0.25">
      <c r="B389" s="5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0" x14ac:dyDescent="0.25">
      <c r="B390" s="5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2:30" x14ac:dyDescent="0.25">
      <c r="B391" s="5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2:30" x14ac:dyDescent="0.25">
      <c r="B392" s="5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2:30" x14ac:dyDescent="0.25">
      <c r="B393" s="5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2:30" x14ac:dyDescent="0.25">
      <c r="B394" s="5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2:30" x14ac:dyDescent="0.25">
      <c r="B395" s="5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2:30" x14ac:dyDescent="0.25">
      <c r="B396" s="5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2:30" x14ac:dyDescent="0.25">
      <c r="B397" s="5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2:30" x14ac:dyDescent="0.25">
      <c r="B398" s="5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2:30" x14ac:dyDescent="0.25">
      <c r="B399" s="5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2:30" x14ac:dyDescent="0.25">
      <c r="B400" s="5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2:30" x14ac:dyDescent="0.25">
      <c r="B401" s="5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2:30" x14ac:dyDescent="0.25">
      <c r="B402" s="5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2:30" x14ac:dyDescent="0.25">
      <c r="B403" s="5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2:30" x14ac:dyDescent="0.25">
      <c r="B404" s="5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2:30" x14ac:dyDescent="0.25">
      <c r="B405" s="5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2:30" x14ac:dyDescent="0.25">
      <c r="B406" s="5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2:30" x14ac:dyDescent="0.25">
      <c r="B407" s="5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2:30" x14ac:dyDescent="0.25">
      <c r="B408" s="5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2:30" x14ac:dyDescent="0.25">
      <c r="B409" s="5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2:30" x14ac:dyDescent="0.25">
      <c r="B410" s="5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2:30" x14ac:dyDescent="0.25">
      <c r="B411" s="5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2:30" x14ac:dyDescent="0.25">
      <c r="B412" s="5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2:30" x14ac:dyDescent="0.25">
      <c r="B413" s="5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2:30" x14ac:dyDescent="0.25">
      <c r="B414" s="5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2:30" x14ac:dyDescent="0.25">
      <c r="B415" s="5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0" x14ac:dyDescent="0.25">
      <c r="B416" s="5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2:30" x14ac:dyDescent="0.25">
      <c r="B417" s="5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2:30" x14ac:dyDescent="0.25">
      <c r="B418" s="5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2:30" x14ac:dyDescent="0.25">
      <c r="B419" s="5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2:30" x14ac:dyDescent="0.25">
      <c r="B420" s="5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2:30" x14ac:dyDescent="0.25">
      <c r="B421" s="5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2:30" x14ac:dyDescent="0.25">
      <c r="B422" s="5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2:30" x14ac:dyDescent="0.25">
      <c r="B423" s="5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2:30" x14ac:dyDescent="0.25">
      <c r="B424" s="5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2:30" x14ac:dyDescent="0.25">
      <c r="B425" s="5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2:30" x14ac:dyDescent="0.25">
      <c r="B426" s="5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2:30" x14ac:dyDescent="0.25">
      <c r="B427" s="5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2:30" x14ac:dyDescent="0.25">
      <c r="B428" s="5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2:30" x14ac:dyDescent="0.25">
      <c r="B429" s="5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2:30" x14ac:dyDescent="0.25">
      <c r="B430" s="5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2:30" x14ac:dyDescent="0.25">
      <c r="B431" s="5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2:30" x14ac:dyDescent="0.25">
      <c r="B432" s="5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2:30" x14ac:dyDescent="0.25">
      <c r="B433" s="5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2:30" x14ac:dyDescent="0.25">
      <c r="B434" s="5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2:30" x14ac:dyDescent="0.25">
      <c r="B435" s="5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2:30" x14ac:dyDescent="0.25">
      <c r="B436" s="5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2:30" x14ac:dyDescent="0.25">
      <c r="B437" s="5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2:30" x14ac:dyDescent="0.25">
      <c r="B438" s="5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2:30" x14ac:dyDescent="0.25">
      <c r="B439" s="5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2:30" x14ac:dyDescent="0.25">
      <c r="B440" s="5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2:30" x14ac:dyDescent="0.25">
      <c r="B441" s="5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2:30" x14ac:dyDescent="0.25">
      <c r="B442" s="5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2:30" x14ac:dyDescent="0.25">
      <c r="B443" s="5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2:30" x14ac:dyDescent="0.25">
      <c r="B444" s="5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2:30" x14ac:dyDescent="0.25">
      <c r="B445" s="5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2:30" x14ac:dyDescent="0.25">
      <c r="B446" s="5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2:30" x14ac:dyDescent="0.25">
      <c r="B447" s="5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2:30" x14ac:dyDescent="0.25">
      <c r="B448" s="5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2:30" x14ac:dyDescent="0.25">
      <c r="B449" s="5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2:30" x14ac:dyDescent="0.25">
      <c r="B450" s="5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2:30" x14ac:dyDescent="0.25">
      <c r="B451" s="5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2:30" x14ac:dyDescent="0.25">
      <c r="B452" s="5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2:30" x14ac:dyDescent="0.25">
      <c r="B453" s="5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2:30" x14ac:dyDescent="0.25">
      <c r="B454" s="5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2:30" x14ac:dyDescent="0.25">
      <c r="B455" s="5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2:30" x14ac:dyDescent="0.25">
      <c r="B456" s="5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2:30" x14ac:dyDescent="0.25">
      <c r="B457" s="5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2:30" x14ac:dyDescent="0.25">
      <c r="B458" s="5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2:30" x14ac:dyDescent="0.25">
      <c r="B459" s="5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2:30" x14ac:dyDescent="0.25">
      <c r="B460" s="5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2:30" x14ac:dyDescent="0.25">
      <c r="B461" s="5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2:30" x14ac:dyDescent="0.25">
      <c r="B462" s="5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2:30" x14ac:dyDescent="0.25">
      <c r="B463" s="5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2:30" x14ac:dyDescent="0.25">
      <c r="B464" s="5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2:30" x14ac:dyDescent="0.25">
      <c r="B465" s="5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2:30" x14ac:dyDescent="0.25">
      <c r="B466" s="5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2:30" x14ac:dyDescent="0.25">
      <c r="B467" s="5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2:30" x14ac:dyDescent="0.25">
      <c r="B468" s="5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2:30" x14ac:dyDescent="0.25">
      <c r="B469" s="5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2:30" x14ac:dyDescent="0.25">
      <c r="B470" s="5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2:30" x14ac:dyDescent="0.25">
      <c r="B471" s="5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2:30" x14ac:dyDescent="0.25">
      <c r="B472" s="5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2:30" x14ac:dyDescent="0.25">
      <c r="B473" s="5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2:30" x14ac:dyDescent="0.25">
      <c r="B474" s="5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2:30" x14ac:dyDescent="0.25">
      <c r="B475" s="5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2:30" x14ac:dyDescent="0.25">
      <c r="B476" s="5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2:30" x14ac:dyDescent="0.25">
      <c r="B477" s="5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2:30" x14ac:dyDescent="0.25">
      <c r="B478" s="5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2:30" x14ac:dyDescent="0.25">
      <c r="B479" s="5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2:30" x14ac:dyDescent="0.25">
      <c r="B480" s="5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2:30" x14ac:dyDescent="0.25">
      <c r="B481" s="5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2:30" x14ac:dyDescent="0.25">
      <c r="B482" s="5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2:30" x14ac:dyDescent="0.25">
      <c r="B483" s="5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2:30" x14ac:dyDescent="0.25">
      <c r="B484" s="5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2:30" x14ac:dyDescent="0.25">
      <c r="B485" s="5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2:30" x14ac:dyDescent="0.25">
      <c r="B486" s="5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2:30" x14ac:dyDescent="0.25">
      <c r="B487" s="5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2:30" x14ac:dyDescent="0.25">
      <c r="B488" s="5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2:30" x14ac:dyDescent="0.25">
      <c r="B489" s="5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2:30" x14ac:dyDescent="0.25">
      <c r="B490" s="5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2:30" x14ac:dyDescent="0.25">
      <c r="B491" s="5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2:30" x14ac:dyDescent="0.25">
      <c r="B492" s="5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2:30" x14ac:dyDescent="0.25">
      <c r="B493" s="5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2:30" x14ac:dyDescent="0.25">
      <c r="B494" s="5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2:30" x14ac:dyDescent="0.25">
      <c r="B495" s="5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2:30" x14ac:dyDescent="0.25">
      <c r="B496" s="5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2:30" x14ac:dyDescent="0.25">
      <c r="B497" s="5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2:30" x14ac:dyDescent="0.25">
      <c r="B498" s="5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2:30" x14ac:dyDescent="0.25">
      <c r="B499" s="5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2:30" x14ac:dyDescent="0.25">
      <c r="B500" s="5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2:30" x14ac:dyDescent="0.25">
      <c r="B501" s="5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2:30" x14ac:dyDescent="0.25">
      <c r="B502" s="5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2:30" x14ac:dyDescent="0.25">
      <c r="B503" s="5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2:30" x14ac:dyDescent="0.25">
      <c r="B504" s="5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2:30" x14ac:dyDescent="0.25">
      <c r="B505" s="5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2:30" x14ac:dyDescent="0.25">
      <c r="B506" s="5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2:30" x14ac:dyDescent="0.25">
      <c r="B507" s="5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2:30" x14ac:dyDescent="0.25">
      <c r="B508" s="5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2:30" x14ac:dyDescent="0.25">
      <c r="B509" s="5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2:30" x14ac:dyDescent="0.25">
      <c r="B510" s="5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2:30" x14ac:dyDescent="0.25">
      <c r="B511" s="5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2:30" x14ac:dyDescent="0.25">
      <c r="B512" s="5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2:30" x14ac:dyDescent="0.25">
      <c r="B513" s="5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2:30" x14ac:dyDescent="0.25">
      <c r="B514" s="5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2:30" x14ac:dyDescent="0.25">
      <c r="B515" s="5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2:30" x14ac:dyDescent="0.25">
      <c r="B516" s="5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2:30" x14ac:dyDescent="0.25">
      <c r="B517" s="5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2:30" x14ac:dyDescent="0.25">
      <c r="B518" s="5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2:30" x14ac:dyDescent="0.25">
      <c r="B519" s="5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2:30" x14ac:dyDescent="0.25">
      <c r="B520" s="5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2:30" x14ac:dyDescent="0.25">
      <c r="B521" s="5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2:30" x14ac:dyDescent="0.25">
      <c r="B522" s="5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2:30" x14ac:dyDescent="0.25">
      <c r="B523" s="5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2:30" x14ac:dyDescent="0.25">
      <c r="B524" s="5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2:30" x14ac:dyDescent="0.25">
      <c r="B525" s="5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2:30" x14ac:dyDescent="0.25">
      <c r="B526" s="5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2:30" x14ac:dyDescent="0.25">
      <c r="B527" s="5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2:30" x14ac:dyDescent="0.25">
      <c r="B528" s="5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2:30" x14ac:dyDescent="0.25">
      <c r="B529" s="5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2:30" x14ac:dyDescent="0.25">
      <c r="B530" s="5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2:30" x14ac:dyDescent="0.25">
      <c r="B531" s="5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2:30" x14ac:dyDescent="0.25">
      <c r="B532" s="5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2:30" x14ac:dyDescent="0.25">
      <c r="B533" s="5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2:30" x14ac:dyDescent="0.25">
      <c r="B534" s="5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2:30" x14ac:dyDescent="0.25">
      <c r="B535" s="5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2:30" x14ac:dyDescent="0.25">
      <c r="B536" s="5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2:30" x14ac:dyDescent="0.25">
      <c r="B537" s="5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2:30" x14ac:dyDescent="0.25">
      <c r="B538" s="5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2:30" x14ac:dyDescent="0.25">
      <c r="B539" s="5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2:30" x14ac:dyDescent="0.25">
      <c r="B540" s="5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2:30" x14ac:dyDescent="0.25">
      <c r="B541" s="5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2:30" x14ac:dyDescent="0.25">
      <c r="B542" s="5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2:30" x14ac:dyDescent="0.25">
      <c r="B543" s="5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2:30" x14ac:dyDescent="0.25">
      <c r="B544" s="5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2:30" x14ac:dyDescent="0.25">
      <c r="B545" s="5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2:30" x14ac:dyDescent="0.25">
      <c r="B546" s="5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2:30" x14ac:dyDescent="0.25">
      <c r="B547" s="5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2:30" x14ac:dyDescent="0.25">
      <c r="B548" s="5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2:30" x14ac:dyDescent="0.25">
      <c r="B549" s="5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2:30" x14ac:dyDescent="0.25">
      <c r="B550" s="5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2:30" x14ac:dyDescent="0.25">
      <c r="B551" s="5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2:30" x14ac:dyDescent="0.25">
      <c r="B552" s="5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2:30" x14ac:dyDescent="0.25">
      <c r="B553" s="5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2:30" x14ac:dyDescent="0.25">
      <c r="B554" s="5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2:30" x14ac:dyDescent="0.25">
      <c r="B555" s="5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2:30" x14ac:dyDescent="0.25">
      <c r="B556" s="5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2:30" x14ac:dyDescent="0.25">
      <c r="B557" s="5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2:30" x14ac:dyDescent="0.25">
      <c r="B558" s="5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2:30" x14ac:dyDescent="0.25">
      <c r="B559" s="5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2:30" x14ac:dyDescent="0.25">
      <c r="B560" s="5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2:30" x14ac:dyDescent="0.25">
      <c r="B561" s="5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2:30" x14ac:dyDescent="0.25">
      <c r="B562" s="5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2:30" x14ac:dyDescent="0.25">
      <c r="B563" s="5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2:30" x14ac:dyDescent="0.25">
      <c r="B564" s="5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2:30" x14ac:dyDescent="0.25">
      <c r="B565" s="5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2:30" x14ac:dyDescent="0.25">
      <c r="B566" s="5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2:30" x14ac:dyDescent="0.25">
      <c r="B567" s="5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2:30" x14ac:dyDescent="0.25">
      <c r="B568" s="5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2:30" x14ac:dyDescent="0.25">
      <c r="B569" s="5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2:30" x14ac:dyDescent="0.25">
      <c r="B570" s="5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2:30" x14ac:dyDescent="0.25">
      <c r="B571" s="5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2:30" x14ac:dyDescent="0.25">
      <c r="B572" s="5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2:30" x14ac:dyDescent="0.25">
      <c r="B573" s="5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2:30" x14ac:dyDescent="0.25">
      <c r="B574" s="5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2:30" x14ac:dyDescent="0.25">
      <c r="B575" s="5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2:30" x14ac:dyDescent="0.25">
      <c r="B576" s="5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2:30" x14ac:dyDescent="0.25">
      <c r="B577" s="5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2:30" x14ac:dyDescent="0.25">
      <c r="B578" s="5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2:30" x14ac:dyDescent="0.25">
      <c r="B579" s="5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2:30" x14ac:dyDescent="0.25">
      <c r="B580" s="5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2:30" x14ac:dyDescent="0.25">
      <c r="B581" s="5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2:30" x14ac:dyDescent="0.25">
      <c r="B582" s="5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2:30" x14ac:dyDescent="0.25">
      <c r="B583" s="5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2:30" x14ac:dyDescent="0.25">
      <c r="B584" s="5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2:30" x14ac:dyDescent="0.25">
      <c r="B585" s="5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2:30" x14ac:dyDescent="0.25">
      <c r="B586" s="5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2:30" x14ac:dyDescent="0.25">
      <c r="B587" s="5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2:30" x14ac:dyDescent="0.25">
      <c r="B588" s="5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2:30" x14ac:dyDescent="0.25">
      <c r="B589" s="5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2:30" x14ac:dyDescent="0.25">
      <c r="B590" s="5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2:30" x14ac:dyDescent="0.25">
      <c r="B591" s="5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2:30" x14ac:dyDescent="0.25">
      <c r="B592" s="5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2:30" x14ac:dyDescent="0.25">
      <c r="B593" s="5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2:30" x14ac:dyDescent="0.25">
      <c r="B594" s="5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2:30" x14ac:dyDescent="0.25">
      <c r="B595" s="5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2:30" x14ac:dyDescent="0.25">
      <c r="B596" s="5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2:30" x14ac:dyDescent="0.25">
      <c r="B597" s="5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2:30" x14ac:dyDescent="0.25">
      <c r="B598" s="5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2:30" x14ac:dyDescent="0.25">
      <c r="B599" s="5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2:30" x14ac:dyDescent="0.25">
      <c r="B600" s="5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2:30" x14ac:dyDescent="0.25">
      <c r="B601" s="5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2:30" x14ac:dyDescent="0.25">
      <c r="B602" s="5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2:30" x14ac:dyDescent="0.25">
      <c r="B603" s="5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2:30" x14ac:dyDescent="0.25">
      <c r="B604" s="5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2:30" x14ac:dyDescent="0.25">
      <c r="B605" s="5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2:30" x14ac:dyDescent="0.25">
      <c r="B606" s="5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2:30" x14ac:dyDescent="0.25">
      <c r="B607" s="5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2:30" x14ac:dyDescent="0.25">
      <c r="B608" s="5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2:30" x14ac:dyDescent="0.25">
      <c r="B609" s="5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2:30" x14ac:dyDescent="0.25">
      <c r="B610" s="5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2:30" x14ac:dyDescent="0.25">
      <c r="B611" s="5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2:30" x14ac:dyDescent="0.25">
      <c r="B612" s="5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2:30" x14ac:dyDescent="0.25">
      <c r="B613" s="5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2:30" x14ac:dyDescent="0.25">
      <c r="B614" s="5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2:30" x14ac:dyDescent="0.25">
      <c r="B615" s="5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2:30" x14ac:dyDescent="0.25">
      <c r="B616" s="5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2:30" x14ac:dyDescent="0.25">
      <c r="B617" s="5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2:30" x14ac:dyDescent="0.25">
      <c r="B618" s="5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2:30" x14ac:dyDescent="0.25">
      <c r="B619" s="5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2:30" x14ac:dyDescent="0.25">
      <c r="B620" s="5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2:30" x14ac:dyDescent="0.25">
      <c r="B621" s="5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2:30" x14ac:dyDescent="0.25">
      <c r="B622" s="5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2:30" x14ac:dyDescent="0.25">
      <c r="B623" s="5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2:30" x14ac:dyDescent="0.25">
      <c r="B624" s="5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2:30" x14ac:dyDescent="0.25">
      <c r="B625" s="5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2:30" x14ac:dyDescent="0.25">
      <c r="B626" s="5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2:30" x14ac:dyDescent="0.25">
      <c r="B627" s="5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2:30" x14ac:dyDescent="0.25">
      <c r="B628" s="5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2:30" x14ac:dyDescent="0.25">
      <c r="B629" s="5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2:30" x14ac:dyDescent="0.25">
      <c r="B630" s="5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2:30" x14ac:dyDescent="0.25">
      <c r="B631" s="5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2:30" x14ac:dyDescent="0.25">
      <c r="B632" s="5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2:30" x14ac:dyDescent="0.25">
      <c r="B633" s="5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2:30" x14ac:dyDescent="0.25">
      <c r="B634" s="5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2:30" x14ac:dyDescent="0.25">
      <c r="B635" s="5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2:30" x14ac:dyDescent="0.25">
      <c r="B636" s="5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2:30" x14ac:dyDescent="0.25">
      <c r="B637" s="5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2:30" x14ac:dyDescent="0.25">
      <c r="B638" s="5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2:30" x14ac:dyDescent="0.25">
      <c r="B639" s="5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2:30" x14ac:dyDescent="0.25">
      <c r="B640" s="5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2:30" x14ac:dyDescent="0.25">
      <c r="B641" s="5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2:30" x14ac:dyDescent="0.25">
      <c r="B642" s="5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2:30" x14ac:dyDescent="0.25">
      <c r="B643" s="5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2:30" x14ac:dyDescent="0.25">
      <c r="B644" s="5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2:30" x14ac:dyDescent="0.25">
      <c r="B645" s="5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2:30" x14ac:dyDescent="0.25">
      <c r="B646" s="5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2:30" x14ac:dyDescent="0.25">
      <c r="B647" s="5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2:30" x14ac:dyDescent="0.25">
      <c r="B648" s="5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2:30" x14ac:dyDescent="0.25">
      <c r="B649" s="5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2:30" x14ac:dyDescent="0.25">
      <c r="B650" s="5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2:30" x14ac:dyDescent="0.25">
      <c r="B651" s="5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2:30" x14ac:dyDescent="0.25">
      <c r="B652" s="5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2:30" x14ac:dyDescent="0.25">
      <c r="B653" s="5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2:30" x14ac:dyDescent="0.25">
      <c r="B654" s="5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2:30" x14ac:dyDescent="0.25">
      <c r="B655" s="5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2:30" x14ac:dyDescent="0.25">
      <c r="B656" s="5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2:30" x14ac:dyDescent="0.25">
      <c r="B657" s="5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2:30" x14ac:dyDescent="0.25">
      <c r="B658" s="5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2:30" x14ac:dyDescent="0.25">
      <c r="B659" s="5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2:30" x14ac:dyDescent="0.25">
      <c r="B660" s="5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2:30" x14ac:dyDescent="0.25">
      <c r="B661" s="5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2:30" x14ac:dyDescent="0.25">
      <c r="B662" s="5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2:30" x14ac:dyDescent="0.25">
      <c r="B663" s="5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2:30" x14ac:dyDescent="0.25">
      <c r="B664" s="5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2:30" x14ac:dyDescent="0.25">
      <c r="B665" s="5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2:30" x14ac:dyDescent="0.25">
      <c r="B666" s="5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2:30" x14ac:dyDescent="0.25">
      <c r="B667" s="5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2:30" x14ac:dyDescent="0.25">
      <c r="B668" s="5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2:30" x14ac:dyDescent="0.25">
      <c r="B669" s="5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2:30" x14ac:dyDescent="0.25">
      <c r="B670" s="5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2:30" x14ac:dyDescent="0.25">
      <c r="B671" s="5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2:30" x14ac:dyDescent="0.25">
      <c r="B672" s="5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2:30" x14ac:dyDescent="0.25">
      <c r="B673" s="5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2:30" x14ac:dyDescent="0.25">
      <c r="B674" s="5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2:30" x14ac:dyDescent="0.25">
      <c r="B675" s="5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2:30" x14ac:dyDescent="0.25">
      <c r="B676" s="5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2:30" x14ac:dyDescent="0.25">
      <c r="B677" s="5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2:30" x14ac:dyDescent="0.25">
      <c r="B678" s="5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2:30" x14ac:dyDescent="0.25">
      <c r="B679" s="5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2:30" x14ac:dyDescent="0.25">
      <c r="B680" s="5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2:30" x14ac:dyDescent="0.25">
      <c r="B681" s="5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2:30" x14ac:dyDescent="0.25">
      <c r="B682" s="5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2:30" x14ac:dyDescent="0.25">
      <c r="B683" s="5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2:30" x14ac:dyDescent="0.25">
      <c r="B684" s="5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2:30" x14ac:dyDescent="0.25">
      <c r="B685" s="5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2:30" x14ac:dyDescent="0.25">
      <c r="B686" s="5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2:30" x14ac:dyDescent="0.25">
      <c r="B687" s="5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2:30" x14ac:dyDescent="0.25">
      <c r="B688" s="5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2:30" x14ac:dyDescent="0.25">
      <c r="B689" s="5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2:30" x14ac:dyDescent="0.25">
      <c r="B690" s="5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2:30" x14ac:dyDescent="0.25">
      <c r="B691" s="5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2:30" x14ac:dyDescent="0.25">
      <c r="B692" s="5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2:30" x14ac:dyDescent="0.25">
      <c r="B693" s="5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2:30" x14ac:dyDescent="0.25">
      <c r="B694" s="5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2:30" x14ac:dyDescent="0.25">
      <c r="B695" s="5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2:30" x14ac:dyDescent="0.25">
      <c r="B696" s="5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2:30" x14ac:dyDescent="0.25">
      <c r="B697" s="5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2:30" x14ac:dyDescent="0.25">
      <c r="B698" s="5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2:30" x14ac:dyDescent="0.25">
      <c r="B699" s="5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2:30" x14ac:dyDescent="0.25">
      <c r="B700" s="5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2:30" x14ac:dyDescent="0.25">
      <c r="B701" s="5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2:30" x14ac:dyDescent="0.25">
      <c r="B702" s="5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2:30" x14ac:dyDescent="0.25">
      <c r="B703" s="5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2:30" x14ac:dyDescent="0.25">
      <c r="B704" s="5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2:30" x14ac:dyDescent="0.25">
      <c r="B705" s="5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2:30" x14ac:dyDescent="0.25">
      <c r="B706" s="5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2:30" x14ac:dyDescent="0.25">
      <c r="B707" s="5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2:30" x14ac:dyDescent="0.25">
      <c r="B708" s="5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2:30" x14ac:dyDescent="0.25">
      <c r="B709" s="5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2:30" x14ac:dyDescent="0.25">
      <c r="B710" s="5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2:30" x14ac:dyDescent="0.25">
      <c r="B711" s="5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2:30" x14ac:dyDescent="0.25">
      <c r="B712" s="5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2:30" x14ac:dyDescent="0.25">
      <c r="B713" s="5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2:30" x14ac:dyDescent="0.25">
      <c r="B714" s="5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2:30" x14ac:dyDescent="0.25">
      <c r="B715" s="5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2:30" x14ac:dyDescent="0.25">
      <c r="B716" s="5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2:30" x14ac:dyDescent="0.25">
      <c r="B717" s="5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2:30" x14ac:dyDescent="0.25">
      <c r="B718" s="5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2:30" x14ac:dyDescent="0.25">
      <c r="B719" s="5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2:30" x14ac:dyDescent="0.25">
      <c r="B720" s="5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2:30" x14ac:dyDescent="0.25">
      <c r="B721" s="5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2:30" x14ac:dyDescent="0.25">
      <c r="B722" s="5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2:30" x14ac:dyDescent="0.25">
      <c r="B723" s="5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2:30" x14ac:dyDescent="0.25">
      <c r="B724" s="5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2:30" x14ac:dyDescent="0.25">
      <c r="B725" s="5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2:30" x14ac:dyDescent="0.25">
      <c r="B726" s="5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2:30" x14ac:dyDescent="0.25">
      <c r="B727" s="5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2:30" x14ac:dyDescent="0.25">
      <c r="B728" s="5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2:30" x14ac:dyDescent="0.25">
      <c r="B729" s="5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2:30" x14ac:dyDescent="0.25">
      <c r="B730" s="5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2:30" x14ac:dyDescent="0.25">
      <c r="B731" s="5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2:30" x14ac:dyDescent="0.25">
      <c r="B732" s="5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2:30" x14ac:dyDescent="0.25">
      <c r="B733" s="5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2:30" x14ac:dyDescent="0.25">
      <c r="B734" s="5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2:30" x14ac:dyDescent="0.25">
      <c r="B735" s="5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2:30" x14ac:dyDescent="0.25">
      <c r="B736" s="5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2:30" x14ac:dyDescent="0.25">
      <c r="B737" s="5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2:30" x14ac:dyDescent="0.25">
      <c r="B738" s="5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2:30" x14ac:dyDescent="0.25">
      <c r="B739" s="5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2:30" x14ac:dyDescent="0.25">
      <c r="B740" s="5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2:30" x14ac:dyDescent="0.25">
      <c r="B741" s="5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2:30" x14ac:dyDescent="0.25">
      <c r="B742" s="5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2:30" x14ac:dyDescent="0.25">
      <c r="B743" s="5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2:30" x14ac:dyDescent="0.25">
      <c r="B744" s="5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2:30" x14ac:dyDescent="0.25">
      <c r="B745" s="5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2:30" x14ac:dyDescent="0.25">
      <c r="B746" s="5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2:30" x14ac:dyDescent="0.25">
      <c r="B747" s="5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2:30" x14ac:dyDescent="0.25">
      <c r="B748" s="5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2:30" x14ac:dyDescent="0.25">
      <c r="B749" s="5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2:30" x14ac:dyDescent="0.25">
      <c r="B750" s="5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2:30" x14ac:dyDescent="0.25">
      <c r="B751" s="5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2:30" x14ac:dyDescent="0.25">
      <c r="B752" s="5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2:30" x14ac:dyDescent="0.25">
      <c r="B753" s="5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2:30" x14ac:dyDescent="0.25">
      <c r="B754" s="5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2:30" x14ac:dyDescent="0.25">
      <c r="B755" s="5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2:30" x14ac:dyDescent="0.25">
      <c r="B756" s="5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2:30" x14ac:dyDescent="0.25">
      <c r="B757" s="5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2:30" x14ac:dyDescent="0.25">
      <c r="B758" s="5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2:30" x14ac:dyDescent="0.25">
      <c r="B759" s="5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2:30" x14ac:dyDescent="0.25">
      <c r="B760" s="5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2:30" x14ac:dyDescent="0.25">
      <c r="B761" s="5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2:30" x14ac:dyDescent="0.25">
      <c r="B762" s="5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2:30" x14ac:dyDescent="0.25">
      <c r="B763" s="5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2:30" x14ac:dyDescent="0.25">
      <c r="B764" s="5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2:30" x14ac:dyDescent="0.25">
      <c r="B765" s="5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2:30" x14ac:dyDescent="0.25">
      <c r="B766" s="5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2:30" x14ac:dyDescent="0.25">
      <c r="B767" s="5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2:30" x14ac:dyDescent="0.25">
      <c r="B768" s="5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2:30" x14ac:dyDescent="0.25">
      <c r="B769" s="5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2:30" x14ac:dyDescent="0.25">
      <c r="B770" s="5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2:30" x14ac:dyDescent="0.25">
      <c r="B771" s="5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2:30" x14ac:dyDescent="0.25">
      <c r="B772" s="5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2:30" x14ac:dyDescent="0.25">
      <c r="B773" s="5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2:30" x14ac:dyDescent="0.25">
      <c r="B774" s="5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2:30" x14ac:dyDescent="0.25">
      <c r="B775" s="5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2:30" x14ac:dyDescent="0.25">
      <c r="B776" s="5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2:30" x14ac:dyDescent="0.25">
      <c r="B777" s="5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2:30" x14ac:dyDescent="0.25">
      <c r="B778" s="5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2:30" x14ac:dyDescent="0.25">
      <c r="B779" s="5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2:30" x14ac:dyDescent="0.25">
      <c r="B780" s="5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2:30" x14ac:dyDescent="0.25">
      <c r="B781" s="5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2:30" x14ac:dyDescent="0.25">
      <c r="B782" s="5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2:30" x14ac:dyDescent="0.25">
      <c r="B783" s="5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2:30" x14ac:dyDescent="0.25">
      <c r="B784" s="5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2:30" x14ac:dyDescent="0.25">
      <c r="B785" s="5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2:30" x14ac:dyDescent="0.25">
      <c r="B786" s="5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2:30" x14ac:dyDescent="0.25">
      <c r="B787" s="5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2:30" x14ac:dyDescent="0.25">
      <c r="B788" s="5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2:30" x14ac:dyDescent="0.25">
      <c r="B789" s="5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2:30" x14ac:dyDescent="0.25">
      <c r="B790" s="5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2:30" x14ac:dyDescent="0.25">
      <c r="B791" s="5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2:30" x14ac:dyDescent="0.25">
      <c r="B792" s="5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2:30" x14ac:dyDescent="0.25">
      <c r="B793" s="5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2:30" x14ac:dyDescent="0.25">
      <c r="B794" s="5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2:30" x14ac:dyDescent="0.25">
      <c r="B795" s="5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2:30" x14ac:dyDescent="0.25">
      <c r="B796" s="5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2:30" x14ac:dyDescent="0.25">
      <c r="B797" s="5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2:30" x14ac:dyDescent="0.25">
      <c r="B798" s="5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2:30" x14ac:dyDescent="0.25">
      <c r="B799" s="5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2:30" x14ac:dyDescent="0.25">
      <c r="B800" s="5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2:30" x14ac:dyDescent="0.25">
      <c r="B801" s="5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2:30" x14ac:dyDescent="0.25">
      <c r="B802" s="5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2:30" x14ac:dyDescent="0.25">
      <c r="B803" s="5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2:30" x14ac:dyDescent="0.25">
      <c r="B804" s="5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2:30" x14ac:dyDescent="0.25">
      <c r="B805" s="5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2:30" x14ac:dyDescent="0.25">
      <c r="B806" s="5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2:30" x14ac:dyDescent="0.25">
      <c r="B807" s="5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2:30" x14ac:dyDescent="0.25">
      <c r="B808" s="5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2:30" x14ac:dyDescent="0.25">
      <c r="B809" s="5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2:30" x14ac:dyDescent="0.25">
      <c r="B810" s="5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2:30" x14ac:dyDescent="0.25">
      <c r="B811" s="5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2:30" x14ac:dyDescent="0.25">
      <c r="B812" s="5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2:30" x14ac:dyDescent="0.25">
      <c r="B813" s="5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2:30" x14ac:dyDescent="0.25">
      <c r="B814" s="5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2:30" x14ac:dyDescent="0.25">
      <c r="B815" s="5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2:30" x14ac:dyDescent="0.25">
      <c r="B816" s="5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2:30" x14ac:dyDescent="0.25">
      <c r="B817" s="5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2:30" x14ac:dyDescent="0.25">
      <c r="B818" s="5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2:30" x14ac:dyDescent="0.25">
      <c r="B819" s="5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2:30" x14ac:dyDescent="0.25">
      <c r="B820" s="5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2:30" x14ac:dyDescent="0.25">
      <c r="B821" s="5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2:30" x14ac:dyDescent="0.25">
      <c r="B822" s="5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2:30" x14ac:dyDescent="0.25">
      <c r="B823" s="5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2:30" x14ac:dyDescent="0.25">
      <c r="B824" s="5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2:30" x14ac:dyDescent="0.25">
      <c r="B825" s="5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2:30" x14ac:dyDescent="0.25">
      <c r="B826" s="5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2:30" x14ac:dyDescent="0.25">
      <c r="B827" s="5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2:30" x14ac:dyDescent="0.25">
      <c r="B828" s="5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2:30" x14ac:dyDescent="0.25">
      <c r="B829" s="5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2:30" x14ac:dyDescent="0.25">
      <c r="B830" s="5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2:30" x14ac:dyDescent="0.25">
      <c r="B831" s="5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2:30" x14ac:dyDescent="0.25">
      <c r="B832" s="5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2:30" x14ac:dyDescent="0.25">
      <c r="B833" s="5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2:30" x14ac:dyDescent="0.25">
      <c r="B834" s="5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2:30" x14ac:dyDescent="0.25">
      <c r="B835" s="5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2:30" x14ac:dyDescent="0.25">
      <c r="B836" s="5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2:30" x14ac:dyDescent="0.25">
      <c r="B837" s="5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2:30" x14ac:dyDescent="0.25">
      <c r="B838" s="5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2:30" x14ac:dyDescent="0.25">
      <c r="B839" s="5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2:30" x14ac:dyDescent="0.25">
      <c r="B840" s="5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2:30" x14ac:dyDescent="0.25">
      <c r="B841" s="5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2:30" x14ac:dyDescent="0.25">
      <c r="B842" s="5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2:30" x14ac:dyDescent="0.25">
      <c r="B843" s="5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2:30" x14ac:dyDescent="0.25">
      <c r="B844" s="5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2:30" x14ac:dyDescent="0.25">
      <c r="B845" s="5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2:30" x14ac:dyDescent="0.25">
      <c r="B846" s="5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2:30" x14ac:dyDescent="0.25">
      <c r="B847" s="5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2:30" x14ac:dyDescent="0.25">
      <c r="B848" s="5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2:30" x14ac:dyDescent="0.25">
      <c r="B849" s="5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2:30" x14ac:dyDescent="0.25">
      <c r="B850" s="5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2:30" x14ac:dyDescent="0.25">
      <c r="B851" s="5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2:30" x14ac:dyDescent="0.25">
      <c r="B852" s="5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2:30" x14ac:dyDescent="0.25">
      <c r="B853" s="5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2:30" x14ac:dyDescent="0.25">
      <c r="B854" s="5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2:30" x14ac:dyDescent="0.25">
      <c r="B855" s="5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2:30" x14ac:dyDescent="0.25">
      <c r="B856" s="5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2:30" x14ac:dyDescent="0.25">
      <c r="B857" s="5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2:30" x14ac:dyDescent="0.25">
      <c r="B858" s="5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2:30" x14ac:dyDescent="0.25">
      <c r="B859" s="5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2:30" x14ac:dyDescent="0.25">
      <c r="B860" s="5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2:30" x14ac:dyDescent="0.25">
      <c r="B861" s="5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2:30" x14ac:dyDescent="0.25">
      <c r="B862" s="5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2:30" x14ac:dyDescent="0.25">
      <c r="B863" s="5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2:30" x14ac:dyDescent="0.25">
      <c r="B864" s="5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2:30" x14ac:dyDescent="0.25">
      <c r="B865" s="5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2:30" x14ac:dyDescent="0.25">
      <c r="B866" s="5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2:30" x14ac:dyDescent="0.25">
      <c r="B867" s="5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2:30" x14ac:dyDescent="0.25">
      <c r="B868" s="5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2:30" x14ac:dyDescent="0.25">
      <c r="B869" s="5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2:30" x14ac:dyDescent="0.25">
      <c r="B870" s="5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2:30" x14ac:dyDescent="0.25">
      <c r="B871" s="5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2:30" x14ac:dyDescent="0.25">
      <c r="B872" s="5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2:30" x14ac:dyDescent="0.25">
      <c r="B873" s="5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2:30" x14ac:dyDescent="0.25">
      <c r="B874" s="5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2:30" x14ac:dyDescent="0.25">
      <c r="B875" s="5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2:30" x14ac:dyDescent="0.25">
      <c r="B876" s="5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2:30" x14ac:dyDescent="0.25">
      <c r="B877" s="5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2:30" x14ac:dyDescent="0.25">
      <c r="B878" s="5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2:30" x14ac:dyDescent="0.25">
      <c r="B879" s="5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2:30" x14ac:dyDescent="0.25">
      <c r="B880" s="5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2:30" x14ac:dyDescent="0.25">
      <c r="B881" s="5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2:30" x14ac:dyDescent="0.25">
      <c r="B882" s="5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2:30" x14ac:dyDescent="0.25">
      <c r="B883" s="5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2:30" x14ac:dyDescent="0.25">
      <c r="B884" s="5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2:30" x14ac:dyDescent="0.25">
      <c r="B885" s="5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2:30" x14ac:dyDescent="0.25">
      <c r="B886" s="5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2:30" x14ac:dyDescent="0.25">
      <c r="B887" s="5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2:30" x14ac:dyDescent="0.25">
      <c r="B888" s="5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2:30" x14ac:dyDescent="0.25">
      <c r="B889" s="5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2:30" x14ac:dyDescent="0.25">
      <c r="B890" s="5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2:30" x14ac:dyDescent="0.25">
      <c r="B891" s="5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2:30" x14ac:dyDescent="0.25">
      <c r="B892" s="5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2:30" x14ac:dyDescent="0.25">
      <c r="B893" s="5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2:30" x14ac:dyDescent="0.25">
      <c r="B894" s="5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2:30" x14ac:dyDescent="0.25">
      <c r="B895" s="5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2:30" x14ac:dyDescent="0.25">
      <c r="B896" s="5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2:30" x14ac:dyDescent="0.25">
      <c r="B897" s="5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2:30" x14ac:dyDescent="0.25">
      <c r="B898" s="5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2:30" x14ac:dyDescent="0.25">
      <c r="B899" s="5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2:30" x14ac:dyDescent="0.25">
      <c r="B900" s="5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2:30" x14ac:dyDescent="0.25">
      <c r="B901" s="5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2:30" x14ac:dyDescent="0.25">
      <c r="B902" s="5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2:30" x14ac:dyDescent="0.25">
      <c r="B903" s="5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2:30" x14ac:dyDescent="0.25">
      <c r="B904" s="5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2:30" x14ac:dyDescent="0.25">
      <c r="B905" s="5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2:30" x14ac:dyDescent="0.25">
      <c r="B906" s="5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2:30" x14ac:dyDescent="0.25">
      <c r="B907" s="5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2:30" x14ac:dyDescent="0.25">
      <c r="B908" s="5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2:30" x14ac:dyDescent="0.25">
      <c r="B909" s="5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2:30" x14ac:dyDescent="0.25">
      <c r="B910" s="5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2:30" x14ac:dyDescent="0.25">
      <c r="B911" s="5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2:30" x14ac:dyDescent="0.25">
      <c r="B912" s="5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2:30" x14ac:dyDescent="0.25">
      <c r="B913" s="5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2:30" x14ac:dyDescent="0.25">
      <c r="B914" s="5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2:30" x14ac:dyDescent="0.25">
      <c r="B915" s="5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2:30" x14ac:dyDescent="0.25">
      <c r="B916" s="5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2:30" x14ac:dyDescent="0.25">
      <c r="B917" s="5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2:30" x14ac:dyDescent="0.25">
      <c r="B918" s="5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2:30" x14ac:dyDescent="0.25">
      <c r="B919" s="5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2:30" x14ac:dyDescent="0.25">
      <c r="B920" s="5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2:30" x14ac:dyDescent="0.25">
      <c r="B921" s="5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2:30" x14ac:dyDescent="0.25">
      <c r="B922" s="5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2:30" x14ac:dyDescent="0.25">
      <c r="B923" s="5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2:30" x14ac:dyDescent="0.25">
      <c r="B924" s="5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2:30" x14ac:dyDescent="0.25">
      <c r="B925" s="5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2:30" x14ac:dyDescent="0.25">
      <c r="B926" s="5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2:30" x14ac:dyDescent="0.25">
      <c r="B927" s="5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2:30" x14ac:dyDescent="0.25">
      <c r="B928" s="5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2:30" x14ac:dyDescent="0.25">
      <c r="B929" s="5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2:30" x14ac:dyDescent="0.25">
      <c r="B930" s="5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2:30" x14ac:dyDescent="0.25">
      <c r="B931" s="5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2:30" x14ac:dyDescent="0.25">
      <c r="B932" s="5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2:30" x14ac:dyDescent="0.25">
      <c r="B933" s="5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2:30" x14ac:dyDescent="0.25">
      <c r="B934" s="5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2:30" x14ac:dyDescent="0.25">
      <c r="B935" s="5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2:30" x14ac:dyDescent="0.25">
      <c r="B936" s="5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2:30" x14ac:dyDescent="0.25">
      <c r="B937" s="5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2:30" x14ac:dyDescent="0.25">
      <c r="B938" s="5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2:30" x14ac:dyDescent="0.25">
      <c r="B939" s="5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2:30" x14ac:dyDescent="0.25">
      <c r="B940" s="5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2:30" x14ac:dyDescent="0.25">
      <c r="B941" s="5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2:30" x14ac:dyDescent="0.25">
      <c r="B942" s="5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2:30" x14ac:dyDescent="0.25">
      <c r="B943" s="5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2:30" x14ac:dyDescent="0.25">
      <c r="B944" s="5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2:30" x14ac:dyDescent="0.25">
      <c r="B945" s="5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2:30" x14ac:dyDescent="0.25">
      <c r="B946" s="5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2:30" x14ac:dyDescent="0.25">
      <c r="B947" s="5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2:30" x14ac:dyDescent="0.25">
      <c r="B948" s="5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2:30" x14ac:dyDescent="0.25">
      <c r="B949" s="5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2:30" x14ac:dyDescent="0.25">
      <c r="B950" s="5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2:30" x14ac:dyDescent="0.25">
      <c r="B951" s="5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2:30" x14ac:dyDescent="0.25">
      <c r="B952" s="5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2:30" x14ac:dyDescent="0.25">
      <c r="B953" s="5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2:30" x14ac:dyDescent="0.25">
      <c r="B954" s="5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2:30" x14ac:dyDescent="0.25">
      <c r="B955" s="5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2:30" x14ac:dyDescent="0.25">
      <c r="B956" s="5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2:30" x14ac:dyDescent="0.25">
      <c r="B957" s="5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2:30" x14ac:dyDescent="0.25">
      <c r="B958" s="5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2:30" x14ac:dyDescent="0.25">
      <c r="B959" s="5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2:30" x14ac:dyDescent="0.25">
      <c r="B960" s="5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2:30" x14ac:dyDescent="0.25">
      <c r="B961" s="5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2:30" x14ac:dyDescent="0.25">
      <c r="B962" s="5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2:30" x14ac:dyDescent="0.25">
      <c r="B963" s="5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2:30" x14ac:dyDescent="0.25">
      <c r="B964" s="5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2:30" x14ac:dyDescent="0.25">
      <c r="B965" s="5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2:30" x14ac:dyDescent="0.25">
      <c r="B966" s="5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2:30" x14ac:dyDescent="0.25">
      <c r="B967" s="5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2:30" x14ac:dyDescent="0.25">
      <c r="B968" s="5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2:30" x14ac:dyDescent="0.25">
      <c r="B969" s="5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2:30" x14ac:dyDescent="0.25">
      <c r="B970" s="5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2:30" x14ac:dyDescent="0.25">
      <c r="B971" s="5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2:30" x14ac:dyDescent="0.25">
      <c r="B972" s="5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2:30" x14ac:dyDescent="0.25">
      <c r="B973" s="5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2:30" x14ac:dyDescent="0.25">
      <c r="B974" s="5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2:30" x14ac:dyDescent="0.25">
      <c r="B975" s="5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2:30" x14ac:dyDescent="0.25">
      <c r="B976" s="5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2:30" x14ac:dyDescent="0.25">
      <c r="B977" s="5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2:30" x14ac:dyDescent="0.25">
      <c r="B978" s="5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2:30" x14ac:dyDescent="0.25">
      <c r="B979" s="5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2:30" x14ac:dyDescent="0.25">
      <c r="B980" s="5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2:30" x14ac:dyDescent="0.25">
      <c r="B981" s="5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2:30" x14ac:dyDescent="0.25">
      <c r="B982" s="5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2:30" x14ac:dyDescent="0.25">
      <c r="B983" s="5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2:30" x14ac:dyDescent="0.25">
      <c r="B984" s="5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2:30" x14ac:dyDescent="0.25">
      <c r="B985" s="5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2:30" x14ac:dyDescent="0.25">
      <c r="B986" s="5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2:30" x14ac:dyDescent="0.25">
      <c r="B987" s="5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2:30" x14ac:dyDescent="0.25">
      <c r="B988" s="5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2:30" x14ac:dyDescent="0.25">
      <c r="B989" s="5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2:30" x14ac:dyDescent="0.25">
      <c r="B990" s="5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2:30" x14ac:dyDescent="0.25">
      <c r="B991" s="5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2:30" x14ac:dyDescent="0.25">
      <c r="B992" s="5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2:30" x14ac:dyDescent="0.25">
      <c r="B993" s="5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2:30" x14ac:dyDescent="0.25">
      <c r="B994" s="5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2:30" x14ac:dyDescent="0.25">
      <c r="B995" s="5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2:30" x14ac:dyDescent="0.25">
      <c r="B996" s="5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2:30" x14ac:dyDescent="0.25">
      <c r="B997" s="5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2:30" x14ac:dyDescent="0.25">
      <c r="B998" s="5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2:30" x14ac:dyDescent="0.25">
      <c r="B999" s="5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2:30" x14ac:dyDescent="0.25">
      <c r="B1000" s="5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2:30" x14ac:dyDescent="0.25">
      <c r="B1001" s="5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2:30" x14ac:dyDescent="0.25">
      <c r="B1002" s="5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1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2:30" x14ac:dyDescent="0.25">
      <c r="B1003" s="5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1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2:30" x14ac:dyDescent="0.25">
      <c r="B1004" s="5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1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2:30" x14ac:dyDescent="0.25">
      <c r="B1005" s="5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2:30" x14ac:dyDescent="0.25">
      <c r="B1006" s="5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2:30" x14ac:dyDescent="0.25">
      <c r="B1007" s="5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2:30" x14ac:dyDescent="0.25">
      <c r="B1008" s="5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1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2:30" x14ac:dyDescent="0.25">
      <c r="B1009" s="5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1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2:30" x14ac:dyDescent="0.25">
      <c r="B1010" s="5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1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2:30" x14ac:dyDescent="0.25">
      <c r="B1011" s="5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1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2:30" x14ac:dyDescent="0.25">
      <c r="B1012" s="5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1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2:30" x14ac:dyDescent="0.25">
      <c r="B1013" s="5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1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2:30" x14ac:dyDescent="0.25">
      <c r="B1014" s="5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14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2:30" x14ac:dyDescent="0.25">
      <c r="B1015" s="5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14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2:30" x14ac:dyDescent="0.25">
      <c r="B1016" s="5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14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2:30" x14ac:dyDescent="0.25">
      <c r="B1017" s="5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14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2:30" x14ac:dyDescent="0.25">
      <c r="B1018" s="5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14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2:30" x14ac:dyDescent="0.25">
      <c r="B1019" s="5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14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2:30" x14ac:dyDescent="0.25">
      <c r="B1020" s="5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14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2:30" x14ac:dyDescent="0.25">
      <c r="B1021" s="5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14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2:30" x14ac:dyDescent="0.25">
      <c r="B1022" s="5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14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2:30" x14ac:dyDescent="0.25">
      <c r="B1023" s="5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14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2:30" x14ac:dyDescent="0.25">
      <c r="B1024" s="5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14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2:30" x14ac:dyDescent="0.25">
      <c r="B1025" s="5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14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2:30" x14ac:dyDescent="0.25">
      <c r="B1026" s="5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14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2:30" x14ac:dyDescent="0.25">
      <c r="B1027" s="5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14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2:30" x14ac:dyDescent="0.25">
      <c r="B1028" s="5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14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2:30" x14ac:dyDescent="0.25">
      <c r="B1029" s="5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14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2:30" x14ac:dyDescent="0.25">
      <c r="B1030" s="5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14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2:30" x14ac:dyDescent="0.25">
      <c r="B1031" s="5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14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2:30" x14ac:dyDescent="0.25">
      <c r="B1032" s="5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14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2:30" x14ac:dyDescent="0.25">
      <c r="B1033" s="5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14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2:30" x14ac:dyDescent="0.25">
      <c r="B1034" s="5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14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2:30" x14ac:dyDescent="0.25">
      <c r="B1035" s="5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14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2:30" x14ac:dyDescent="0.25">
      <c r="B1036" s="5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14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2:30" x14ac:dyDescent="0.25">
      <c r="B1037" s="5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14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2:30" x14ac:dyDescent="0.25">
      <c r="B1038" s="5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14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2:30" x14ac:dyDescent="0.25">
      <c r="B1039" s="5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14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2:30" x14ac:dyDescent="0.25">
      <c r="B1040" s="5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14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</sheetData>
  <sortState ref="A1:O1040">
    <sortCondition ref="A1"/>
  </sortState>
  <conditionalFormatting sqref="N29:N43 N24:N27 N45:N1048576 N1:N21">
    <cfRule type="cellIs" dxfId="3" priority="5" operator="greaterThan">
      <formula>0</formula>
    </cfRule>
  </conditionalFormatting>
  <conditionalFormatting sqref="N44">
    <cfRule type="cellIs" dxfId="2" priority="3" operator="greaterThan">
      <formula>0</formula>
    </cfRule>
  </conditionalFormatting>
  <conditionalFormatting sqref="N22:N23">
    <cfRule type="cellIs" dxfId="1" priority="2" operator="greaterThan">
      <formula>0</formula>
    </cfRule>
  </conditionalFormatting>
  <conditionalFormatting sqref="N28">
    <cfRule type="cellIs" dxfId="0" priority="1" operator="greaterThan">
      <formula>0</formula>
    </cfRule>
  </conditionalFormatting>
  <hyperlinks>
    <hyperlink ref="O36" r:id="rId1"/>
    <hyperlink ref="O23" r:id="rId2"/>
    <hyperlink ref="O54" r:id="rId3"/>
    <hyperlink ref="O55" r:id="rId4"/>
    <hyperlink ref="O40" r:id="rId5"/>
    <hyperlink ref="O20" r:id="rId6" display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/>
    <hyperlink ref="O16" r:id="rId7"/>
    <hyperlink ref="O13" r:id="rId8" display="http://aluflex.no/"/>
    <hyperlink ref="O12" r:id="rId9" display="http://aluflex.no/"/>
    <hyperlink ref="O11" r:id="rId10" display="http://aluflex.no/"/>
    <hyperlink ref="O5" r:id="rId11"/>
    <hyperlink ref="O7" r:id="rId12"/>
    <hyperlink ref="O6" r:id="rId13"/>
    <hyperlink ref="O3" r:id="rId14"/>
    <hyperlink ref="O32" r:id="rId15"/>
    <hyperlink ref="O33" r:id="rId16"/>
    <hyperlink ref="O34" r:id="rId17"/>
    <hyperlink ref="O35" r:id="rId18"/>
    <hyperlink ref="O37" r:id="rId19"/>
    <hyperlink ref="O39" r:id="rId20"/>
    <hyperlink ref="O41" r:id="rId21"/>
    <hyperlink ref="O38" r:id="rId22"/>
    <hyperlink ref="O44" r:id="rId23"/>
    <hyperlink ref="O43" r:id="rId24"/>
    <hyperlink ref="O57" r:id="rId25"/>
    <hyperlink ref="O63" r:id="rId26"/>
    <hyperlink ref="O64" r:id="rId27"/>
    <hyperlink ref="O59" r:id="rId28"/>
    <hyperlink ref="O58" r:id="rId29"/>
    <hyperlink ref="O61" r:id="rId30"/>
    <hyperlink ref="O60" r:id="rId31"/>
    <hyperlink ref="O14" r:id="rId32"/>
    <hyperlink ref="O15" r:id="rId33"/>
    <hyperlink ref="O9" r:id="rId34"/>
    <hyperlink ref="O8" r:id="rId35"/>
    <hyperlink ref="O21" r:id="rId36"/>
    <hyperlink ref="O22" r:id="rId37"/>
    <hyperlink ref="O24" r:id="rId38"/>
    <hyperlink ref="O29" r:id="rId39" location="anchorTechnicalDOCS"/>
    <hyperlink ref="O25" r:id="rId40"/>
    <hyperlink ref="O27" r:id="rId41"/>
    <hyperlink ref="O45" r:id="rId42"/>
    <hyperlink ref="O68" r:id="rId43"/>
    <hyperlink ref="O69" r:id="rId44"/>
    <hyperlink ref="O70" r:id="rId45"/>
    <hyperlink ref="O65" r:id="rId46"/>
    <hyperlink ref="O66" r:id="rId47"/>
    <hyperlink ref="O26" r:id="rId48"/>
    <hyperlink ref="O49" r:id="rId49"/>
    <hyperlink ref="O48" r:id="rId50"/>
    <hyperlink ref="O50" r:id="rId51"/>
    <hyperlink ref="O51" r:id="rId52"/>
    <hyperlink ref="O52" r:id="rId53"/>
    <hyperlink ref="O28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dcterms:created xsi:type="dcterms:W3CDTF">2018-12-12T09:56:15Z</dcterms:created>
  <dcterms:modified xsi:type="dcterms:W3CDTF">2019-01-28T16:13:28Z</dcterms:modified>
</cp:coreProperties>
</file>