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9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28" i="1" l="1"/>
  <c r="E28" i="1"/>
  <c r="F28" i="1"/>
  <c r="G28" i="1"/>
  <c r="I28" i="1"/>
  <c r="D27" i="1"/>
  <c r="E27" i="1"/>
  <c r="F27" i="1"/>
  <c r="G27" i="1"/>
  <c r="I27" i="1"/>
  <c r="I22" i="1"/>
  <c r="G22" i="1"/>
  <c r="F22" i="1"/>
  <c r="E22" i="1"/>
  <c r="D22" i="1"/>
  <c r="I44" i="1"/>
  <c r="D44" i="1"/>
  <c r="D4" i="1"/>
  <c r="J4" i="1" s="1"/>
  <c r="M4" i="1" s="1"/>
  <c r="D50" i="1"/>
  <c r="E50" i="1"/>
  <c r="F50" i="1"/>
  <c r="G50" i="1"/>
  <c r="I50" i="1"/>
  <c r="J29" i="1"/>
  <c r="M29" i="1" s="1"/>
  <c r="I60" i="1"/>
  <c r="G60" i="1"/>
  <c r="F60" i="1"/>
  <c r="E60" i="1"/>
  <c r="D60" i="1"/>
  <c r="D48" i="1"/>
  <c r="E48" i="1"/>
  <c r="F48" i="1"/>
  <c r="G48" i="1"/>
  <c r="I48" i="1"/>
  <c r="D49" i="1"/>
  <c r="E49" i="1"/>
  <c r="F49" i="1"/>
  <c r="G49" i="1"/>
  <c r="I49" i="1"/>
  <c r="D51" i="1"/>
  <c r="E51" i="1"/>
  <c r="F51" i="1"/>
  <c r="G51" i="1"/>
  <c r="I51" i="1"/>
  <c r="D53" i="1"/>
  <c r="E53" i="1"/>
  <c r="F53" i="1"/>
  <c r="G53" i="1"/>
  <c r="I53" i="1"/>
  <c r="D54" i="1"/>
  <c r="E54" i="1"/>
  <c r="F54" i="1"/>
  <c r="G54" i="1"/>
  <c r="I54" i="1"/>
  <c r="D55" i="1"/>
  <c r="E55" i="1"/>
  <c r="F55" i="1"/>
  <c r="G55" i="1"/>
  <c r="I55" i="1"/>
  <c r="D56" i="1"/>
  <c r="E56" i="1"/>
  <c r="F56" i="1"/>
  <c r="G56" i="1"/>
  <c r="I56" i="1"/>
  <c r="D57" i="1"/>
  <c r="E57" i="1"/>
  <c r="F57" i="1"/>
  <c r="G57" i="1"/>
  <c r="I57" i="1"/>
  <c r="D59" i="1"/>
  <c r="E59" i="1"/>
  <c r="F59" i="1"/>
  <c r="G59" i="1"/>
  <c r="I59" i="1"/>
  <c r="D61" i="1"/>
  <c r="E61" i="1"/>
  <c r="F61" i="1"/>
  <c r="G61" i="1"/>
  <c r="I61" i="1"/>
  <c r="D62" i="1"/>
  <c r="E62" i="1"/>
  <c r="F62" i="1"/>
  <c r="G62" i="1"/>
  <c r="I62" i="1"/>
  <c r="D63" i="1"/>
  <c r="E63" i="1"/>
  <c r="F63" i="1"/>
  <c r="G63" i="1"/>
  <c r="I63" i="1"/>
  <c r="J41" i="1"/>
  <c r="M41" i="1" s="1"/>
  <c r="J40" i="1"/>
  <c r="M40" i="1" s="1"/>
  <c r="J36" i="1"/>
  <c r="M36" i="1" s="1"/>
  <c r="J37" i="1"/>
  <c r="M37" i="1" s="1"/>
  <c r="E45" i="1"/>
  <c r="J39" i="1"/>
  <c r="M39" i="1" s="1"/>
  <c r="J34" i="1"/>
  <c r="M34" i="1" s="1"/>
  <c r="J35" i="1"/>
  <c r="M35" i="1" s="1"/>
  <c r="J38" i="1"/>
  <c r="M38" i="1" s="1"/>
  <c r="D26" i="1"/>
  <c r="E26" i="1"/>
  <c r="F26" i="1"/>
  <c r="G26" i="1"/>
  <c r="I26" i="1"/>
  <c r="D25" i="1"/>
  <c r="E25" i="1"/>
  <c r="F25" i="1"/>
  <c r="G25" i="1"/>
  <c r="I25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6" i="1"/>
  <c r="E16" i="1"/>
  <c r="F16" i="1"/>
  <c r="G16" i="1"/>
  <c r="I16" i="1"/>
  <c r="D20" i="1"/>
  <c r="E20" i="1"/>
  <c r="F20" i="1"/>
  <c r="G20" i="1"/>
  <c r="I20" i="1"/>
  <c r="D21" i="1"/>
  <c r="E21" i="1"/>
  <c r="F21" i="1"/>
  <c r="G21" i="1"/>
  <c r="I21" i="1"/>
  <c r="D23" i="1"/>
  <c r="E23" i="1"/>
  <c r="F23" i="1"/>
  <c r="G23" i="1"/>
  <c r="I23" i="1"/>
  <c r="D24" i="1"/>
  <c r="E24" i="1"/>
  <c r="F24" i="1"/>
  <c r="G24" i="1"/>
  <c r="I24" i="1"/>
  <c r="D32" i="1"/>
  <c r="E32" i="1"/>
  <c r="F32" i="1"/>
  <c r="G32" i="1"/>
  <c r="I32" i="1"/>
  <c r="D33" i="1"/>
  <c r="E33" i="1"/>
  <c r="F33" i="1"/>
  <c r="G33" i="1"/>
  <c r="I33" i="1"/>
  <c r="D43" i="1"/>
  <c r="E43" i="1"/>
  <c r="F43" i="1"/>
  <c r="G43" i="1"/>
  <c r="I43" i="1"/>
  <c r="F45" i="1"/>
  <c r="G45" i="1"/>
  <c r="D46" i="1"/>
  <c r="E46" i="1"/>
  <c r="F46" i="1"/>
  <c r="G46" i="1"/>
  <c r="I46" i="1"/>
  <c r="D47" i="1"/>
  <c r="E47" i="1"/>
  <c r="F47" i="1"/>
  <c r="G47" i="1"/>
  <c r="I47" i="1"/>
  <c r="G67" i="1"/>
  <c r="I67" i="1"/>
  <c r="D12" i="1"/>
  <c r="E12" i="1"/>
  <c r="F12" i="1"/>
  <c r="G12" i="1"/>
  <c r="I12" i="1"/>
  <c r="D7" i="1"/>
  <c r="E7" i="1"/>
  <c r="F7" i="1"/>
  <c r="G7" i="1"/>
  <c r="I7" i="1"/>
  <c r="D8" i="1"/>
  <c r="E8" i="1"/>
  <c r="F8" i="1"/>
  <c r="G8" i="1"/>
  <c r="I8" i="1"/>
  <c r="D9" i="1"/>
  <c r="E9" i="1"/>
  <c r="F9" i="1"/>
  <c r="G9" i="1"/>
  <c r="I9" i="1"/>
  <c r="D10" i="1"/>
  <c r="E10" i="1"/>
  <c r="F10" i="1"/>
  <c r="G10" i="1"/>
  <c r="I10" i="1"/>
  <c r="D11" i="1"/>
  <c r="E11" i="1"/>
  <c r="F11" i="1"/>
  <c r="G11" i="1"/>
  <c r="I11" i="1"/>
  <c r="D3" i="1"/>
  <c r="J2" i="1"/>
  <c r="M2" i="1" s="1"/>
  <c r="J28" i="1" l="1"/>
  <c r="M28" i="1" s="1"/>
  <c r="J27" i="1"/>
  <c r="M27" i="1" s="1"/>
  <c r="J44" i="1"/>
  <c r="M44" i="1" s="1"/>
  <c r="J22" i="1"/>
  <c r="M22" i="1" s="1"/>
  <c r="J50" i="1"/>
  <c r="M50" i="1" s="1"/>
  <c r="J60" i="1"/>
  <c r="M60" i="1" s="1"/>
  <c r="J49" i="1"/>
  <c r="M49" i="1" s="1"/>
  <c r="J48" i="1"/>
  <c r="M48" i="1" s="1"/>
  <c r="J63" i="1"/>
  <c r="M63" i="1" s="1"/>
  <c r="J51" i="1"/>
  <c r="M51" i="1" s="1"/>
  <c r="J54" i="1"/>
  <c r="M54" i="1" s="1"/>
  <c r="J61" i="1"/>
  <c r="M61" i="1" s="1"/>
  <c r="J57" i="1"/>
  <c r="M57" i="1" s="1"/>
  <c r="J62" i="1"/>
  <c r="M62" i="1" s="1"/>
  <c r="J56" i="1"/>
  <c r="M56" i="1" s="1"/>
  <c r="J55" i="1"/>
  <c r="M55" i="1" s="1"/>
  <c r="J59" i="1"/>
  <c r="M59" i="1" s="1"/>
  <c r="J53" i="1"/>
  <c r="M53" i="1" s="1"/>
  <c r="J66" i="1"/>
  <c r="M66" i="1" s="1"/>
  <c r="J45" i="1"/>
  <c r="M45" i="1" s="1"/>
  <c r="J32" i="1"/>
  <c r="M32" i="1" s="1"/>
  <c r="J25" i="1"/>
  <c r="M25" i="1" s="1"/>
  <c r="J3" i="1"/>
  <c r="M3" i="1" s="1"/>
  <c r="J47" i="1"/>
  <c r="M47" i="1" s="1"/>
  <c r="J33" i="1"/>
  <c r="M33" i="1" s="1"/>
  <c r="J67" i="1"/>
  <c r="M67" i="1" s="1"/>
  <c r="J46" i="1"/>
  <c r="M46" i="1" s="1"/>
  <c r="J43" i="1"/>
  <c r="M43" i="1" s="1"/>
  <c r="J65" i="1"/>
  <c r="M65" i="1" s="1"/>
  <c r="J26" i="1"/>
  <c r="M26" i="1" s="1"/>
  <c r="J8" i="1"/>
  <c r="M8" i="1" s="1"/>
  <c r="J7" i="1"/>
  <c r="M7" i="1" s="1"/>
  <c r="J13" i="1"/>
  <c r="M13" i="1" s="1"/>
  <c r="J6" i="1"/>
  <c r="M6" i="1" s="1"/>
  <c r="J11" i="1"/>
  <c r="M11" i="1" s="1"/>
  <c r="J10" i="1"/>
  <c r="M10" i="1" s="1"/>
  <c r="J9" i="1"/>
  <c r="M9" i="1" s="1"/>
  <c r="J5" i="1"/>
  <c r="M5" i="1" s="1"/>
  <c r="J16" i="1"/>
  <c r="M16" i="1" s="1"/>
  <c r="J12" i="1"/>
  <c r="M12" i="1" s="1"/>
  <c r="J24" i="1"/>
  <c r="M24" i="1" s="1"/>
  <c r="J23" i="1"/>
  <c r="M23" i="1" s="1"/>
  <c r="J21" i="1"/>
  <c r="M21" i="1" s="1"/>
  <c r="J20" i="1"/>
  <c r="M20" i="1" s="1"/>
  <c r="J15" i="1"/>
  <c r="M15" i="1" s="1"/>
  <c r="J14" i="1"/>
  <c r="M14" i="1" s="1"/>
</calcChain>
</file>

<file path=xl/sharedStrings.xml><?xml version="1.0" encoding="utf-8"?>
<sst xmlns="http://schemas.openxmlformats.org/spreadsheetml/2006/main" count="137" uniqueCount="107">
  <si>
    <t>Finse</t>
  </si>
  <si>
    <t>Ny-Ålesund</t>
  </si>
  <si>
    <t>Bernd</t>
  </si>
  <si>
    <t>Andreas</t>
  </si>
  <si>
    <t>Austfonna</t>
  </si>
  <si>
    <t>Testing</t>
  </si>
  <si>
    <t>Staions</t>
  </si>
  <si>
    <t>Mast</t>
  </si>
  <si>
    <t>?</t>
  </si>
  <si>
    <t>Long U-bracket</t>
  </si>
  <si>
    <t>Aluminium pole 60mm, 2,5m</t>
  </si>
  <si>
    <t>Box</t>
  </si>
  <si>
    <t>Sensors</t>
  </si>
  <si>
    <t>T-slot nuts bar, 90 mm</t>
  </si>
  <si>
    <t>#</t>
  </si>
  <si>
    <t>T-slot nuts bar, 240 mm</t>
  </si>
  <si>
    <t>Aluflex 20x60, L=790mm</t>
  </si>
  <si>
    <t>Radiation shield bracket</t>
  </si>
  <si>
    <t>Maxbotix bracket</t>
  </si>
  <si>
    <t>Radiation shield</t>
  </si>
  <si>
    <t>Solar panel</t>
  </si>
  <si>
    <t>M5x15 flathead</t>
  </si>
  <si>
    <t>M3 nuts</t>
  </si>
  <si>
    <t>Waspmote</t>
  </si>
  <si>
    <t>Sd-card</t>
  </si>
  <si>
    <t>Gps</t>
  </si>
  <si>
    <t>Xbee</t>
  </si>
  <si>
    <t>Iridium</t>
  </si>
  <si>
    <t>4G</t>
  </si>
  <si>
    <t>In stock</t>
  </si>
  <si>
    <t>Battery holders</t>
  </si>
  <si>
    <t>Backplate (PCBA???)</t>
  </si>
  <si>
    <t>Components for backplate prototype ???</t>
  </si>
  <si>
    <t>Lemming board</t>
  </si>
  <si>
    <t>Battery connecter</t>
  </si>
  <si>
    <t>Solar panel connector</t>
  </si>
  <si>
    <t>Headers 12x1</t>
  </si>
  <si>
    <t>Headers 12x2</t>
  </si>
  <si>
    <t>Screw terminals 3 pos</t>
  </si>
  <si>
    <t>Screw terminals 4 pos</t>
  </si>
  <si>
    <t xml:space="preserve">MLX90614 </t>
  </si>
  <si>
    <t>90 deg head, 4 pos</t>
  </si>
  <si>
    <t>Lagopus board A</t>
  </si>
  <si>
    <t>Lagopus board B</t>
  </si>
  <si>
    <t>Cable, 4 wire, 1m</t>
  </si>
  <si>
    <t>Temp-string</t>
  </si>
  <si>
    <t xml:space="preserve">Maxbotix </t>
  </si>
  <si>
    <t>Total need</t>
  </si>
  <si>
    <t>???</t>
  </si>
  <si>
    <t>Pigtail Xbee, R.P. SMA</t>
  </si>
  <si>
    <t>Pigtail 4G, u.fl to SMA</t>
  </si>
  <si>
    <t>Antenna 4G SMA</t>
  </si>
  <si>
    <t>Antenna xbee R.P. SMA</t>
  </si>
  <si>
    <t>https://no.farnell.com/multicomp/mc000792/rf-coax-cable-ip67-rpsma-rpsma/dp/2452685?st=R.P.%20SMA</t>
  </si>
  <si>
    <t>Link</t>
  </si>
  <si>
    <t>Waspmote and boards</t>
  </si>
  <si>
    <t>Ordered</t>
  </si>
  <si>
    <t>To order</t>
  </si>
  <si>
    <t>https://www.digikey.no/product-detail/en/sparkfun-electronics/PRT-13782/1568-1371-ND/5994157</t>
  </si>
  <si>
    <t>FFC contact</t>
  </si>
  <si>
    <t>http://no.farnell.com/wurth-elektronik/686604200001/cable-assy-ffc-ffc-4-core-200mm/dp/2827780</t>
  </si>
  <si>
    <t>http://no.farnell.com/wurth-elektronik/68610414422/connector-fpc-zif-4pos-1mm/dp/2520119?st=68610414422</t>
  </si>
  <si>
    <t>https://www.digikey.no/product-detail/en/CAB.719/931-1187-ND/3664639/?itemSeq=277471967</t>
  </si>
  <si>
    <t>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</t>
  </si>
  <si>
    <t>https://www.elit.no/catalog/product/view/id/768/s/rs3/category/171/</t>
  </si>
  <si>
    <t>AluFlex.no</t>
  </si>
  <si>
    <t>https://shopdelta.eu/avstandsklemme-ozp-60_l28_p3997.html</t>
  </si>
  <si>
    <t>https://shopdelta.eu/klemme-kl-60_l28_p7845.html</t>
  </si>
  <si>
    <t>https://www.dahl.no/</t>
  </si>
  <si>
    <t>http://paalupiste.com/en/screw-pile</t>
  </si>
  <si>
    <t>Ground Anchor (Rock)</t>
  </si>
  <si>
    <t>Ground Anchor (Screw-pile)</t>
  </si>
  <si>
    <t>M5 threaded rod, 110 mm</t>
  </si>
  <si>
    <t>M5 nuts and washers</t>
  </si>
  <si>
    <t>60mm bracket</t>
  </si>
  <si>
    <t>mini USB cable 90 deg up</t>
  </si>
  <si>
    <t>http://www.libelium.com/</t>
  </si>
  <si>
    <t>http://www.rock7mobile.com/products-rockblock-9603</t>
  </si>
  <si>
    <t>Waspmote battery pack</t>
  </si>
  <si>
    <t>https://www.seeedstudio.com/</t>
  </si>
  <si>
    <t>Battery 18650</t>
  </si>
  <si>
    <t>https://no.farnell.com/keystone/1042p/battery-holder-18650-smd/dp/2674338?st=BATTERY%20HOLDER%2018650%20SMD%20TAB</t>
  </si>
  <si>
    <t>https://www.digikey.no/products/en?keywords=SAM1204-12-ND</t>
  </si>
  <si>
    <t>https://www.digikey.no/products/en?keywords=SAM1206-12-nd</t>
  </si>
  <si>
    <t>https://www.elfadistrelec.no/no/rekkeklemme-for-kretskort-14-mm-massiv-eller-flertradet-54-mm-phoenix-contact-1725672/p/14835427</t>
  </si>
  <si>
    <t>https://www.elfadistrelec.no/no/rekkeklemme-for-kretskort-14-mm-massiv-eller-flertradet-54-mm-phoenix-contact-1725669/p/14835419</t>
  </si>
  <si>
    <t>https://www.mn.uio.no/tjenester/instrumentverksted/index.html</t>
  </si>
  <si>
    <t>https://www.elfadistrelec.no/no/kabelgjennomforing-polyamid-m16-mm-lapp-skintop-str-16x1-ral-9005-bk/p/15519376</t>
  </si>
  <si>
    <t>Cable glands M16x8</t>
  </si>
  <si>
    <t>Cable gland nut M16</t>
  </si>
  <si>
    <t>https://www.elfadistrelec.no/no/lasemutter-m16-svart-lapp-skintop-gmp-gl-16x1-ral-9005-bk/p/15519735</t>
  </si>
  <si>
    <t>https://no.farnell.com/tripp-lite/ur030-003-dnb/usb-cable-2-0-type-a-mini-b-plug/dp/2611809#anchorTechnicalDOCS</t>
  </si>
  <si>
    <t>https://product.item24.de/en/products/product-catalogue/productdetails/products/fastening-sets-1001389331/fastening-set-5-2-4mm-with-countersunk-screw-m5-68092/</t>
  </si>
  <si>
    <t>T-slot nuts and screw M5</t>
  </si>
  <si>
    <t>https://www.digikey.no/product-detail/en/essentra-components/CBMFTS210A/RPC1917-ND/4104489</t>
  </si>
  <si>
    <t>https://www.digikey.no/product-detail/en/keystone-electronics/29341/36-29341-ND/1532216</t>
  </si>
  <si>
    <t>M3 screws</t>
  </si>
  <si>
    <t>Standoffs Backplate and waspmote  6mm</t>
  </si>
  <si>
    <t>https://www.digikey.no/product-detail/en/essentra-components/CBMFTS335A/RPC2232-ND/4104514</t>
  </si>
  <si>
    <t>Standoffs Iridium 30mm</t>
  </si>
  <si>
    <t>FFC Cable (flat usb)</t>
  </si>
  <si>
    <t>https://altitec.no/sanyo-ncr18650ga-li-ion-batteri-3-4ah-uten-sikkerhetskrets.html</t>
  </si>
  <si>
    <t>https://www.maxbotix.com/Ultrasonic_Sensors/MB7389.htm</t>
  </si>
  <si>
    <t>https://www.metergroup.com/environment/products/atmos-22-sonic-anemometer/</t>
  </si>
  <si>
    <t>Atmos 22 (DS-2)</t>
  </si>
  <si>
    <t>https://www.John.hulth.se</t>
  </si>
  <si>
    <t>https://no.farnell.com/multicomp/mc34749/header-1-row-r-angle-4way/dp/1593428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</si>
</sst>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4" fillId="0" borderId="0" xfId="1" applyBorder="1" applyAlignment="1">
      <alignment horizontal="left" vertical="center"/>
    </xf>
    <xf numFmtId="0" fontId="4" fillId="0" borderId="0" xfId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luflex.no/" TargetMode="External"/><Relationship Id="rId13" Type="http://schemas.openxmlformats.org/officeDocument/2006/relationships/hyperlink" Target="https://www.dahl.no/" TargetMode="External"/><Relationship Id="rId18" Type="http://schemas.openxmlformats.org/officeDocument/2006/relationships/hyperlink" Target="http://www.libelium.com/" TargetMode="External"/><Relationship Id="rId26" Type="http://schemas.openxmlformats.org/officeDocument/2006/relationships/hyperlink" Target="https://www.seeedstudio.com/" TargetMode="External"/><Relationship Id="rId39" Type="http://schemas.openxmlformats.org/officeDocument/2006/relationships/hyperlink" Target="https://no.farnell.com/tripp-lite/ur030-003-dnb/usb-cable-2-0-type-a-mini-b-plug/dp/2611809" TargetMode="External"/><Relationship Id="rId3" Type="http://schemas.openxmlformats.org/officeDocument/2006/relationships/hyperlink" Target="http://no.farnell.com/wurth-elektronik/686604200001/cable-assy-ffc-ffc-4-core-200mm/dp/2827780" TargetMode="External"/><Relationship Id="rId21" Type="http://schemas.openxmlformats.org/officeDocument/2006/relationships/hyperlink" Target="http://www.libelium.com/" TargetMode="External"/><Relationship Id="rId34" Type="http://schemas.openxmlformats.org/officeDocument/2006/relationships/hyperlink" Target="https://www.mn.uio.no/tjenester/instrumentverksted/index.html" TargetMode="External"/><Relationship Id="rId42" Type="http://schemas.openxmlformats.org/officeDocument/2006/relationships/hyperlink" Target="https://www.digikey.no/product-detail/en/keystone-electronics/29341/36-29341-ND/1532216" TargetMode="External"/><Relationship Id="rId47" Type="http://schemas.openxmlformats.org/officeDocument/2006/relationships/hyperlink" Target="https://no.farnell.com/multicomp/mc34749/header-1-row-r-angle-4way/dp/1593428" TargetMode="External"/><Relationship Id="rId7" Type="http://schemas.openxmlformats.org/officeDocument/2006/relationships/hyperlink" Target="https://www.elit.no/catalog/product/view/id/768/s/rs3/category/171/" TargetMode="External"/><Relationship Id="rId12" Type="http://schemas.openxmlformats.org/officeDocument/2006/relationships/hyperlink" Target="https://shopdelta.eu/klemme-kl-60_l28_p7845.html" TargetMode="External"/><Relationship Id="rId17" Type="http://schemas.openxmlformats.org/officeDocument/2006/relationships/hyperlink" Target="http://www.libelium.com/" TargetMode="External"/><Relationship Id="rId25" Type="http://schemas.openxmlformats.org/officeDocument/2006/relationships/hyperlink" Target="https://www.seeedstudio.com/" TargetMode="External"/><Relationship Id="rId33" Type="http://schemas.openxmlformats.org/officeDocument/2006/relationships/hyperlink" Target="https://www.mn.uio.no/tjenester/instrumentverksted/index.html" TargetMode="External"/><Relationship Id="rId38" Type="http://schemas.openxmlformats.org/officeDocument/2006/relationships/hyperlink" Target="https://www.mn.uio.no/tjenester/instrumentverksted/index.html" TargetMode="External"/><Relationship Id="rId46" Type="http://schemas.openxmlformats.org/officeDocument/2006/relationships/hyperlink" Target="https://www.john.hulth.se/" TargetMode="External"/><Relationship Id="rId2" Type="http://schemas.openxmlformats.org/officeDocument/2006/relationships/hyperlink" Target="https://www.digikey.no/product-detail/en/sparkfun-electronics/PRT-13782/1568-1371-ND/5994157" TargetMode="External"/><Relationship Id="rId16" Type="http://schemas.openxmlformats.org/officeDocument/2006/relationships/hyperlink" Target="http://www.libelium.com/" TargetMode="External"/><Relationship Id="rId20" Type="http://schemas.openxmlformats.org/officeDocument/2006/relationships/hyperlink" Target="http://www.libelium.com/" TargetMode="External"/><Relationship Id="rId29" Type="http://schemas.openxmlformats.org/officeDocument/2006/relationships/hyperlink" Target="https://www.digikey.no/products/en?keywords=SAM1206-12-nd" TargetMode="External"/><Relationship Id="rId41" Type="http://schemas.openxmlformats.org/officeDocument/2006/relationships/hyperlink" Target="https://www.digikey.no/product-detail/en/keystone-electronics/29341/36-29341-ND/1532216" TargetMode="External"/><Relationship Id="rId1" Type="http://schemas.openxmlformats.org/officeDocument/2006/relationships/hyperlink" Target="https://no.farnell.com/multicomp/mc000792/rf-coax-cable-ip67-rpsma-rpsma/dp/2452685?st=R.P.%20SMA" TargetMode="External"/><Relationship Id="rId6" Type="http://schemas.openxmlformats.org/officeDocument/2006/relationships/hyperlink" Target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 TargetMode="External"/><Relationship Id="rId11" Type="http://schemas.openxmlformats.org/officeDocument/2006/relationships/hyperlink" Target="https://shopdelta.eu/avstandsklemme-ozp-60_l28_p3997.html" TargetMode="External"/><Relationship Id="rId24" Type="http://schemas.openxmlformats.org/officeDocument/2006/relationships/hyperlink" Target="https://www.seeedstudio.com/" TargetMode="External"/><Relationship Id="rId32" Type="http://schemas.openxmlformats.org/officeDocument/2006/relationships/hyperlink" Target="https://www.mn.uio.no/tjenester/instrumentverksted/index.html" TargetMode="External"/><Relationship Id="rId37" Type="http://schemas.openxmlformats.org/officeDocument/2006/relationships/hyperlink" Target="https://www.elfadistrelec.no/no/lasemutter-m16-svart-lapp-skintop-gmp-gl-16x1-ral-9005-bk/p/15519735" TargetMode="External"/><Relationship Id="rId40" Type="http://schemas.openxmlformats.org/officeDocument/2006/relationships/hyperlink" Target="https://www.digikey.no/product-detail/en/essentra-components/CBMFTS210A/RPC1917-ND/4104489" TargetMode="External"/><Relationship Id="rId45" Type="http://schemas.openxmlformats.org/officeDocument/2006/relationships/hyperlink" Target="https://www.metergroup.com/environment/products/atmos-22-sonic-anemometer/" TargetMode="External"/><Relationship Id="rId5" Type="http://schemas.openxmlformats.org/officeDocument/2006/relationships/hyperlink" Target="https://www.digikey.no/product-detail/en/CAB.719/931-1187-ND/3664639/?itemSeq=277471967" TargetMode="External"/><Relationship Id="rId15" Type="http://schemas.openxmlformats.org/officeDocument/2006/relationships/hyperlink" Target="http://www.libelium.com/" TargetMode="External"/><Relationship Id="rId23" Type="http://schemas.openxmlformats.org/officeDocument/2006/relationships/hyperlink" Target="http://www.libelium.com/" TargetMode="External"/><Relationship Id="rId28" Type="http://schemas.openxmlformats.org/officeDocument/2006/relationships/hyperlink" Target="https://www.digikey.no/products/en?keywords=SAM1204-12-ND" TargetMode="External"/><Relationship Id="rId36" Type="http://schemas.openxmlformats.org/officeDocument/2006/relationships/hyperlink" Target="https://www.elfadistrelec.no/no/kabelgjennomforing-polyamid-m16-mm-lapp-skintop-str-16x1-ral-9005-bk/p/15519376" TargetMode="External"/><Relationship Id="rId10" Type="http://schemas.openxmlformats.org/officeDocument/2006/relationships/hyperlink" Target="http://aluflex.no/" TargetMode="External"/><Relationship Id="rId19" Type="http://schemas.openxmlformats.org/officeDocument/2006/relationships/hyperlink" Target="http://www.libelium.com/" TargetMode="External"/><Relationship Id="rId31" Type="http://schemas.openxmlformats.org/officeDocument/2006/relationships/hyperlink" Target="https://www.elfadistrelec.no/no/rekkeklemme-for-kretskort-14-mm-massiv-eller-flertradet-54-mm-phoenix-contact-1725669/p/14835419" TargetMode="External"/><Relationship Id="rId44" Type="http://schemas.openxmlformats.org/officeDocument/2006/relationships/hyperlink" Target="https://www.maxbotix.com/Ultrasonic_Sensors/MB7389.htm" TargetMode="External"/><Relationship Id="rId4" Type="http://schemas.openxmlformats.org/officeDocument/2006/relationships/hyperlink" Target="http://no.farnell.com/wurth-elektronik/68610414422/connector-fpc-zif-4pos-1mm/dp/2520119?st=68610414422" TargetMode="External"/><Relationship Id="rId9" Type="http://schemas.openxmlformats.org/officeDocument/2006/relationships/hyperlink" Target="http://aluflex.no/" TargetMode="External"/><Relationship Id="rId14" Type="http://schemas.openxmlformats.org/officeDocument/2006/relationships/hyperlink" Target="https://www.dahl.no/" TargetMode="External"/><Relationship Id="rId22" Type="http://schemas.openxmlformats.org/officeDocument/2006/relationships/hyperlink" Target="http://www.rock7mobile.com/products-rockblock-9603" TargetMode="External"/><Relationship Id="rId27" Type="http://schemas.openxmlformats.org/officeDocument/2006/relationships/hyperlink" Target="https://www.seeedstudio.com/" TargetMode="External"/><Relationship Id="rId30" Type="http://schemas.openxmlformats.org/officeDocument/2006/relationships/hyperlink" Target="https://www.elfadistrelec.no/no/rekkeklemme-for-kretskort-14-mm-massiv-eller-flertradet-54-mm-phoenix-contact-1725672/p/14835427" TargetMode="External"/><Relationship Id="rId35" Type="http://schemas.openxmlformats.org/officeDocument/2006/relationships/hyperlink" Target="https://www.mn.uio.no/tjenester/instrumentverksted/index.html" TargetMode="External"/><Relationship Id="rId43" Type="http://schemas.openxmlformats.org/officeDocument/2006/relationships/hyperlink" Target="https://altitec.no/sanyo-ncr18650ga-li-ion-batteri-3-4ah-uten-sikkerhetskrets.html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7"/>
  <sheetViews>
    <sheetView tabSelected="1" workbookViewId="0">
      <pane ySplit="825" activePane="bottomLeft"/>
      <selection activeCell="H1" sqref="H1:H1048576"/>
      <selection pane="bottomLeft" activeCell="B48" sqref="B48"/>
    </sheetView>
  </sheetViews>
  <sheetFormatPr defaultColWidth="63.7109375" defaultRowHeight="15" x14ac:dyDescent="0.25"/>
  <cols>
    <col min="1" max="1" width="23.5703125" style="7" customWidth="1"/>
    <col min="2" max="2" width="37" style="1" customWidth="1"/>
    <col min="3" max="12" width="11.5703125" style="4" customWidth="1"/>
    <col min="13" max="13" width="11.5703125" style="15" customWidth="1"/>
    <col min="14" max="14" width="42.140625" style="9" customWidth="1"/>
    <col min="15" max="16384" width="63.7109375" style="1"/>
  </cols>
  <sheetData>
    <row r="1" spans="1:29" s="10" customFormat="1" x14ac:dyDescent="0.25">
      <c r="A1" s="6"/>
      <c r="B1" s="6"/>
      <c r="C1" s="6" t="s">
        <v>14</v>
      </c>
      <c r="D1" s="6" t="s">
        <v>0</v>
      </c>
      <c r="E1" s="6" t="s">
        <v>1</v>
      </c>
      <c r="F1" s="6" t="s">
        <v>2</v>
      </c>
      <c r="G1" s="6" t="s">
        <v>4</v>
      </c>
      <c r="H1" s="6" t="s">
        <v>3</v>
      </c>
      <c r="I1" s="6" t="s">
        <v>5</v>
      </c>
      <c r="J1" s="6" t="s">
        <v>47</v>
      </c>
      <c r="K1" s="6" t="s">
        <v>29</v>
      </c>
      <c r="L1" s="6" t="s">
        <v>56</v>
      </c>
      <c r="M1" s="3" t="s">
        <v>57</v>
      </c>
      <c r="N1" s="13" t="s">
        <v>54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7" customFormat="1" x14ac:dyDescent="0.25">
      <c r="A2" s="5" t="s">
        <v>6</v>
      </c>
      <c r="B2" s="5"/>
      <c r="C2" s="6"/>
      <c r="D2" s="6">
        <v>10</v>
      </c>
      <c r="E2" s="6">
        <v>10</v>
      </c>
      <c r="F2" s="6">
        <v>6</v>
      </c>
      <c r="G2" s="6">
        <v>2</v>
      </c>
      <c r="H2" s="6">
        <v>4</v>
      </c>
      <c r="I2" s="6">
        <v>2</v>
      </c>
      <c r="J2" s="6">
        <f t="shared" ref="J2:J16" si="0">SUM(D2:I2)</f>
        <v>34</v>
      </c>
      <c r="K2" s="6"/>
      <c r="L2" s="6"/>
      <c r="M2" s="3">
        <f>J2-K2-L2</f>
        <v>34</v>
      </c>
      <c r="N2" s="1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5">
      <c r="A3" s="5" t="s">
        <v>7</v>
      </c>
      <c r="B3" s="2" t="s">
        <v>70</v>
      </c>
      <c r="C3" s="3"/>
      <c r="D3" s="3">
        <f>D$2*$C3</f>
        <v>0</v>
      </c>
      <c r="E3" s="3" t="s">
        <v>8</v>
      </c>
      <c r="F3" s="3" t="s">
        <v>8</v>
      </c>
      <c r="G3" s="3" t="s">
        <v>8</v>
      </c>
      <c r="H3" s="3"/>
      <c r="I3" s="3">
        <v>0</v>
      </c>
      <c r="J3" s="3">
        <f t="shared" si="0"/>
        <v>0</v>
      </c>
      <c r="K3" s="3"/>
      <c r="L3" s="3"/>
      <c r="M3" s="3">
        <f t="shared" ref="M3:M67" si="1">J3-K3-L3</f>
        <v>0</v>
      </c>
      <c r="N3" s="11" t="s">
        <v>68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B4" s="2" t="s">
        <v>71</v>
      </c>
      <c r="C4" s="3"/>
      <c r="D4" s="3">
        <f>D$2*$C4</f>
        <v>0</v>
      </c>
      <c r="E4" s="3" t="s">
        <v>8</v>
      </c>
      <c r="F4" s="3" t="s">
        <v>8</v>
      </c>
      <c r="G4" s="3" t="s">
        <v>8</v>
      </c>
      <c r="H4" s="3"/>
      <c r="I4" s="3">
        <v>0</v>
      </c>
      <c r="J4" s="3">
        <f t="shared" si="0"/>
        <v>0</v>
      </c>
      <c r="K4" s="3"/>
      <c r="L4" s="3"/>
      <c r="M4" s="3">
        <f>J4-K4-L4</f>
        <v>0</v>
      </c>
      <c r="N4" s="11" t="s">
        <v>69</v>
      </c>
    </row>
    <row r="5" spans="1:29" x14ac:dyDescent="0.25">
      <c r="A5" s="5"/>
      <c r="B5" s="2" t="s">
        <v>9</v>
      </c>
      <c r="C5" s="3"/>
      <c r="D5" s="3">
        <v>10</v>
      </c>
      <c r="E5" s="3" t="s">
        <v>8</v>
      </c>
      <c r="F5" s="3" t="s">
        <v>8</v>
      </c>
      <c r="G5" s="3" t="s">
        <v>8</v>
      </c>
      <c r="H5" s="3"/>
      <c r="I5" s="3">
        <v>0</v>
      </c>
      <c r="J5" s="3">
        <f t="shared" si="0"/>
        <v>10</v>
      </c>
      <c r="K5" s="3"/>
      <c r="L5" s="3"/>
      <c r="M5" s="3">
        <f>J5-K5-L5</f>
        <v>10</v>
      </c>
      <c r="N5" s="11" t="s">
        <v>66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5"/>
      <c r="B6" s="2" t="s">
        <v>10</v>
      </c>
      <c r="C6" s="3"/>
      <c r="D6" s="3">
        <v>10</v>
      </c>
      <c r="E6" s="3" t="s">
        <v>8</v>
      </c>
      <c r="F6" s="3" t="s">
        <v>8</v>
      </c>
      <c r="G6" s="3" t="s">
        <v>8</v>
      </c>
      <c r="H6" s="3"/>
      <c r="I6" s="3">
        <v>0</v>
      </c>
      <c r="J6" s="3">
        <f t="shared" si="0"/>
        <v>10</v>
      </c>
      <c r="K6" s="3"/>
      <c r="L6" s="3"/>
      <c r="M6" s="3">
        <f t="shared" si="1"/>
        <v>10</v>
      </c>
      <c r="N6" s="11" t="s">
        <v>68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5"/>
      <c r="B7" s="2" t="s">
        <v>74</v>
      </c>
      <c r="C7" s="3">
        <v>4</v>
      </c>
      <c r="D7" s="3">
        <f t="shared" ref="D7:D16" si="2">D$2*$C7</f>
        <v>40</v>
      </c>
      <c r="E7" s="3">
        <f t="shared" ref="E7:I20" si="3">E$2*$C7</f>
        <v>40</v>
      </c>
      <c r="F7" s="3">
        <f t="shared" si="3"/>
        <v>24</v>
      </c>
      <c r="G7" s="3">
        <f t="shared" si="3"/>
        <v>8</v>
      </c>
      <c r="H7" s="3"/>
      <c r="I7" s="3">
        <f t="shared" si="3"/>
        <v>8</v>
      </c>
      <c r="J7" s="3">
        <f t="shared" si="0"/>
        <v>120</v>
      </c>
      <c r="K7" s="3"/>
      <c r="L7" s="3"/>
      <c r="M7" s="3">
        <f t="shared" si="1"/>
        <v>120</v>
      </c>
      <c r="N7" s="11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5"/>
      <c r="B8" s="2" t="s">
        <v>72</v>
      </c>
      <c r="C8" s="3">
        <v>4</v>
      </c>
      <c r="D8" s="3">
        <f t="shared" si="2"/>
        <v>40</v>
      </c>
      <c r="E8" s="3">
        <f t="shared" si="3"/>
        <v>40</v>
      </c>
      <c r="F8" s="3">
        <f t="shared" si="3"/>
        <v>24</v>
      </c>
      <c r="G8" s="3">
        <f t="shared" si="3"/>
        <v>8</v>
      </c>
      <c r="H8" s="3"/>
      <c r="I8" s="3">
        <f t="shared" si="3"/>
        <v>8</v>
      </c>
      <c r="J8" s="3">
        <f t="shared" si="0"/>
        <v>120</v>
      </c>
      <c r="K8" s="3"/>
      <c r="L8" s="3"/>
      <c r="M8" s="3">
        <f t="shared" si="1"/>
        <v>120</v>
      </c>
      <c r="N8" s="11" t="s">
        <v>86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5"/>
      <c r="B9" s="2" t="s">
        <v>73</v>
      </c>
      <c r="C9" s="3">
        <v>4</v>
      </c>
      <c r="D9" s="3">
        <f t="shared" si="2"/>
        <v>40</v>
      </c>
      <c r="E9" s="3">
        <f t="shared" si="3"/>
        <v>40</v>
      </c>
      <c r="F9" s="3">
        <f t="shared" si="3"/>
        <v>24</v>
      </c>
      <c r="G9" s="3">
        <f t="shared" si="3"/>
        <v>8</v>
      </c>
      <c r="H9" s="3"/>
      <c r="I9" s="3">
        <f t="shared" si="3"/>
        <v>8</v>
      </c>
      <c r="J9" s="3">
        <f t="shared" si="0"/>
        <v>120</v>
      </c>
      <c r="K9" s="3"/>
      <c r="L9" s="3"/>
      <c r="M9" s="3">
        <f t="shared" si="1"/>
        <v>120</v>
      </c>
      <c r="N9" s="11" t="s">
        <v>86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5"/>
      <c r="B10" s="2" t="s">
        <v>93</v>
      </c>
      <c r="C10" s="3">
        <v>4</v>
      </c>
      <c r="D10" s="3">
        <f t="shared" si="2"/>
        <v>40</v>
      </c>
      <c r="E10" s="3">
        <f t="shared" si="3"/>
        <v>40</v>
      </c>
      <c r="F10" s="3">
        <f t="shared" si="3"/>
        <v>24</v>
      </c>
      <c r="G10" s="3">
        <f t="shared" si="3"/>
        <v>8</v>
      </c>
      <c r="H10" s="3"/>
      <c r="I10" s="3">
        <f t="shared" si="3"/>
        <v>8</v>
      </c>
      <c r="J10" s="3">
        <f t="shared" si="0"/>
        <v>120</v>
      </c>
      <c r="K10" s="3">
        <v>120</v>
      </c>
      <c r="L10" s="3"/>
      <c r="M10" s="3">
        <f t="shared" si="1"/>
        <v>0</v>
      </c>
      <c r="N10" s="12" t="s">
        <v>92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5"/>
      <c r="B11" s="2" t="s">
        <v>13</v>
      </c>
      <c r="C11" s="3">
        <v>2</v>
      </c>
      <c r="D11" s="3">
        <f t="shared" si="2"/>
        <v>20</v>
      </c>
      <c r="E11" s="3">
        <f t="shared" si="3"/>
        <v>20</v>
      </c>
      <c r="F11" s="3">
        <f t="shared" si="3"/>
        <v>12</v>
      </c>
      <c r="G11" s="3">
        <f t="shared" si="3"/>
        <v>4</v>
      </c>
      <c r="H11" s="3"/>
      <c r="I11" s="3">
        <f t="shared" si="3"/>
        <v>4</v>
      </c>
      <c r="J11" s="3">
        <f t="shared" si="0"/>
        <v>60</v>
      </c>
      <c r="K11" s="3">
        <v>60</v>
      </c>
      <c r="L11" s="3"/>
      <c r="M11" s="3">
        <f t="shared" si="1"/>
        <v>0</v>
      </c>
      <c r="N11" s="12" t="s">
        <v>65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5"/>
      <c r="B12" s="2" t="s">
        <v>15</v>
      </c>
      <c r="C12" s="3">
        <v>1</v>
      </c>
      <c r="D12" s="3">
        <f t="shared" si="2"/>
        <v>10</v>
      </c>
      <c r="E12" s="3">
        <f t="shared" si="3"/>
        <v>10</v>
      </c>
      <c r="F12" s="3">
        <f t="shared" si="3"/>
        <v>6</v>
      </c>
      <c r="G12" s="3">
        <f t="shared" si="3"/>
        <v>2</v>
      </c>
      <c r="H12" s="3"/>
      <c r="I12" s="3">
        <f t="shared" si="3"/>
        <v>2</v>
      </c>
      <c r="J12" s="3">
        <f t="shared" si="0"/>
        <v>30</v>
      </c>
      <c r="K12" s="3">
        <v>30</v>
      </c>
      <c r="L12" s="3"/>
      <c r="M12" s="3">
        <f t="shared" si="1"/>
        <v>0</v>
      </c>
      <c r="N12" s="12" t="s">
        <v>65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5"/>
      <c r="B13" s="2" t="s">
        <v>16</v>
      </c>
      <c r="C13" s="3">
        <v>1</v>
      </c>
      <c r="D13" s="3">
        <f t="shared" si="2"/>
        <v>10</v>
      </c>
      <c r="E13" s="3">
        <f t="shared" si="3"/>
        <v>10</v>
      </c>
      <c r="F13" s="3">
        <f t="shared" si="3"/>
        <v>6</v>
      </c>
      <c r="G13" s="3">
        <f t="shared" si="3"/>
        <v>2</v>
      </c>
      <c r="H13" s="3"/>
      <c r="I13" s="3">
        <f t="shared" si="3"/>
        <v>2</v>
      </c>
      <c r="J13" s="3">
        <f t="shared" si="0"/>
        <v>30</v>
      </c>
      <c r="K13" s="3">
        <v>30</v>
      </c>
      <c r="L13" s="3"/>
      <c r="M13" s="3">
        <f t="shared" si="1"/>
        <v>0</v>
      </c>
      <c r="N13" s="12" t="s">
        <v>65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5"/>
      <c r="B14" s="2" t="s">
        <v>17</v>
      </c>
      <c r="C14" s="3">
        <v>1</v>
      </c>
      <c r="D14" s="3">
        <f t="shared" si="2"/>
        <v>10</v>
      </c>
      <c r="E14" s="3">
        <f t="shared" si="3"/>
        <v>10</v>
      </c>
      <c r="F14" s="3">
        <f t="shared" si="3"/>
        <v>6</v>
      </c>
      <c r="G14" s="3">
        <f t="shared" si="3"/>
        <v>2</v>
      </c>
      <c r="H14" s="3"/>
      <c r="I14" s="3">
        <f t="shared" si="3"/>
        <v>2</v>
      </c>
      <c r="J14" s="3">
        <f t="shared" si="0"/>
        <v>30</v>
      </c>
      <c r="K14" s="3"/>
      <c r="L14" s="3">
        <v>30</v>
      </c>
      <c r="M14" s="3">
        <f t="shared" si="1"/>
        <v>0</v>
      </c>
      <c r="N14" s="11" t="s">
        <v>86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5"/>
      <c r="B15" s="2" t="s">
        <v>18</v>
      </c>
      <c r="C15" s="3">
        <v>1</v>
      </c>
      <c r="D15" s="3">
        <f t="shared" si="2"/>
        <v>10</v>
      </c>
      <c r="E15" s="3">
        <f t="shared" si="3"/>
        <v>10</v>
      </c>
      <c r="F15" s="3">
        <f t="shared" si="3"/>
        <v>6</v>
      </c>
      <c r="G15" s="3">
        <f t="shared" si="3"/>
        <v>2</v>
      </c>
      <c r="H15" s="3"/>
      <c r="I15" s="3">
        <f t="shared" si="3"/>
        <v>2</v>
      </c>
      <c r="J15" s="3">
        <f t="shared" si="0"/>
        <v>30</v>
      </c>
      <c r="K15" s="3"/>
      <c r="L15" s="3">
        <v>30</v>
      </c>
      <c r="M15" s="3">
        <f t="shared" si="1"/>
        <v>0</v>
      </c>
      <c r="N15" s="11" t="s">
        <v>86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5"/>
      <c r="B16" s="2" t="s">
        <v>19</v>
      </c>
      <c r="C16" s="3">
        <v>1</v>
      </c>
      <c r="D16" s="3">
        <f t="shared" si="2"/>
        <v>10</v>
      </c>
      <c r="E16" s="3">
        <f t="shared" si="3"/>
        <v>10</v>
      </c>
      <c r="F16" s="3">
        <f t="shared" si="3"/>
        <v>6</v>
      </c>
      <c r="G16" s="3">
        <f t="shared" si="3"/>
        <v>2</v>
      </c>
      <c r="H16" s="3"/>
      <c r="I16" s="3">
        <f t="shared" si="3"/>
        <v>2</v>
      </c>
      <c r="J16" s="3">
        <f t="shared" si="0"/>
        <v>30</v>
      </c>
      <c r="K16" s="3">
        <v>10</v>
      </c>
      <c r="L16" s="3"/>
      <c r="M16" s="3">
        <f t="shared" si="1"/>
        <v>20</v>
      </c>
      <c r="N16" s="12" t="s">
        <v>64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5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5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5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5" t="s">
        <v>11</v>
      </c>
      <c r="B20" s="2" t="s">
        <v>11</v>
      </c>
      <c r="C20" s="3">
        <v>1</v>
      </c>
      <c r="D20" s="3">
        <f t="shared" ref="D20:D28" si="4">D$2*$C20</f>
        <v>10</v>
      </c>
      <c r="E20" s="3">
        <f t="shared" si="3"/>
        <v>10</v>
      </c>
      <c r="F20" s="3">
        <f t="shared" si="3"/>
        <v>6</v>
      </c>
      <c r="G20" s="3">
        <f t="shared" si="3"/>
        <v>2</v>
      </c>
      <c r="H20" s="3"/>
      <c r="I20" s="3">
        <f t="shared" si="3"/>
        <v>2</v>
      </c>
      <c r="J20" s="3">
        <f t="shared" ref="J20:J29" si="5">SUM(D20:I20)</f>
        <v>30</v>
      </c>
      <c r="K20" s="3">
        <v>30</v>
      </c>
      <c r="L20" s="3"/>
      <c r="M20" s="3">
        <f t="shared" si="1"/>
        <v>0</v>
      </c>
      <c r="N20" s="12" t="s">
        <v>63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5"/>
      <c r="B21" s="2" t="s">
        <v>88</v>
      </c>
      <c r="C21" s="3">
        <v>2</v>
      </c>
      <c r="D21" s="3">
        <f t="shared" si="4"/>
        <v>20</v>
      </c>
      <c r="E21" s="3">
        <f t="shared" ref="E21:G28" si="6">E$2*$C21</f>
        <v>20</v>
      </c>
      <c r="F21" s="3">
        <f t="shared" si="6"/>
        <v>12</v>
      </c>
      <c r="G21" s="3">
        <f t="shared" si="6"/>
        <v>4</v>
      </c>
      <c r="H21" s="3"/>
      <c r="I21" s="3">
        <f t="shared" ref="I21:I28" si="7">I$2*$C21</f>
        <v>4</v>
      </c>
      <c r="J21" s="3">
        <f t="shared" si="5"/>
        <v>60</v>
      </c>
      <c r="K21" s="3"/>
      <c r="L21" s="3"/>
      <c r="M21" s="3">
        <f t="shared" si="1"/>
        <v>60</v>
      </c>
      <c r="N21" s="11" t="s">
        <v>87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5"/>
      <c r="B22" s="2" t="s">
        <v>89</v>
      </c>
      <c r="C22" s="3">
        <v>2</v>
      </c>
      <c r="D22" s="3">
        <f t="shared" si="4"/>
        <v>20</v>
      </c>
      <c r="E22" s="3">
        <f t="shared" si="6"/>
        <v>20</v>
      </c>
      <c r="F22" s="3">
        <f t="shared" si="6"/>
        <v>12</v>
      </c>
      <c r="G22" s="3">
        <f t="shared" si="6"/>
        <v>4</v>
      </c>
      <c r="H22" s="3"/>
      <c r="I22" s="3">
        <f t="shared" si="7"/>
        <v>4</v>
      </c>
      <c r="J22" s="3">
        <f t="shared" si="5"/>
        <v>60</v>
      </c>
      <c r="K22" s="3"/>
      <c r="L22" s="3"/>
      <c r="M22" s="3">
        <f>J22-K22-L22</f>
        <v>60</v>
      </c>
      <c r="N22" s="11" t="s">
        <v>90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5"/>
      <c r="B23" s="2" t="s">
        <v>20</v>
      </c>
      <c r="C23" s="3">
        <v>1</v>
      </c>
      <c r="D23" s="3">
        <f t="shared" si="4"/>
        <v>10</v>
      </c>
      <c r="E23" s="3">
        <f t="shared" si="6"/>
        <v>10</v>
      </c>
      <c r="F23" s="3">
        <f t="shared" si="6"/>
        <v>6</v>
      </c>
      <c r="G23" s="3">
        <f t="shared" si="6"/>
        <v>2</v>
      </c>
      <c r="H23" s="3"/>
      <c r="I23" s="3">
        <f t="shared" si="7"/>
        <v>2</v>
      </c>
      <c r="J23" s="3">
        <f t="shared" si="5"/>
        <v>30</v>
      </c>
      <c r="K23" s="3">
        <v>28</v>
      </c>
      <c r="L23" s="3"/>
      <c r="M23" s="3">
        <f t="shared" si="1"/>
        <v>2</v>
      </c>
      <c r="N23" s="12" t="s">
        <v>58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5"/>
      <c r="B24" s="2" t="s">
        <v>21</v>
      </c>
      <c r="C24" s="3">
        <v>5</v>
      </c>
      <c r="D24" s="3">
        <f t="shared" si="4"/>
        <v>50</v>
      </c>
      <c r="E24" s="3">
        <f t="shared" si="6"/>
        <v>50</v>
      </c>
      <c r="F24" s="3">
        <f t="shared" si="6"/>
        <v>30</v>
      </c>
      <c r="G24" s="3">
        <f t="shared" si="6"/>
        <v>10</v>
      </c>
      <c r="H24" s="3"/>
      <c r="I24" s="3">
        <f t="shared" si="7"/>
        <v>10</v>
      </c>
      <c r="J24" s="3">
        <f t="shared" si="5"/>
        <v>150</v>
      </c>
      <c r="K24" s="3"/>
      <c r="L24" s="3"/>
      <c r="M24" s="3">
        <f t="shared" si="1"/>
        <v>150</v>
      </c>
      <c r="N24" s="11" t="s">
        <v>86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5"/>
      <c r="B25" s="2" t="s">
        <v>97</v>
      </c>
      <c r="C25" s="3">
        <v>6</v>
      </c>
      <c r="D25" s="3">
        <f t="shared" si="4"/>
        <v>60</v>
      </c>
      <c r="E25" s="3">
        <f t="shared" si="6"/>
        <v>60</v>
      </c>
      <c r="F25" s="3">
        <f t="shared" si="6"/>
        <v>36</v>
      </c>
      <c r="G25" s="3">
        <f t="shared" si="6"/>
        <v>12</v>
      </c>
      <c r="H25" s="3"/>
      <c r="I25" s="3">
        <f t="shared" si="7"/>
        <v>12</v>
      </c>
      <c r="J25" s="3">
        <f t="shared" si="5"/>
        <v>180</v>
      </c>
      <c r="K25" s="3"/>
      <c r="L25" s="3"/>
      <c r="M25" s="3">
        <f t="shared" si="1"/>
        <v>180</v>
      </c>
      <c r="N25" s="11" t="s">
        <v>94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5"/>
      <c r="B26" s="2" t="s">
        <v>99</v>
      </c>
      <c r="C26" s="3">
        <v>2</v>
      </c>
      <c r="D26" s="3">
        <f t="shared" si="4"/>
        <v>20</v>
      </c>
      <c r="E26" s="3">
        <f t="shared" si="6"/>
        <v>20</v>
      </c>
      <c r="F26" s="3">
        <f t="shared" si="6"/>
        <v>12</v>
      </c>
      <c r="G26" s="3">
        <f t="shared" si="6"/>
        <v>4</v>
      </c>
      <c r="H26" s="3"/>
      <c r="I26" s="3">
        <f t="shared" si="7"/>
        <v>4</v>
      </c>
      <c r="J26" s="3">
        <f t="shared" si="5"/>
        <v>60</v>
      </c>
      <c r="K26" s="3"/>
      <c r="L26" s="3"/>
      <c r="M26" s="3">
        <f>J26-K26-L26</f>
        <v>60</v>
      </c>
      <c r="N26" s="11" t="s">
        <v>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5"/>
      <c r="B27" s="2" t="s">
        <v>96</v>
      </c>
      <c r="C27" s="3">
        <v>8</v>
      </c>
      <c r="D27" s="3">
        <f t="shared" si="4"/>
        <v>80</v>
      </c>
      <c r="E27" s="3">
        <f t="shared" si="6"/>
        <v>80</v>
      </c>
      <c r="F27" s="3">
        <f t="shared" si="6"/>
        <v>48</v>
      </c>
      <c r="G27" s="3">
        <f t="shared" si="6"/>
        <v>16</v>
      </c>
      <c r="H27" s="3"/>
      <c r="I27" s="3">
        <f t="shared" si="7"/>
        <v>16</v>
      </c>
      <c r="J27" s="3">
        <f t="shared" si="5"/>
        <v>240</v>
      </c>
      <c r="K27" s="3"/>
      <c r="L27" s="3"/>
      <c r="M27" s="3">
        <f t="shared" si="1"/>
        <v>240</v>
      </c>
      <c r="N27" s="11" t="s">
        <v>95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5"/>
      <c r="B28" s="2" t="s">
        <v>22</v>
      </c>
      <c r="C28" s="3">
        <v>4</v>
      </c>
      <c r="D28" s="3">
        <f t="shared" si="4"/>
        <v>40</v>
      </c>
      <c r="E28" s="3">
        <f t="shared" si="6"/>
        <v>40</v>
      </c>
      <c r="F28" s="3">
        <f t="shared" si="6"/>
        <v>24</v>
      </c>
      <c r="G28" s="3">
        <f t="shared" si="6"/>
        <v>8</v>
      </c>
      <c r="H28" s="3"/>
      <c r="I28" s="3">
        <f t="shared" si="7"/>
        <v>8</v>
      </c>
      <c r="J28" s="3">
        <f t="shared" si="5"/>
        <v>120</v>
      </c>
      <c r="K28" s="3"/>
      <c r="L28" s="3"/>
      <c r="M28" s="3">
        <f>J28-K28-L28</f>
        <v>120</v>
      </c>
      <c r="N28" s="11" t="s">
        <v>95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5"/>
      <c r="B29" s="2" t="s">
        <v>75</v>
      </c>
      <c r="C29" s="3"/>
      <c r="D29" s="3">
        <v>2</v>
      </c>
      <c r="E29" s="3">
        <v>2</v>
      </c>
      <c r="F29" s="3">
        <v>2</v>
      </c>
      <c r="G29" s="3">
        <v>2</v>
      </c>
      <c r="H29" s="3"/>
      <c r="I29" s="3">
        <v>2</v>
      </c>
      <c r="J29" s="3">
        <f t="shared" si="5"/>
        <v>10</v>
      </c>
      <c r="K29" s="3"/>
      <c r="L29" s="3"/>
      <c r="M29" s="3">
        <f t="shared" si="1"/>
        <v>10</v>
      </c>
      <c r="N29" s="11" t="s">
        <v>91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5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5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5" t="s">
        <v>55</v>
      </c>
      <c r="B32" s="2" t="s">
        <v>23</v>
      </c>
      <c r="C32" s="3">
        <v>1</v>
      </c>
      <c r="D32" s="3">
        <f t="shared" ref="D32:G33" si="8">D$2*$C32</f>
        <v>10</v>
      </c>
      <c r="E32" s="3">
        <f t="shared" si="8"/>
        <v>10</v>
      </c>
      <c r="F32" s="3">
        <f t="shared" si="8"/>
        <v>6</v>
      </c>
      <c r="G32" s="3">
        <f t="shared" si="8"/>
        <v>2</v>
      </c>
      <c r="H32" s="3">
        <v>4</v>
      </c>
      <c r="I32" s="3">
        <f>I$2*$C32</f>
        <v>2</v>
      </c>
      <c r="J32" s="3">
        <f t="shared" ref="J32:J41" si="9">SUM(D32:I32)</f>
        <v>34</v>
      </c>
      <c r="K32" s="3"/>
      <c r="L32" s="3"/>
      <c r="M32" s="3">
        <f t="shared" si="1"/>
        <v>34</v>
      </c>
      <c r="N32" s="11" t="s">
        <v>76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5"/>
      <c r="B33" s="2" t="s">
        <v>24</v>
      </c>
      <c r="C33" s="3">
        <v>1</v>
      </c>
      <c r="D33" s="3">
        <f t="shared" si="8"/>
        <v>10</v>
      </c>
      <c r="E33" s="3">
        <f t="shared" si="8"/>
        <v>10</v>
      </c>
      <c r="F33" s="3">
        <f t="shared" si="8"/>
        <v>6</v>
      </c>
      <c r="G33" s="3">
        <f t="shared" si="8"/>
        <v>2</v>
      </c>
      <c r="H33" s="3">
        <v>4</v>
      </c>
      <c r="I33" s="3">
        <f>I$2*$C33</f>
        <v>2</v>
      </c>
      <c r="J33" s="3">
        <f t="shared" si="9"/>
        <v>34</v>
      </c>
      <c r="K33" s="3"/>
      <c r="L33" s="3"/>
      <c r="M33" s="3">
        <f t="shared" si="1"/>
        <v>34</v>
      </c>
      <c r="N33" s="11" t="s">
        <v>76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5"/>
      <c r="B34" s="2" t="s">
        <v>25</v>
      </c>
      <c r="C34" s="3">
        <v>1</v>
      </c>
      <c r="D34" s="3">
        <v>10</v>
      </c>
      <c r="E34" s="3">
        <v>10</v>
      </c>
      <c r="F34" s="3">
        <v>2</v>
      </c>
      <c r="G34" s="3">
        <v>2</v>
      </c>
      <c r="H34" s="3">
        <v>4</v>
      </c>
      <c r="I34" s="3">
        <v>2</v>
      </c>
      <c r="J34" s="3">
        <f t="shared" si="9"/>
        <v>30</v>
      </c>
      <c r="K34" s="3"/>
      <c r="L34" s="3"/>
      <c r="M34" s="3">
        <f t="shared" si="1"/>
        <v>30</v>
      </c>
      <c r="N34" s="11" t="s">
        <v>76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5"/>
      <c r="B35" s="2" t="s">
        <v>26</v>
      </c>
      <c r="C35" s="3"/>
      <c r="D35" s="3">
        <v>10</v>
      </c>
      <c r="E35" s="3">
        <v>0</v>
      </c>
      <c r="F35" s="3">
        <v>0</v>
      </c>
      <c r="G35" s="3">
        <v>0</v>
      </c>
      <c r="H35" s="3"/>
      <c r="I35" s="3">
        <v>2</v>
      </c>
      <c r="J35" s="3">
        <f t="shared" si="9"/>
        <v>12</v>
      </c>
      <c r="K35" s="3">
        <v>13</v>
      </c>
      <c r="L35" s="3"/>
      <c r="M35" s="3">
        <f t="shared" si="1"/>
        <v>-1</v>
      </c>
      <c r="N35" s="11" t="s">
        <v>76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5"/>
      <c r="B36" s="2" t="s">
        <v>49</v>
      </c>
      <c r="C36" s="3"/>
      <c r="D36" s="3">
        <v>10</v>
      </c>
      <c r="E36" s="3">
        <v>0</v>
      </c>
      <c r="F36" s="3">
        <v>0</v>
      </c>
      <c r="G36" s="3">
        <v>0</v>
      </c>
      <c r="H36" s="3"/>
      <c r="I36" s="3">
        <v>2</v>
      </c>
      <c r="J36" s="3">
        <f t="shared" si="9"/>
        <v>12</v>
      </c>
      <c r="K36" s="3"/>
      <c r="L36" s="3"/>
      <c r="M36" s="3">
        <f t="shared" si="1"/>
        <v>12</v>
      </c>
      <c r="N36" s="11" t="s">
        <v>53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5"/>
      <c r="B37" s="2" t="s">
        <v>52</v>
      </c>
      <c r="C37" s="3"/>
      <c r="D37" s="3">
        <v>10</v>
      </c>
      <c r="E37" s="3">
        <v>0</v>
      </c>
      <c r="F37" s="3">
        <v>0</v>
      </c>
      <c r="G37" s="3">
        <v>0</v>
      </c>
      <c r="H37" s="3"/>
      <c r="I37" s="3">
        <v>2</v>
      </c>
      <c r="J37" s="3">
        <f t="shared" si="9"/>
        <v>12</v>
      </c>
      <c r="K37" s="3">
        <v>18</v>
      </c>
      <c r="L37" s="3"/>
      <c r="M37" s="3">
        <f t="shared" si="1"/>
        <v>-6</v>
      </c>
      <c r="N37" s="11" t="s">
        <v>76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5"/>
      <c r="B38" s="2" t="s">
        <v>27</v>
      </c>
      <c r="C38" s="3"/>
      <c r="D38" s="3">
        <v>0</v>
      </c>
      <c r="E38" s="3">
        <v>2</v>
      </c>
      <c r="F38" s="3">
        <v>2</v>
      </c>
      <c r="G38" s="3">
        <v>2</v>
      </c>
      <c r="H38" s="3"/>
      <c r="I38" s="3">
        <v>0</v>
      </c>
      <c r="J38" s="3">
        <f t="shared" si="9"/>
        <v>6</v>
      </c>
      <c r="K38" s="3"/>
      <c r="L38" s="3"/>
      <c r="M38" s="3">
        <f t="shared" si="1"/>
        <v>6</v>
      </c>
      <c r="N38" s="11" t="s">
        <v>77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5"/>
      <c r="B39" s="2" t="s">
        <v>28</v>
      </c>
      <c r="C39" s="3"/>
      <c r="D39" s="3">
        <v>0</v>
      </c>
      <c r="E39" s="3">
        <v>1</v>
      </c>
      <c r="F39" s="3">
        <v>4</v>
      </c>
      <c r="G39" s="3">
        <v>0</v>
      </c>
      <c r="H39" s="3">
        <v>2</v>
      </c>
      <c r="I39" s="3">
        <v>1</v>
      </c>
      <c r="J39" s="3">
        <f t="shared" si="9"/>
        <v>8</v>
      </c>
      <c r="K39" s="3">
        <v>1</v>
      </c>
      <c r="L39" s="3"/>
      <c r="M39" s="3">
        <f t="shared" si="1"/>
        <v>7</v>
      </c>
      <c r="N39" s="11" t="s">
        <v>76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5"/>
      <c r="B40" s="2" t="s">
        <v>50</v>
      </c>
      <c r="C40" s="3"/>
      <c r="D40" s="3">
        <v>0</v>
      </c>
      <c r="E40" s="3">
        <v>3</v>
      </c>
      <c r="F40" s="3">
        <v>12</v>
      </c>
      <c r="G40" s="3">
        <v>0</v>
      </c>
      <c r="H40" s="3">
        <v>6</v>
      </c>
      <c r="I40" s="3">
        <v>3</v>
      </c>
      <c r="J40" s="3">
        <f t="shared" si="9"/>
        <v>24</v>
      </c>
      <c r="K40" s="3">
        <v>28</v>
      </c>
      <c r="L40" s="3"/>
      <c r="M40" s="3">
        <f t="shared" si="1"/>
        <v>-4</v>
      </c>
      <c r="N40" s="12" t="s">
        <v>62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5"/>
      <c r="B41" s="8" t="s">
        <v>51</v>
      </c>
      <c r="C41" s="3"/>
      <c r="D41" s="3">
        <v>0</v>
      </c>
      <c r="E41" s="3">
        <v>3</v>
      </c>
      <c r="F41" s="3">
        <v>12</v>
      </c>
      <c r="G41" s="3">
        <v>0</v>
      </c>
      <c r="H41" s="3">
        <v>6</v>
      </c>
      <c r="I41" s="3">
        <v>3</v>
      </c>
      <c r="J41" s="3">
        <f t="shared" si="9"/>
        <v>24</v>
      </c>
      <c r="K41" s="3">
        <v>3</v>
      </c>
      <c r="L41" s="3"/>
      <c r="M41" s="3">
        <f t="shared" si="1"/>
        <v>21</v>
      </c>
      <c r="N41" s="11" t="s">
        <v>76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5"/>
      <c r="B42" s="8"/>
      <c r="C42" s="3"/>
      <c r="J42" s="3"/>
      <c r="K42" s="3"/>
      <c r="L42" s="3"/>
      <c r="M42" s="3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5"/>
      <c r="B43" s="8" t="s">
        <v>31</v>
      </c>
      <c r="C43" s="3">
        <v>1</v>
      </c>
      <c r="D43" s="3">
        <f>D$2*$C43</f>
        <v>10</v>
      </c>
      <c r="E43" s="3">
        <f>E$2*$C43</f>
        <v>10</v>
      </c>
      <c r="F43" s="3">
        <f>F$2*$C43</f>
        <v>6</v>
      </c>
      <c r="G43" s="3">
        <f>G$2*$C43</f>
        <v>2</v>
      </c>
      <c r="H43" s="3"/>
      <c r="I43" s="3">
        <f>I$2*$C43</f>
        <v>2</v>
      </c>
      <c r="J43" s="3">
        <f t="shared" ref="J43:J51" si="10">SUM(D43:I43)</f>
        <v>30</v>
      </c>
      <c r="K43" s="3"/>
      <c r="L43" s="3"/>
      <c r="M43" s="3">
        <f t="shared" si="1"/>
        <v>30</v>
      </c>
      <c r="N43" s="11" t="s">
        <v>79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5"/>
      <c r="B44" s="8" t="s">
        <v>78</v>
      </c>
      <c r="C44" s="3">
        <v>1</v>
      </c>
      <c r="D44" s="3">
        <f>D$2*$C44</f>
        <v>10</v>
      </c>
      <c r="E44" s="3">
        <v>0</v>
      </c>
      <c r="F44" s="3">
        <v>0</v>
      </c>
      <c r="G44" s="3">
        <v>0</v>
      </c>
      <c r="H44" s="3">
        <v>4</v>
      </c>
      <c r="I44" s="3">
        <f>I$2*$C44</f>
        <v>2</v>
      </c>
      <c r="J44" s="3">
        <f t="shared" si="10"/>
        <v>16</v>
      </c>
      <c r="K44" s="3"/>
      <c r="L44" s="3"/>
      <c r="M44" s="3">
        <f>J44-K44-L44</f>
        <v>16</v>
      </c>
      <c r="N44" s="11" t="s">
        <v>76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5"/>
      <c r="B45" s="2" t="s">
        <v>80</v>
      </c>
      <c r="C45" s="3">
        <v>5</v>
      </c>
      <c r="D45" s="3">
        <v>0</v>
      </c>
      <c r="E45" s="3">
        <f t="shared" ref="E45:G51" si="11">E$2*$C45</f>
        <v>50</v>
      </c>
      <c r="F45" s="3">
        <f t="shared" si="11"/>
        <v>30</v>
      </c>
      <c r="G45" s="3">
        <f t="shared" si="11"/>
        <v>10</v>
      </c>
      <c r="H45" s="3"/>
      <c r="I45" s="3">
        <v>20</v>
      </c>
      <c r="J45" s="3">
        <f t="shared" si="10"/>
        <v>110</v>
      </c>
      <c r="K45" s="3"/>
      <c r="L45" s="3"/>
      <c r="M45" s="3">
        <f t="shared" si="1"/>
        <v>110</v>
      </c>
      <c r="N45" s="11" t="s">
        <v>101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5"/>
      <c r="B46" s="2" t="s">
        <v>30</v>
      </c>
      <c r="C46" s="3">
        <v>5</v>
      </c>
      <c r="D46" s="3">
        <f t="shared" ref="D46:D51" si="12">D$2*$C46</f>
        <v>50</v>
      </c>
      <c r="E46" s="3">
        <f t="shared" si="11"/>
        <v>50</v>
      </c>
      <c r="F46" s="3">
        <f t="shared" si="11"/>
        <v>30</v>
      </c>
      <c r="G46" s="3">
        <f t="shared" si="11"/>
        <v>10</v>
      </c>
      <c r="H46" s="3"/>
      <c r="I46" s="3">
        <f t="shared" ref="I46:I51" si="13">I$2*$C46</f>
        <v>10</v>
      </c>
      <c r="J46" s="3">
        <f t="shared" si="10"/>
        <v>150</v>
      </c>
      <c r="K46" s="3">
        <v>100</v>
      </c>
      <c r="L46" s="3"/>
      <c r="M46" s="3">
        <f t="shared" si="1"/>
        <v>50</v>
      </c>
      <c r="N46" s="11" t="s">
        <v>81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5"/>
      <c r="B47" s="2" t="s">
        <v>32</v>
      </c>
      <c r="C47" s="3"/>
      <c r="D47" s="3">
        <f t="shared" si="12"/>
        <v>0</v>
      </c>
      <c r="E47" s="3">
        <f t="shared" si="11"/>
        <v>0</v>
      </c>
      <c r="F47" s="3">
        <f t="shared" si="11"/>
        <v>0</v>
      </c>
      <c r="G47" s="3">
        <f t="shared" si="11"/>
        <v>0</v>
      </c>
      <c r="H47" s="3"/>
      <c r="I47" s="3">
        <f t="shared" si="13"/>
        <v>0</v>
      </c>
      <c r="J47" s="3">
        <f t="shared" si="10"/>
        <v>0</v>
      </c>
      <c r="K47" s="3"/>
      <c r="L47" s="3"/>
      <c r="M47" s="3">
        <f t="shared" si="1"/>
        <v>0</v>
      </c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5"/>
      <c r="B48" s="2" t="s">
        <v>34</v>
      </c>
      <c r="C48" s="3">
        <v>1</v>
      </c>
      <c r="D48" s="3">
        <f t="shared" si="12"/>
        <v>10</v>
      </c>
      <c r="E48" s="3">
        <f t="shared" si="11"/>
        <v>10</v>
      </c>
      <c r="F48" s="3">
        <f t="shared" si="11"/>
        <v>6</v>
      </c>
      <c r="G48" s="3">
        <f t="shared" si="11"/>
        <v>2</v>
      </c>
      <c r="H48" s="3"/>
      <c r="I48" s="3">
        <f t="shared" si="13"/>
        <v>2</v>
      </c>
      <c r="J48" s="3">
        <f t="shared" si="10"/>
        <v>30</v>
      </c>
      <c r="K48" s="3"/>
      <c r="L48" s="3"/>
      <c r="M48" s="3">
        <f t="shared" si="1"/>
        <v>30</v>
      </c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5"/>
      <c r="B49" s="2" t="s">
        <v>35</v>
      </c>
      <c r="C49" s="3">
        <v>1</v>
      </c>
      <c r="D49" s="3">
        <f t="shared" si="12"/>
        <v>10</v>
      </c>
      <c r="E49" s="3">
        <f t="shared" si="11"/>
        <v>10</v>
      </c>
      <c r="F49" s="3">
        <f t="shared" si="11"/>
        <v>6</v>
      </c>
      <c r="G49" s="3">
        <f t="shared" si="11"/>
        <v>2</v>
      </c>
      <c r="H49" s="3"/>
      <c r="I49" s="3">
        <f t="shared" si="13"/>
        <v>2</v>
      </c>
      <c r="J49" s="3">
        <f t="shared" si="10"/>
        <v>30</v>
      </c>
      <c r="K49" s="3"/>
      <c r="L49" s="3"/>
      <c r="M49" s="3">
        <f t="shared" si="1"/>
        <v>30</v>
      </c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5"/>
      <c r="B50" s="2" t="s">
        <v>100</v>
      </c>
      <c r="C50" s="3">
        <v>1</v>
      </c>
      <c r="D50" s="3">
        <f t="shared" si="12"/>
        <v>10</v>
      </c>
      <c r="E50" s="3">
        <f t="shared" si="11"/>
        <v>10</v>
      </c>
      <c r="F50" s="3">
        <f t="shared" si="11"/>
        <v>6</v>
      </c>
      <c r="G50" s="3">
        <f t="shared" si="11"/>
        <v>2</v>
      </c>
      <c r="H50" s="3"/>
      <c r="I50" s="3">
        <f t="shared" si="13"/>
        <v>2</v>
      </c>
      <c r="J50" s="3">
        <f t="shared" si="10"/>
        <v>30</v>
      </c>
      <c r="K50" s="3">
        <v>10</v>
      </c>
      <c r="L50" s="3"/>
      <c r="M50" s="3">
        <f t="shared" si="1"/>
        <v>20</v>
      </c>
      <c r="N50" s="12" t="s">
        <v>60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5"/>
      <c r="B51" s="2" t="s">
        <v>59</v>
      </c>
      <c r="C51" s="3">
        <v>1</v>
      </c>
      <c r="D51" s="3">
        <f t="shared" si="12"/>
        <v>10</v>
      </c>
      <c r="E51" s="3">
        <f t="shared" si="11"/>
        <v>10</v>
      </c>
      <c r="F51" s="3">
        <f t="shared" si="11"/>
        <v>6</v>
      </c>
      <c r="G51" s="3">
        <f t="shared" si="11"/>
        <v>2</v>
      </c>
      <c r="H51" s="3"/>
      <c r="I51" s="3">
        <f t="shared" si="13"/>
        <v>2</v>
      </c>
      <c r="J51" s="3">
        <f t="shared" si="10"/>
        <v>30</v>
      </c>
      <c r="K51" s="3">
        <v>30</v>
      </c>
      <c r="L51" s="3"/>
      <c r="M51" s="3">
        <f t="shared" si="1"/>
        <v>0</v>
      </c>
      <c r="N51" s="12" t="s">
        <v>61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5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5"/>
      <c r="B53" s="2" t="s">
        <v>33</v>
      </c>
      <c r="C53" s="3">
        <v>1</v>
      </c>
      <c r="D53" s="3">
        <f t="shared" ref="D53:G57" si="14">D$2*$C53</f>
        <v>10</v>
      </c>
      <c r="E53" s="3">
        <f t="shared" si="14"/>
        <v>10</v>
      </c>
      <c r="F53" s="3">
        <f t="shared" si="14"/>
        <v>6</v>
      </c>
      <c r="G53" s="3">
        <f t="shared" si="14"/>
        <v>2</v>
      </c>
      <c r="H53" s="3"/>
      <c r="I53" s="3">
        <f>I$2*$C53</f>
        <v>2</v>
      </c>
      <c r="J53" s="3">
        <f t="shared" ref="J53:J63" si="15">SUM(D53:I53)</f>
        <v>30</v>
      </c>
      <c r="K53" s="3"/>
      <c r="L53" s="3"/>
      <c r="M53" s="3">
        <f t="shared" si="1"/>
        <v>30</v>
      </c>
      <c r="N53" s="11" t="s">
        <v>79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5"/>
      <c r="B54" s="2" t="s">
        <v>36</v>
      </c>
      <c r="C54" s="3">
        <v>1</v>
      </c>
      <c r="D54" s="3">
        <f t="shared" si="14"/>
        <v>10</v>
      </c>
      <c r="E54" s="3">
        <f t="shared" si="14"/>
        <v>10</v>
      </c>
      <c r="F54" s="3">
        <f t="shared" si="14"/>
        <v>6</v>
      </c>
      <c r="G54" s="3">
        <f t="shared" si="14"/>
        <v>2</v>
      </c>
      <c r="H54" s="3"/>
      <c r="I54" s="3">
        <f>I$2*$C54</f>
        <v>2</v>
      </c>
      <c r="J54" s="3">
        <f t="shared" si="15"/>
        <v>30</v>
      </c>
      <c r="K54" s="3">
        <v>10</v>
      </c>
      <c r="L54" s="3"/>
      <c r="M54" s="3">
        <f t="shared" si="1"/>
        <v>20</v>
      </c>
      <c r="N54" s="11" t="s">
        <v>83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5"/>
      <c r="B55" s="2" t="s">
        <v>37</v>
      </c>
      <c r="C55" s="3">
        <v>1</v>
      </c>
      <c r="D55" s="3">
        <f t="shared" si="14"/>
        <v>10</v>
      </c>
      <c r="E55" s="3">
        <f t="shared" si="14"/>
        <v>10</v>
      </c>
      <c r="F55" s="3">
        <f t="shared" si="14"/>
        <v>6</v>
      </c>
      <c r="G55" s="3">
        <f t="shared" si="14"/>
        <v>2</v>
      </c>
      <c r="H55" s="3"/>
      <c r="I55" s="3">
        <f>I$2*$C55</f>
        <v>2</v>
      </c>
      <c r="J55" s="3">
        <f t="shared" si="15"/>
        <v>30</v>
      </c>
      <c r="K55" s="3">
        <v>10</v>
      </c>
      <c r="L55" s="3"/>
      <c r="M55" s="3">
        <f t="shared" si="1"/>
        <v>20</v>
      </c>
      <c r="N55" s="11" t="s">
        <v>82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5"/>
      <c r="B56" s="2" t="s">
        <v>38</v>
      </c>
      <c r="C56" s="3">
        <v>6</v>
      </c>
      <c r="D56" s="3">
        <f t="shared" si="14"/>
        <v>60</v>
      </c>
      <c r="E56" s="3">
        <f t="shared" si="14"/>
        <v>60</v>
      </c>
      <c r="F56" s="3">
        <f t="shared" si="14"/>
        <v>36</v>
      </c>
      <c r="G56" s="3">
        <f t="shared" si="14"/>
        <v>12</v>
      </c>
      <c r="H56" s="3"/>
      <c r="I56" s="3">
        <f>I$2*$C56</f>
        <v>12</v>
      </c>
      <c r="J56" s="3">
        <f t="shared" si="15"/>
        <v>180</v>
      </c>
      <c r="K56" s="3"/>
      <c r="L56" s="3"/>
      <c r="M56" s="3">
        <f t="shared" si="1"/>
        <v>180</v>
      </c>
      <c r="N56" s="11" t="s">
        <v>85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5"/>
      <c r="B57" s="2" t="s">
        <v>39</v>
      </c>
      <c r="C57" s="3">
        <v>1</v>
      </c>
      <c r="D57" s="3">
        <f t="shared" si="14"/>
        <v>10</v>
      </c>
      <c r="E57" s="3">
        <f t="shared" si="14"/>
        <v>10</v>
      </c>
      <c r="F57" s="3">
        <f t="shared" si="14"/>
        <v>6</v>
      </c>
      <c r="G57" s="3">
        <f t="shared" si="14"/>
        <v>2</v>
      </c>
      <c r="H57" s="3"/>
      <c r="I57" s="3">
        <f>I$2*$C57</f>
        <v>2</v>
      </c>
      <c r="J57" s="3">
        <f t="shared" si="15"/>
        <v>30</v>
      </c>
      <c r="K57" s="3"/>
      <c r="L57" s="3"/>
      <c r="M57" s="3">
        <f t="shared" si="1"/>
        <v>30</v>
      </c>
      <c r="N57" s="11" t="s">
        <v>84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5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5"/>
      <c r="B59" s="2" t="s">
        <v>42</v>
      </c>
      <c r="C59" s="3">
        <v>1</v>
      </c>
      <c r="D59" s="3">
        <f t="shared" ref="D59:G63" si="16">D$2*$C59</f>
        <v>10</v>
      </c>
      <c r="E59" s="3">
        <f t="shared" si="16"/>
        <v>10</v>
      </c>
      <c r="F59" s="3">
        <f t="shared" si="16"/>
        <v>6</v>
      </c>
      <c r="G59" s="3">
        <f t="shared" si="16"/>
        <v>2</v>
      </c>
      <c r="H59" s="3"/>
      <c r="I59" s="3">
        <f>I$2*$C59</f>
        <v>2</v>
      </c>
      <c r="J59" s="3">
        <f t="shared" si="15"/>
        <v>30</v>
      </c>
      <c r="K59" s="3"/>
      <c r="L59" s="3"/>
      <c r="M59" s="3">
        <f t="shared" si="1"/>
        <v>30</v>
      </c>
      <c r="N59" s="11" t="s">
        <v>79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5"/>
      <c r="B60" s="2" t="s">
        <v>43</v>
      </c>
      <c r="C60" s="3">
        <v>1</v>
      </c>
      <c r="D60" s="3">
        <f t="shared" si="16"/>
        <v>10</v>
      </c>
      <c r="E60" s="3">
        <f t="shared" si="16"/>
        <v>10</v>
      </c>
      <c r="F60" s="3">
        <f t="shared" si="16"/>
        <v>6</v>
      </c>
      <c r="G60" s="3">
        <f t="shared" si="16"/>
        <v>2</v>
      </c>
      <c r="H60" s="3"/>
      <c r="I60" s="3">
        <f>I$2*$C60</f>
        <v>2</v>
      </c>
      <c r="J60" s="3">
        <f>SUM(D60:I60)</f>
        <v>30</v>
      </c>
      <c r="K60" s="3"/>
      <c r="L60" s="3"/>
      <c r="M60" s="3">
        <f t="shared" si="1"/>
        <v>30</v>
      </c>
      <c r="N60" s="11" t="s">
        <v>79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2" t="s">
        <v>40</v>
      </c>
      <c r="C61" s="3">
        <v>1</v>
      </c>
      <c r="D61" s="3">
        <f t="shared" si="16"/>
        <v>10</v>
      </c>
      <c r="E61" s="3">
        <f t="shared" si="16"/>
        <v>10</v>
      </c>
      <c r="F61" s="3">
        <f t="shared" si="16"/>
        <v>6</v>
      </c>
      <c r="G61" s="3">
        <f t="shared" si="16"/>
        <v>2</v>
      </c>
      <c r="H61" s="3"/>
      <c r="I61" s="3">
        <f>I$2*$C61</f>
        <v>2</v>
      </c>
      <c r="J61" s="3">
        <f t="shared" si="15"/>
        <v>30</v>
      </c>
      <c r="K61" s="3"/>
      <c r="L61" s="3"/>
      <c r="M61" s="3">
        <f t="shared" si="1"/>
        <v>30</v>
      </c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5"/>
      <c r="B62" s="2" t="s">
        <v>41</v>
      </c>
      <c r="C62" s="3">
        <v>1</v>
      </c>
      <c r="D62" s="3">
        <f t="shared" si="16"/>
        <v>10</v>
      </c>
      <c r="E62" s="3">
        <f t="shared" si="16"/>
        <v>10</v>
      </c>
      <c r="F62" s="3">
        <f t="shared" si="16"/>
        <v>6</v>
      </c>
      <c r="G62" s="3">
        <f t="shared" si="16"/>
        <v>2</v>
      </c>
      <c r="H62" s="3"/>
      <c r="I62" s="3">
        <f>I$2*$C62</f>
        <v>2</v>
      </c>
      <c r="J62" s="3">
        <f t="shared" si="15"/>
        <v>30</v>
      </c>
      <c r="K62" s="3"/>
      <c r="L62" s="3"/>
      <c r="M62" s="3">
        <f t="shared" si="1"/>
        <v>30</v>
      </c>
      <c r="N62" s="11" t="s">
        <v>106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B63" s="2" t="s">
        <v>44</v>
      </c>
      <c r="C63" s="3">
        <v>1</v>
      </c>
      <c r="D63" s="3">
        <f t="shared" si="16"/>
        <v>10</v>
      </c>
      <c r="E63" s="3">
        <f t="shared" si="16"/>
        <v>10</v>
      </c>
      <c r="F63" s="3">
        <f t="shared" si="16"/>
        <v>6</v>
      </c>
      <c r="G63" s="3">
        <f t="shared" si="16"/>
        <v>2</v>
      </c>
      <c r="H63" s="3"/>
      <c r="I63" s="3">
        <f>I$2*$C63</f>
        <v>2</v>
      </c>
      <c r="J63" s="3">
        <f t="shared" si="15"/>
        <v>30</v>
      </c>
      <c r="K63" s="3"/>
      <c r="L63" s="3"/>
      <c r="M63" s="3">
        <f t="shared" si="1"/>
        <v>30</v>
      </c>
      <c r="N63" s="1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5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5" t="s">
        <v>12</v>
      </c>
      <c r="B65" s="2" t="s">
        <v>46</v>
      </c>
      <c r="C65" s="3"/>
      <c r="D65" s="3">
        <v>10</v>
      </c>
      <c r="E65" s="3">
        <v>10</v>
      </c>
      <c r="F65" s="3">
        <v>0</v>
      </c>
      <c r="G65" s="3">
        <v>2</v>
      </c>
      <c r="H65" s="3"/>
      <c r="I65" s="3">
        <v>2</v>
      </c>
      <c r="J65" s="3">
        <f>SUM(D65:I65)</f>
        <v>24</v>
      </c>
      <c r="K65" s="3"/>
      <c r="L65" s="3"/>
      <c r="M65" s="3">
        <f t="shared" si="1"/>
        <v>24</v>
      </c>
      <c r="N65" s="11" t="s">
        <v>102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5"/>
      <c r="B66" s="2" t="s">
        <v>104</v>
      </c>
      <c r="C66" s="3"/>
      <c r="D66" s="3">
        <v>9</v>
      </c>
      <c r="E66" s="3">
        <v>3</v>
      </c>
      <c r="F66" s="3">
        <v>0</v>
      </c>
      <c r="G66" s="3">
        <v>2</v>
      </c>
      <c r="H66" s="3"/>
      <c r="I66" s="3">
        <v>1</v>
      </c>
      <c r="J66" s="3">
        <f>SUM(D66:I66)</f>
        <v>15</v>
      </c>
      <c r="K66" s="3">
        <v>9</v>
      </c>
      <c r="L66" s="3"/>
      <c r="M66" s="3">
        <f t="shared" si="1"/>
        <v>6</v>
      </c>
      <c r="N66" s="11" t="s">
        <v>103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5"/>
      <c r="B67" s="2" t="s">
        <v>45</v>
      </c>
      <c r="C67" s="3"/>
      <c r="D67" s="3" t="s">
        <v>48</v>
      </c>
      <c r="E67" s="3">
        <v>5</v>
      </c>
      <c r="F67" s="3">
        <v>6</v>
      </c>
      <c r="G67" s="3">
        <f>G$2*$C67</f>
        <v>0</v>
      </c>
      <c r="H67" s="3"/>
      <c r="I67" s="3">
        <f>I$2*$C67</f>
        <v>0</v>
      </c>
      <c r="J67" s="3">
        <f>SUM(D67:I67)</f>
        <v>11</v>
      </c>
      <c r="K67" s="3"/>
      <c r="L67" s="3"/>
      <c r="M67" s="3">
        <f t="shared" si="1"/>
        <v>11</v>
      </c>
      <c r="N67" s="11" t="s">
        <v>105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5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5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5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5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5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5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5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5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5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5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5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5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5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5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5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5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5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5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5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5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5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5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5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5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5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5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5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5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5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5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5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5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5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5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5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5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s="5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5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s="5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5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5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5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s="5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5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s="5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5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s="5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5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5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5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s="5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5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s="5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5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s="5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5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s="5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5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s="5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5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s="5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5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s="5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5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s="5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5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s="5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5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s="5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5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s="5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5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s="5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5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s="5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5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s="5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5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s="5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5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s="5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5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s="5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5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s="5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5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s="5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5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s="5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5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s="5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5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s="5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5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s="5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5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s="5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5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s="5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5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s="5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5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s="5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5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s="5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5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s="5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5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s="5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5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s="5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5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s="5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5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s="5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5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s="5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5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s="5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5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s="5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5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s="5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5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s="5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5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s="5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5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s="5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5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s="5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5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s="5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5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s="5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5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s="5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5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s="5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5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s="5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5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s="5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5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s="5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5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s="5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5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s="5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5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s="5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5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s="5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5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s="5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5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s="5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5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s="5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5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s="5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5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s="5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5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s="5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5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s="5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5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s="5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5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s="5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5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s="5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5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s="5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5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A244" s="5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5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5">
      <c r="A246" s="5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5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5">
      <c r="A248" s="5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5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5">
      <c r="A250" s="5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5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5">
      <c r="A252" s="5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5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5">
      <c r="A254" s="5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5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x14ac:dyDescent="0.25">
      <c r="A256" s="5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5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x14ac:dyDescent="0.25">
      <c r="A258" s="5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5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x14ac:dyDescent="0.25">
      <c r="A260" s="5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5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x14ac:dyDescent="0.25">
      <c r="A262" s="5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5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x14ac:dyDescent="0.25">
      <c r="A264" s="5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5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x14ac:dyDescent="0.25">
      <c r="A266" s="5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5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x14ac:dyDescent="0.25">
      <c r="A268" s="5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5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x14ac:dyDescent="0.25">
      <c r="A270" s="5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5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x14ac:dyDescent="0.25">
      <c r="A272" s="5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5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x14ac:dyDescent="0.25">
      <c r="A274" s="5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5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x14ac:dyDescent="0.25">
      <c r="A276" s="5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5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x14ac:dyDescent="0.25">
      <c r="A278" s="5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5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x14ac:dyDescent="0.25">
      <c r="A280" s="5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5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x14ac:dyDescent="0.25">
      <c r="A282" s="5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5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x14ac:dyDescent="0.25">
      <c r="A284" s="5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5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x14ac:dyDescent="0.25">
      <c r="A286" s="5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5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x14ac:dyDescent="0.25">
      <c r="A288" s="5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5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x14ac:dyDescent="0.25">
      <c r="A290" s="5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5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x14ac:dyDescent="0.25">
      <c r="A292" s="5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5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x14ac:dyDescent="0.25">
      <c r="A294" s="5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5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x14ac:dyDescent="0.25">
      <c r="A296" s="5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5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5">
      <c r="A298" s="5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5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x14ac:dyDescent="0.25">
      <c r="A300" s="5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5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x14ac:dyDescent="0.25">
      <c r="A302" s="5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5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x14ac:dyDescent="0.25">
      <c r="A304" s="5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5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x14ac:dyDescent="0.25">
      <c r="A306" s="5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5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x14ac:dyDescent="0.25">
      <c r="A308" s="5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5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x14ac:dyDescent="0.25">
      <c r="A310" s="5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5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x14ac:dyDescent="0.25">
      <c r="A312" s="5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5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x14ac:dyDescent="0.25">
      <c r="A314" s="5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5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x14ac:dyDescent="0.25">
      <c r="A316" s="5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5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x14ac:dyDescent="0.25">
      <c r="A318" s="5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5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x14ac:dyDescent="0.25">
      <c r="A320" s="5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5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25">
      <c r="A322" s="5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5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25">
      <c r="A324" s="5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5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x14ac:dyDescent="0.25">
      <c r="A326" s="5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5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x14ac:dyDescent="0.25">
      <c r="A328" s="5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5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x14ac:dyDescent="0.25">
      <c r="A330" s="5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5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x14ac:dyDescent="0.25">
      <c r="A332" s="5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5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x14ac:dyDescent="0.25">
      <c r="A334" s="5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5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x14ac:dyDescent="0.25">
      <c r="A336" s="5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5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x14ac:dyDescent="0.25">
      <c r="A338" s="5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5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x14ac:dyDescent="0.25">
      <c r="A340" s="5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5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x14ac:dyDescent="0.25">
      <c r="A342" s="5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5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x14ac:dyDescent="0.25">
      <c r="A344" s="5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5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x14ac:dyDescent="0.25">
      <c r="A346" s="5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5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x14ac:dyDescent="0.25">
      <c r="A348" s="5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5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x14ac:dyDescent="0.25">
      <c r="A350" s="5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5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x14ac:dyDescent="0.25">
      <c r="A352" s="5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5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x14ac:dyDescent="0.25">
      <c r="A354" s="5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5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x14ac:dyDescent="0.25">
      <c r="A356" s="5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5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x14ac:dyDescent="0.25">
      <c r="A358" s="5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5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x14ac:dyDescent="0.25">
      <c r="A360" s="5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5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x14ac:dyDescent="0.25">
      <c r="A362" s="5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5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x14ac:dyDescent="0.25">
      <c r="A364" s="5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5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x14ac:dyDescent="0.25">
      <c r="A366" s="5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5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x14ac:dyDescent="0.25">
      <c r="A368" s="5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5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x14ac:dyDescent="0.25">
      <c r="A370" s="5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5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x14ac:dyDescent="0.25">
      <c r="A372" s="5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5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x14ac:dyDescent="0.25">
      <c r="A374" s="5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5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x14ac:dyDescent="0.25">
      <c r="A376" s="5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5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x14ac:dyDescent="0.25">
      <c r="A378" s="5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5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x14ac:dyDescent="0.25">
      <c r="A380" s="5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5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x14ac:dyDescent="0.25">
      <c r="A382" s="5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5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x14ac:dyDescent="0.25">
      <c r="A384" s="5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5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x14ac:dyDescent="0.25">
      <c r="A386" s="5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5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x14ac:dyDescent="0.25">
      <c r="A388" s="5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5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x14ac:dyDescent="0.25">
      <c r="A390" s="5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5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x14ac:dyDescent="0.25">
      <c r="A392" s="5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5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x14ac:dyDescent="0.25">
      <c r="A394" s="5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5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x14ac:dyDescent="0.25">
      <c r="A396" s="5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5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x14ac:dyDescent="0.25">
      <c r="A398" s="5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5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x14ac:dyDescent="0.25">
      <c r="A400" s="5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5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x14ac:dyDescent="0.25">
      <c r="A402" s="5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x14ac:dyDescent="0.25">
      <c r="A403" s="5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x14ac:dyDescent="0.25">
      <c r="A404" s="5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x14ac:dyDescent="0.25">
      <c r="A405" s="5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x14ac:dyDescent="0.25">
      <c r="A406" s="5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x14ac:dyDescent="0.25">
      <c r="A407" s="5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x14ac:dyDescent="0.25">
      <c r="A408" s="5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x14ac:dyDescent="0.25">
      <c r="A409" s="5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x14ac:dyDescent="0.25">
      <c r="A410" s="5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x14ac:dyDescent="0.25">
      <c r="A411" s="5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x14ac:dyDescent="0.25">
      <c r="A412" s="5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x14ac:dyDescent="0.25">
      <c r="A413" s="5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x14ac:dyDescent="0.25">
      <c r="A414" s="5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x14ac:dyDescent="0.25">
      <c r="A415" s="5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x14ac:dyDescent="0.25">
      <c r="A416" s="5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x14ac:dyDescent="0.25">
      <c r="A417" s="5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x14ac:dyDescent="0.25">
      <c r="A418" s="5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x14ac:dyDescent="0.25">
      <c r="A419" s="5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x14ac:dyDescent="0.25">
      <c r="A420" s="5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x14ac:dyDescent="0.25">
      <c r="A421" s="5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x14ac:dyDescent="0.25">
      <c r="A422" s="5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x14ac:dyDescent="0.25">
      <c r="A423" s="5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x14ac:dyDescent="0.25">
      <c r="A424" s="5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x14ac:dyDescent="0.25">
      <c r="A425" s="5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x14ac:dyDescent="0.25">
      <c r="A426" s="5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x14ac:dyDescent="0.25">
      <c r="A427" s="5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x14ac:dyDescent="0.25">
      <c r="A428" s="5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x14ac:dyDescent="0.25">
      <c r="A429" s="5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x14ac:dyDescent="0.25">
      <c r="A430" s="5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x14ac:dyDescent="0.25">
      <c r="A431" s="5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x14ac:dyDescent="0.25">
      <c r="A432" s="5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x14ac:dyDescent="0.25">
      <c r="A433" s="5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x14ac:dyDescent="0.25">
      <c r="A434" s="5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x14ac:dyDescent="0.25">
      <c r="A435" s="5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x14ac:dyDescent="0.25">
      <c r="A436" s="5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x14ac:dyDescent="0.25">
      <c r="A437" s="5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x14ac:dyDescent="0.25">
      <c r="A438" s="5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x14ac:dyDescent="0.25">
      <c r="A439" s="5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x14ac:dyDescent="0.25">
      <c r="A440" s="5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x14ac:dyDescent="0.25">
      <c r="A441" s="5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x14ac:dyDescent="0.25">
      <c r="A442" s="5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x14ac:dyDescent="0.25">
      <c r="A443" s="5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x14ac:dyDescent="0.25">
      <c r="A444" s="5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x14ac:dyDescent="0.25">
      <c r="A445" s="5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x14ac:dyDescent="0.25">
      <c r="A446" s="5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x14ac:dyDescent="0.25">
      <c r="A447" s="5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x14ac:dyDescent="0.25">
      <c r="A448" s="5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x14ac:dyDescent="0.25">
      <c r="A449" s="5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x14ac:dyDescent="0.25">
      <c r="A450" s="5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x14ac:dyDescent="0.25">
      <c r="A451" s="5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x14ac:dyDescent="0.25">
      <c r="A452" s="5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x14ac:dyDescent="0.25">
      <c r="A453" s="5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x14ac:dyDescent="0.25">
      <c r="A454" s="5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x14ac:dyDescent="0.25">
      <c r="A455" s="5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x14ac:dyDescent="0.25">
      <c r="A456" s="5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x14ac:dyDescent="0.25">
      <c r="A457" s="5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x14ac:dyDescent="0.25">
      <c r="A458" s="5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x14ac:dyDescent="0.25">
      <c r="A459" s="5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x14ac:dyDescent="0.25">
      <c r="A460" s="5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x14ac:dyDescent="0.25">
      <c r="A461" s="5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x14ac:dyDescent="0.25">
      <c r="A462" s="5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x14ac:dyDescent="0.25">
      <c r="A463" s="5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x14ac:dyDescent="0.25">
      <c r="A464" s="5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x14ac:dyDescent="0.25">
      <c r="A465" s="5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x14ac:dyDescent="0.25">
      <c r="A466" s="5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x14ac:dyDescent="0.25">
      <c r="A467" s="5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x14ac:dyDescent="0.25">
      <c r="A468" s="5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x14ac:dyDescent="0.25">
      <c r="A469" s="5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x14ac:dyDescent="0.25">
      <c r="A470" s="5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x14ac:dyDescent="0.25">
      <c r="A471" s="5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x14ac:dyDescent="0.25">
      <c r="A472" s="5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x14ac:dyDescent="0.25">
      <c r="A473" s="5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x14ac:dyDescent="0.25">
      <c r="A474" s="5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x14ac:dyDescent="0.25">
      <c r="A475" s="5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x14ac:dyDescent="0.25">
      <c r="A476" s="5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x14ac:dyDescent="0.25">
      <c r="A477" s="5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x14ac:dyDescent="0.25">
      <c r="A478" s="5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x14ac:dyDescent="0.25">
      <c r="A479" s="5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x14ac:dyDescent="0.25">
      <c r="A480" s="5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x14ac:dyDescent="0.25">
      <c r="A481" s="5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x14ac:dyDescent="0.25">
      <c r="A482" s="5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x14ac:dyDescent="0.25">
      <c r="A483" s="5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x14ac:dyDescent="0.25">
      <c r="A484" s="5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x14ac:dyDescent="0.25">
      <c r="A485" s="5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x14ac:dyDescent="0.25">
      <c r="A486" s="5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x14ac:dyDescent="0.25">
      <c r="A487" s="5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x14ac:dyDescent="0.25">
      <c r="A488" s="5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x14ac:dyDescent="0.25">
      <c r="A489" s="5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x14ac:dyDescent="0.25">
      <c r="A490" s="5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x14ac:dyDescent="0.25">
      <c r="A491" s="5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x14ac:dyDescent="0.25">
      <c r="A492" s="5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x14ac:dyDescent="0.25">
      <c r="A493" s="5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x14ac:dyDescent="0.25">
      <c r="A494" s="5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x14ac:dyDescent="0.25">
      <c r="A495" s="5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x14ac:dyDescent="0.25">
      <c r="A496" s="5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x14ac:dyDescent="0.25">
      <c r="A497" s="5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x14ac:dyDescent="0.25">
      <c r="A498" s="5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x14ac:dyDescent="0.25">
      <c r="A499" s="5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x14ac:dyDescent="0.25">
      <c r="A500" s="5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x14ac:dyDescent="0.25">
      <c r="A501" s="5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x14ac:dyDescent="0.25">
      <c r="A502" s="5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x14ac:dyDescent="0.25">
      <c r="A503" s="5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x14ac:dyDescent="0.25">
      <c r="A504" s="5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x14ac:dyDescent="0.25">
      <c r="A505" s="5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5">
      <c r="A506" s="5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x14ac:dyDescent="0.25">
      <c r="A507" s="5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x14ac:dyDescent="0.25">
      <c r="A508" s="5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x14ac:dyDescent="0.25">
      <c r="A509" s="5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x14ac:dyDescent="0.25">
      <c r="A510" s="5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x14ac:dyDescent="0.25">
      <c r="A511" s="5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x14ac:dyDescent="0.25">
      <c r="A512" s="5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x14ac:dyDescent="0.25">
      <c r="A513" s="5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x14ac:dyDescent="0.25">
      <c r="A514" s="5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x14ac:dyDescent="0.25">
      <c r="A515" s="5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x14ac:dyDescent="0.25">
      <c r="A516" s="5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x14ac:dyDescent="0.25">
      <c r="A517" s="5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x14ac:dyDescent="0.25">
      <c r="A518" s="5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x14ac:dyDescent="0.25">
      <c r="A519" s="5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x14ac:dyDescent="0.25">
      <c r="A520" s="5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x14ac:dyDescent="0.25">
      <c r="A521" s="5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x14ac:dyDescent="0.25">
      <c r="A522" s="5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x14ac:dyDescent="0.25">
      <c r="A523" s="5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x14ac:dyDescent="0.25">
      <c r="A524" s="5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x14ac:dyDescent="0.25">
      <c r="A525" s="5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x14ac:dyDescent="0.25">
      <c r="A526" s="5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x14ac:dyDescent="0.25">
      <c r="A527" s="5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x14ac:dyDescent="0.25">
      <c r="A528" s="5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x14ac:dyDescent="0.25">
      <c r="A529" s="5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x14ac:dyDescent="0.25">
      <c r="A530" s="5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x14ac:dyDescent="0.25">
      <c r="A531" s="5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x14ac:dyDescent="0.25">
      <c r="A532" s="5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x14ac:dyDescent="0.25">
      <c r="A533" s="5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x14ac:dyDescent="0.25">
      <c r="A534" s="5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x14ac:dyDescent="0.25">
      <c r="A535" s="5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x14ac:dyDescent="0.25">
      <c r="A536" s="5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x14ac:dyDescent="0.25">
      <c r="A537" s="5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x14ac:dyDescent="0.25">
      <c r="A538" s="5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x14ac:dyDescent="0.25">
      <c r="A539" s="5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x14ac:dyDescent="0.25">
      <c r="A540" s="5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x14ac:dyDescent="0.25">
      <c r="A541" s="5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x14ac:dyDescent="0.25">
      <c r="A542" s="5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x14ac:dyDescent="0.25">
      <c r="A543" s="5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x14ac:dyDescent="0.25">
      <c r="A544" s="5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x14ac:dyDescent="0.25">
      <c r="A545" s="5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x14ac:dyDescent="0.25">
      <c r="A546" s="5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x14ac:dyDescent="0.25">
      <c r="A547" s="5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x14ac:dyDescent="0.25">
      <c r="A548" s="5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x14ac:dyDescent="0.25">
      <c r="A549" s="5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x14ac:dyDescent="0.25">
      <c r="A550" s="5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x14ac:dyDescent="0.25">
      <c r="A551" s="5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x14ac:dyDescent="0.25">
      <c r="A552" s="5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x14ac:dyDescent="0.25">
      <c r="A553" s="5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x14ac:dyDescent="0.25">
      <c r="A554" s="5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x14ac:dyDescent="0.25">
      <c r="A555" s="5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x14ac:dyDescent="0.25">
      <c r="A556" s="5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x14ac:dyDescent="0.25">
      <c r="A557" s="5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x14ac:dyDescent="0.25">
      <c r="A558" s="5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x14ac:dyDescent="0.25">
      <c r="A559" s="5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x14ac:dyDescent="0.25">
      <c r="A560" s="5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x14ac:dyDescent="0.25">
      <c r="A561" s="5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x14ac:dyDescent="0.25">
      <c r="A562" s="5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x14ac:dyDescent="0.25">
      <c r="A563" s="5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x14ac:dyDescent="0.25">
      <c r="A564" s="5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x14ac:dyDescent="0.25">
      <c r="A565" s="5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x14ac:dyDescent="0.25">
      <c r="A566" s="5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x14ac:dyDescent="0.25">
      <c r="A567" s="5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x14ac:dyDescent="0.25">
      <c r="A568" s="5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x14ac:dyDescent="0.25">
      <c r="A569" s="5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x14ac:dyDescent="0.25">
      <c r="A570" s="5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x14ac:dyDescent="0.25">
      <c r="A571" s="5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x14ac:dyDescent="0.25">
      <c r="A572" s="5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x14ac:dyDescent="0.25">
      <c r="A573" s="5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x14ac:dyDescent="0.25">
      <c r="A574" s="5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x14ac:dyDescent="0.25">
      <c r="A575" s="5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x14ac:dyDescent="0.25">
      <c r="A576" s="5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x14ac:dyDescent="0.25">
      <c r="A577" s="5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x14ac:dyDescent="0.25">
      <c r="A578" s="5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x14ac:dyDescent="0.25">
      <c r="A579" s="5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x14ac:dyDescent="0.25">
      <c r="A580" s="5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x14ac:dyDescent="0.25">
      <c r="A581" s="5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x14ac:dyDescent="0.25">
      <c r="A582" s="5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x14ac:dyDescent="0.25">
      <c r="A583" s="5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x14ac:dyDescent="0.25">
      <c r="A584" s="5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x14ac:dyDescent="0.25">
      <c r="A585" s="5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x14ac:dyDescent="0.25">
      <c r="A586" s="5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x14ac:dyDescent="0.25">
      <c r="A587" s="5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x14ac:dyDescent="0.25">
      <c r="A588" s="5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x14ac:dyDescent="0.25">
      <c r="A589" s="5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x14ac:dyDescent="0.25">
      <c r="A590" s="5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x14ac:dyDescent="0.25">
      <c r="A591" s="5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x14ac:dyDescent="0.25">
      <c r="A592" s="5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x14ac:dyDescent="0.25">
      <c r="A593" s="5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x14ac:dyDescent="0.25">
      <c r="A594" s="5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x14ac:dyDescent="0.25">
      <c r="A595" s="5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x14ac:dyDescent="0.25">
      <c r="A596" s="5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x14ac:dyDescent="0.25">
      <c r="A597" s="5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x14ac:dyDescent="0.25">
      <c r="A598" s="5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x14ac:dyDescent="0.25">
      <c r="A599" s="5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x14ac:dyDescent="0.25">
      <c r="A600" s="5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x14ac:dyDescent="0.25">
      <c r="A601" s="5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x14ac:dyDescent="0.25">
      <c r="A602" s="5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x14ac:dyDescent="0.25">
      <c r="A603" s="5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x14ac:dyDescent="0.25">
      <c r="A604" s="5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x14ac:dyDescent="0.25">
      <c r="A605" s="5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x14ac:dyDescent="0.25">
      <c r="A606" s="5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x14ac:dyDescent="0.25">
      <c r="A607" s="5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x14ac:dyDescent="0.25">
      <c r="A608" s="5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x14ac:dyDescent="0.25">
      <c r="A609" s="5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x14ac:dyDescent="0.25">
      <c r="A610" s="5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x14ac:dyDescent="0.25">
      <c r="A611" s="5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x14ac:dyDescent="0.25">
      <c r="A612" s="5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x14ac:dyDescent="0.25">
      <c r="A613" s="5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x14ac:dyDescent="0.25">
      <c r="A614" s="5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x14ac:dyDescent="0.25">
      <c r="A615" s="5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x14ac:dyDescent="0.25">
      <c r="A616" s="5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x14ac:dyDescent="0.25">
      <c r="A617" s="5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x14ac:dyDescent="0.25">
      <c r="A618" s="5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x14ac:dyDescent="0.25">
      <c r="A619" s="5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x14ac:dyDescent="0.25">
      <c r="A620" s="5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x14ac:dyDescent="0.25">
      <c r="A621" s="5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x14ac:dyDescent="0.25">
      <c r="A622" s="5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5">
      <c r="A623" s="5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x14ac:dyDescent="0.25">
      <c r="A624" s="5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x14ac:dyDescent="0.25">
      <c r="A625" s="5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x14ac:dyDescent="0.25">
      <c r="A626" s="5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x14ac:dyDescent="0.25">
      <c r="A627" s="5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x14ac:dyDescent="0.25">
      <c r="A628" s="5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x14ac:dyDescent="0.25">
      <c r="A629" s="5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x14ac:dyDescent="0.25">
      <c r="A630" s="5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x14ac:dyDescent="0.25">
      <c r="A631" s="5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x14ac:dyDescent="0.25">
      <c r="A632" s="5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x14ac:dyDescent="0.25">
      <c r="A633" s="5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x14ac:dyDescent="0.25">
      <c r="A634" s="5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x14ac:dyDescent="0.25">
      <c r="A635" s="5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x14ac:dyDescent="0.25">
      <c r="A636" s="5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x14ac:dyDescent="0.25">
      <c r="A637" s="5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x14ac:dyDescent="0.25">
      <c r="A638" s="5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x14ac:dyDescent="0.25">
      <c r="A639" s="5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x14ac:dyDescent="0.25">
      <c r="A640" s="5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x14ac:dyDescent="0.25">
      <c r="A641" s="5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x14ac:dyDescent="0.25">
      <c r="A642" s="5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x14ac:dyDescent="0.25">
      <c r="A643" s="5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x14ac:dyDescent="0.25">
      <c r="A644" s="5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x14ac:dyDescent="0.25">
      <c r="A645" s="5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x14ac:dyDescent="0.25">
      <c r="A646" s="5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x14ac:dyDescent="0.25">
      <c r="A647" s="5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x14ac:dyDescent="0.25">
      <c r="A648" s="5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x14ac:dyDescent="0.25">
      <c r="A649" s="5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x14ac:dyDescent="0.25">
      <c r="A650" s="5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x14ac:dyDescent="0.25">
      <c r="A651" s="5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x14ac:dyDescent="0.25">
      <c r="A652" s="5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x14ac:dyDescent="0.25">
      <c r="A653" s="5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x14ac:dyDescent="0.25">
      <c r="A654" s="5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x14ac:dyDescent="0.25">
      <c r="A655" s="5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x14ac:dyDescent="0.25">
      <c r="A656" s="5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x14ac:dyDescent="0.25">
      <c r="A657" s="5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x14ac:dyDescent="0.25">
      <c r="A658" s="5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x14ac:dyDescent="0.25">
      <c r="A659" s="5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x14ac:dyDescent="0.25">
      <c r="A660" s="5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x14ac:dyDescent="0.25">
      <c r="A661" s="5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x14ac:dyDescent="0.25">
      <c r="A662" s="5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x14ac:dyDescent="0.25">
      <c r="A663" s="5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x14ac:dyDescent="0.25">
      <c r="A664" s="5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x14ac:dyDescent="0.25">
      <c r="A665" s="5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x14ac:dyDescent="0.25">
      <c r="A666" s="5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x14ac:dyDescent="0.25">
      <c r="A667" s="5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x14ac:dyDescent="0.25">
      <c r="A668" s="5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x14ac:dyDescent="0.25">
      <c r="A669" s="5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x14ac:dyDescent="0.25">
      <c r="A670" s="5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x14ac:dyDescent="0.25">
      <c r="A671" s="5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x14ac:dyDescent="0.25">
      <c r="A672" s="5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x14ac:dyDescent="0.25">
      <c r="A673" s="5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x14ac:dyDescent="0.25">
      <c r="A674" s="5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x14ac:dyDescent="0.25">
      <c r="A675" s="5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x14ac:dyDescent="0.25">
      <c r="A676" s="5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x14ac:dyDescent="0.25">
      <c r="A677" s="5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x14ac:dyDescent="0.25">
      <c r="A678" s="5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x14ac:dyDescent="0.25">
      <c r="A679" s="5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x14ac:dyDescent="0.25">
      <c r="A680" s="5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x14ac:dyDescent="0.25">
      <c r="A681" s="5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x14ac:dyDescent="0.25">
      <c r="A682" s="5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x14ac:dyDescent="0.25">
      <c r="A683" s="5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x14ac:dyDescent="0.25">
      <c r="A684" s="5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x14ac:dyDescent="0.25">
      <c r="A685" s="5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x14ac:dyDescent="0.25">
      <c r="A686" s="5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x14ac:dyDescent="0.25">
      <c r="A687" s="5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x14ac:dyDescent="0.25">
      <c r="A688" s="5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x14ac:dyDescent="0.25">
      <c r="A689" s="5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x14ac:dyDescent="0.25">
      <c r="A690" s="5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x14ac:dyDescent="0.25">
      <c r="A691" s="5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x14ac:dyDescent="0.25">
      <c r="A692" s="5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x14ac:dyDescent="0.25">
      <c r="A693" s="5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x14ac:dyDescent="0.25">
      <c r="A694" s="5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x14ac:dyDescent="0.25">
      <c r="A695" s="5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x14ac:dyDescent="0.25">
      <c r="A696" s="5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x14ac:dyDescent="0.25">
      <c r="A697" s="5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x14ac:dyDescent="0.25">
      <c r="A698" s="5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x14ac:dyDescent="0.25">
      <c r="A699" s="5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x14ac:dyDescent="0.25">
      <c r="A700" s="5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x14ac:dyDescent="0.25">
      <c r="A701" s="5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x14ac:dyDescent="0.25">
      <c r="A702" s="5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x14ac:dyDescent="0.25">
      <c r="A703" s="5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x14ac:dyDescent="0.25">
      <c r="A704" s="5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x14ac:dyDescent="0.25">
      <c r="A705" s="5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x14ac:dyDescent="0.25">
      <c r="A706" s="5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x14ac:dyDescent="0.25">
      <c r="A707" s="5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x14ac:dyDescent="0.25">
      <c r="A708" s="5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x14ac:dyDescent="0.25">
      <c r="A709" s="5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x14ac:dyDescent="0.25">
      <c r="A710" s="5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x14ac:dyDescent="0.25">
      <c r="A711" s="5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x14ac:dyDescent="0.25">
      <c r="A712" s="5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x14ac:dyDescent="0.25">
      <c r="A713" s="5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x14ac:dyDescent="0.25">
      <c r="A714" s="5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x14ac:dyDescent="0.25">
      <c r="A715" s="5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x14ac:dyDescent="0.25">
      <c r="A716" s="5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x14ac:dyDescent="0.25">
      <c r="A717" s="5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x14ac:dyDescent="0.25">
      <c r="A718" s="5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x14ac:dyDescent="0.25">
      <c r="A719" s="5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x14ac:dyDescent="0.25">
      <c r="A720" s="5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x14ac:dyDescent="0.25">
      <c r="A721" s="5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x14ac:dyDescent="0.25">
      <c r="A722" s="5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x14ac:dyDescent="0.25">
      <c r="A723" s="5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x14ac:dyDescent="0.25">
      <c r="A724" s="5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x14ac:dyDescent="0.25">
      <c r="A725" s="5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x14ac:dyDescent="0.25">
      <c r="A726" s="5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x14ac:dyDescent="0.25">
      <c r="A727" s="5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x14ac:dyDescent="0.25">
      <c r="A728" s="5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x14ac:dyDescent="0.25">
      <c r="A729" s="5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x14ac:dyDescent="0.25">
      <c r="A730" s="5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x14ac:dyDescent="0.25">
      <c r="A731" s="5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x14ac:dyDescent="0.25">
      <c r="A732" s="5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x14ac:dyDescent="0.25">
      <c r="A733" s="5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x14ac:dyDescent="0.25">
      <c r="A734" s="5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x14ac:dyDescent="0.25">
      <c r="A735" s="5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x14ac:dyDescent="0.25">
      <c r="A736" s="5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x14ac:dyDescent="0.25">
      <c r="A737" s="5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x14ac:dyDescent="0.25">
      <c r="A738" s="5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x14ac:dyDescent="0.25">
      <c r="A739" s="5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x14ac:dyDescent="0.25">
      <c r="A740" s="5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x14ac:dyDescent="0.25">
      <c r="A741" s="5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x14ac:dyDescent="0.25">
      <c r="A742" s="5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x14ac:dyDescent="0.25">
      <c r="A743" s="5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x14ac:dyDescent="0.25">
      <c r="A744" s="5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x14ac:dyDescent="0.25">
      <c r="A745" s="5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x14ac:dyDescent="0.25">
      <c r="A746" s="5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x14ac:dyDescent="0.25">
      <c r="A747" s="5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x14ac:dyDescent="0.25">
      <c r="A748" s="5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x14ac:dyDescent="0.25">
      <c r="A749" s="5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x14ac:dyDescent="0.25">
      <c r="A750" s="5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x14ac:dyDescent="0.25">
      <c r="A751" s="5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x14ac:dyDescent="0.25">
      <c r="A752" s="5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x14ac:dyDescent="0.25">
      <c r="A753" s="5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x14ac:dyDescent="0.25">
      <c r="A754" s="5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x14ac:dyDescent="0.25">
      <c r="A755" s="5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x14ac:dyDescent="0.25">
      <c r="A756" s="5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x14ac:dyDescent="0.25">
      <c r="A757" s="5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x14ac:dyDescent="0.25">
      <c r="A758" s="5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x14ac:dyDescent="0.25">
      <c r="A759" s="5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x14ac:dyDescent="0.25">
      <c r="A760" s="5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x14ac:dyDescent="0.25">
      <c r="A761" s="5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x14ac:dyDescent="0.25">
      <c r="A762" s="5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x14ac:dyDescent="0.25">
      <c r="A763" s="5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x14ac:dyDescent="0.25">
      <c r="A764" s="5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x14ac:dyDescent="0.25">
      <c r="A765" s="5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x14ac:dyDescent="0.25">
      <c r="A766" s="5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x14ac:dyDescent="0.25">
      <c r="A767" s="5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x14ac:dyDescent="0.25">
      <c r="A768" s="5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x14ac:dyDescent="0.25">
      <c r="A769" s="5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x14ac:dyDescent="0.25">
      <c r="A770" s="5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x14ac:dyDescent="0.25">
      <c r="A771" s="5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x14ac:dyDescent="0.25">
      <c r="A772" s="5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x14ac:dyDescent="0.25">
      <c r="A773" s="5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x14ac:dyDescent="0.25">
      <c r="A774" s="5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x14ac:dyDescent="0.25">
      <c r="A775" s="5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x14ac:dyDescent="0.25">
      <c r="A776" s="5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x14ac:dyDescent="0.25">
      <c r="A777" s="5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x14ac:dyDescent="0.25">
      <c r="A778" s="5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x14ac:dyDescent="0.25">
      <c r="A779" s="5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x14ac:dyDescent="0.25">
      <c r="A780" s="5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x14ac:dyDescent="0.25">
      <c r="A781" s="5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x14ac:dyDescent="0.25">
      <c r="A782" s="5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x14ac:dyDescent="0.25">
      <c r="A783" s="5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x14ac:dyDescent="0.25">
      <c r="A784" s="5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x14ac:dyDescent="0.25">
      <c r="A785" s="5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x14ac:dyDescent="0.25">
      <c r="A786" s="5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x14ac:dyDescent="0.25">
      <c r="A787" s="5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x14ac:dyDescent="0.25">
      <c r="A788" s="5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x14ac:dyDescent="0.25">
      <c r="A789" s="5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x14ac:dyDescent="0.25">
      <c r="A790" s="5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x14ac:dyDescent="0.25">
      <c r="A791" s="5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x14ac:dyDescent="0.25">
      <c r="A792" s="5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x14ac:dyDescent="0.25">
      <c r="A793" s="5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x14ac:dyDescent="0.25">
      <c r="A794" s="5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x14ac:dyDescent="0.25">
      <c r="A795" s="5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x14ac:dyDescent="0.25">
      <c r="A796" s="5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x14ac:dyDescent="0.25">
      <c r="A797" s="5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x14ac:dyDescent="0.25">
      <c r="A798" s="5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x14ac:dyDescent="0.25">
      <c r="A799" s="5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x14ac:dyDescent="0.25">
      <c r="A800" s="5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x14ac:dyDescent="0.25">
      <c r="A801" s="5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x14ac:dyDescent="0.25">
      <c r="A802" s="5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x14ac:dyDescent="0.25">
      <c r="A803" s="5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x14ac:dyDescent="0.25">
      <c r="A804" s="5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x14ac:dyDescent="0.25">
      <c r="A805" s="5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x14ac:dyDescent="0.25">
      <c r="A806" s="5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x14ac:dyDescent="0.25">
      <c r="A807" s="5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x14ac:dyDescent="0.25">
      <c r="A808" s="5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x14ac:dyDescent="0.25">
      <c r="A809" s="5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x14ac:dyDescent="0.25">
      <c r="A810" s="5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x14ac:dyDescent="0.25">
      <c r="A811" s="5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x14ac:dyDescent="0.25">
      <c r="A812" s="5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x14ac:dyDescent="0.25">
      <c r="A813" s="5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x14ac:dyDescent="0.25">
      <c r="A814" s="5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x14ac:dyDescent="0.25">
      <c r="A815" s="5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x14ac:dyDescent="0.25">
      <c r="A816" s="5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x14ac:dyDescent="0.25">
      <c r="A817" s="5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x14ac:dyDescent="0.25">
      <c r="A818" s="5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x14ac:dyDescent="0.25">
      <c r="A819" s="5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x14ac:dyDescent="0.25">
      <c r="A820" s="5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x14ac:dyDescent="0.25">
      <c r="A821" s="5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x14ac:dyDescent="0.25">
      <c r="A822" s="5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x14ac:dyDescent="0.25">
      <c r="A823" s="5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x14ac:dyDescent="0.25">
      <c r="A824" s="5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x14ac:dyDescent="0.25">
      <c r="A825" s="5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x14ac:dyDescent="0.25">
      <c r="A826" s="5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x14ac:dyDescent="0.25">
      <c r="A827" s="5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x14ac:dyDescent="0.25">
      <c r="A828" s="5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x14ac:dyDescent="0.25">
      <c r="A829" s="5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x14ac:dyDescent="0.25">
      <c r="A830" s="5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x14ac:dyDescent="0.25">
      <c r="A831" s="5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x14ac:dyDescent="0.25">
      <c r="A832" s="5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x14ac:dyDescent="0.25">
      <c r="A833" s="5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x14ac:dyDescent="0.25">
      <c r="A834" s="5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x14ac:dyDescent="0.25">
      <c r="A835" s="5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x14ac:dyDescent="0.25">
      <c r="A836" s="5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x14ac:dyDescent="0.25">
      <c r="A837" s="5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x14ac:dyDescent="0.25">
      <c r="A838" s="5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x14ac:dyDescent="0.25">
      <c r="A839" s="5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x14ac:dyDescent="0.25">
      <c r="A840" s="5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x14ac:dyDescent="0.25">
      <c r="A841" s="5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x14ac:dyDescent="0.25">
      <c r="A842" s="5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x14ac:dyDescent="0.25">
      <c r="A843" s="5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x14ac:dyDescent="0.25">
      <c r="A844" s="5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x14ac:dyDescent="0.25">
      <c r="A845" s="5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x14ac:dyDescent="0.25">
      <c r="A846" s="5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x14ac:dyDescent="0.25">
      <c r="A847" s="5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x14ac:dyDescent="0.25">
      <c r="A848" s="5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x14ac:dyDescent="0.25">
      <c r="A849" s="5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x14ac:dyDescent="0.25">
      <c r="A850" s="5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x14ac:dyDescent="0.25">
      <c r="A851" s="5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x14ac:dyDescent="0.25">
      <c r="A852" s="5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x14ac:dyDescent="0.25">
      <c r="A853" s="5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x14ac:dyDescent="0.25">
      <c r="A854" s="5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x14ac:dyDescent="0.25">
      <c r="A855" s="5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x14ac:dyDescent="0.25">
      <c r="A856" s="5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x14ac:dyDescent="0.25">
      <c r="A857" s="5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x14ac:dyDescent="0.25">
      <c r="A858" s="5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x14ac:dyDescent="0.25">
      <c r="A859" s="5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x14ac:dyDescent="0.25">
      <c r="A860" s="5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x14ac:dyDescent="0.25">
      <c r="A861" s="5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x14ac:dyDescent="0.25">
      <c r="A862" s="5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x14ac:dyDescent="0.25">
      <c r="A863" s="5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x14ac:dyDescent="0.25">
      <c r="A864" s="5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x14ac:dyDescent="0.25">
      <c r="A865" s="5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x14ac:dyDescent="0.25">
      <c r="A866" s="5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x14ac:dyDescent="0.25">
      <c r="A867" s="5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x14ac:dyDescent="0.25">
      <c r="A868" s="5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x14ac:dyDescent="0.25">
      <c r="A869" s="5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x14ac:dyDescent="0.25">
      <c r="A870" s="5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x14ac:dyDescent="0.25">
      <c r="A871" s="5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x14ac:dyDescent="0.25">
      <c r="A872" s="5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x14ac:dyDescent="0.25">
      <c r="A873" s="5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x14ac:dyDescent="0.25">
      <c r="A874" s="5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x14ac:dyDescent="0.25">
      <c r="A875" s="5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x14ac:dyDescent="0.25">
      <c r="A876" s="5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x14ac:dyDescent="0.25">
      <c r="A877" s="5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x14ac:dyDescent="0.25">
      <c r="A878" s="5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x14ac:dyDescent="0.25">
      <c r="A879" s="5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x14ac:dyDescent="0.25">
      <c r="A880" s="5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x14ac:dyDescent="0.25">
      <c r="A881" s="5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x14ac:dyDescent="0.25">
      <c r="A882" s="5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x14ac:dyDescent="0.25">
      <c r="A883" s="5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x14ac:dyDescent="0.25">
      <c r="A884" s="5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x14ac:dyDescent="0.25">
      <c r="A885" s="5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x14ac:dyDescent="0.25">
      <c r="A886" s="5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x14ac:dyDescent="0.25">
      <c r="A887" s="5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x14ac:dyDescent="0.25">
      <c r="A888" s="5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x14ac:dyDescent="0.25">
      <c r="A889" s="5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x14ac:dyDescent="0.25">
      <c r="A890" s="5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x14ac:dyDescent="0.25">
      <c r="A891" s="5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x14ac:dyDescent="0.25">
      <c r="A892" s="5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x14ac:dyDescent="0.25">
      <c r="A893" s="5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x14ac:dyDescent="0.25">
      <c r="A894" s="5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x14ac:dyDescent="0.25">
      <c r="A895" s="5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x14ac:dyDescent="0.25">
      <c r="A896" s="5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x14ac:dyDescent="0.25">
      <c r="A897" s="5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x14ac:dyDescent="0.25">
      <c r="A898" s="5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x14ac:dyDescent="0.25">
      <c r="A899" s="5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x14ac:dyDescent="0.25">
      <c r="A900" s="5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x14ac:dyDescent="0.25">
      <c r="A901" s="5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x14ac:dyDescent="0.25">
      <c r="A902" s="5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x14ac:dyDescent="0.25">
      <c r="A903" s="5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x14ac:dyDescent="0.25">
      <c r="A904" s="5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x14ac:dyDescent="0.25">
      <c r="A905" s="5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x14ac:dyDescent="0.25">
      <c r="A906" s="5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x14ac:dyDescent="0.25">
      <c r="A907" s="5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x14ac:dyDescent="0.25">
      <c r="A908" s="5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x14ac:dyDescent="0.25">
      <c r="A909" s="5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x14ac:dyDescent="0.25">
      <c r="A910" s="5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x14ac:dyDescent="0.25">
      <c r="A911" s="5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x14ac:dyDescent="0.25">
      <c r="A912" s="5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x14ac:dyDescent="0.25">
      <c r="A913" s="5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x14ac:dyDescent="0.25">
      <c r="A914" s="5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x14ac:dyDescent="0.25">
      <c r="A915" s="5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x14ac:dyDescent="0.25">
      <c r="A916" s="5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x14ac:dyDescent="0.25">
      <c r="A917" s="5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x14ac:dyDescent="0.25">
      <c r="A918" s="5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x14ac:dyDescent="0.25">
      <c r="A919" s="5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x14ac:dyDescent="0.25">
      <c r="A920" s="5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x14ac:dyDescent="0.25">
      <c r="A921" s="5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x14ac:dyDescent="0.25">
      <c r="A922" s="5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x14ac:dyDescent="0.25">
      <c r="A923" s="5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x14ac:dyDescent="0.25">
      <c r="A924" s="5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x14ac:dyDescent="0.25">
      <c r="A925" s="5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x14ac:dyDescent="0.25">
      <c r="A926" s="5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x14ac:dyDescent="0.25">
      <c r="A927" s="5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x14ac:dyDescent="0.25">
      <c r="A928" s="5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x14ac:dyDescent="0.25">
      <c r="A929" s="5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x14ac:dyDescent="0.25">
      <c r="A930" s="5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x14ac:dyDescent="0.25">
      <c r="A931" s="5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x14ac:dyDescent="0.25">
      <c r="A932" s="5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x14ac:dyDescent="0.25">
      <c r="A933" s="5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x14ac:dyDescent="0.25">
      <c r="A934" s="5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x14ac:dyDescent="0.25">
      <c r="A935" s="5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x14ac:dyDescent="0.25">
      <c r="A936" s="5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x14ac:dyDescent="0.25">
      <c r="A937" s="5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x14ac:dyDescent="0.25">
      <c r="A938" s="5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x14ac:dyDescent="0.25">
      <c r="A939" s="5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x14ac:dyDescent="0.25">
      <c r="A940" s="5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x14ac:dyDescent="0.25">
      <c r="A941" s="5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x14ac:dyDescent="0.25">
      <c r="A942" s="5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x14ac:dyDescent="0.25">
      <c r="A943" s="5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x14ac:dyDescent="0.25">
      <c r="A944" s="5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x14ac:dyDescent="0.25">
      <c r="A945" s="5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x14ac:dyDescent="0.25">
      <c r="A946" s="5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x14ac:dyDescent="0.25">
      <c r="A947" s="5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x14ac:dyDescent="0.25">
      <c r="A948" s="5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x14ac:dyDescent="0.25">
      <c r="A949" s="5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x14ac:dyDescent="0.25">
      <c r="A950" s="5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x14ac:dyDescent="0.25">
      <c r="A951" s="5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x14ac:dyDescent="0.25">
      <c r="A952" s="5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x14ac:dyDescent="0.25">
      <c r="A953" s="5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x14ac:dyDescent="0.25">
      <c r="A954" s="5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1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x14ac:dyDescent="0.25">
      <c r="A955" s="5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1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x14ac:dyDescent="0.25">
      <c r="A956" s="5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1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x14ac:dyDescent="0.25">
      <c r="A957" s="5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1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x14ac:dyDescent="0.25">
      <c r="A958" s="5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1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x14ac:dyDescent="0.25">
      <c r="A959" s="5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1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x14ac:dyDescent="0.25">
      <c r="A960" s="5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1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x14ac:dyDescent="0.25">
      <c r="A961" s="5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1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x14ac:dyDescent="0.25">
      <c r="A962" s="5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1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x14ac:dyDescent="0.25">
      <c r="A963" s="5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1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x14ac:dyDescent="0.25">
      <c r="A964" s="5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1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x14ac:dyDescent="0.25">
      <c r="A965" s="5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1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x14ac:dyDescent="0.25">
      <c r="A966" s="5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1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x14ac:dyDescent="0.25">
      <c r="A967" s="5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1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x14ac:dyDescent="0.25">
      <c r="A968" s="5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1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x14ac:dyDescent="0.25">
      <c r="A969" s="5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1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x14ac:dyDescent="0.25">
      <c r="A970" s="5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1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x14ac:dyDescent="0.25">
      <c r="A971" s="5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1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x14ac:dyDescent="0.25">
      <c r="A972" s="5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1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x14ac:dyDescent="0.25">
      <c r="A973" s="5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1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x14ac:dyDescent="0.25">
      <c r="A974" s="5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1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x14ac:dyDescent="0.25">
      <c r="A975" s="5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1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x14ac:dyDescent="0.25">
      <c r="A976" s="5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1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x14ac:dyDescent="0.25">
      <c r="A977" s="5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1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x14ac:dyDescent="0.25">
      <c r="A978" s="5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1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x14ac:dyDescent="0.25">
      <c r="A979" s="5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1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x14ac:dyDescent="0.25">
      <c r="A980" s="5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1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x14ac:dyDescent="0.25">
      <c r="A981" s="5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1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x14ac:dyDescent="0.25">
      <c r="A982" s="5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1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x14ac:dyDescent="0.25">
      <c r="A983" s="5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1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x14ac:dyDescent="0.25">
      <c r="A984" s="5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1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x14ac:dyDescent="0.25">
      <c r="A985" s="5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1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x14ac:dyDescent="0.25">
      <c r="A986" s="5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1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x14ac:dyDescent="0.25">
      <c r="A987" s="5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1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x14ac:dyDescent="0.25">
      <c r="A988" s="5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1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x14ac:dyDescent="0.25">
      <c r="A989" s="5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1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x14ac:dyDescent="0.25">
      <c r="A990" s="5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1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x14ac:dyDescent="0.25">
      <c r="A991" s="5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1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x14ac:dyDescent="0.25">
      <c r="A992" s="5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1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x14ac:dyDescent="0.25">
      <c r="A993" s="5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x14ac:dyDescent="0.25">
      <c r="A994" s="5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x14ac:dyDescent="0.25">
      <c r="A995" s="5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x14ac:dyDescent="0.25">
      <c r="A996" s="5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x14ac:dyDescent="0.25">
      <c r="A997" s="5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x14ac:dyDescent="0.25">
      <c r="A998" s="5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x14ac:dyDescent="0.25">
      <c r="A999" s="5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x14ac:dyDescent="0.25">
      <c r="A1000" s="5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x14ac:dyDescent="0.25">
      <c r="A1001" s="5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x14ac:dyDescent="0.25">
      <c r="A1002" s="5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x14ac:dyDescent="0.25">
      <c r="A1003" s="5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x14ac:dyDescent="0.25">
      <c r="A1004" s="5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x14ac:dyDescent="0.25">
      <c r="A1005" s="5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x14ac:dyDescent="0.25">
      <c r="A1006" s="5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x14ac:dyDescent="0.25">
      <c r="A1007" s="5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x14ac:dyDescent="0.25">
      <c r="A1008" s="5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x14ac:dyDescent="0.25">
      <c r="A1009" s="5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x14ac:dyDescent="0.25">
      <c r="A1010" s="5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x14ac:dyDescent="0.25">
      <c r="A1011" s="5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x14ac:dyDescent="0.25">
      <c r="A1012" s="5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x14ac:dyDescent="0.25">
      <c r="A1013" s="5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x14ac:dyDescent="0.25">
      <c r="A1014" s="5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1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x14ac:dyDescent="0.25">
      <c r="A1015" s="5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1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x14ac:dyDescent="0.25">
      <c r="A1016" s="5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x14ac:dyDescent="0.25">
      <c r="A1017" s="5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x14ac:dyDescent="0.25">
      <c r="A1018" s="5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x14ac:dyDescent="0.25">
      <c r="A1019" s="5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x14ac:dyDescent="0.25">
      <c r="A1020" s="5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x14ac:dyDescent="0.25">
      <c r="A1021" s="5"/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x14ac:dyDescent="0.25">
      <c r="A1022" s="5"/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x14ac:dyDescent="0.25">
      <c r="A1023" s="5"/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x14ac:dyDescent="0.25">
      <c r="A1024" s="5"/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x14ac:dyDescent="0.25">
      <c r="A1025" s="5"/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x14ac:dyDescent="0.25">
      <c r="A1026" s="5"/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x14ac:dyDescent="0.25">
      <c r="A1027" s="5"/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x14ac:dyDescent="0.25">
      <c r="A1028" s="5"/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x14ac:dyDescent="0.25">
      <c r="A1029" s="5"/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x14ac:dyDescent="0.25">
      <c r="A1030" s="5"/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x14ac:dyDescent="0.25">
      <c r="A1031" s="5"/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x14ac:dyDescent="0.25">
      <c r="A1032" s="5"/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x14ac:dyDescent="0.25">
      <c r="A1033" s="5"/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x14ac:dyDescent="0.25">
      <c r="A1034" s="5"/>
      <c r="B1034" s="2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x14ac:dyDescent="0.25">
      <c r="A1035" s="5"/>
      <c r="B1035" s="2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x14ac:dyDescent="0.25">
      <c r="A1036" s="5"/>
      <c r="B1036" s="2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x14ac:dyDescent="0.25">
      <c r="A1037" s="5"/>
      <c r="B1037" s="2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</sheetData>
  <conditionalFormatting sqref="M1:M3 M45:M1048576 M5:M21 M29:M43 M23:M27">
    <cfRule type="cellIs" dxfId="4" priority="5" operator="greaterThan">
      <formula>0</formula>
    </cfRule>
  </conditionalFormatting>
  <conditionalFormatting sqref="M4">
    <cfRule type="cellIs" dxfId="3" priority="4" operator="greaterThan">
      <formula>0</formula>
    </cfRule>
  </conditionalFormatting>
  <conditionalFormatting sqref="M44">
    <cfRule type="cellIs" dxfId="2" priority="3" operator="greaterThan">
      <formula>0</formula>
    </cfRule>
  </conditionalFormatting>
  <conditionalFormatting sqref="M22">
    <cfRule type="cellIs" dxfId="1" priority="2" operator="greaterThan">
      <formula>0</formula>
    </cfRule>
  </conditionalFormatting>
  <conditionalFormatting sqref="M28">
    <cfRule type="cellIs" dxfId="0" priority="1" operator="greaterThan">
      <formula>0</formula>
    </cfRule>
  </conditionalFormatting>
  <hyperlinks>
    <hyperlink ref="N36" r:id="rId1"/>
    <hyperlink ref="N23" r:id="rId2"/>
    <hyperlink ref="N50" r:id="rId3"/>
    <hyperlink ref="N51" r:id="rId4"/>
    <hyperlink ref="N40" r:id="rId5"/>
    <hyperlink ref="N20" r:id="rId6" display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/>
    <hyperlink ref="N16" r:id="rId7"/>
    <hyperlink ref="N13" r:id="rId8" display="http://aluflex.no/"/>
    <hyperlink ref="N12" r:id="rId9" display="http://aluflex.no/"/>
    <hyperlink ref="N11" r:id="rId10" display="http://aluflex.no/"/>
    <hyperlink ref="N5" r:id="rId11"/>
    <hyperlink ref="N7" r:id="rId12"/>
    <hyperlink ref="N6" r:id="rId13"/>
    <hyperlink ref="N3" r:id="rId14"/>
    <hyperlink ref="N32" r:id="rId15"/>
    <hyperlink ref="N33" r:id="rId16"/>
    <hyperlink ref="N34" r:id="rId17"/>
    <hyperlink ref="N35" r:id="rId18"/>
    <hyperlink ref="N37" r:id="rId19"/>
    <hyperlink ref="N39" r:id="rId20"/>
    <hyperlink ref="N41" r:id="rId21"/>
    <hyperlink ref="N38" r:id="rId22"/>
    <hyperlink ref="N44" r:id="rId23"/>
    <hyperlink ref="N43" r:id="rId24"/>
    <hyperlink ref="N53" r:id="rId25"/>
    <hyperlink ref="N59" r:id="rId26"/>
    <hyperlink ref="N60" r:id="rId27"/>
    <hyperlink ref="N55" r:id="rId28"/>
    <hyperlink ref="N54" r:id="rId29"/>
    <hyperlink ref="N57" r:id="rId30"/>
    <hyperlink ref="N56" r:id="rId31"/>
    <hyperlink ref="N14" r:id="rId32"/>
    <hyperlink ref="N15" r:id="rId33"/>
    <hyperlink ref="N9" r:id="rId34"/>
    <hyperlink ref="N8" r:id="rId35"/>
    <hyperlink ref="N21" r:id="rId36"/>
    <hyperlink ref="N22" r:id="rId37"/>
    <hyperlink ref="N24" r:id="rId38"/>
    <hyperlink ref="N29" r:id="rId39" location="anchorTechnicalDOCS"/>
    <hyperlink ref="N25" r:id="rId40"/>
    <hyperlink ref="N27" r:id="rId41"/>
    <hyperlink ref="N28" r:id="rId42"/>
    <hyperlink ref="N45" r:id="rId43"/>
    <hyperlink ref="N65" r:id="rId44"/>
    <hyperlink ref="N66" r:id="rId45"/>
    <hyperlink ref="N67" r:id="rId46"/>
    <hyperlink ref="N62" r:id="rId47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dcterms:created xsi:type="dcterms:W3CDTF">2018-12-12T09:56:15Z</dcterms:created>
  <dcterms:modified xsi:type="dcterms:W3CDTF">2018-12-14T12:49:46Z</dcterms:modified>
</cp:coreProperties>
</file>