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_order" sheetId="1" state="visible" r:id="rId2"/>
    <sheet name="2018_order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<sst xmlns="http://schemas.openxmlformats.org/spreadsheetml/2006/main" count="275" uniqueCount="186">
  <si>
    <t xml:space="preserve">Total number of station to order</t>
  </si>
  <si>
    <t xml:space="preserve">extra</t>
  </si>
  <si>
    <t xml:space="preserve">in process</t>
  </si>
  <si>
    <t xml:space="preserve">ordered</t>
  </si>
  <si>
    <t xml:space="preserve">at UiO</t>
  </si>
  <si>
    <t xml:space="preserve">Item</t>
  </si>
  <si>
    <t xml:space="preserve">Quantity</t>
  </si>
  <si>
    <t xml:space="preserve">In storage</t>
  </si>
  <si>
    <t xml:space="preserve">Ordered</t>
  </si>
  <si>
    <t xml:space="preserve">Unit price</t>
  </si>
  <si>
    <t xml:space="preserve">Currency</t>
  </si>
  <si>
    <t xml:space="preserve">Vendor</t>
  </si>
  <si>
    <t xml:space="preserve">URL</t>
  </si>
  <si>
    <t xml:space="preserve">box</t>
  </si>
  <si>
    <t xml:space="preserve">elfadistrelec</t>
  </si>
  <si>
    <t xml:space="preserve">https://www.elfadistrelec.no/en/plastic-enclosure-160x240x90mm-light-grey-polycarbonate-ip65-rnd-components-rnd-455-00176/p/30064397?q=&amp;pos=4&amp;origPos=4&amp;origPageSize=50&amp;track=true</t>
  </si>
  <si>
    <t xml:space="preserve">Cable glands M16x8</t>
  </si>
  <si>
    <t xml:space="preserve">https://www.elfadistrelec.no/no/kabelgjennomforing-polyamid-m16-mm-lapp-skintop-str-16x1-ral-9005-bk/p/15519376</t>
  </si>
  <si>
    <t xml:space="preserve">Cable gland nut M16</t>
  </si>
  <si>
    <t xml:space="preserve">https://www.elfadistrelec.no/no/lasemutter-m16-svart-lapp-skintop-gmp-gl-16x1-ral-9005-bk/p/15519735</t>
  </si>
  <si>
    <t xml:space="preserve">john</t>
  </si>
  <si>
    <t xml:space="preserve">solar panel</t>
  </si>
  <si>
    <t xml:space="preserve">https://voltaicsystems.com/5-5-watt-panel-etfe/</t>
  </si>
  <si>
    <t xml:space="preserve">silicon tube</t>
  </si>
  <si>
    <t xml:space="preserve">Bolt + nuts (for SP)</t>
  </si>
  <si>
    <t xml:space="preserve">Plastic Standoffs (screws)</t>
  </si>
  <si>
    <t xml:space="preserve">PCBs</t>
  </si>
  <si>
    <t xml:space="preserve">Backplate</t>
  </si>
  <si>
    <t xml:space="preserve">protoelectronic</t>
  </si>
  <si>
    <t xml:space="preserve">Lagopus A</t>
  </si>
  <si>
    <t xml:space="preserve">Lagopus B</t>
  </si>
  <si>
    <t xml:space="preserve">Lemming</t>
  </si>
  <si>
    <t xml:space="preserve">Electronic</t>
  </si>
  <si>
    <t xml:space="preserve">simon</t>
  </si>
  <si>
    <t xml:space="preserve">GPS breakout</t>
  </si>
  <si>
    <t xml:space="preserve">Libelium</t>
  </si>
  <si>
    <t xml:space="preserve">Adafruit QT py M0</t>
  </si>
  <si>
    <t xml:space="preserve">dollar</t>
  </si>
  <si>
    <t xml:space="preserve">Adafruit</t>
  </si>
  <si>
    <t xml:space="preserve">https://www.adafruit.com/qtpy</t>
  </si>
  <si>
    <t xml:space="preserve">waspmotes</t>
  </si>
  <si>
    <t xml:space="preserve">lithium ion blue pack</t>
  </si>
  <si>
    <t xml:space="preserve">micro SD cards</t>
  </si>
  <si>
    <t xml:space="preserve">DS2 wind sensor (JC order)</t>
  </si>
  <si>
    <t xml:space="preserve">Maxbotix</t>
  </si>
  <si>
    <t xml:space="preserve">maxbotix</t>
  </si>
  <si>
    <t xml:space="preserve">https://www.maxbotix.com/Ultrasonic_Sensors/MB7389.htm</t>
  </si>
  <si>
    <t xml:space="preserve">Iridium</t>
  </si>
  <si>
    <t xml:space="preserve">Lora radio module</t>
  </si>
  <si>
    <t xml:space="preserve">868 MHz antenna</t>
  </si>
  <si>
    <t xml:space="preserve">4G Antenna</t>
  </si>
  <si>
    <t xml:space="preserve">DC power connector (3.5-1.1 mm female)</t>
  </si>
  <si>
    <t xml:space="preserve">digikey</t>
  </si>
  <si>
    <t xml:space="preserve">https://www.digikey.no/product-detail/en/tensility-international-corp/54-00125/839-1508-ND/9685434</t>
  </si>
  <si>
    <t xml:space="preserve">SMA to SMA extension (150mm)</t>
  </si>
  <si>
    <t xml:space="preserve">farnell</t>
  </si>
  <si>
    <t xml:space="preserve">https://no.farnell.com/amphenol-rf/095-902-537-006/rf-cable-sma-rp-plug-bhd-jack/dp/3583390</t>
  </si>
  <si>
    <t xml:space="preserve">header 90deg, 4pos, single row</t>
  </si>
  <si>
    <t xml:space="preserve">https://no.farnell.com/multicomp/mc34749/header-1-row-r-angle-4way/dp/1593428</t>
  </si>
  <si>
    <t xml:space="preserve">header 90deg, 4pos, double row</t>
  </si>
  <si>
    <t xml:space="preserve">https://no.farnell.com/multicomp/2213r-06g/header-2-row-r-angle-6way/dp/1593449</t>
  </si>
  <si>
    <t xml:space="preserve">SP connector to wasp</t>
  </si>
  <si>
    <t xml:space="preserve">https://www.digikey.no/product-detail/en/hirose-electric-co-ltd/DF13-2S-1.25C/H2179-ND/241748</t>
  </si>
  <si>
    <t xml:space="preserve">Battery connector to wasp</t>
  </si>
  <si>
    <t xml:space="preserve">https://www.digikey.no/product-detail/en/hirose-electric-co-ltd/DF13-2S-1.25C/H2179-ND/241749</t>
  </si>
  <si>
    <t xml:space="preserve">Black 26 AWG Jumper </t>
  </si>
  <si>
    <t xml:space="preserve">https://www.digikey.no/product-detail/en/hirose-electric-co-ltd/H4BBG-10102-B6/H4BBG-10102-B6-ND/425551</t>
  </si>
  <si>
    <t xml:space="preserve">Red 26 AWG Jumper</t>
  </si>
  <si>
    <t xml:space="preserve">https://www.digikey.no/product-detail/en/hirose-electric-co-ltd/H4BBG-10102-R6/H4BBG-10102-R6-ND/425583</t>
  </si>
  <si>
    <t xml:space="preserve">Yellow 26 AWG Jumper</t>
  </si>
  <si>
    <t xml:space="preserve">https://www.digikey.no/product-detail/en/hirose-electric-co-ltd/H4BBG-10102-Y6/H4BBG-10102-Y6-ND/425615</t>
  </si>
  <si>
    <t xml:space="preserve">Screw terminals 4pos</t>
  </si>
  <si>
    <t xml:space="preserve">https://www.digikey.no/products/en?keywords=1725672</t>
  </si>
  <si>
    <t xml:space="preserve">Screw terminals 6pos</t>
  </si>
  <si>
    <t xml:space="preserve">https://www.digikey.no/product-detail/en/phoenix-contact/1725698/277-1277-ND/267466</t>
  </si>
  <si>
    <t xml:space="preserve">Other</t>
  </si>
  <si>
    <t xml:space="preserve">Mini USB 90deg angle</t>
  </si>
  <si>
    <t xml:space="preserve">RS</t>
  </si>
  <si>
    <t xml:space="preserve">https://no.rs-online.com/web/p/usb-cables/1932863</t>
  </si>
  <si>
    <t xml:space="preserve">USB C cable</t>
  </si>
  <si>
    <t xml:space="preserve">https://no.rs-online.com/web/p/usb-cables/1828848</t>
  </si>
  <si>
    <t xml:space="preserve">Magic epoxy</t>
  </si>
  <si>
    <t xml:space="preserve">loctite red</t>
  </si>
  <si>
    <t xml:space="preserve">https://no.rs-online.com/web/p/thread-lock/7081924</t>
  </si>
  <si>
    <t xml:space="preserve">Mast</t>
  </si>
  <si>
    <t xml:space="preserve">Long U-bracket</t>
  </si>
  <si>
    <t xml:space="preserve">Aluminium pole 60mm, 2,5m</t>
  </si>
  <si>
    <t xml:space="preserve">60mm bracket</t>
  </si>
  <si>
    <t xml:space="preserve">M5 threaded rod, 110 mm</t>
  </si>
  <si>
    <t xml:space="preserve">M5 nuts and washers</t>
  </si>
  <si>
    <t xml:space="preserve">T-slot nuts and screw M5</t>
  </si>
  <si>
    <t xml:space="preserve">T-slot nuts bar, 90 mm</t>
  </si>
  <si>
    <t xml:space="preserve">T-slot nuts bar, 240 mm</t>
  </si>
  <si>
    <t xml:space="preserve">Aluflex 20x60, L=790mm</t>
  </si>
  <si>
    <t xml:space="preserve">Radiation shield bracket</t>
  </si>
  <si>
    <t xml:space="preserve">UiO Workshop</t>
  </si>
  <si>
    <t xml:space="preserve">Maxbotix bracket</t>
  </si>
  <si>
    <t xml:space="preserve">Radiation shield</t>
  </si>
  <si>
    <t xml:space="preserve">#</t>
  </si>
  <si>
    <t xml:space="preserve">Finse</t>
  </si>
  <si>
    <t xml:space="preserve">Ny-Ålesund</t>
  </si>
  <si>
    <t xml:space="preserve">Bernd</t>
  </si>
  <si>
    <t xml:space="preserve">Austfonna</t>
  </si>
  <si>
    <t xml:space="preserve">Andreas</t>
  </si>
  <si>
    <t xml:space="preserve">Testing</t>
  </si>
  <si>
    <t xml:space="preserve">Total need</t>
  </si>
  <si>
    <t xml:space="preserve">In stock</t>
  </si>
  <si>
    <t xml:space="preserve">To order</t>
  </si>
  <si>
    <t xml:space="preserve">Link</t>
  </si>
  <si>
    <t xml:space="preserve">Staions</t>
  </si>
  <si>
    <t xml:space="preserve">Ground Anchor (Rock)</t>
  </si>
  <si>
    <t xml:space="preserve">?</t>
  </si>
  <si>
    <t xml:space="preserve">https://www.dahl.no/</t>
  </si>
  <si>
    <t xml:space="preserve">Ground Anchor (Screw-pile)</t>
  </si>
  <si>
    <t xml:space="preserve">http://paalupiste.com/en/screw-pile</t>
  </si>
  <si>
    <t xml:space="preserve">https://shopdelta.eu/avstandsklemme-ozp-60_l28_p3997.html</t>
  </si>
  <si>
    <t xml:space="preserve">https://shopdelta.eu/klemme-kl-60_l28_p7845.html</t>
  </si>
  <si>
    <t xml:space="preserve">https://www.mn.uio.no/tjenester/instrumentverksted/index.html</t>
  </si>
  <si>
    <t xml:space="preserve">https://product.item24.de/en/products/product-catalogue/productdetails/products/fastening-sets-1001389331/fastening-set-5-2-4mm-with-countersunk-screw-m5-68092/</t>
  </si>
  <si>
    <t xml:space="preserve">AluFlex.no</t>
  </si>
  <si>
    <t xml:space="preserve">https://www.elit.no/catalog/product/view/id/768/s/rs3/category/171/</t>
  </si>
  <si>
    <t xml:space="preserve">Box</t>
  </si>
  <si>
    <t xml:space="preserve">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</t>
  </si>
  <si>
    <t xml:space="preserve">Solar panel</t>
  </si>
  <si>
    <t xml:space="preserve">https://www.digikey.no/product-detail/en/sparkfun-electronics/PRT-13782/1568-1371-ND/5994157</t>
  </si>
  <si>
    <t xml:space="preserve">M5x10 flathead</t>
  </si>
  <si>
    <t xml:space="preserve">Standoffs Backplate and waspmote  6mm</t>
  </si>
  <si>
    <t xml:space="preserve">https://www.digikey.no/product-detail/en/essentra-components/CBMFTS210A/RPC1917-ND/4104489</t>
  </si>
  <si>
    <t xml:space="preserve">Standoffs Iridium 30mm</t>
  </si>
  <si>
    <t xml:space="preserve">https://www.digikey.no/product-detail/en/essentra-components/CBMFTS335A/RPC2232-ND/4104514</t>
  </si>
  <si>
    <t xml:space="preserve">M3 screws</t>
  </si>
  <si>
    <t xml:space="preserve">https://www.digikey.no/product-detail/en/keystone-electronics/29341/36-29341-ND/1532216</t>
  </si>
  <si>
    <t xml:space="preserve">M3 nuts</t>
  </si>
  <si>
    <t xml:space="preserve">https://www.digikey.no/product-detail/en/keystone-electronics/4688/36-4688-ND/4499297</t>
  </si>
  <si>
    <t xml:space="preserve">mini USB cable 90 deg up</t>
  </si>
  <si>
    <t xml:space="preserve">https://no.farnell.com/tripp-lite/ur030-003-dnb/usb-cable-2-0-type-a-mini-b-plug/dp/2611809#anchorTechnicalDOCS</t>
  </si>
  <si>
    <t xml:space="preserve">Waspmote and boards</t>
  </si>
  <si>
    <t xml:space="preserve">Waspmote</t>
  </si>
  <si>
    <t xml:space="preserve">http://www.libelium.com/</t>
  </si>
  <si>
    <t xml:space="preserve">Sd-card</t>
  </si>
  <si>
    <t xml:space="preserve">Gps</t>
  </si>
  <si>
    <t xml:space="preserve">Xbee</t>
  </si>
  <si>
    <t xml:space="preserve">Pigtail Xbee, R.P. SMA</t>
  </si>
  <si>
    <t xml:space="preserve">https://no.farnell.com/multicomp/mc000792/rf-coax-cable-ip67-rpsma-rpsma/dp/2452685?st=R.P.%20SMA</t>
  </si>
  <si>
    <t xml:space="preserve">Antenna xbee R.P. SMA</t>
  </si>
  <si>
    <t xml:space="preserve">http://www.rock7mobile.com/products-rockblock-9603</t>
  </si>
  <si>
    <t xml:space="preserve">4G</t>
  </si>
  <si>
    <t xml:space="preserve">Pigtail 4G, u.fl to SMA</t>
  </si>
  <si>
    <t xml:space="preserve">https://www.digikey.no/product-detail/en/CAB.719/931-1187-ND/3664639/?itemSeq=277471967</t>
  </si>
  <si>
    <t xml:space="preserve">Antenna 4G SMA</t>
  </si>
  <si>
    <t xml:space="preserve">Backplate (PCBA???)</t>
  </si>
  <si>
    <t xml:space="preserve">https://www.seeedstudio.com/</t>
  </si>
  <si>
    <t xml:space="preserve">Waspmote battery pack</t>
  </si>
  <si>
    <t xml:space="preserve">Battery 18650</t>
  </si>
  <si>
    <t xml:space="preserve">https://altitec.no/sanyo-ncr18650ga-li-ion-batteri-3-4ah-uten-sikkerhetskrets.html</t>
  </si>
  <si>
    <t xml:space="preserve">Battery holders</t>
  </si>
  <si>
    <t xml:space="preserve">https://no.farnell.com/keystone/1042p/battery-holder-18650-smd/dp/2674338?st=BATTERY%20HOLDER%2018650%20SMD%20TAB</t>
  </si>
  <si>
    <t xml:space="preserve">Components for backplate prototype ???</t>
  </si>
  <si>
    <t xml:space="preserve">Battery connecter</t>
  </si>
  <si>
    <t xml:space="preserve">https://www.digikey.no/product-detail/en/hirose-electric-co-ltd/DF13-3S-1.25C/H2180-ND/241749</t>
  </si>
  <si>
    <t xml:space="preserve">Solar panel connector</t>
  </si>
  <si>
    <t xml:space="preserve">FFC Cable (flat usb)</t>
  </si>
  <si>
    <t xml:space="preserve">http://no.farnell.com/wurth-elektronik/686604200001/cable-assy-ffc-ffc-4-core-200mm/dp/2827780</t>
  </si>
  <si>
    <t xml:space="preserve">FFC contact</t>
  </si>
  <si>
    <t xml:space="preserve">http://no.farnell.com/wurth-elektronik/68610414422/connector-fpc-zif-4pos-1mm/dp/2520119?st=68610414422</t>
  </si>
  <si>
    <t xml:space="preserve">Lemming board</t>
  </si>
  <si>
    <t xml:space="preserve">Headers 12x1</t>
  </si>
  <si>
    <t xml:space="preserve">https://www.digikey.no/products/en?keywords=SAM1206-12-nd</t>
  </si>
  <si>
    <t xml:space="preserve">Headers 12x2</t>
  </si>
  <si>
    <t xml:space="preserve">https://www.digikey.no/products/en?keywords=SAM1204-12-ND</t>
  </si>
  <si>
    <t xml:space="preserve">Screw terminals 3 pos</t>
  </si>
  <si>
    <t xml:space="preserve">https://www.elfadistrelec.no/no/rekkeklemme-for-kretskort-14-mm-massiv-eller-flertradet-54-mm-phoenix-contact-1725669/p/14835419</t>
  </si>
  <si>
    <t xml:space="preserve">Screw terminals 4 pos</t>
  </si>
  <si>
    <t xml:space="preserve">https://www.elfadistrelec.no/no/rekkeklemme-for-kretskort-14-mm-massiv-eller-flertradet-54-mm-phoenix-contact-1725672/p/14835427</t>
  </si>
  <si>
    <t xml:space="preserve">Lagopus board A</t>
  </si>
  <si>
    <t xml:space="preserve">Lagopus board B</t>
  </si>
  <si>
    <t xml:space="preserve">90 deg head, 4 pos</t>
  </si>
  <si>
    <t xml:space="preserve">Cable, 4 wire, 1m</t>
  </si>
  <si>
    <t xml:space="preserve">https://www.elfadistrelec.no/no/slepekjedekabel-polyuretan-25-mm-100-helukabel-supertronic-pur-49666/p/30112687?q=supertronic&amp;filter_Antall+kjerner=4&amp;page=1&amp;origPos=9&amp;origPageSize=50&amp;simi=97.51</t>
  </si>
  <si>
    <t xml:space="preserve">Sensors</t>
  </si>
  <si>
    <t xml:space="preserve">Maxbotix </t>
  </si>
  <si>
    <t xml:space="preserve">Atmos 22 (DS-2)</t>
  </si>
  <si>
    <t xml:space="preserve">https://www.metergroup.com/environment/products/atmos-22-sonic-anemometer/</t>
  </si>
  <si>
    <t xml:space="preserve">Temp-string</t>
  </si>
  <si>
    <t xml:space="preserve">???</t>
  </si>
  <si>
    <t xml:space="preserve">https://www.John.hulth.se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</si>
</sst>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7B59"/>
        <bgColor rgb="FFFF6600"/>
      </patternFill>
    </fill>
    <fill>
      <patternFill patternType="solid">
        <fgColor rgb="FFFFE994"/>
        <bgColor rgb="FFFFFFA6"/>
      </patternFill>
    </fill>
    <fill>
      <patternFill patternType="solid">
        <fgColor rgb="FF00A933"/>
        <bgColor rgb="FF008000"/>
      </patternFill>
    </fill>
    <fill>
      <patternFill patternType="solid">
        <fgColor rgb="FFEEEEEE"/>
        <bgColor rgb="FFCCFFFF"/>
      </patternFill>
    </fill>
    <fill>
      <patternFill patternType="solid">
        <fgColor rgb="FF729FCF"/>
        <bgColor rgb="FF969696"/>
      </patternFill>
    </fill>
    <fill>
      <patternFill patternType="solid">
        <fgColor rgb="FFAFD095"/>
        <bgColor rgb="FF99CCFF"/>
      </patternFill>
    </fill>
    <fill>
      <patternFill patternType="solid">
        <fgColor rgb="FFFFFFA6"/>
        <bgColor rgb="FFFFE994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E994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fadistrelec.no/no/kabelgjennomforing-polyamid-m16-mm-lapp-skintop-str-16x1-ral-9005-bk/p/15519376" TargetMode="External"/><Relationship Id="rId2" Type="http://schemas.openxmlformats.org/officeDocument/2006/relationships/hyperlink" Target="https://www.elfadistrelec.no/no/lasemutter-m16-svart-lapp-skintop-gmp-gl-16x1-ral-9005-bk/p/15519735" TargetMode="External"/><Relationship Id="rId3" Type="http://schemas.openxmlformats.org/officeDocument/2006/relationships/hyperlink" Target="https://www.maxbotix.com/Ultrasonic_Sensors/MB7389.htm" TargetMode="External"/><Relationship Id="rId4" Type="http://schemas.openxmlformats.org/officeDocument/2006/relationships/hyperlink" Target="https://www.digikey.no/product-detail/en/hirose-electric-co-ltd/DF13-2S-1.25C/H2179-ND/241748" TargetMode="External"/><Relationship Id="rId5" Type="http://schemas.openxmlformats.org/officeDocument/2006/relationships/hyperlink" Target="https://www.digikey.no/product-detail/en/hirose-electric-co-ltd/H4BBG-10102-B6/H4BBG-10102-B6-ND/425551" TargetMode="External"/><Relationship Id="rId6" Type="http://schemas.openxmlformats.org/officeDocument/2006/relationships/hyperlink" Target="https://www.digikey.no/product-detail/en/hirose-electric-co-ltd/H4BBG-10102-R6/H4BBG-10102-R6-ND/425583" TargetMode="External"/><Relationship Id="rId7" Type="http://schemas.openxmlformats.org/officeDocument/2006/relationships/hyperlink" Target="https://www.digikey.no/product-detail/en/hirose-electric-co-ltd/H4BBG-10102-Y6/H4BBG-10102-Y6-ND/42561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hl.no/" TargetMode="External"/><Relationship Id="rId2" Type="http://schemas.openxmlformats.org/officeDocument/2006/relationships/hyperlink" Target="https://shopdelta.eu/avstandsklemme-ozp-60_l28_p3997.html" TargetMode="External"/><Relationship Id="rId3" Type="http://schemas.openxmlformats.org/officeDocument/2006/relationships/hyperlink" Target="https://www.dahl.no/" TargetMode="External"/><Relationship Id="rId4" Type="http://schemas.openxmlformats.org/officeDocument/2006/relationships/hyperlink" Target="https://shopdelta.eu/klemme-kl-60_l28_p7845.html" TargetMode="External"/><Relationship Id="rId5" Type="http://schemas.openxmlformats.org/officeDocument/2006/relationships/hyperlink" Target="https://www.mn.uio.no/tjenester/instrumentverksted/index.html" TargetMode="External"/><Relationship Id="rId6" Type="http://schemas.openxmlformats.org/officeDocument/2006/relationships/hyperlink" Target="https://www.mn.uio.no/tjenester/instrumentverksted/index.html" TargetMode="External"/><Relationship Id="rId7" Type="http://schemas.openxmlformats.org/officeDocument/2006/relationships/hyperlink" Target="http://aluflex.no/" TargetMode="External"/><Relationship Id="rId8" Type="http://schemas.openxmlformats.org/officeDocument/2006/relationships/hyperlink" Target="http://aluflex.no/" TargetMode="External"/><Relationship Id="rId9" Type="http://schemas.openxmlformats.org/officeDocument/2006/relationships/hyperlink" Target="http://aluflex.no/" TargetMode="External"/><Relationship Id="rId10" Type="http://schemas.openxmlformats.org/officeDocument/2006/relationships/hyperlink" Target="https://www.mn.uio.no/tjenester/instrumentverksted/index.html" TargetMode="External"/><Relationship Id="rId11" Type="http://schemas.openxmlformats.org/officeDocument/2006/relationships/hyperlink" Target="https://www.mn.uio.no/tjenester/instrumentverksted/index.html" TargetMode="External"/><Relationship Id="rId12" Type="http://schemas.openxmlformats.org/officeDocument/2006/relationships/hyperlink" Target="https://www.elit.no/catalog/product/view/id/768/s/rs3/category/171/" TargetMode="External"/><Relationship Id="rId13" Type="http://schemas.openxmlformats.org/officeDocument/2006/relationships/hyperlink" Target="https://www.elfadistrelec.no/no/plastinnkapsling-120-240-60-mm-morkegra-abs-ip-65-rnd-components-rnd-455-00149/p/30064370?q=*&amp;filter_Beskyttelsesgrad=IP+65&amp;filter_Beskyttelsesgrad=IP+66&amp;filter_Beskyttelsesgrad=IP+66%2F67&amp;filter_Category2=Plastbokser&amp;filte" TargetMode="External"/><Relationship Id="rId14" Type="http://schemas.openxmlformats.org/officeDocument/2006/relationships/hyperlink" Target="https://www.elfadistrelec.no/no/kabelgjennomforing-polyamid-m16-mm-lapp-skintop-str-16x1-ral-9005-bk/p/15519376" TargetMode="External"/><Relationship Id="rId15" Type="http://schemas.openxmlformats.org/officeDocument/2006/relationships/hyperlink" Target="https://www.elfadistrelec.no/no/lasemutter-m16-svart-lapp-skintop-gmp-gl-16x1-ral-9005-bk/p/15519735" TargetMode="External"/><Relationship Id="rId16" Type="http://schemas.openxmlformats.org/officeDocument/2006/relationships/hyperlink" Target="https://www.digikey.no/product-detail/en/sparkfun-electronics/PRT-13782/1568-1371-ND/5994157" TargetMode="External"/><Relationship Id="rId17" Type="http://schemas.openxmlformats.org/officeDocument/2006/relationships/hyperlink" Target="https://www.mn.uio.no/tjenester/instrumentverksted/index.html" TargetMode="External"/><Relationship Id="rId18" Type="http://schemas.openxmlformats.org/officeDocument/2006/relationships/hyperlink" Target="https://www.digikey.no/product-detail/en/essentra-components/CBMFTS210A/RPC1917-ND/4104489" TargetMode="External"/><Relationship Id="rId19" Type="http://schemas.openxmlformats.org/officeDocument/2006/relationships/hyperlink" Target="https://www.digikey.no/product-detail/en/essentra-components/CBMFTS335A/RPC2232-ND/4104514" TargetMode="External"/><Relationship Id="rId20" Type="http://schemas.openxmlformats.org/officeDocument/2006/relationships/hyperlink" Target="https://www.digikey.no/product-detail/en/keystone-electronics/29341/36-29341-ND/1532216" TargetMode="External"/><Relationship Id="rId21" Type="http://schemas.openxmlformats.org/officeDocument/2006/relationships/hyperlink" Target="https://www.digikey.no/product-detail/en/keystone-electronics/4688/36-4688-ND/4499297" TargetMode="External"/><Relationship Id="rId22" Type="http://schemas.openxmlformats.org/officeDocument/2006/relationships/hyperlink" Target="https://no.farnell.com/tripp-lite/ur030-003-dnb/usb-cable-2-0-type-a-mini-b-plug/dp/2611809" TargetMode="External"/><Relationship Id="rId23" Type="http://schemas.openxmlformats.org/officeDocument/2006/relationships/hyperlink" Target="http://www.libelium.com/" TargetMode="External"/><Relationship Id="rId24" Type="http://schemas.openxmlformats.org/officeDocument/2006/relationships/hyperlink" Target="http://www.libelium.com/" TargetMode="External"/><Relationship Id="rId25" Type="http://schemas.openxmlformats.org/officeDocument/2006/relationships/hyperlink" Target="http://www.libelium.com/" TargetMode="External"/><Relationship Id="rId26" Type="http://schemas.openxmlformats.org/officeDocument/2006/relationships/hyperlink" Target="http://www.libelium.com/" TargetMode="External"/><Relationship Id="rId27" Type="http://schemas.openxmlformats.org/officeDocument/2006/relationships/hyperlink" Target="https://no.farnell.com/multicomp/mc000792/rf-coax-cable-ip67-rpsma-rpsma/dp/2452685?st=R.P.%20SMA" TargetMode="External"/><Relationship Id="rId28" Type="http://schemas.openxmlformats.org/officeDocument/2006/relationships/hyperlink" Target="http://www.libelium.com/" TargetMode="External"/><Relationship Id="rId29" Type="http://schemas.openxmlformats.org/officeDocument/2006/relationships/hyperlink" Target="http://www.rock7mobile.com/products-rockblock-9603" TargetMode="External"/><Relationship Id="rId30" Type="http://schemas.openxmlformats.org/officeDocument/2006/relationships/hyperlink" Target="http://www.libelium.com/" TargetMode="External"/><Relationship Id="rId31" Type="http://schemas.openxmlformats.org/officeDocument/2006/relationships/hyperlink" Target="https://www.digikey.no/product-detail/en/CAB.719/931-1187-ND/3664639/?itemSeq=277471967" TargetMode="External"/><Relationship Id="rId32" Type="http://schemas.openxmlformats.org/officeDocument/2006/relationships/hyperlink" Target="http://www.libelium.com/" TargetMode="External"/><Relationship Id="rId33" Type="http://schemas.openxmlformats.org/officeDocument/2006/relationships/hyperlink" Target="https://www.seeedstudio.com/" TargetMode="External"/><Relationship Id="rId34" Type="http://schemas.openxmlformats.org/officeDocument/2006/relationships/hyperlink" Target="http://www.libelium.com/" TargetMode="External"/><Relationship Id="rId35" Type="http://schemas.openxmlformats.org/officeDocument/2006/relationships/hyperlink" Target="https://altitec.no/sanyo-ncr18650ga-li-ion-batteri-3-4ah-uten-sikkerhetskrets.html" TargetMode="External"/><Relationship Id="rId36" Type="http://schemas.openxmlformats.org/officeDocument/2006/relationships/hyperlink" Target="https://www.digikey.no/product-detail/en/hirose-electric-co-ltd/DF13-3S-1.25C/H2180-ND/241749" TargetMode="External"/><Relationship Id="rId37" Type="http://schemas.openxmlformats.org/officeDocument/2006/relationships/hyperlink" Target="https://www.digikey.no/product-detail/en/hirose-electric-co-ltd/DF13-2S-1.25C/H2179-ND/241748" TargetMode="External"/><Relationship Id="rId38" Type="http://schemas.openxmlformats.org/officeDocument/2006/relationships/hyperlink" Target="https://www.digikey.no/product-detail/en/hirose-electric-co-ltd/H4BBG-10102-B6/H4BBG-10102-B6-ND/425551" TargetMode="External"/><Relationship Id="rId39" Type="http://schemas.openxmlformats.org/officeDocument/2006/relationships/hyperlink" Target="https://www.digikey.no/product-detail/en/hirose-electric-co-ltd/H4BBG-10102-R6/H4BBG-10102-R6-ND/425583" TargetMode="External"/><Relationship Id="rId40" Type="http://schemas.openxmlformats.org/officeDocument/2006/relationships/hyperlink" Target="https://www.digikey.no/product-detail/en/hirose-electric-co-ltd/H4BBG-10102-Y6/H4BBG-10102-Y6-ND/425615" TargetMode="External"/><Relationship Id="rId41" Type="http://schemas.openxmlformats.org/officeDocument/2006/relationships/hyperlink" Target="http://no.farnell.com/wurth-elektronik/686604200001/cable-assy-ffc-ffc-4-core-200mm/dp/2827780" TargetMode="External"/><Relationship Id="rId42" Type="http://schemas.openxmlformats.org/officeDocument/2006/relationships/hyperlink" Target="http://no.farnell.com/wurth-elektronik/68610414422/connector-fpc-zif-4pos-1mm/dp/2520119?st=68610414422" TargetMode="External"/><Relationship Id="rId43" Type="http://schemas.openxmlformats.org/officeDocument/2006/relationships/hyperlink" Target="https://www.seeedstudio.com/" TargetMode="External"/><Relationship Id="rId44" Type="http://schemas.openxmlformats.org/officeDocument/2006/relationships/hyperlink" Target="https://www.digikey.no/products/en?keywords=SAM1206-12-nd" TargetMode="External"/><Relationship Id="rId45" Type="http://schemas.openxmlformats.org/officeDocument/2006/relationships/hyperlink" Target="https://www.digikey.no/products/en?keywords=SAM1204-12-ND" TargetMode="External"/><Relationship Id="rId46" Type="http://schemas.openxmlformats.org/officeDocument/2006/relationships/hyperlink" Target="https://www.elfadistrelec.no/no/rekkeklemme-for-kretskort-14-mm-massiv-eller-flertradet-54-mm-phoenix-contact-1725669/p/14835419" TargetMode="External"/><Relationship Id="rId47" Type="http://schemas.openxmlformats.org/officeDocument/2006/relationships/hyperlink" Target="https://www.elfadistrelec.no/no/rekkeklemme-for-kretskort-14-mm-massiv-eller-flertradet-54-mm-phoenix-contact-1725672/p/14835427" TargetMode="External"/><Relationship Id="rId48" Type="http://schemas.openxmlformats.org/officeDocument/2006/relationships/hyperlink" Target="https://www.seeedstudio.com/" TargetMode="External"/><Relationship Id="rId49" Type="http://schemas.openxmlformats.org/officeDocument/2006/relationships/hyperlink" Target="https://www.seeedstudio.com/" TargetMode="External"/><Relationship Id="rId50" Type="http://schemas.openxmlformats.org/officeDocument/2006/relationships/hyperlink" Target="https://no.farnell.com/multicomp/mc34749/header-1-row-r-angle-4way/dp/1593428" TargetMode="External"/><Relationship Id="rId51" Type="http://schemas.openxmlformats.org/officeDocument/2006/relationships/hyperlink" Target="https://www.elfadistrelec.no/no/slepekjedekabel-polyuretan-25-mm-100-helukabel-supertronic-pur-49666/p/30112687?q=supertronic&amp;filter_Antall+kjerner=4&amp;page=1&amp;origPos=9&amp;origPageSize=50&amp;simi=97.51" TargetMode="External"/><Relationship Id="rId52" Type="http://schemas.openxmlformats.org/officeDocument/2006/relationships/hyperlink" Target="https://www.maxbotix.com/Ultrasonic_Sensors/MB7389.htm" TargetMode="External"/><Relationship Id="rId53" Type="http://schemas.openxmlformats.org/officeDocument/2006/relationships/hyperlink" Target="https://www.metergroup.com/environment/products/atmos-22-sonic-anemometer/" TargetMode="External"/><Relationship Id="rId54" Type="http://schemas.openxmlformats.org/officeDocument/2006/relationships/hyperlink" Target="https://www.john.hulth.s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9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63" activeCellId="0" sqref="B6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34.3"/>
    <col collapsed="false" customWidth="true" hidden="false" outlineLevel="0" max="3" min="3" style="0" width="9.75"/>
    <col collapsed="false" customWidth="true" hidden="false" outlineLevel="0" max="4" min="4" style="0" width="11.11"/>
    <col collapsed="false" customWidth="true" hidden="false" outlineLevel="0" max="6" min="6" style="0" width="10.72"/>
    <col collapsed="false" customWidth="true" hidden="false" outlineLevel="0" max="7" min="7" style="0" width="9.87"/>
    <col collapsed="false" customWidth="true" hidden="false" outlineLevel="0" max="8" min="8" style="0" width="12.86"/>
  </cols>
  <sheetData>
    <row r="3" customFormat="false" ht="13.8" hidden="false" customHeight="false" outlineLevel="0" collapsed="false">
      <c r="B3" s="0" t="s">
        <v>0</v>
      </c>
      <c r="D3" s="0" t="n">
        <v>15</v>
      </c>
    </row>
    <row r="4" customFormat="false" ht="13.8" hidden="false" customHeight="false" outlineLevel="0" collapsed="false">
      <c r="C4" s="0" t="s">
        <v>1</v>
      </c>
      <c r="D4" s="0" t="n">
        <v>2</v>
      </c>
    </row>
    <row r="5" customFormat="false" ht="13.8" hidden="false" customHeight="false" outlineLevel="0" collapsed="false">
      <c r="A5" s="1"/>
      <c r="B5" s="0" t="s">
        <v>2</v>
      </c>
    </row>
    <row r="6" customFormat="false" ht="13.8" hidden="false" customHeight="false" outlineLevel="0" collapsed="false">
      <c r="A6" s="2"/>
      <c r="B6" s="0" t="s">
        <v>3</v>
      </c>
    </row>
    <row r="7" customFormat="false" ht="13.8" hidden="false" customHeight="false" outlineLevel="0" collapsed="false">
      <c r="A7" s="3"/>
      <c r="B7" s="0" t="s">
        <v>4</v>
      </c>
    </row>
    <row r="9" s="4" customFormat="true" ht="15" hidden="false" customHeight="false" outlineLevel="0" collapsed="false">
      <c r="B9" s="5" t="s">
        <v>5</v>
      </c>
      <c r="C9" s="5" t="s">
        <v>6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</row>
    <row r="10" s="7" customFormat="true" ht="13.8" hidden="false" customHeight="false" outlineLevel="0" collapsed="false">
      <c r="A10" s="6" t="s">
        <v>13</v>
      </c>
      <c r="B10" s="6"/>
      <c r="C10" s="6"/>
    </row>
    <row r="11" customFormat="false" ht="13.8" hidden="false" customHeight="false" outlineLevel="0" collapsed="false">
      <c r="A11" s="8"/>
      <c r="B11" s="9" t="s">
        <v>13</v>
      </c>
      <c r="C11" s="0" t="n">
        <f aca="false">$D$3+$D$4</f>
        <v>17</v>
      </c>
      <c r="D11" s="0" t="n">
        <v>0</v>
      </c>
      <c r="H11" s="0" t="s">
        <v>14</v>
      </c>
      <c r="I11" s="0" t="s">
        <v>15</v>
      </c>
    </row>
    <row r="12" customFormat="false" ht="14.05" hidden="false" customHeight="false" outlineLevel="0" collapsed="false">
      <c r="A12" s="8"/>
      <c r="B12" s="9" t="s">
        <v>16</v>
      </c>
      <c r="C12" s="0" t="n">
        <v>15</v>
      </c>
      <c r="D12" s="0" t="n">
        <v>13</v>
      </c>
      <c r="H12" s="0" t="s">
        <v>14</v>
      </c>
      <c r="I12" s="10" t="s">
        <v>17</v>
      </c>
    </row>
    <row r="13" customFormat="false" ht="14.05" hidden="false" customHeight="false" outlineLevel="0" collapsed="false">
      <c r="A13" s="8"/>
      <c r="B13" s="9" t="s">
        <v>18</v>
      </c>
      <c r="C13" s="0" t="n">
        <v>15</v>
      </c>
      <c r="D13" s="0" t="n">
        <v>13</v>
      </c>
      <c r="H13" s="0" t="s">
        <v>14</v>
      </c>
      <c r="I13" s="10" t="s">
        <v>19</v>
      </c>
    </row>
    <row r="14" customFormat="false" ht="13.8" hidden="false" customHeight="false" outlineLevel="0" collapsed="false">
      <c r="A14" s="8"/>
      <c r="B14" s="9"/>
    </row>
    <row r="15" customFormat="false" ht="13.8" hidden="false" customHeight="false" outlineLevel="0" collapsed="false">
      <c r="A15" s="8"/>
      <c r="B15" s="9"/>
    </row>
    <row r="16" customFormat="false" ht="13.8" hidden="false" customHeight="false" outlineLevel="0" collapsed="false">
      <c r="A16" s="8"/>
      <c r="B16" s="9"/>
    </row>
    <row r="17" customFormat="false" ht="13.8" hidden="false" customHeight="false" outlineLevel="0" collapsed="false">
      <c r="A17" s="11" t="s">
        <v>20</v>
      </c>
      <c r="B17" s="9" t="s">
        <v>21</v>
      </c>
      <c r="C17" s="0" t="n">
        <f aca="false">$D$3+$D$4</f>
        <v>17</v>
      </c>
      <c r="D17" s="0" t="n">
        <v>0</v>
      </c>
      <c r="I17" s="0" t="s">
        <v>22</v>
      </c>
    </row>
    <row r="18" customFormat="false" ht="13.8" hidden="false" customHeight="false" outlineLevel="0" collapsed="false">
      <c r="A18" s="8"/>
      <c r="B18" s="8"/>
    </row>
    <row r="19" customFormat="false" ht="13.8" hidden="false" customHeight="false" outlineLevel="0" collapsed="false">
      <c r="A19" s="8"/>
      <c r="B19" s="9" t="s">
        <v>23</v>
      </c>
      <c r="C19" s="0" t="n">
        <v>2</v>
      </c>
    </row>
    <row r="20" customFormat="false" ht="13.8" hidden="false" customHeight="false" outlineLevel="0" collapsed="false">
      <c r="A20" s="8"/>
      <c r="B20" s="9" t="s">
        <v>24</v>
      </c>
      <c r="C20" s="0" t="n">
        <f aca="false">($D$3+$D$4)*6</f>
        <v>102</v>
      </c>
      <c r="D20" s="0" t="n">
        <v>0</v>
      </c>
    </row>
    <row r="21" customFormat="false" ht="13.8" hidden="false" customHeight="false" outlineLevel="0" collapsed="false">
      <c r="A21" s="8"/>
      <c r="B21" s="9" t="s">
        <v>25</v>
      </c>
      <c r="D21" s="0" t="n">
        <v>0</v>
      </c>
    </row>
    <row r="22" s="7" customFormat="true" ht="13.8" hidden="false" customHeight="false" outlineLevel="0" collapsed="false">
      <c r="A22" s="6" t="s">
        <v>26</v>
      </c>
      <c r="B22" s="6"/>
      <c r="C22" s="6"/>
    </row>
    <row r="23" customFormat="false" ht="13.8" hidden="false" customHeight="false" outlineLevel="0" collapsed="false">
      <c r="A23" s="11" t="s">
        <v>20</v>
      </c>
      <c r="B23" s="9" t="s">
        <v>27</v>
      </c>
      <c r="C23" s="0" t="n">
        <v>15</v>
      </c>
      <c r="D23" s="0" t="n">
        <v>0</v>
      </c>
      <c r="E23" s="0" t="n">
        <v>15</v>
      </c>
      <c r="I23" s="0" t="s">
        <v>28</v>
      </c>
    </row>
    <row r="24" customFormat="false" ht="13.8" hidden="false" customHeight="false" outlineLevel="0" collapsed="false">
      <c r="A24" s="12" t="s">
        <v>20</v>
      </c>
      <c r="B24" s="9" t="s">
        <v>29</v>
      </c>
      <c r="C24" s="0" t="n">
        <v>15</v>
      </c>
      <c r="D24" s="0" t="n">
        <v>0</v>
      </c>
      <c r="I24" s="0" t="s">
        <v>28</v>
      </c>
    </row>
    <row r="25" customFormat="false" ht="13.8" hidden="false" customHeight="false" outlineLevel="0" collapsed="false">
      <c r="A25" s="3"/>
      <c r="B25" s="9" t="s">
        <v>30</v>
      </c>
      <c r="C25" s="0" t="n">
        <v>15</v>
      </c>
      <c r="D25" s="0" t="n">
        <v>11</v>
      </c>
      <c r="I25" s="0" t="s">
        <v>28</v>
      </c>
    </row>
    <row r="26" customFormat="false" ht="13.8" hidden="false" customHeight="false" outlineLevel="0" collapsed="false">
      <c r="A26" s="3"/>
      <c r="B26" s="9" t="s">
        <v>31</v>
      </c>
      <c r="C26" s="0" t="n">
        <v>15</v>
      </c>
      <c r="D26" s="0" t="n">
        <v>30</v>
      </c>
      <c r="I26" s="0" t="s">
        <v>28</v>
      </c>
    </row>
    <row r="27" customFormat="false" ht="13.8" hidden="false" customHeight="false" outlineLevel="0" collapsed="false">
      <c r="A27" s="8"/>
      <c r="B27" s="9"/>
    </row>
    <row r="28" s="7" customFormat="true" ht="13.8" hidden="false" customHeight="false" outlineLevel="0" collapsed="false">
      <c r="A28" s="6" t="s">
        <v>32</v>
      </c>
      <c r="B28" s="6"/>
      <c r="C28" s="6"/>
    </row>
    <row r="29" customFormat="false" ht="13.8" hidden="false" customHeight="false" outlineLevel="0" collapsed="false">
      <c r="A29" s="11" t="s">
        <v>33</v>
      </c>
      <c r="B29" s="9" t="s">
        <v>34</v>
      </c>
      <c r="C29" s="0" t="n">
        <v>15</v>
      </c>
      <c r="D29" s="0" t="n">
        <v>0</v>
      </c>
      <c r="H29" s="0" t="s">
        <v>35</v>
      </c>
      <c r="I29" s="0" t="s">
        <v>35</v>
      </c>
    </row>
    <row r="30" customFormat="false" ht="13.8" hidden="false" customHeight="false" outlineLevel="0" collapsed="false">
      <c r="A30" s="8"/>
      <c r="B30" s="9" t="s">
        <v>36</v>
      </c>
      <c r="C30" s="0" t="n">
        <v>15</v>
      </c>
      <c r="D30" s="0" t="n">
        <v>0</v>
      </c>
      <c r="F30" s="0" t="n">
        <v>6</v>
      </c>
      <c r="G30" s="0" t="s">
        <v>37</v>
      </c>
      <c r="H30" s="0" t="s">
        <v>38</v>
      </c>
      <c r="I30" s="0" t="s">
        <v>39</v>
      </c>
    </row>
    <row r="31" customFormat="false" ht="13.8" hidden="false" customHeight="false" outlineLevel="0" collapsed="false">
      <c r="A31" s="11" t="s">
        <v>33</v>
      </c>
      <c r="B31" s="9" t="s">
        <v>40</v>
      </c>
      <c r="C31" s="0" t="n">
        <v>15</v>
      </c>
      <c r="D31" s="0" t="n">
        <v>5</v>
      </c>
      <c r="H31" s="0" t="s">
        <v>35</v>
      </c>
      <c r="I31" s="0" t="s">
        <v>35</v>
      </c>
    </row>
    <row r="32" customFormat="false" ht="13.8" hidden="false" customHeight="false" outlineLevel="0" collapsed="false">
      <c r="A32" s="11" t="s">
        <v>33</v>
      </c>
      <c r="B32" s="9" t="s">
        <v>41</v>
      </c>
      <c r="C32" s="0" t="n">
        <f aca="false">$D$3*3</f>
        <v>45</v>
      </c>
      <c r="D32" s="0" t="n">
        <v>13</v>
      </c>
      <c r="H32" s="0" t="s">
        <v>35</v>
      </c>
      <c r="I32" s="0" t="s">
        <v>35</v>
      </c>
    </row>
    <row r="33" customFormat="false" ht="13.8" hidden="false" customHeight="false" outlineLevel="0" collapsed="false">
      <c r="A33" s="8"/>
      <c r="B33" s="13" t="s">
        <v>42</v>
      </c>
      <c r="C33" s="0" t="n">
        <v>15</v>
      </c>
    </row>
    <row r="34" customFormat="false" ht="13.8" hidden="false" customHeight="false" outlineLevel="0" collapsed="false">
      <c r="A34" s="8"/>
      <c r="B34" s="9" t="s">
        <v>43</v>
      </c>
      <c r="C34" s="0" t="n">
        <v>10</v>
      </c>
      <c r="D34" s="0" t="n">
        <v>4</v>
      </c>
    </row>
    <row r="35" customFormat="false" ht="14.9" hidden="false" customHeight="false" outlineLevel="0" collapsed="false">
      <c r="A35" s="8"/>
      <c r="B35" s="9" t="s">
        <v>44</v>
      </c>
      <c r="C35" s="0" t="n">
        <v>11</v>
      </c>
      <c r="D35" s="0" t="n">
        <v>0</v>
      </c>
      <c r="H35" s="0" t="s">
        <v>45</v>
      </c>
      <c r="I35" s="10" t="s">
        <v>46</v>
      </c>
    </row>
    <row r="36" customFormat="false" ht="13.8" hidden="false" customHeight="false" outlineLevel="0" collapsed="false">
      <c r="A36" s="8"/>
      <c r="B36" s="9" t="s">
        <v>47</v>
      </c>
      <c r="D36" s="0" t="n">
        <v>3</v>
      </c>
    </row>
    <row r="37" customFormat="false" ht="13.8" hidden="false" customHeight="false" outlineLevel="0" collapsed="false">
      <c r="A37" s="11" t="s">
        <v>33</v>
      </c>
      <c r="B37" s="9" t="s">
        <v>48</v>
      </c>
      <c r="C37" s="0" t="n">
        <v>15</v>
      </c>
      <c r="D37" s="0" t="n">
        <v>9</v>
      </c>
      <c r="H37" s="0" t="s">
        <v>35</v>
      </c>
      <c r="I37" s="0" t="s">
        <v>35</v>
      </c>
    </row>
    <row r="38" customFormat="false" ht="13.8" hidden="false" customHeight="false" outlineLevel="0" collapsed="false">
      <c r="A38" s="8"/>
      <c r="B38" s="9" t="s">
        <v>49</v>
      </c>
      <c r="C38" s="0" t="n">
        <v>15</v>
      </c>
    </row>
    <row r="39" customFormat="false" ht="13.8" hidden="false" customHeight="false" outlineLevel="0" collapsed="false">
      <c r="A39" s="8"/>
      <c r="B39" s="9" t="s">
        <v>50</v>
      </c>
      <c r="C39" s="0" t="n">
        <v>3</v>
      </c>
      <c r="D39" s="0" t="n">
        <v>3</v>
      </c>
    </row>
    <row r="40" customFormat="false" ht="13.8" hidden="false" customHeight="false" outlineLevel="0" collapsed="false">
      <c r="A40" s="8"/>
      <c r="B40" s="9"/>
    </row>
    <row r="41" customFormat="false" ht="13.8" hidden="false" customHeight="false" outlineLevel="0" collapsed="false">
      <c r="A41" s="8"/>
      <c r="B41" s="9" t="s">
        <v>51</v>
      </c>
      <c r="C41" s="0" t="n">
        <f aca="false">$D$3+$D$4</f>
        <v>17</v>
      </c>
      <c r="D41" s="0" t="n">
        <v>0</v>
      </c>
      <c r="H41" s="0" t="s">
        <v>52</v>
      </c>
      <c r="I41" s="14" t="s">
        <v>53</v>
      </c>
    </row>
    <row r="42" customFormat="false" ht="13.8" hidden="false" customHeight="false" outlineLevel="0" collapsed="false">
      <c r="A42" s="8"/>
      <c r="B42" s="9" t="s">
        <v>54</v>
      </c>
      <c r="H42" s="0" t="s">
        <v>55</v>
      </c>
      <c r="I42" s="0" t="s">
        <v>56</v>
      </c>
    </row>
    <row r="43" customFormat="false" ht="13.8" hidden="false" customHeight="false" outlineLevel="0" collapsed="false">
      <c r="A43" s="8"/>
      <c r="B43" s="9"/>
    </row>
    <row r="44" customFormat="false" ht="13.8" hidden="false" customHeight="false" outlineLevel="0" collapsed="false">
      <c r="A44" s="8"/>
      <c r="B44" s="9" t="s">
        <v>57</v>
      </c>
      <c r="C44" s="0" t="n">
        <v>20</v>
      </c>
      <c r="D44" s="0" t="n">
        <v>0</v>
      </c>
      <c r="H44" s="0" t="s">
        <v>55</v>
      </c>
      <c r="I44" s="0" t="s">
        <v>58</v>
      </c>
    </row>
    <row r="45" customFormat="false" ht="13.8" hidden="false" customHeight="false" outlineLevel="0" collapsed="false">
      <c r="A45" s="8"/>
      <c r="B45" s="9" t="s">
        <v>59</v>
      </c>
      <c r="C45" s="0" t="n">
        <v>40</v>
      </c>
      <c r="D45" s="0" t="n">
        <v>0</v>
      </c>
      <c r="H45" s="0" t="s">
        <v>55</v>
      </c>
      <c r="I45" s="0" t="s">
        <v>60</v>
      </c>
    </row>
    <row r="46" customFormat="false" ht="14.05" hidden="false" customHeight="false" outlineLevel="0" collapsed="false">
      <c r="A46" s="8"/>
      <c r="B46" s="9" t="s">
        <v>61</v>
      </c>
      <c r="C46" s="0" t="n">
        <v>15</v>
      </c>
      <c r="D46" s="0" t="n">
        <v>17</v>
      </c>
      <c r="H46" s="0" t="s">
        <v>52</v>
      </c>
      <c r="I46" s="0" t="s">
        <v>62</v>
      </c>
    </row>
    <row r="47" customFormat="false" ht="13.8" hidden="false" customHeight="false" outlineLevel="0" collapsed="false">
      <c r="A47" s="8"/>
      <c r="B47" s="9" t="s">
        <v>63</v>
      </c>
      <c r="C47" s="0" t="n">
        <v>15</v>
      </c>
      <c r="D47" s="0" t="n">
        <v>0</v>
      </c>
      <c r="H47" s="0" t="s">
        <v>52</v>
      </c>
      <c r="I47" s="0" t="s">
        <v>64</v>
      </c>
    </row>
    <row r="48" customFormat="false" ht="14.05" hidden="false" customHeight="false" outlineLevel="0" collapsed="false">
      <c r="A48" s="8"/>
      <c r="B48" s="9" t="s">
        <v>65</v>
      </c>
      <c r="C48" s="0" t="n">
        <v>40</v>
      </c>
      <c r="D48" s="0" t="n">
        <v>6</v>
      </c>
      <c r="H48" s="0" t="s">
        <v>52</v>
      </c>
      <c r="I48" s="10" t="s">
        <v>66</v>
      </c>
    </row>
    <row r="49" customFormat="false" ht="14.05" hidden="false" customHeight="false" outlineLevel="0" collapsed="false">
      <c r="A49" s="8"/>
      <c r="B49" s="9" t="s">
        <v>67</v>
      </c>
      <c r="C49" s="0" t="n">
        <v>20</v>
      </c>
      <c r="D49" s="0" t="n">
        <v>0</v>
      </c>
      <c r="H49" s="0" t="s">
        <v>52</v>
      </c>
      <c r="I49" s="10" t="s">
        <v>68</v>
      </c>
    </row>
    <row r="50" customFormat="false" ht="14.05" hidden="false" customHeight="false" outlineLevel="0" collapsed="false">
      <c r="A50" s="8"/>
      <c r="B50" s="9" t="s">
        <v>69</v>
      </c>
      <c r="C50" s="0" t="n">
        <v>20</v>
      </c>
      <c r="D50" s="0" t="n">
        <v>8</v>
      </c>
      <c r="H50" s="0" t="s">
        <v>52</v>
      </c>
      <c r="I50" s="10" t="s">
        <v>70</v>
      </c>
    </row>
    <row r="51" customFormat="false" ht="13.8" hidden="false" customHeight="false" outlineLevel="0" collapsed="false">
      <c r="A51" s="8"/>
      <c r="B51" s="9"/>
    </row>
    <row r="52" customFormat="false" ht="13.8" hidden="false" customHeight="false" outlineLevel="0" collapsed="false">
      <c r="A52" s="8"/>
      <c r="B52" s="9" t="s">
        <v>71</v>
      </c>
      <c r="C52" s="0" t="n">
        <f aca="false">3*15</f>
        <v>45</v>
      </c>
      <c r="H52" s="0" t="s">
        <v>52</v>
      </c>
      <c r="I52" s="0" t="s">
        <v>72</v>
      </c>
    </row>
    <row r="53" customFormat="false" ht="13.8" hidden="false" customHeight="false" outlineLevel="0" collapsed="false">
      <c r="A53" s="8"/>
      <c r="B53" s="9" t="s">
        <v>73</v>
      </c>
      <c r="C53" s="0" t="n">
        <v>15</v>
      </c>
      <c r="H53" s="0" t="s">
        <v>52</v>
      </c>
      <c r="I53" s="0" t="s">
        <v>74</v>
      </c>
    </row>
    <row r="54" customFormat="false" ht="13.8" hidden="false" customHeight="false" outlineLevel="0" collapsed="false">
      <c r="A54" s="8"/>
      <c r="B54" s="9"/>
    </row>
    <row r="55" s="7" customFormat="true" ht="13.8" hidden="false" customHeight="false" outlineLevel="0" collapsed="false">
      <c r="A55" s="6" t="s">
        <v>75</v>
      </c>
      <c r="B55" s="6"/>
      <c r="C55" s="6"/>
    </row>
    <row r="56" customFormat="false" ht="13.8" hidden="false" customHeight="false" outlineLevel="0" collapsed="false">
      <c r="A56" s="8"/>
      <c r="B56" s="9" t="s">
        <v>76</v>
      </c>
      <c r="C56" s="0" t="n">
        <v>6</v>
      </c>
      <c r="D56" s="0" t="n">
        <v>0</v>
      </c>
      <c r="H56" s="0" t="s">
        <v>77</v>
      </c>
      <c r="I56" s="0" t="s">
        <v>78</v>
      </c>
    </row>
    <row r="57" customFormat="false" ht="13.8" hidden="false" customHeight="false" outlineLevel="0" collapsed="false">
      <c r="A57" s="8"/>
      <c r="B57" s="9" t="s">
        <v>79</v>
      </c>
      <c r="C57" s="0" t="n">
        <v>6</v>
      </c>
      <c r="D57" s="0" t="n">
        <v>0</v>
      </c>
      <c r="H57" s="0" t="s">
        <v>77</v>
      </c>
      <c r="I57" s="0" t="s">
        <v>80</v>
      </c>
    </row>
    <row r="58" customFormat="false" ht="13.8" hidden="false" customHeight="false" outlineLevel="0" collapsed="false">
      <c r="A58" s="8"/>
      <c r="B58" s="9" t="s">
        <v>81</v>
      </c>
    </row>
    <row r="59" customFormat="false" ht="13.8" hidden="false" customHeight="false" outlineLevel="0" collapsed="false">
      <c r="A59" s="8"/>
      <c r="B59" s="9" t="s">
        <v>82</v>
      </c>
      <c r="C59" s="0" t="n">
        <v>1</v>
      </c>
      <c r="D59" s="0" t="n">
        <v>0</v>
      </c>
      <c r="H59" s="0" t="s">
        <v>77</v>
      </c>
      <c r="I59" s="0" t="s">
        <v>83</v>
      </c>
    </row>
    <row r="60" customFormat="false" ht="13.8" hidden="false" customHeight="false" outlineLevel="0" collapsed="false">
      <c r="A60" s="8"/>
      <c r="B60" s="9"/>
    </row>
    <row r="61" s="7" customFormat="true" ht="13.8" hidden="false" customHeight="false" outlineLevel="0" collapsed="false">
      <c r="A61" s="6" t="s">
        <v>84</v>
      </c>
      <c r="B61" s="6"/>
      <c r="C61" s="6"/>
    </row>
    <row r="62" customFormat="false" ht="13.8" hidden="false" customHeight="false" outlineLevel="0" collapsed="false">
      <c r="A62" s="8"/>
      <c r="B62" s="15"/>
    </row>
    <row r="63" customFormat="false" ht="13.8" hidden="false" customHeight="false" outlineLevel="0" collapsed="false">
      <c r="A63" s="8"/>
      <c r="B63" s="15"/>
    </row>
    <row r="64" customFormat="false" ht="13.8" hidden="false" customHeight="false" outlineLevel="0" collapsed="false">
      <c r="A64" s="8"/>
      <c r="B64" s="9" t="s">
        <v>85</v>
      </c>
    </row>
    <row r="65" customFormat="false" ht="13.8" hidden="false" customHeight="false" outlineLevel="0" collapsed="false">
      <c r="A65" s="8"/>
      <c r="B65" s="9" t="s">
        <v>86</v>
      </c>
    </row>
    <row r="66" customFormat="false" ht="13.8" hidden="false" customHeight="false" outlineLevel="0" collapsed="false">
      <c r="A66" s="8"/>
      <c r="B66" s="9" t="s">
        <v>87</v>
      </c>
    </row>
    <row r="67" customFormat="false" ht="13.8" hidden="false" customHeight="false" outlineLevel="0" collapsed="false">
      <c r="A67" s="8"/>
      <c r="B67" s="9" t="s">
        <v>88</v>
      </c>
    </row>
    <row r="68" customFormat="false" ht="13.8" hidden="false" customHeight="false" outlineLevel="0" collapsed="false">
      <c r="A68" s="8"/>
      <c r="B68" s="9" t="s">
        <v>89</v>
      </c>
    </row>
    <row r="69" customFormat="false" ht="13.8" hidden="false" customHeight="false" outlineLevel="0" collapsed="false">
      <c r="A69" s="8"/>
      <c r="B69" s="9" t="s">
        <v>90</v>
      </c>
    </row>
    <row r="70" customFormat="false" ht="13.8" hidden="false" customHeight="false" outlineLevel="0" collapsed="false">
      <c r="A70" s="8"/>
      <c r="B70" s="9" t="s">
        <v>91</v>
      </c>
    </row>
    <row r="71" customFormat="false" ht="13.8" hidden="false" customHeight="false" outlineLevel="0" collapsed="false">
      <c r="A71" s="8"/>
      <c r="B71" s="9" t="s">
        <v>92</v>
      </c>
    </row>
    <row r="72" customFormat="false" ht="13.8" hidden="false" customHeight="false" outlineLevel="0" collapsed="false">
      <c r="A72" s="8"/>
      <c r="B72" s="9" t="s">
        <v>93</v>
      </c>
      <c r="C72" s="0" t="n">
        <v>11</v>
      </c>
    </row>
    <row r="73" customFormat="false" ht="13.8" hidden="false" customHeight="false" outlineLevel="0" collapsed="false">
      <c r="A73" s="8"/>
      <c r="B73" s="9" t="s">
        <v>94</v>
      </c>
      <c r="C73" s="0" t="n">
        <v>11</v>
      </c>
      <c r="I73" s="0" t="s">
        <v>95</v>
      </c>
    </row>
    <row r="74" customFormat="false" ht="13.8" hidden="false" customHeight="false" outlineLevel="0" collapsed="false">
      <c r="A74" s="8"/>
      <c r="B74" s="9" t="s">
        <v>96</v>
      </c>
      <c r="C74" s="0" t="n">
        <v>11</v>
      </c>
      <c r="I74" s="0" t="s">
        <v>95</v>
      </c>
    </row>
    <row r="75" customFormat="false" ht="13.8" hidden="false" customHeight="false" outlineLevel="0" collapsed="false">
      <c r="A75" s="8"/>
      <c r="B75" s="9" t="s">
        <v>97</v>
      </c>
      <c r="C75" s="0" t="n">
        <v>11</v>
      </c>
      <c r="D75" s="0" t="n">
        <v>4</v>
      </c>
    </row>
    <row r="76" customFormat="false" ht="13.8" hidden="false" customHeight="false" outlineLevel="0" collapsed="false">
      <c r="B76" s="9"/>
    </row>
    <row r="77" customFormat="false" ht="13.8" hidden="false" customHeight="false" outlineLevel="0" collapsed="false">
      <c r="B77" s="9"/>
    </row>
    <row r="96" customFormat="false" ht="13.8" hidden="false" customHeight="false" outlineLevel="0" collapsed="false">
      <c r="B96" s="0" t="s">
        <v>81</v>
      </c>
    </row>
    <row r="97" customFormat="false" ht="13.8" hidden="false" customHeight="false" outlineLevel="0" collapsed="false">
      <c r="B97" s="0" t="s">
        <v>82</v>
      </c>
    </row>
  </sheetData>
  <hyperlinks>
    <hyperlink ref="I12" r:id="rId1" display="https://www.elfadistrelec.no/no/kabelgjennomforing-polyamid-m16-mm-lapp-skintop-str-16x1-ral-9005-bk/p/15519376"/>
    <hyperlink ref="I13" r:id="rId2" display="https://www.elfadistrelec.no/no/lasemutter-m16-svart-lapp-skintop-gmp-gl-16x1-ral-9005-bk/p/15519735"/>
    <hyperlink ref="I35" r:id="rId3" display="https://www.maxbotix.com/Ultrasonic_Sensors/MB7389.htm"/>
    <hyperlink ref="I46" r:id="rId4" display="https://www.digikey.no/product-detail/en/hirose-electric-co-ltd/DF13-2S-1.25C/H2179-ND/241748"/>
    <hyperlink ref="I48" r:id="rId5" display="https://www.digikey.no/product-detail/en/hirose-electric-co-ltd/H4BBG-10102-B6/H4BBG-10102-B6-ND/425551"/>
    <hyperlink ref="I49" r:id="rId6" display="https://www.digikey.no/product-detail/en/hirose-electric-co-ltd/H4BBG-10102-R6/H4BBG-10102-R6-ND/425583"/>
    <hyperlink ref="I50" r:id="rId7" display="https://www.digikey.no/product-detail/en/hirose-electric-co-ltd/H4BBG-10102-Y6/H4BBG-10102-Y6-ND/42561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40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pane xSplit="0" ySplit="585" topLeftCell="A1" activePane="bottomLeft" state="split"/>
      <selection pane="topLeft" activeCell="C1" activeCellId="0" sqref="C1"/>
      <selection pane="bottomLeft" activeCell="O21" activeCellId="0" sqref="O21"/>
    </sheetView>
  </sheetViews>
  <sheetFormatPr defaultColWidth="63.72265625" defaultRowHeight="15" zeroHeight="false" outlineLevelRow="0" outlineLevelCol="0"/>
  <cols>
    <col collapsed="false" customWidth="true" hidden="false" outlineLevel="0" max="1" min="1" style="16" width="3"/>
    <col collapsed="false" customWidth="true" hidden="false" outlineLevel="0" max="2" min="2" style="17" width="23.57"/>
    <col collapsed="false" customWidth="true" hidden="false" outlineLevel="0" max="3" min="3" style="18" width="37"/>
    <col collapsed="false" customWidth="true" hidden="false" outlineLevel="0" max="13" min="4" style="16" width="11.57"/>
    <col collapsed="false" customWidth="true" hidden="false" outlineLevel="0" max="14" min="14" style="19" width="11.57"/>
    <col collapsed="false" customWidth="true" hidden="false" outlineLevel="0" max="15" min="15" style="20" width="42.14"/>
    <col collapsed="false" customWidth="false" hidden="false" outlineLevel="0" max="1024" min="16" style="18" width="63.71"/>
  </cols>
  <sheetData>
    <row r="1" s="21" customFormat="true" ht="15" hidden="false" customHeight="false" outlineLevel="0" collapsed="false">
      <c r="A1" s="21" t="n">
        <v>1</v>
      </c>
      <c r="B1" s="22"/>
      <c r="C1" s="22"/>
      <c r="D1" s="22" t="s">
        <v>98</v>
      </c>
      <c r="E1" s="22" t="s">
        <v>99</v>
      </c>
      <c r="F1" s="22" t="s">
        <v>100</v>
      </c>
      <c r="G1" s="22" t="s">
        <v>101</v>
      </c>
      <c r="H1" s="22" t="s">
        <v>102</v>
      </c>
      <c r="I1" s="22" t="s">
        <v>103</v>
      </c>
      <c r="J1" s="22" t="s">
        <v>104</v>
      </c>
      <c r="K1" s="22" t="s">
        <v>105</v>
      </c>
      <c r="L1" s="22" t="s">
        <v>106</v>
      </c>
      <c r="M1" s="22" t="s">
        <v>8</v>
      </c>
      <c r="N1" s="23" t="s">
        <v>107</v>
      </c>
      <c r="O1" s="24" t="s">
        <v>108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="17" customFormat="true" ht="15" hidden="false" customHeight="false" outlineLevel="0" collapsed="false">
      <c r="A2" s="21" t="n">
        <v>2</v>
      </c>
      <c r="B2" s="25" t="s">
        <v>109</v>
      </c>
      <c r="C2" s="25"/>
      <c r="D2" s="22"/>
      <c r="E2" s="22" t="n">
        <v>10</v>
      </c>
      <c r="F2" s="22" t="n">
        <v>10</v>
      </c>
      <c r="G2" s="22" t="n">
        <v>6</v>
      </c>
      <c r="H2" s="22" t="n">
        <v>2</v>
      </c>
      <c r="I2" s="22" t="n">
        <v>4</v>
      </c>
      <c r="J2" s="22" t="n">
        <v>2</v>
      </c>
      <c r="K2" s="22" t="n">
        <f aca="false">SUM(E2:J2)</f>
        <v>34</v>
      </c>
      <c r="L2" s="22"/>
      <c r="M2" s="22" t="n">
        <v>34</v>
      </c>
      <c r="N2" s="23" t="n">
        <f aca="false">K2-L2-M2</f>
        <v>0</v>
      </c>
      <c r="O2" s="24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customFormat="false" ht="15" hidden="false" customHeight="false" outlineLevel="0" collapsed="false">
      <c r="A3" s="21" t="n">
        <v>3</v>
      </c>
      <c r="B3" s="25" t="s">
        <v>84</v>
      </c>
      <c r="C3" s="26" t="s">
        <v>110</v>
      </c>
      <c r="D3" s="23"/>
      <c r="E3" s="23" t="n">
        <f aca="false">E$2*$D3</f>
        <v>0</v>
      </c>
      <c r="F3" s="23" t="s">
        <v>111</v>
      </c>
      <c r="G3" s="23" t="s">
        <v>111</v>
      </c>
      <c r="H3" s="23" t="s">
        <v>111</v>
      </c>
      <c r="I3" s="23"/>
      <c r="J3" s="23" t="n">
        <v>0</v>
      </c>
      <c r="K3" s="23" t="n">
        <f aca="false">SUM(E3:J3)</f>
        <v>0</v>
      </c>
      <c r="L3" s="23"/>
      <c r="M3" s="23"/>
      <c r="N3" s="23" t="n">
        <f aca="false">K3-L3-M3</f>
        <v>0</v>
      </c>
      <c r="O3" s="10" t="s">
        <v>112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customFormat="false" ht="15" hidden="false" customHeight="false" outlineLevel="0" collapsed="false">
      <c r="A4" s="21" t="n">
        <v>4</v>
      </c>
      <c r="C4" s="26" t="s">
        <v>113</v>
      </c>
      <c r="D4" s="23"/>
      <c r="E4" s="23" t="n">
        <f aca="false">E$2*$D4</f>
        <v>0</v>
      </c>
      <c r="F4" s="23" t="s">
        <v>111</v>
      </c>
      <c r="G4" s="23" t="s">
        <v>111</v>
      </c>
      <c r="H4" s="23" t="s">
        <v>111</v>
      </c>
      <c r="I4" s="23"/>
      <c r="J4" s="23" t="n">
        <v>0</v>
      </c>
      <c r="K4" s="23" t="n">
        <f aca="false">SUM(E4:J4)</f>
        <v>0</v>
      </c>
      <c r="L4" s="23"/>
      <c r="M4" s="23"/>
      <c r="N4" s="23" t="n">
        <f aca="false">K4-L4-M4</f>
        <v>0</v>
      </c>
      <c r="O4" s="10" t="s">
        <v>114</v>
      </c>
    </row>
    <row r="5" customFormat="false" ht="15" hidden="false" customHeight="false" outlineLevel="0" collapsed="false">
      <c r="A5" s="21" t="n">
        <v>5</v>
      </c>
      <c r="B5" s="25"/>
      <c r="C5" s="26" t="s">
        <v>85</v>
      </c>
      <c r="D5" s="23"/>
      <c r="E5" s="23" t="n">
        <v>10</v>
      </c>
      <c r="F5" s="23" t="s">
        <v>111</v>
      </c>
      <c r="G5" s="23" t="s">
        <v>111</v>
      </c>
      <c r="H5" s="23" t="s">
        <v>111</v>
      </c>
      <c r="I5" s="23"/>
      <c r="J5" s="23" t="n">
        <v>0</v>
      </c>
      <c r="K5" s="23" t="n">
        <f aca="false">SUM(E5:J5)</f>
        <v>10</v>
      </c>
      <c r="L5" s="23" t="n">
        <v>20</v>
      </c>
      <c r="M5" s="23"/>
      <c r="N5" s="23" t="n">
        <f aca="false">K5-L5-M5</f>
        <v>-10</v>
      </c>
      <c r="O5" s="10" t="s">
        <v>115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customFormat="false" ht="15" hidden="false" customHeight="false" outlineLevel="0" collapsed="false">
      <c r="A6" s="21" t="n">
        <v>6</v>
      </c>
      <c r="B6" s="25"/>
      <c r="C6" s="26" t="s">
        <v>86</v>
      </c>
      <c r="D6" s="23"/>
      <c r="E6" s="23" t="n">
        <v>10</v>
      </c>
      <c r="F6" s="23" t="s">
        <v>111</v>
      </c>
      <c r="G6" s="23" t="s">
        <v>111</v>
      </c>
      <c r="H6" s="23" t="s">
        <v>111</v>
      </c>
      <c r="I6" s="23"/>
      <c r="J6" s="23" t="n">
        <v>0</v>
      </c>
      <c r="K6" s="23" t="n">
        <f aca="false">SUM(E6:J6)</f>
        <v>10</v>
      </c>
      <c r="L6" s="23" t="n">
        <v>15</v>
      </c>
      <c r="M6" s="23"/>
      <c r="N6" s="23" t="n">
        <f aca="false">K6-L6-M6</f>
        <v>-5</v>
      </c>
      <c r="O6" s="10" t="s">
        <v>112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customFormat="false" ht="15" hidden="false" customHeight="false" outlineLevel="0" collapsed="false">
      <c r="A7" s="21" t="n">
        <v>7</v>
      </c>
      <c r="B7" s="25"/>
      <c r="C7" s="26" t="s">
        <v>87</v>
      </c>
      <c r="D7" s="23" t="n">
        <v>4</v>
      </c>
      <c r="E7" s="23" t="n">
        <f aca="false">E$2*$D7</f>
        <v>40</v>
      </c>
      <c r="F7" s="23" t="n">
        <f aca="false">F$2*$D7</f>
        <v>40</v>
      </c>
      <c r="G7" s="23" t="n">
        <f aca="false">G$2*$D7</f>
        <v>24</v>
      </c>
      <c r="H7" s="23" t="n">
        <f aca="false">H$2*$D7</f>
        <v>8</v>
      </c>
      <c r="I7" s="23"/>
      <c r="J7" s="23" t="n">
        <f aca="false">J$2*$D7</f>
        <v>8</v>
      </c>
      <c r="K7" s="23" t="n">
        <v>120</v>
      </c>
      <c r="L7" s="23" t="n">
        <v>150</v>
      </c>
      <c r="M7" s="23"/>
      <c r="N7" s="23" t="n">
        <f aca="false">K7-L7-M7</f>
        <v>-30</v>
      </c>
      <c r="O7" s="10" t="s">
        <v>116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customFormat="false" ht="15" hidden="false" customHeight="false" outlineLevel="0" collapsed="false">
      <c r="A8" s="21" t="n">
        <v>8</v>
      </c>
      <c r="B8" s="25"/>
      <c r="C8" s="26" t="s">
        <v>88</v>
      </c>
      <c r="D8" s="23" t="n">
        <v>4</v>
      </c>
      <c r="E8" s="23" t="n">
        <f aca="false">E$2*$D8</f>
        <v>40</v>
      </c>
      <c r="F8" s="23" t="n">
        <f aca="false">F$2*$D8</f>
        <v>40</v>
      </c>
      <c r="G8" s="23" t="n">
        <f aca="false">G$2*$D8</f>
        <v>24</v>
      </c>
      <c r="H8" s="23" t="n">
        <f aca="false">H$2*$D8</f>
        <v>8</v>
      </c>
      <c r="I8" s="23"/>
      <c r="J8" s="23" t="n">
        <f aca="false">J$2*$D8</f>
        <v>8</v>
      </c>
      <c r="K8" s="23" t="n">
        <f aca="false">SUM(E8:J8)</f>
        <v>120</v>
      </c>
      <c r="L8" s="23"/>
      <c r="M8" s="23" t="n">
        <v>120</v>
      </c>
      <c r="N8" s="23" t="n">
        <f aca="false">K8-L8-M8</f>
        <v>0</v>
      </c>
      <c r="O8" s="10" t="s">
        <v>117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customFormat="false" ht="15" hidden="false" customHeight="false" outlineLevel="0" collapsed="false">
      <c r="A9" s="21" t="n">
        <v>9</v>
      </c>
      <c r="B9" s="25"/>
      <c r="C9" s="26" t="s">
        <v>89</v>
      </c>
      <c r="D9" s="23" t="n">
        <v>4</v>
      </c>
      <c r="E9" s="23" t="n">
        <f aca="false">E$2*$D9</f>
        <v>40</v>
      </c>
      <c r="F9" s="23" t="n">
        <f aca="false">F$2*$D9</f>
        <v>40</v>
      </c>
      <c r="G9" s="23" t="n">
        <f aca="false">G$2*$D9</f>
        <v>24</v>
      </c>
      <c r="H9" s="23" t="n">
        <f aca="false">H$2*$D9</f>
        <v>8</v>
      </c>
      <c r="I9" s="23"/>
      <c r="J9" s="23" t="n">
        <f aca="false">J$2*$D9</f>
        <v>8</v>
      </c>
      <c r="K9" s="23" t="n">
        <f aca="false">SUM(E9:J9)</f>
        <v>120</v>
      </c>
      <c r="L9" s="23"/>
      <c r="M9" s="23" t="n">
        <v>120</v>
      </c>
      <c r="N9" s="23" t="n">
        <f aca="false">K9-L9-M9</f>
        <v>0</v>
      </c>
      <c r="O9" s="10" t="s">
        <v>117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customFormat="false" ht="15" hidden="false" customHeight="false" outlineLevel="0" collapsed="false">
      <c r="A10" s="21" t="n">
        <v>10</v>
      </c>
      <c r="B10" s="25"/>
      <c r="C10" s="26" t="s">
        <v>90</v>
      </c>
      <c r="D10" s="23" t="n">
        <v>4</v>
      </c>
      <c r="E10" s="23" t="n">
        <f aca="false">E$2*$D10</f>
        <v>40</v>
      </c>
      <c r="F10" s="23" t="n">
        <f aca="false">F$2*$D10</f>
        <v>40</v>
      </c>
      <c r="G10" s="23" t="n">
        <f aca="false">G$2*$D10</f>
        <v>24</v>
      </c>
      <c r="H10" s="23" t="n">
        <f aca="false">H$2*$D10</f>
        <v>8</v>
      </c>
      <c r="I10" s="23"/>
      <c r="J10" s="23" t="n">
        <f aca="false">J$2*$D10</f>
        <v>8</v>
      </c>
      <c r="K10" s="23" t="n">
        <f aca="false">SUM(E10:J10)</f>
        <v>120</v>
      </c>
      <c r="L10" s="23" t="n">
        <v>120</v>
      </c>
      <c r="M10" s="23"/>
      <c r="N10" s="23" t="n">
        <f aca="false">K10-L10-M10</f>
        <v>0</v>
      </c>
      <c r="O10" s="27" t="s">
        <v>118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customFormat="false" ht="15" hidden="false" customHeight="false" outlineLevel="0" collapsed="false">
      <c r="A11" s="21" t="n">
        <v>11</v>
      </c>
      <c r="B11" s="25"/>
      <c r="C11" s="26" t="s">
        <v>91</v>
      </c>
      <c r="D11" s="23" t="n">
        <v>2</v>
      </c>
      <c r="E11" s="23" t="n">
        <f aca="false">E$2*$D11</f>
        <v>20</v>
      </c>
      <c r="F11" s="23" t="n">
        <f aca="false">F$2*$D11</f>
        <v>20</v>
      </c>
      <c r="G11" s="23" t="n">
        <f aca="false">G$2*$D11</f>
        <v>12</v>
      </c>
      <c r="H11" s="23" t="n">
        <f aca="false">H$2*$D11</f>
        <v>4</v>
      </c>
      <c r="I11" s="23"/>
      <c r="J11" s="23" t="n">
        <f aca="false">J$2*$D11</f>
        <v>4</v>
      </c>
      <c r="K11" s="23" t="n">
        <f aca="false">SUM(E11:J11)</f>
        <v>60</v>
      </c>
      <c r="L11" s="23" t="n">
        <v>60</v>
      </c>
      <c r="M11" s="23"/>
      <c r="N11" s="23" t="n">
        <f aca="false">K11-L11-M11</f>
        <v>0</v>
      </c>
      <c r="O11" s="27" t="s">
        <v>119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customFormat="false" ht="15" hidden="false" customHeight="false" outlineLevel="0" collapsed="false">
      <c r="A12" s="21" t="n">
        <v>12</v>
      </c>
      <c r="B12" s="25"/>
      <c r="C12" s="26" t="s">
        <v>92</v>
      </c>
      <c r="D12" s="23" t="n">
        <v>1</v>
      </c>
      <c r="E12" s="23" t="n">
        <f aca="false">E$2*$D12</f>
        <v>10</v>
      </c>
      <c r="F12" s="23" t="n">
        <f aca="false">F$2*$D12</f>
        <v>10</v>
      </c>
      <c r="G12" s="23" t="n">
        <f aca="false">G$2*$D12</f>
        <v>6</v>
      </c>
      <c r="H12" s="23" t="n">
        <f aca="false">H$2*$D12</f>
        <v>2</v>
      </c>
      <c r="I12" s="23"/>
      <c r="J12" s="23" t="n">
        <f aca="false">J$2*$D12</f>
        <v>2</v>
      </c>
      <c r="K12" s="23" t="n">
        <f aca="false">SUM(E12:J12)</f>
        <v>30</v>
      </c>
      <c r="L12" s="23" t="n">
        <v>30</v>
      </c>
      <c r="M12" s="23"/>
      <c r="N12" s="23" t="n">
        <f aca="false">K12-L12-M12</f>
        <v>0</v>
      </c>
      <c r="O12" s="27" t="s">
        <v>119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customFormat="false" ht="15" hidden="false" customHeight="false" outlineLevel="0" collapsed="false">
      <c r="A13" s="21" t="n">
        <v>13</v>
      </c>
      <c r="B13" s="25"/>
      <c r="C13" s="26" t="s">
        <v>93</v>
      </c>
      <c r="D13" s="23" t="n">
        <v>1</v>
      </c>
      <c r="E13" s="23" t="n">
        <f aca="false">E$2*$D13</f>
        <v>10</v>
      </c>
      <c r="F13" s="23" t="n">
        <f aca="false">F$2*$D13</f>
        <v>10</v>
      </c>
      <c r="G13" s="23" t="n">
        <f aca="false">G$2*$D13</f>
        <v>6</v>
      </c>
      <c r="H13" s="23" t="n">
        <f aca="false">H$2*$D13</f>
        <v>2</v>
      </c>
      <c r="I13" s="23"/>
      <c r="J13" s="23" t="n">
        <f aca="false">J$2*$D13</f>
        <v>2</v>
      </c>
      <c r="K13" s="23" t="n">
        <f aca="false">SUM(E13:J13)</f>
        <v>30</v>
      </c>
      <c r="L13" s="23" t="n">
        <v>30</v>
      </c>
      <c r="M13" s="23"/>
      <c r="N13" s="23" t="n">
        <f aca="false">K13-L13-M13</f>
        <v>0</v>
      </c>
      <c r="O13" s="27" t="s">
        <v>119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customFormat="false" ht="15" hidden="false" customHeight="false" outlineLevel="0" collapsed="false">
      <c r="A14" s="21" t="n">
        <v>14</v>
      </c>
      <c r="B14" s="25"/>
      <c r="C14" s="26" t="s">
        <v>94</v>
      </c>
      <c r="D14" s="23" t="n">
        <v>1</v>
      </c>
      <c r="E14" s="23" t="n">
        <f aca="false">E$2*$D14</f>
        <v>10</v>
      </c>
      <c r="F14" s="23" t="n">
        <f aca="false">F$2*$D14</f>
        <v>10</v>
      </c>
      <c r="G14" s="23" t="n">
        <f aca="false">G$2*$D14</f>
        <v>6</v>
      </c>
      <c r="H14" s="23" t="n">
        <f aca="false">H$2*$D14</f>
        <v>2</v>
      </c>
      <c r="I14" s="23"/>
      <c r="J14" s="23" t="n">
        <f aca="false">J$2*$D14</f>
        <v>2</v>
      </c>
      <c r="K14" s="23" t="n">
        <f aca="false">SUM(E14:J14)</f>
        <v>30</v>
      </c>
      <c r="L14" s="23" t="n">
        <v>30</v>
      </c>
      <c r="M14" s="23"/>
      <c r="N14" s="23" t="n">
        <f aca="false">K14-L14-M14</f>
        <v>0</v>
      </c>
      <c r="O14" s="10" t="s">
        <v>117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customFormat="false" ht="15" hidden="false" customHeight="false" outlineLevel="0" collapsed="false">
      <c r="A15" s="21" t="n">
        <v>15</v>
      </c>
      <c r="B15" s="25"/>
      <c r="C15" s="26" t="s">
        <v>96</v>
      </c>
      <c r="D15" s="23" t="n">
        <v>1</v>
      </c>
      <c r="E15" s="23" t="n">
        <f aca="false">E$2*$D15</f>
        <v>10</v>
      </c>
      <c r="F15" s="23" t="n">
        <f aca="false">F$2*$D15</f>
        <v>10</v>
      </c>
      <c r="G15" s="23" t="n">
        <f aca="false">G$2*$D15</f>
        <v>6</v>
      </c>
      <c r="H15" s="23" t="n">
        <f aca="false">H$2*$D15</f>
        <v>2</v>
      </c>
      <c r="I15" s="23"/>
      <c r="J15" s="23" t="n">
        <f aca="false">J$2*$D15</f>
        <v>2</v>
      </c>
      <c r="K15" s="23" t="n">
        <f aca="false">SUM(E15:J15)</f>
        <v>30</v>
      </c>
      <c r="L15" s="23" t="n">
        <v>30</v>
      </c>
      <c r="M15" s="23"/>
      <c r="N15" s="23" t="n">
        <f aca="false">K15-L15-M15</f>
        <v>0</v>
      </c>
      <c r="O15" s="10" t="s">
        <v>117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customFormat="false" ht="15" hidden="false" customHeight="false" outlineLevel="0" collapsed="false">
      <c r="A16" s="21" t="n">
        <v>16</v>
      </c>
      <c r="B16" s="25"/>
      <c r="C16" s="26" t="s">
        <v>97</v>
      </c>
      <c r="D16" s="23" t="n">
        <v>1</v>
      </c>
      <c r="E16" s="23" t="n">
        <f aca="false">E$2*$D16</f>
        <v>10</v>
      </c>
      <c r="F16" s="23" t="n">
        <f aca="false">F$2*$D16</f>
        <v>10</v>
      </c>
      <c r="G16" s="23" t="n">
        <f aca="false">G$2*$D16</f>
        <v>6</v>
      </c>
      <c r="H16" s="23" t="n">
        <f aca="false">H$2*$D16</f>
        <v>2</v>
      </c>
      <c r="I16" s="23"/>
      <c r="J16" s="23" t="n">
        <f aca="false">J$2*$D16</f>
        <v>2</v>
      </c>
      <c r="K16" s="23" t="n">
        <f aca="false">SUM(E16:J16)</f>
        <v>30</v>
      </c>
      <c r="L16" s="23" t="n">
        <v>35</v>
      </c>
      <c r="M16" s="23"/>
      <c r="N16" s="23" t="n">
        <f aca="false">K16-L16-M16</f>
        <v>-5</v>
      </c>
      <c r="O16" s="27" t="s">
        <v>120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customFormat="false" ht="15" hidden="false" customHeight="false" outlineLevel="0" collapsed="false">
      <c r="A17" s="21" t="n">
        <v>17</v>
      </c>
      <c r="B17" s="25"/>
      <c r="C17" s="26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8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customFormat="false" ht="15" hidden="false" customHeight="false" outlineLevel="0" collapsed="false">
      <c r="A18" s="21" t="n">
        <v>18</v>
      </c>
      <c r="B18" s="25"/>
      <c r="C18" s="26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8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customFormat="false" ht="15" hidden="false" customHeight="false" outlineLevel="0" collapsed="false">
      <c r="A19" s="21" t="n">
        <v>19</v>
      </c>
      <c r="B19" s="25"/>
      <c r="C19" s="26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8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customFormat="false" ht="15" hidden="false" customHeight="false" outlineLevel="0" collapsed="false">
      <c r="A20" s="21" t="n">
        <v>20</v>
      </c>
      <c r="B20" s="25" t="s">
        <v>121</v>
      </c>
      <c r="C20" s="26" t="s">
        <v>121</v>
      </c>
      <c r="D20" s="23" t="n">
        <v>1</v>
      </c>
      <c r="E20" s="23" t="n">
        <f aca="false">E$2*$D20</f>
        <v>10</v>
      </c>
      <c r="F20" s="23" t="n">
        <f aca="false">F$2*$D20</f>
        <v>10</v>
      </c>
      <c r="G20" s="23" t="n">
        <f aca="false">G$2*$D20</f>
        <v>6</v>
      </c>
      <c r="H20" s="23" t="n">
        <f aca="false">H$2*$D20</f>
        <v>2</v>
      </c>
      <c r="I20" s="23"/>
      <c r="J20" s="23" t="n">
        <f aca="false">J$2*$D20</f>
        <v>2</v>
      </c>
      <c r="K20" s="23" t="n">
        <f aca="false">SUM(E20:J20)</f>
        <v>30</v>
      </c>
      <c r="L20" s="23" t="n">
        <v>30</v>
      </c>
      <c r="M20" s="23"/>
      <c r="N20" s="23" t="n">
        <f aca="false">K20-L20-M20</f>
        <v>0</v>
      </c>
      <c r="O20" s="27" t="s">
        <v>122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customFormat="false" ht="15" hidden="false" customHeight="false" outlineLevel="0" collapsed="false">
      <c r="A21" s="21" t="n">
        <v>21</v>
      </c>
      <c r="B21" s="25"/>
      <c r="C21" s="26" t="s">
        <v>16</v>
      </c>
      <c r="D21" s="23" t="n">
        <v>2</v>
      </c>
      <c r="E21" s="23" t="n">
        <f aca="false">E$2*$D21</f>
        <v>20</v>
      </c>
      <c r="F21" s="23" t="n">
        <f aca="false">F$2*$D21</f>
        <v>20</v>
      </c>
      <c r="G21" s="23" t="n">
        <f aca="false">G$2*$D21</f>
        <v>12</v>
      </c>
      <c r="H21" s="23" t="n">
        <f aca="false">H$2*$D21</f>
        <v>4</v>
      </c>
      <c r="I21" s="23"/>
      <c r="J21" s="23" t="n">
        <f aca="false">J$2*$D21</f>
        <v>4</v>
      </c>
      <c r="K21" s="23" t="n">
        <f aca="false">SUM(E21:J21)</f>
        <v>60</v>
      </c>
      <c r="L21" s="23" t="n">
        <v>75</v>
      </c>
      <c r="M21" s="23"/>
      <c r="N21" s="23" t="n">
        <f aca="false">K21-L21-M21</f>
        <v>-15</v>
      </c>
      <c r="O21" s="10" t="s">
        <v>17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customFormat="false" ht="15" hidden="false" customHeight="false" outlineLevel="0" collapsed="false">
      <c r="A22" s="21" t="n">
        <v>22</v>
      </c>
      <c r="B22" s="25"/>
      <c r="C22" s="26" t="s">
        <v>18</v>
      </c>
      <c r="D22" s="23" t="n">
        <v>2</v>
      </c>
      <c r="E22" s="23" t="n">
        <f aca="false">E$2*$D22</f>
        <v>20</v>
      </c>
      <c r="F22" s="23" t="n">
        <f aca="false">F$2*$D22</f>
        <v>20</v>
      </c>
      <c r="G22" s="23" t="n">
        <f aca="false">G$2*$D22</f>
        <v>12</v>
      </c>
      <c r="H22" s="23" t="n">
        <f aca="false">H$2*$D22</f>
        <v>4</v>
      </c>
      <c r="I22" s="23"/>
      <c r="J22" s="23" t="n">
        <f aca="false">J$2*$D22</f>
        <v>4</v>
      </c>
      <c r="K22" s="23" t="n">
        <f aca="false">SUM(E22:J22)</f>
        <v>60</v>
      </c>
      <c r="L22" s="23" t="n">
        <v>75</v>
      </c>
      <c r="M22" s="23"/>
      <c r="N22" s="29" t="n">
        <f aca="false">K22-L22-M22</f>
        <v>-15</v>
      </c>
      <c r="O22" s="10" t="s">
        <v>19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customFormat="false" ht="15" hidden="false" customHeight="false" outlineLevel="0" collapsed="false">
      <c r="A23" s="21" t="n">
        <v>23</v>
      </c>
      <c r="B23" s="25"/>
      <c r="C23" s="26" t="s">
        <v>123</v>
      </c>
      <c r="D23" s="23" t="n">
        <v>1</v>
      </c>
      <c r="E23" s="23" t="n">
        <f aca="false">E$2*$D23</f>
        <v>10</v>
      </c>
      <c r="F23" s="23" t="n">
        <f aca="false">F$2*$D23</f>
        <v>10</v>
      </c>
      <c r="G23" s="23" t="n">
        <f aca="false">G$2*$D23</f>
        <v>6</v>
      </c>
      <c r="H23" s="23" t="n">
        <f aca="false">H$2*$D23</f>
        <v>2</v>
      </c>
      <c r="I23" s="23"/>
      <c r="J23" s="23" t="n">
        <f aca="false">J$2*$D23</f>
        <v>2</v>
      </c>
      <c r="K23" s="23" t="n">
        <f aca="false">SUM(E23:J23)</f>
        <v>30</v>
      </c>
      <c r="L23" s="23" t="n">
        <v>28</v>
      </c>
      <c r="M23" s="23"/>
      <c r="N23" s="29" t="n">
        <f aca="false">K23-L23-M23</f>
        <v>2</v>
      </c>
      <c r="O23" s="27" t="s">
        <v>124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customFormat="false" ht="15" hidden="false" customHeight="false" outlineLevel="0" collapsed="false">
      <c r="A24" s="21" t="n">
        <v>24</v>
      </c>
      <c r="B24" s="25"/>
      <c r="C24" s="26" t="s">
        <v>125</v>
      </c>
      <c r="D24" s="23" t="n">
        <v>5</v>
      </c>
      <c r="E24" s="23" t="n">
        <f aca="false">E$2*$D24</f>
        <v>50</v>
      </c>
      <c r="F24" s="23" t="n">
        <f aca="false">F$2*$D24</f>
        <v>50</v>
      </c>
      <c r="G24" s="23" t="n">
        <f aca="false">G$2*$D24</f>
        <v>30</v>
      </c>
      <c r="H24" s="23" t="n">
        <f aca="false">H$2*$D24</f>
        <v>10</v>
      </c>
      <c r="I24" s="23"/>
      <c r="J24" s="23" t="n">
        <f aca="false">J$2*$D24</f>
        <v>10</v>
      </c>
      <c r="K24" s="23" t="n">
        <f aca="false">SUM(E24:J24)</f>
        <v>150</v>
      </c>
      <c r="L24" s="23"/>
      <c r="M24" s="23"/>
      <c r="N24" s="23" t="n">
        <f aca="false">K24-L24-M24</f>
        <v>150</v>
      </c>
      <c r="O24" s="10" t="s">
        <v>117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customFormat="false" ht="15" hidden="false" customHeight="false" outlineLevel="0" collapsed="false">
      <c r="A25" s="21" t="n">
        <v>25</v>
      </c>
      <c r="B25" s="25"/>
      <c r="C25" s="26" t="s">
        <v>126</v>
      </c>
      <c r="D25" s="23" t="n">
        <v>6</v>
      </c>
      <c r="E25" s="23" t="n">
        <f aca="false">E$2*$D25</f>
        <v>60</v>
      </c>
      <c r="F25" s="23" t="n">
        <f aca="false">F$2*$D25</f>
        <v>60</v>
      </c>
      <c r="G25" s="23" t="n">
        <f aca="false">G$2*$D25</f>
        <v>36</v>
      </c>
      <c r="H25" s="23" t="n">
        <f aca="false">H$2*$D25</f>
        <v>12</v>
      </c>
      <c r="I25" s="23"/>
      <c r="J25" s="23" t="n">
        <f aca="false">J$2*$D25</f>
        <v>12</v>
      </c>
      <c r="K25" s="23" t="n">
        <f aca="false">SUM(E25:J25)</f>
        <v>180</v>
      </c>
      <c r="L25" s="23" t="n">
        <v>200</v>
      </c>
      <c r="M25" s="23"/>
      <c r="N25" s="23" t="n">
        <f aca="false">K25-L25-M25</f>
        <v>-20</v>
      </c>
      <c r="O25" s="10" t="s">
        <v>127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customFormat="false" ht="15" hidden="false" customHeight="false" outlineLevel="0" collapsed="false">
      <c r="A26" s="21" t="n">
        <v>26</v>
      </c>
      <c r="B26" s="25"/>
      <c r="C26" s="26" t="s">
        <v>128</v>
      </c>
      <c r="D26" s="23" t="n">
        <v>2</v>
      </c>
      <c r="E26" s="23" t="n">
        <v>0</v>
      </c>
      <c r="F26" s="23" t="n">
        <f aca="false">F$2*$D26</f>
        <v>20</v>
      </c>
      <c r="G26" s="23" t="n">
        <f aca="false">G$2*$D26</f>
        <v>12</v>
      </c>
      <c r="H26" s="23" t="n">
        <f aca="false">H$2*$D26</f>
        <v>4</v>
      </c>
      <c r="I26" s="23"/>
      <c r="J26" s="23" t="n">
        <f aca="false">J$2*$D26</f>
        <v>4</v>
      </c>
      <c r="K26" s="23" t="n">
        <f aca="false">SUM(E26:J26)</f>
        <v>40</v>
      </c>
      <c r="L26" s="23" t="n">
        <v>50</v>
      </c>
      <c r="M26" s="23"/>
      <c r="N26" s="23" t="n">
        <f aca="false">K26-L26-M26</f>
        <v>-10</v>
      </c>
      <c r="O26" s="10" t="s">
        <v>129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customFormat="false" ht="15" hidden="false" customHeight="false" outlineLevel="0" collapsed="false">
      <c r="A27" s="21" t="n">
        <v>27</v>
      </c>
      <c r="B27" s="25"/>
      <c r="C27" s="26" t="s">
        <v>130</v>
      </c>
      <c r="D27" s="23" t="n">
        <v>8</v>
      </c>
      <c r="E27" s="23" t="n">
        <f aca="false">E$2*$D27</f>
        <v>80</v>
      </c>
      <c r="F27" s="23" t="n">
        <f aca="false">F$2*$D27</f>
        <v>80</v>
      </c>
      <c r="G27" s="23" t="n">
        <f aca="false">G$2*$D27</f>
        <v>48</v>
      </c>
      <c r="H27" s="23" t="n">
        <f aca="false">H$2*$D27</f>
        <v>16</v>
      </c>
      <c r="I27" s="23"/>
      <c r="J27" s="23" t="n">
        <f aca="false">J$2*$D27</f>
        <v>16</v>
      </c>
      <c r="K27" s="23" t="n">
        <f aca="false">SUM(E27:J27)</f>
        <v>240</v>
      </c>
      <c r="L27" s="23" t="n">
        <v>250</v>
      </c>
      <c r="M27" s="23"/>
      <c r="N27" s="23" t="n">
        <f aca="false">K27-L27-M27</f>
        <v>-10</v>
      </c>
      <c r="O27" s="10" t="s">
        <v>131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customFormat="false" ht="15" hidden="false" customHeight="false" outlineLevel="0" collapsed="false">
      <c r="A28" s="21" t="n">
        <v>28</v>
      </c>
      <c r="B28" s="25"/>
      <c r="C28" s="26" t="s">
        <v>132</v>
      </c>
      <c r="D28" s="23" t="n">
        <v>4</v>
      </c>
      <c r="E28" s="23" t="n">
        <f aca="false">E$2*$D28</f>
        <v>40</v>
      </c>
      <c r="F28" s="23" t="n">
        <f aca="false">F$2*$D28</f>
        <v>40</v>
      </c>
      <c r="G28" s="23" t="n">
        <f aca="false">G$2*$D28</f>
        <v>24</v>
      </c>
      <c r="H28" s="23" t="n">
        <f aca="false">H$2*$D28</f>
        <v>8</v>
      </c>
      <c r="I28" s="23"/>
      <c r="J28" s="23" t="n">
        <f aca="false">J$2*$D28</f>
        <v>8</v>
      </c>
      <c r="K28" s="23" t="n">
        <f aca="false">SUM(E28:J28)</f>
        <v>120</v>
      </c>
      <c r="L28" s="23" t="n">
        <v>150</v>
      </c>
      <c r="M28" s="23"/>
      <c r="N28" s="29" t="n">
        <f aca="false">K28-L28-M28</f>
        <v>-30</v>
      </c>
      <c r="O28" s="10" t="s">
        <v>133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customFormat="false" ht="15" hidden="false" customHeight="false" outlineLevel="0" collapsed="false">
      <c r="A29" s="21" t="n">
        <v>29</v>
      </c>
      <c r="B29" s="25"/>
      <c r="C29" s="26" t="s">
        <v>134</v>
      </c>
      <c r="D29" s="23"/>
      <c r="E29" s="23" t="n">
        <v>2</v>
      </c>
      <c r="F29" s="23" t="n">
        <v>2</v>
      </c>
      <c r="G29" s="23" t="n">
        <v>2</v>
      </c>
      <c r="H29" s="23" t="n">
        <v>2</v>
      </c>
      <c r="I29" s="23"/>
      <c r="J29" s="23" t="n">
        <v>2</v>
      </c>
      <c r="K29" s="23" t="n">
        <f aca="false">SUM(E29:J29)</f>
        <v>10</v>
      </c>
      <c r="L29" s="23" t="n">
        <v>10</v>
      </c>
      <c r="M29" s="23"/>
      <c r="N29" s="23" t="n">
        <f aca="false">K29-L29-M29</f>
        <v>0</v>
      </c>
      <c r="O29" s="10" t="s">
        <v>135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customFormat="false" ht="15" hidden="false" customHeight="false" outlineLevel="0" collapsed="false">
      <c r="A30" s="21" t="n">
        <v>30</v>
      </c>
      <c r="B30" s="25"/>
      <c r="C30" s="26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8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customFormat="false" ht="15" hidden="false" customHeight="false" outlineLevel="0" collapsed="false">
      <c r="A31" s="21" t="n">
        <v>31</v>
      </c>
      <c r="B31" s="25"/>
      <c r="C31" s="2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8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customFormat="false" ht="15" hidden="false" customHeight="false" outlineLevel="0" collapsed="false">
      <c r="A32" s="21" t="n">
        <v>32</v>
      </c>
      <c r="B32" s="25" t="s">
        <v>136</v>
      </c>
      <c r="C32" s="26" t="s">
        <v>137</v>
      </c>
      <c r="D32" s="23" t="n">
        <v>1</v>
      </c>
      <c r="E32" s="23" t="n">
        <f aca="false">E$2*$D32</f>
        <v>10</v>
      </c>
      <c r="F32" s="23" t="n">
        <f aca="false">F$2*$D32</f>
        <v>10</v>
      </c>
      <c r="G32" s="23" t="n">
        <f aca="false">G$2*$D32</f>
        <v>6</v>
      </c>
      <c r="H32" s="23" t="n">
        <f aca="false">H$2*$D32</f>
        <v>2</v>
      </c>
      <c r="I32" s="23" t="n">
        <v>4</v>
      </c>
      <c r="J32" s="23" t="n">
        <f aca="false">J$2*$D32</f>
        <v>2</v>
      </c>
      <c r="K32" s="23" t="n">
        <f aca="false">SUM(E32:J32)</f>
        <v>34</v>
      </c>
      <c r="L32" s="23" t="n">
        <v>34</v>
      </c>
      <c r="M32" s="23"/>
      <c r="N32" s="23" t="n">
        <f aca="false">K32-L32-M32</f>
        <v>0</v>
      </c>
      <c r="O32" s="10" t="s">
        <v>138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customFormat="false" ht="15" hidden="false" customHeight="false" outlineLevel="0" collapsed="false">
      <c r="A33" s="21" t="n">
        <v>33</v>
      </c>
      <c r="B33" s="25"/>
      <c r="C33" s="26" t="s">
        <v>139</v>
      </c>
      <c r="D33" s="23" t="n">
        <v>1</v>
      </c>
      <c r="E33" s="23" t="n">
        <f aca="false">E$2*$D33</f>
        <v>10</v>
      </c>
      <c r="F33" s="23" t="n">
        <f aca="false">F$2*$D33</f>
        <v>10</v>
      </c>
      <c r="G33" s="23" t="n">
        <f aca="false">G$2*$D33</f>
        <v>6</v>
      </c>
      <c r="H33" s="23" t="n">
        <f aca="false">H$2*$D33</f>
        <v>2</v>
      </c>
      <c r="I33" s="23" t="n">
        <v>4</v>
      </c>
      <c r="J33" s="23" t="n">
        <f aca="false">J$2*$D33</f>
        <v>2</v>
      </c>
      <c r="K33" s="23" t="n">
        <f aca="false">SUM(E33:J33)</f>
        <v>34</v>
      </c>
      <c r="L33" s="23" t="n">
        <v>40</v>
      </c>
      <c r="M33" s="23"/>
      <c r="N33" s="23" t="n">
        <f aca="false">K33-L33-M33</f>
        <v>-6</v>
      </c>
      <c r="O33" s="10" t="s">
        <v>138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customFormat="false" ht="15" hidden="false" customHeight="false" outlineLevel="0" collapsed="false">
      <c r="A34" s="21" t="n">
        <v>34</v>
      </c>
      <c r="B34" s="25"/>
      <c r="C34" s="26" t="s">
        <v>140</v>
      </c>
      <c r="D34" s="23" t="n">
        <v>1</v>
      </c>
      <c r="E34" s="23" t="n">
        <v>10</v>
      </c>
      <c r="F34" s="23" t="n">
        <v>10</v>
      </c>
      <c r="G34" s="23" t="n">
        <v>2</v>
      </c>
      <c r="H34" s="23" t="n">
        <v>2</v>
      </c>
      <c r="I34" s="23" t="n">
        <v>4</v>
      </c>
      <c r="J34" s="23" t="n">
        <v>2</v>
      </c>
      <c r="K34" s="23" t="n">
        <f aca="false">SUM(E34:J34)</f>
        <v>30</v>
      </c>
      <c r="L34" s="23" t="n">
        <v>18</v>
      </c>
      <c r="M34" s="23" t="n">
        <v>12</v>
      </c>
      <c r="N34" s="23" t="n">
        <f aca="false">K34-L34-M34</f>
        <v>0</v>
      </c>
      <c r="O34" s="10" t="s">
        <v>138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customFormat="false" ht="15" hidden="false" customHeight="false" outlineLevel="0" collapsed="false">
      <c r="A35" s="21" t="n">
        <v>35</v>
      </c>
      <c r="B35" s="25"/>
      <c r="C35" s="26" t="s">
        <v>141</v>
      </c>
      <c r="D35" s="23"/>
      <c r="E35" s="23" t="n">
        <v>10</v>
      </c>
      <c r="F35" s="23" t="n">
        <v>0</v>
      </c>
      <c r="G35" s="23" t="n">
        <v>0</v>
      </c>
      <c r="H35" s="23" t="n">
        <v>0</v>
      </c>
      <c r="I35" s="23"/>
      <c r="J35" s="23" t="n">
        <v>2</v>
      </c>
      <c r="K35" s="23" t="n">
        <f aca="false">SUM(E35:J35)</f>
        <v>12</v>
      </c>
      <c r="L35" s="23" t="n">
        <v>13</v>
      </c>
      <c r="M35" s="23"/>
      <c r="N35" s="23" t="n">
        <f aca="false">K35-L35-M35</f>
        <v>-1</v>
      </c>
      <c r="O35" s="10" t="s">
        <v>138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customFormat="false" ht="15" hidden="false" customHeight="false" outlineLevel="0" collapsed="false">
      <c r="A36" s="21" t="n">
        <v>36</v>
      </c>
      <c r="B36" s="25"/>
      <c r="C36" s="26" t="s">
        <v>142</v>
      </c>
      <c r="D36" s="23"/>
      <c r="E36" s="23" t="n">
        <v>10</v>
      </c>
      <c r="F36" s="23" t="n">
        <v>0</v>
      </c>
      <c r="G36" s="23" t="n">
        <v>0</v>
      </c>
      <c r="H36" s="23" t="n">
        <v>0</v>
      </c>
      <c r="I36" s="23"/>
      <c r="J36" s="23" t="n">
        <v>2</v>
      </c>
      <c r="K36" s="23" t="n">
        <f aca="false">SUM(E36:J36)</f>
        <v>12</v>
      </c>
      <c r="L36" s="23" t="n">
        <v>15</v>
      </c>
      <c r="M36" s="23"/>
      <c r="N36" s="23" t="n">
        <f aca="false">K36-L36-M36</f>
        <v>-3</v>
      </c>
      <c r="O36" s="10" t="s">
        <v>143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customFormat="false" ht="15" hidden="false" customHeight="false" outlineLevel="0" collapsed="false">
      <c r="A37" s="21" t="n">
        <v>37</v>
      </c>
      <c r="B37" s="25"/>
      <c r="C37" s="26" t="s">
        <v>144</v>
      </c>
      <c r="D37" s="23"/>
      <c r="E37" s="23" t="n">
        <v>10</v>
      </c>
      <c r="F37" s="23" t="n">
        <v>0</v>
      </c>
      <c r="G37" s="23" t="n">
        <v>0</v>
      </c>
      <c r="H37" s="23" t="n">
        <v>0</v>
      </c>
      <c r="I37" s="23"/>
      <c r="J37" s="23" t="n">
        <v>2</v>
      </c>
      <c r="K37" s="23" t="n">
        <f aca="false">SUM(E37:J37)</f>
        <v>12</v>
      </c>
      <c r="L37" s="23" t="n">
        <v>18</v>
      </c>
      <c r="M37" s="23"/>
      <c r="N37" s="23" t="n">
        <f aca="false">K37-L37-M37</f>
        <v>-6</v>
      </c>
      <c r="O37" s="10" t="s">
        <v>138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customFormat="false" ht="15" hidden="false" customHeight="false" outlineLevel="0" collapsed="false">
      <c r="A38" s="21" t="n">
        <v>38</v>
      </c>
      <c r="B38" s="25"/>
      <c r="C38" s="26" t="s">
        <v>47</v>
      </c>
      <c r="D38" s="23"/>
      <c r="E38" s="23" t="n">
        <v>0</v>
      </c>
      <c r="F38" s="23" t="n">
        <v>2</v>
      </c>
      <c r="G38" s="23" t="n">
        <v>2</v>
      </c>
      <c r="H38" s="23" t="n">
        <v>2</v>
      </c>
      <c r="I38" s="23"/>
      <c r="J38" s="23" t="n">
        <v>0</v>
      </c>
      <c r="K38" s="23" t="n">
        <f aca="false">SUM(E38:J38)</f>
        <v>6</v>
      </c>
      <c r="L38" s="23"/>
      <c r="M38" s="23"/>
      <c r="N38" s="23" t="n">
        <f aca="false">K38-L38-M38</f>
        <v>6</v>
      </c>
      <c r="O38" s="10" t="s">
        <v>145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customFormat="false" ht="15" hidden="false" customHeight="false" outlineLevel="0" collapsed="false">
      <c r="A39" s="21" t="n">
        <v>39</v>
      </c>
      <c r="B39" s="25"/>
      <c r="C39" s="26" t="s">
        <v>146</v>
      </c>
      <c r="D39" s="23"/>
      <c r="E39" s="23" t="n">
        <v>0</v>
      </c>
      <c r="F39" s="23" t="n">
        <v>1</v>
      </c>
      <c r="G39" s="23" t="n">
        <v>4</v>
      </c>
      <c r="H39" s="23" t="n">
        <v>0</v>
      </c>
      <c r="I39" s="23" t="n">
        <v>2</v>
      </c>
      <c r="J39" s="23" t="n">
        <v>1</v>
      </c>
      <c r="K39" s="23" t="n">
        <f aca="false">SUM(E39:J39)</f>
        <v>8</v>
      </c>
      <c r="L39" s="23" t="n">
        <v>8</v>
      </c>
      <c r="M39" s="23"/>
      <c r="N39" s="23" t="n">
        <f aca="false">K39-L39-M39</f>
        <v>0</v>
      </c>
      <c r="O39" s="10" t="s">
        <v>138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customFormat="false" ht="15" hidden="false" customHeight="false" outlineLevel="0" collapsed="false">
      <c r="A40" s="21" t="n">
        <v>40</v>
      </c>
      <c r="B40" s="25"/>
      <c r="C40" s="26" t="s">
        <v>147</v>
      </c>
      <c r="D40" s="23"/>
      <c r="E40" s="23" t="n">
        <v>0</v>
      </c>
      <c r="F40" s="23" t="n">
        <v>3</v>
      </c>
      <c r="G40" s="23" t="n">
        <v>12</v>
      </c>
      <c r="H40" s="23" t="n">
        <v>0</v>
      </c>
      <c r="I40" s="23" t="n">
        <v>6</v>
      </c>
      <c r="J40" s="23" t="n">
        <v>3</v>
      </c>
      <c r="K40" s="23" t="n">
        <f aca="false">SUM(E40:J40)</f>
        <v>24</v>
      </c>
      <c r="L40" s="23" t="n">
        <v>28</v>
      </c>
      <c r="M40" s="23"/>
      <c r="N40" s="23" t="n">
        <f aca="false">K40-L40-M40</f>
        <v>-4</v>
      </c>
      <c r="O40" s="27" t="s">
        <v>148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customFormat="false" ht="15" hidden="false" customHeight="false" outlineLevel="0" collapsed="false">
      <c r="A41" s="21" t="n">
        <v>41</v>
      </c>
      <c r="B41" s="25"/>
      <c r="C41" s="26" t="s">
        <v>149</v>
      </c>
      <c r="D41" s="23"/>
      <c r="E41" s="23" t="n">
        <v>0</v>
      </c>
      <c r="F41" s="23" t="n">
        <v>3</v>
      </c>
      <c r="G41" s="23" t="n">
        <v>12</v>
      </c>
      <c r="H41" s="23" t="n">
        <v>0</v>
      </c>
      <c r="I41" s="23" t="n">
        <v>6</v>
      </c>
      <c r="J41" s="23" t="n">
        <v>3</v>
      </c>
      <c r="K41" s="23" t="n">
        <f aca="false">SUM(E41:J41)</f>
        <v>24</v>
      </c>
      <c r="L41" s="23" t="n">
        <v>24</v>
      </c>
      <c r="M41" s="23"/>
      <c r="N41" s="23" t="n">
        <f aca="false">K41-L41-M41</f>
        <v>0</v>
      </c>
      <c r="O41" s="10" t="s">
        <v>138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customFormat="false" ht="15" hidden="false" customHeight="false" outlineLevel="0" collapsed="false">
      <c r="A42" s="21" t="n">
        <v>42</v>
      </c>
      <c r="B42" s="25"/>
      <c r="C42" s="26"/>
      <c r="D42" s="23"/>
      <c r="K42" s="23"/>
      <c r="L42" s="23"/>
      <c r="M42" s="23"/>
      <c r="N42" s="23"/>
      <c r="O42" s="28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customFormat="false" ht="15" hidden="false" customHeight="false" outlineLevel="0" collapsed="false">
      <c r="A43" s="21" t="n">
        <v>43</v>
      </c>
      <c r="B43" s="25"/>
      <c r="C43" s="26" t="s">
        <v>150</v>
      </c>
      <c r="D43" s="23" t="n">
        <v>1</v>
      </c>
      <c r="E43" s="23" t="n">
        <f aca="false">E$2*$D43</f>
        <v>10</v>
      </c>
      <c r="F43" s="23" t="n">
        <f aca="false">F$2*$D43</f>
        <v>10</v>
      </c>
      <c r="G43" s="23" t="n">
        <f aca="false">G$2*$D43</f>
        <v>6</v>
      </c>
      <c r="H43" s="23" t="n">
        <f aca="false">H$2*$D43</f>
        <v>2</v>
      </c>
      <c r="I43" s="23"/>
      <c r="J43" s="23" t="n">
        <f aca="false">J$2*$D43</f>
        <v>2</v>
      </c>
      <c r="K43" s="23" t="n">
        <f aca="false">SUM(E43:J43)</f>
        <v>30</v>
      </c>
      <c r="L43" s="23" t="n">
        <v>10</v>
      </c>
      <c r="M43" s="23" t="n">
        <v>30</v>
      </c>
      <c r="N43" s="23" t="n">
        <f aca="false">K43-M43-L43</f>
        <v>-10</v>
      </c>
      <c r="O43" s="10" t="s">
        <v>151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customFormat="false" ht="15" hidden="false" customHeight="false" outlineLevel="0" collapsed="false">
      <c r="A44" s="21" t="n">
        <v>44</v>
      </c>
      <c r="B44" s="25"/>
      <c r="C44" s="26" t="s">
        <v>152</v>
      </c>
      <c r="D44" s="23" t="n">
        <v>1</v>
      </c>
      <c r="E44" s="23" t="n">
        <f aca="false">E$2*$D44</f>
        <v>10</v>
      </c>
      <c r="F44" s="23" t="n">
        <v>20</v>
      </c>
      <c r="G44" s="23" t="n">
        <v>8</v>
      </c>
      <c r="H44" s="23" t="n">
        <v>4</v>
      </c>
      <c r="I44" s="23" t="n">
        <v>4</v>
      </c>
      <c r="J44" s="23" t="n">
        <f aca="false">J$2*$D44</f>
        <v>2</v>
      </c>
      <c r="K44" s="23" t="n">
        <f aca="false">SUM(E44:J44)</f>
        <v>48</v>
      </c>
      <c r="L44" s="23" t="n">
        <v>16</v>
      </c>
      <c r="M44" s="23" t="n">
        <v>30</v>
      </c>
      <c r="N44" s="29" t="n">
        <f aca="false">K44-L44-M44</f>
        <v>2</v>
      </c>
      <c r="O44" s="10" t="s">
        <v>138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customFormat="false" ht="15" hidden="false" customHeight="false" outlineLevel="0" collapsed="false">
      <c r="A45" s="21" t="n">
        <v>45</v>
      </c>
      <c r="B45" s="25"/>
      <c r="C45" s="26" t="s">
        <v>153</v>
      </c>
      <c r="D45" s="23" t="n">
        <v>0</v>
      </c>
      <c r="E45" s="23" t="n">
        <v>0</v>
      </c>
      <c r="F45" s="23" t="n">
        <f aca="false">F$2*$D45</f>
        <v>0</v>
      </c>
      <c r="G45" s="23" t="n">
        <f aca="false">G$2*$D45</f>
        <v>0</v>
      </c>
      <c r="H45" s="23" t="n">
        <f aca="false">H$2*$D45</f>
        <v>0</v>
      </c>
      <c r="I45" s="23"/>
      <c r="J45" s="23" t="n">
        <v>0</v>
      </c>
      <c r="K45" s="23" t="n">
        <f aca="false">SUM(E45:J45)</f>
        <v>0</v>
      </c>
      <c r="L45" s="23"/>
      <c r="M45" s="23"/>
      <c r="N45" s="23" t="n">
        <f aca="false">K45-L45-M45</f>
        <v>0</v>
      </c>
      <c r="O45" s="10" t="s">
        <v>154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customFormat="false" ht="15" hidden="false" customHeight="false" outlineLevel="0" collapsed="false">
      <c r="A46" s="21" t="n">
        <v>46</v>
      </c>
      <c r="B46" s="25"/>
      <c r="C46" s="26" t="s">
        <v>155</v>
      </c>
      <c r="D46" s="23" t="n">
        <v>0</v>
      </c>
      <c r="E46" s="23" t="n">
        <f aca="false">E$2*$D46</f>
        <v>0</v>
      </c>
      <c r="F46" s="23" t="n">
        <f aca="false">F$2*$D46</f>
        <v>0</v>
      </c>
      <c r="G46" s="23" t="n">
        <f aca="false">G$2*$D46</f>
        <v>0</v>
      </c>
      <c r="H46" s="23" t="n">
        <f aca="false">H$2*$D46</f>
        <v>0</v>
      </c>
      <c r="I46" s="23"/>
      <c r="J46" s="23" t="n">
        <f aca="false">J$2*$D46</f>
        <v>0</v>
      </c>
      <c r="K46" s="23" t="n">
        <f aca="false">SUM(E46:J46)</f>
        <v>0</v>
      </c>
      <c r="L46" s="23" t="n">
        <v>100</v>
      </c>
      <c r="M46" s="23"/>
      <c r="N46" s="23" t="n">
        <f aca="false">K46-L46-M46</f>
        <v>-100</v>
      </c>
      <c r="O46" s="10" t="s">
        <v>156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customFormat="false" ht="15" hidden="false" customHeight="false" outlineLevel="0" collapsed="false">
      <c r="A47" s="21" t="n">
        <v>47</v>
      </c>
      <c r="B47" s="25"/>
      <c r="C47" s="26" t="s">
        <v>157</v>
      </c>
      <c r="D47" s="23"/>
      <c r="E47" s="23" t="n">
        <f aca="false">E$2*$D47</f>
        <v>0</v>
      </c>
      <c r="F47" s="23" t="n">
        <f aca="false">F$2*$D47</f>
        <v>0</v>
      </c>
      <c r="G47" s="23" t="n">
        <f aca="false">G$2*$D47</f>
        <v>0</v>
      </c>
      <c r="H47" s="23" t="n">
        <f aca="false">H$2*$D47</f>
        <v>0</v>
      </c>
      <c r="I47" s="23"/>
      <c r="J47" s="23" t="n">
        <v>5</v>
      </c>
      <c r="K47" s="23" t="n">
        <f aca="false">SUM(E47:J47)</f>
        <v>5</v>
      </c>
      <c r="L47" s="23"/>
      <c r="M47" s="23"/>
      <c r="N47" s="23" t="n">
        <f aca="false">K47-L47-M47</f>
        <v>5</v>
      </c>
      <c r="O47" s="28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customFormat="false" ht="15" hidden="false" customHeight="false" outlineLevel="0" collapsed="false">
      <c r="A48" s="21" t="n">
        <v>48</v>
      </c>
      <c r="B48" s="25"/>
      <c r="C48" s="26" t="s">
        <v>158</v>
      </c>
      <c r="D48" s="23" t="n">
        <v>1</v>
      </c>
      <c r="E48" s="23" t="n">
        <f aca="false">E$2*$D48</f>
        <v>10</v>
      </c>
      <c r="F48" s="23" t="n">
        <f aca="false">F$2*$D48</f>
        <v>10</v>
      </c>
      <c r="G48" s="23" t="n">
        <f aca="false">G$2*$D48</f>
        <v>6</v>
      </c>
      <c r="H48" s="23" t="n">
        <f aca="false">H$2*$D48</f>
        <v>2</v>
      </c>
      <c r="I48" s="23"/>
      <c r="J48" s="23" t="n">
        <f aca="false">J$2*$D48</f>
        <v>2</v>
      </c>
      <c r="K48" s="23" t="n">
        <f aca="false">SUM(E48:J48)</f>
        <v>30</v>
      </c>
      <c r="L48" s="23" t="n">
        <v>50</v>
      </c>
      <c r="M48" s="23"/>
      <c r="N48" s="23" t="n">
        <f aca="false">K48-L48-M48</f>
        <v>-20</v>
      </c>
      <c r="O48" s="10" t="s">
        <v>159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customFormat="false" ht="15" hidden="false" customHeight="false" outlineLevel="0" collapsed="false">
      <c r="A49" s="21" t="n">
        <v>49</v>
      </c>
      <c r="B49" s="25"/>
      <c r="C49" s="26" t="s">
        <v>160</v>
      </c>
      <c r="D49" s="23" t="n">
        <v>1</v>
      </c>
      <c r="E49" s="23" t="n">
        <f aca="false">E$2*$D49</f>
        <v>10</v>
      </c>
      <c r="F49" s="23" t="n">
        <f aca="false">F$2*$D49</f>
        <v>10</v>
      </c>
      <c r="G49" s="23" t="n">
        <f aca="false">G$2*$D49</f>
        <v>6</v>
      </c>
      <c r="H49" s="23" t="n">
        <f aca="false">H$2*$D49</f>
        <v>2</v>
      </c>
      <c r="I49" s="23"/>
      <c r="J49" s="23" t="n">
        <f aca="false">J$2*$D49</f>
        <v>2</v>
      </c>
      <c r="K49" s="23" t="n">
        <f aca="false">SUM(E49:J49)</f>
        <v>30</v>
      </c>
      <c r="L49" s="23" t="n">
        <v>50</v>
      </c>
      <c r="M49" s="23"/>
      <c r="N49" s="23" t="n">
        <f aca="false">K49-L49-M49</f>
        <v>-20</v>
      </c>
      <c r="O49" s="10" t="s">
        <v>62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customFormat="false" ht="15" hidden="false" customHeight="false" outlineLevel="0" collapsed="false">
      <c r="A50" s="21" t="n">
        <v>50</v>
      </c>
      <c r="C50" s="26" t="s">
        <v>65</v>
      </c>
      <c r="D50" s="23" t="n">
        <v>2</v>
      </c>
      <c r="E50" s="23" t="n">
        <f aca="false">E$2*$D50</f>
        <v>20</v>
      </c>
      <c r="F50" s="23" t="n">
        <f aca="false">F$2*$D50</f>
        <v>20</v>
      </c>
      <c r="G50" s="23" t="n">
        <f aca="false">G$2*$D50</f>
        <v>12</v>
      </c>
      <c r="H50" s="23" t="n">
        <f aca="false">H$2*$D50</f>
        <v>4</v>
      </c>
      <c r="I50" s="23"/>
      <c r="J50" s="23" t="n">
        <f aca="false">J$2*$D50</f>
        <v>4</v>
      </c>
      <c r="K50" s="23" t="n">
        <f aca="false">SUM(E50:J50)</f>
        <v>60</v>
      </c>
      <c r="L50" s="23" t="n">
        <v>100</v>
      </c>
      <c r="M50" s="23"/>
      <c r="N50" s="23" t="n">
        <f aca="false">K50-L50-M50</f>
        <v>-40</v>
      </c>
      <c r="O50" s="10" t="s">
        <v>66</v>
      </c>
    </row>
    <row r="51" customFormat="false" ht="15" hidden="false" customHeight="false" outlineLevel="0" collapsed="false">
      <c r="A51" s="21" t="n">
        <v>51</v>
      </c>
      <c r="B51" s="25"/>
      <c r="C51" s="30" t="s">
        <v>67</v>
      </c>
      <c r="D51" s="23" t="n">
        <v>1</v>
      </c>
      <c r="E51" s="23" t="n">
        <f aca="false">E$2*$D51</f>
        <v>10</v>
      </c>
      <c r="F51" s="23" t="n">
        <f aca="false">F$2*$D51</f>
        <v>10</v>
      </c>
      <c r="G51" s="23" t="n">
        <f aca="false">G$2*$D51</f>
        <v>6</v>
      </c>
      <c r="H51" s="23" t="n">
        <f aca="false">H$2*$D51</f>
        <v>2</v>
      </c>
      <c r="I51" s="23"/>
      <c r="J51" s="23" t="n">
        <f aca="false">J$2*$D51</f>
        <v>2</v>
      </c>
      <c r="K51" s="23" t="n">
        <f aca="false">SUM(E51:J51)</f>
        <v>30</v>
      </c>
      <c r="L51" s="23" t="n">
        <v>50</v>
      </c>
      <c r="M51" s="23"/>
      <c r="N51" s="23" t="n">
        <f aca="false">K51-L51-M51</f>
        <v>-20</v>
      </c>
      <c r="O51" s="10" t="s">
        <v>68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customFormat="false" ht="15" hidden="false" customHeight="false" outlineLevel="0" collapsed="false">
      <c r="A52" s="21" t="n">
        <v>52</v>
      </c>
      <c r="B52" s="25"/>
      <c r="C52" s="30" t="s">
        <v>69</v>
      </c>
      <c r="D52" s="23" t="n">
        <v>1</v>
      </c>
      <c r="E52" s="23" t="n">
        <f aca="false">E$2*$D52</f>
        <v>10</v>
      </c>
      <c r="F52" s="23" t="n">
        <f aca="false">F$2*$D52</f>
        <v>10</v>
      </c>
      <c r="G52" s="23" t="n">
        <f aca="false">G$2*$D52</f>
        <v>6</v>
      </c>
      <c r="H52" s="23" t="n">
        <f aca="false">H$2*$D52</f>
        <v>2</v>
      </c>
      <c r="I52" s="23"/>
      <c r="J52" s="23" t="n">
        <f aca="false">J$2*$D52</f>
        <v>2</v>
      </c>
      <c r="K52" s="23" t="n">
        <f aca="false">SUM(E52:J52)</f>
        <v>30</v>
      </c>
      <c r="L52" s="23" t="n">
        <v>50</v>
      </c>
      <c r="M52" s="23"/>
      <c r="N52" s="23" t="n">
        <f aca="false">K52-L52-M52</f>
        <v>-20</v>
      </c>
      <c r="O52" s="10" t="s">
        <v>70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customFormat="false" ht="15" hidden="false" customHeight="false" outlineLevel="0" collapsed="false">
      <c r="A53" s="21" t="n">
        <v>53</v>
      </c>
      <c r="B53" s="25"/>
      <c r="C53" s="26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10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customFormat="false" ht="15" hidden="false" customHeight="false" outlineLevel="0" collapsed="false">
      <c r="A54" s="21" t="n">
        <v>54</v>
      </c>
      <c r="B54" s="25"/>
      <c r="C54" s="26" t="s">
        <v>161</v>
      </c>
      <c r="D54" s="23" t="n">
        <v>1</v>
      </c>
      <c r="E54" s="23" t="n">
        <f aca="false">E$2*$D54</f>
        <v>10</v>
      </c>
      <c r="F54" s="23" t="n">
        <f aca="false">F$2*$D54</f>
        <v>10</v>
      </c>
      <c r="G54" s="23" t="n">
        <f aca="false">G$2*$D54</f>
        <v>6</v>
      </c>
      <c r="H54" s="23" t="n">
        <f aca="false">H$2*$D54</f>
        <v>2</v>
      </c>
      <c r="I54" s="23"/>
      <c r="J54" s="23" t="n">
        <f aca="false">J$2*$D54</f>
        <v>2</v>
      </c>
      <c r="K54" s="23" t="n">
        <f aca="false">SUM(E54:J54)</f>
        <v>30</v>
      </c>
      <c r="L54" s="23" t="n">
        <v>54</v>
      </c>
      <c r="M54" s="23"/>
      <c r="N54" s="23" t="n">
        <f aca="false">K54-L54-M54</f>
        <v>-24</v>
      </c>
      <c r="O54" s="27" t="s">
        <v>162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customFormat="false" ht="15" hidden="false" customHeight="false" outlineLevel="0" collapsed="false">
      <c r="A55" s="21" t="n">
        <v>55</v>
      </c>
      <c r="B55" s="25"/>
      <c r="C55" s="26" t="s">
        <v>163</v>
      </c>
      <c r="D55" s="23" t="n">
        <v>1</v>
      </c>
      <c r="E55" s="23" t="n">
        <f aca="false">E$2*$D55</f>
        <v>10</v>
      </c>
      <c r="F55" s="23" t="n">
        <f aca="false">F$2*$D55</f>
        <v>10</v>
      </c>
      <c r="G55" s="23" t="n">
        <f aca="false">G$2*$D55</f>
        <v>6</v>
      </c>
      <c r="H55" s="23" t="n">
        <f aca="false">H$2*$D55</f>
        <v>2</v>
      </c>
      <c r="I55" s="23"/>
      <c r="J55" s="23" t="n">
        <f aca="false">J$2*$D55</f>
        <v>2</v>
      </c>
      <c r="K55" s="23" t="n">
        <f aca="false">SUM(E55:J55)</f>
        <v>30</v>
      </c>
      <c r="L55" s="23" t="n">
        <v>30</v>
      </c>
      <c r="M55" s="23"/>
      <c r="N55" s="23" t="n">
        <f aca="false">K55-L55-M55</f>
        <v>0</v>
      </c>
      <c r="O55" s="27" t="s">
        <v>164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customFormat="false" ht="15" hidden="false" customHeight="false" outlineLevel="0" collapsed="false">
      <c r="A56" s="21" t="n">
        <v>56</v>
      </c>
      <c r="B56" s="25"/>
      <c r="C56" s="26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8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="18" customFormat="true" ht="15" hidden="false" customHeight="false" outlineLevel="0" collapsed="false">
      <c r="A57" s="21" t="n">
        <v>57</v>
      </c>
      <c r="B57" s="25"/>
      <c r="C57" s="26" t="s">
        <v>165</v>
      </c>
      <c r="D57" s="23" t="n">
        <v>1</v>
      </c>
      <c r="E57" s="23" t="n">
        <f aca="false">E$2*$D57</f>
        <v>10</v>
      </c>
      <c r="F57" s="23" t="n">
        <f aca="false">F$2*$D57</f>
        <v>10</v>
      </c>
      <c r="G57" s="23" t="n">
        <f aca="false">G$2*$D57</f>
        <v>6</v>
      </c>
      <c r="H57" s="23" t="n">
        <f aca="false">H$2*$D57</f>
        <v>2</v>
      </c>
      <c r="I57" s="23"/>
      <c r="J57" s="23" t="n">
        <f aca="false">J$2*$D57</f>
        <v>2</v>
      </c>
      <c r="K57" s="23" t="n">
        <f aca="false">SUM(E57:J57)</f>
        <v>30</v>
      </c>
      <c r="L57" s="23" t="n">
        <v>30</v>
      </c>
      <c r="N57" s="23" t="n">
        <f aca="false">K57-M57-L57</f>
        <v>0</v>
      </c>
      <c r="O57" s="10" t="s">
        <v>151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customFormat="false" ht="15" hidden="false" customHeight="false" outlineLevel="0" collapsed="false">
      <c r="A58" s="21" t="n">
        <v>58</v>
      </c>
      <c r="B58" s="25"/>
      <c r="C58" s="26" t="s">
        <v>166</v>
      </c>
      <c r="D58" s="23" t="n">
        <v>1</v>
      </c>
      <c r="E58" s="23" t="n">
        <f aca="false">E$2*$D58</f>
        <v>10</v>
      </c>
      <c r="F58" s="23" t="n">
        <f aca="false">F$2*$D58</f>
        <v>10</v>
      </c>
      <c r="G58" s="23" t="n">
        <f aca="false">G$2*$D58</f>
        <v>6</v>
      </c>
      <c r="H58" s="23" t="n">
        <f aca="false">H$2*$D58</f>
        <v>2</v>
      </c>
      <c r="I58" s="23"/>
      <c r="J58" s="23" t="n">
        <f aca="false">J$2*$D58</f>
        <v>2</v>
      </c>
      <c r="K58" s="23" t="n">
        <f aca="false">SUM(E58:J58)</f>
        <v>30</v>
      </c>
      <c r="L58" s="23" t="n">
        <v>35</v>
      </c>
      <c r="M58" s="23"/>
      <c r="N58" s="23" t="n">
        <f aca="false">K58-L58-M58</f>
        <v>-5</v>
      </c>
      <c r="O58" s="10" t="s">
        <v>167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customFormat="false" ht="15" hidden="false" customHeight="false" outlineLevel="0" collapsed="false">
      <c r="A59" s="21" t="n">
        <v>59</v>
      </c>
      <c r="B59" s="25"/>
      <c r="C59" s="26" t="s">
        <v>168</v>
      </c>
      <c r="D59" s="23" t="n">
        <v>1</v>
      </c>
      <c r="E59" s="23" t="n">
        <f aca="false">E$2*$D59</f>
        <v>10</v>
      </c>
      <c r="F59" s="23" t="n">
        <f aca="false">F$2*$D59</f>
        <v>10</v>
      </c>
      <c r="G59" s="23" t="n">
        <f aca="false">G$2*$D59</f>
        <v>6</v>
      </c>
      <c r="H59" s="23" t="n">
        <f aca="false">H$2*$D59</f>
        <v>2</v>
      </c>
      <c r="I59" s="23"/>
      <c r="J59" s="23" t="n">
        <f aca="false">J$2*$D59</f>
        <v>2</v>
      </c>
      <c r="K59" s="23" t="n">
        <f aca="false">SUM(E59:J59)</f>
        <v>30</v>
      </c>
      <c r="L59" s="23" t="n">
        <v>35</v>
      </c>
      <c r="M59" s="23"/>
      <c r="N59" s="23" t="n">
        <f aca="false">K59-L59-M59</f>
        <v>-5</v>
      </c>
      <c r="O59" s="10" t="s">
        <v>169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customFormat="false" ht="15" hidden="false" customHeight="false" outlineLevel="0" collapsed="false">
      <c r="A60" s="21" t="n">
        <v>60</v>
      </c>
      <c r="B60" s="25"/>
      <c r="C60" s="26" t="s">
        <v>170</v>
      </c>
      <c r="D60" s="23" t="n">
        <v>6</v>
      </c>
      <c r="E60" s="23" t="n">
        <f aca="false">E$2*$D60</f>
        <v>60</v>
      </c>
      <c r="F60" s="23" t="n">
        <f aca="false">F$2*$D60</f>
        <v>60</v>
      </c>
      <c r="G60" s="23" t="n">
        <f aca="false">G$2*$D60</f>
        <v>36</v>
      </c>
      <c r="H60" s="23" t="n">
        <f aca="false">H$2*$D60</f>
        <v>12</v>
      </c>
      <c r="I60" s="23"/>
      <c r="J60" s="23" t="n">
        <f aca="false">J$2*$D60</f>
        <v>12</v>
      </c>
      <c r="K60" s="23" t="n">
        <f aca="false">SUM(E60:J60)</f>
        <v>180</v>
      </c>
      <c r="L60" s="23" t="n">
        <v>200</v>
      </c>
      <c r="M60" s="23"/>
      <c r="N60" s="23" t="n">
        <f aca="false">K60-L60-M60</f>
        <v>-20</v>
      </c>
      <c r="O60" s="10" t="s">
        <v>171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customFormat="false" ht="15" hidden="false" customHeight="false" outlineLevel="0" collapsed="false">
      <c r="A61" s="21" t="n">
        <v>61</v>
      </c>
      <c r="B61" s="25"/>
      <c r="C61" s="26" t="s">
        <v>172</v>
      </c>
      <c r="D61" s="23" t="n">
        <v>1</v>
      </c>
      <c r="E61" s="23" t="n">
        <f aca="false">E$2*$D61</f>
        <v>10</v>
      </c>
      <c r="F61" s="23" t="n">
        <f aca="false">F$2*$D61</f>
        <v>10</v>
      </c>
      <c r="G61" s="23" t="n">
        <f aca="false">G$2*$D61</f>
        <v>6</v>
      </c>
      <c r="H61" s="23" t="n">
        <f aca="false">H$2*$D61</f>
        <v>2</v>
      </c>
      <c r="I61" s="23"/>
      <c r="J61" s="23" t="n">
        <f aca="false">J$2*$D61</f>
        <v>2</v>
      </c>
      <c r="K61" s="23" t="n">
        <f aca="false">SUM(E61:J61)</f>
        <v>30</v>
      </c>
      <c r="L61" s="23" t="n">
        <v>50</v>
      </c>
      <c r="M61" s="23"/>
      <c r="N61" s="23" t="n">
        <f aca="false">K61-L61-M61</f>
        <v>-20</v>
      </c>
      <c r="O61" s="10" t="s">
        <v>173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customFormat="false" ht="15" hidden="false" customHeight="false" outlineLevel="0" collapsed="false">
      <c r="A62" s="21" t="n">
        <v>62</v>
      </c>
      <c r="B62" s="25"/>
      <c r="C62" s="26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8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="18" customFormat="true" ht="15" hidden="false" customHeight="false" outlineLevel="0" collapsed="false">
      <c r="A63" s="21" t="n">
        <v>63</v>
      </c>
      <c r="B63" s="25"/>
      <c r="C63" s="26" t="s">
        <v>174</v>
      </c>
      <c r="D63" s="23" t="n">
        <v>1</v>
      </c>
      <c r="E63" s="23" t="n">
        <f aca="false">E$2*$D63</f>
        <v>10</v>
      </c>
      <c r="F63" s="23" t="n">
        <f aca="false">F$2*$D63</f>
        <v>10</v>
      </c>
      <c r="G63" s="23" t="n">
        <f aca="false">G$2*$D63</f>
        <v>6</v>
      </c>
      <c r="H63" s="23" t="n">
        <f aca="false">H$2*$D63</f>
        <v>2</v>
      </c>
      <c r="I63" s="23"/>
      <c r="J63" s="23" t="n">
        <f aca="false">J$2*$D63</f>
        <v>2</v>
      </c>
      <c r="K63" s="23" t="n">
        <f aca="false">SUM(E63:J63)</f>
        <v>30</v>
      </c>
      <c r="L63" s="23" t="n">
        <v>30</v>
      </c>
      <c r="N63" s="23" t="n">
        <f aca="false">K63-M63-L63</f>
        <v>0</v>
      </c>
      <c r="O63" s="10" t="s">
        <v>151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customFormat="false" ht="15" hidden="false" customHeight="false" outlineLevel="0" collapsed="false">
      <c r="A64" s="21" t="n">
        <v>64</v>
      </c>
      <c r="B64" s="25"/>
      <c r="C64" s="26" t="s">
        <v>175</v>
      </c>
      <c r="D64" s="23" t="n">
        <v>1</v>
      </c>
      <c r="E64" s="23" t="n">
        <f aca="false">E$2*$D64</f>
        <v>10</v>
      </c>
      <c r="F64" s="23" t="n">
        <f aca="false">F$2*$D64</f>
        <v>10</v>
      </c>
      <c r="G64" s="23" t="n">
        <f aca="false">G$2*$D64</f>
        <v>6</v>
      </c>
      <c r="H64" s="23" t="n">
        <f aca="false">H$2*$D64</f>
        <v>2</v>
      </c>
      <c r="I64" s="23"/>
      <c r="J64" s="23" t="n">
        <f aca="false">J$2*$D64</f>
        <v>2</v>
      </c>
      <c r="K64" s="23" t="n">
        <f aca="false">SUM(E64:J64)</f>
        <v>30</v>
      </c>
      <c r="L64" s="23" t="n">
        <v>30</v>
      </c>
      <c r="M64" s="23"/>
      <c r="N64" s="23" t="n">
        <f aca="false">K64-L64-M64</f>
        <v>0</v>
      </c>
      <c r="O64" s="10" t="s">
        <v>151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customFormat="false" ht="15" hidden="false" customHeight="false" outlineLevel="0" collapsed="false">
      <c r="A65" s="21" t="n">
        <v>65</v>
      </c>
      <c r="B65" s="25"/>
      <c r="C65" s="26" t="s">
        <v>176</v>
      </c>
      <c r="D65" s="23" t="n">
        <v>1</v>
      </c>
      <c r="E65" s="23" t="n">
        <f aca="false">E$2*$D65</f>
        <v>10</v>
      </c>
      <c r="F65" s="23" t="n">
        <f aca="false">F$2*$D65</f>
        <v>10</v>
      </c>
      <c r="G65" s="23" t="n">
        <f aca="false">G$2*$D65</f>
        <v>6</v>
      </c>
      <c r="H65" s="23" t="n">
        <f aca="false">H$2*$D65</f>
        <v>2</v>
      </c>
      <c r="I65" s="23"/>
      <c r="J65" s="23" t="n">
        <f aca="false">J$2*$D65</f>
        <v>2</v>
      </c>
      <c r="K65" s="23" t="n">
        <f aca="false">SUM(E65:J65)</f>
        <v>30</v>
      </c>
      <c r="L65" s="23" t="n">
        <v>50</v>
      </c>
      <c r="M65" s="23"/>
      <c r="N65" s="23" t="n">
        <f aca="false">K65-L65-M65</f>
        <v>-20</v>
      </c>
      <c r="O65" s="10" t="s">
        <v>58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customFormat="false" ht="15" hidden="false" customHeight="false" outlineLevel="0" collapsed="false">
      <c r="A66" s="21" t="n">
        <v>66</v>
      </c>
      <c r="C66" s="26" t="s">
        <v>177</v>
      </c>
      <c r="D66" s="23" t="n">
        <v>1</v>
      </c>
      <c r="E66" s="23" t="n">
        <f aca="false">E$2*$D66</f>
        <v>10</v>
      </c>
      <c r="F66" s="23" t="n">
        <f aca="false">F$2*$D66</f>
        <v>10</v>
      </c>
      <c r="G66" s="23" t="n">
        <f aca="false">G$2*$D66</f>
        <v>6</v>
      </c>
      <c r="H66" s="23" t="n">
        <f aca="false">H$2*$D66</f>
        <v>2</v>
      </c>
      <c r="I66" s="23"/>
      <c r="J66" s="23" t="n">
        <f aca="false">J$2*$D66</f>
        <v>2</v>
      </c>
      <c r="K66" s="23" t="n">
        <f aca="false">SUM(E66:J66)</f>
        <v>30</v>
      </c>
      <c r="L66" s="23"/>
      <c r="M66" s="23" t="n">
        <v>100</v>
      </c>
      <c r="N66" s="23" t="n">
        <f aca="false">K66-L66-M66</f>
        <v>-70</v>
      </c>
      <c r="O66" s="10" t="s">
        <v>178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customFormat="false" ht="15" hidden="false" customHeight="false" outlineLevel="0" collapsed="false">
      <c r="A67" s="21" t="n">
        <v>67</v>
      </c>
      <c r="B67" s="25"/>
      <c r="C67" s="26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8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customFormat="false" ht="15" hidden="false" customHeight="false" outlineLevel="0" collapsed="false">
      <c r="A68" s="21" t="n">
        <v>68</v>
      </c>
      <c r="B68" s="25" t="s">
        <v>179</v>
      </c>
      <c r="C68" s="26" t="s">
        <v>180</v>
      </c>
      <c r="D68" s="23"/>
      <c r="E68" s="23" t="n">
        <v>10</v>
      </c>
      <c r="F68" s="23" t="n">
        <v>10</v>
      </c>
      <c r="G68" s="23" t="n">
        <v>0</v>
      </c>
      <c r="H68" s="23" t="n">
        <v>2</v>
      </c>
      <c r="I68" s="23"/>
      <c r="J68" s="23" t="n">
        <v>2</v>
      </c>
      <c r="K68" s="23" t="n">
        <f aca="false">SUM(E68:J68)</f>
        <v>24</v>
      </c>
      <c r="L68" s="23" t="n">
        <v>3</v>
      </c>
      <c r="M68" s="23" t="n">
        <v>25</v>
      </c>
      <c r="N68" s="23" t="n">
        <f aca="false">K68-L68-M68</f>
        <v>-4</v>
      </c>
      <c r="O68" s="10" t="s">
        <v>46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customFormat="false" ht="15" hidden="false" customHeight="false" outlineLevel="0" collapsed="false">
      <c r="A69" s="21" t="n">
        <v>69</v>
      </c>
      <c r="B69" s="25"/>
      <c r="C69" s="26" t="s">
        <v>181</v>
      </c>
      <c r="D69" s="23"/>
      <c r="E69" s="23" t="n">
        <v>9</v>
      </c>
      <c r="F69" s="23" t="n">
        <v>3</v>
      </c>
      <c r="G69" s="23" t="n">
        <v>0</v>
      </c>
      <c r="H69" s="23" t="n">
        <v>2</v>
      </c>
      <c r="I69" s="23"/>
      <c r="J69" s="23" t="n">
        <v>1</v>
      </c>
      <c r="K69" s="23" t="n">
        <f aca="false">SUM(E69:J69)</f>
        <v>15</v>
      </c>
      <c r="L69" s="23" t="n">
        <v>15</v>
      </c>
      <c r="M69" s="23"/>
      <c r="N69" s="23" t="n">
        <f aca="false">K69-L69-M69</f>
        <v>0</v>
      </c>
      <c r="O69" s="10" t="s">
        <v>182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customFormat="false" ht="15" hidden="false" customHeight="false" outlineLevel="0" collapsed="false">
      <c r="A70" s="21" t="n">
        <v>70</v>
      </c>
      <c r="B70" s="25"/>
      <c r="C70" s="26" t="s">
        <v>183</v>
      </c>
      <c r="D70" s="23"/>
      <c r="E70" s="23" t="s">
        <v>184</v>
      </c>
      <c r="F70" s="23" t="n">
        <v>5</v>
      </c>
      <c r="G70" s="23" t="n">
        <v>6</v>
      </c>
      <c r="H70" s="23" t="n">
        <f aca="false">H$2*$D70</f>
        <v>0</v>
      </c>
      <c r="I70" s="23"/>
      <c r="J70" s="23" t="n">
        <f aca="false">J$2*$D70</f>
        <v>0</v>
      </c>
      <c r="K70" s="23" t="n">
        <f aca="false">SUM(E70:J70)</f>
        <v>11</v>
      </c>
      <c r="L70" s="23"/>
      <c r="M70" s="23"/>
      <c r="N70" s="23" t="n">
        <f aca="false">K70-L70-M70</f>
        <v>11</v>
      </c>
      <c r="O70" s="10" t="s">
        <v>185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customFormat="false" ht="15" hidden="false" customHeight="false" outlineLevel="0" collapsed="false">
      <c r="A71" s="21"/>
      <c r="B71" s="25"/>
      <c r="C71" s="26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8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customFormat="false" ht="15" hidden="false" customHeight="false" outlineLevel="0" collapsed="false">
      <c r="A72" s="21"/>
      <c r="B72" s="25"/>
      <c r="C72" s="26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8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customFormat="false" ht="15" hidden="false" customHeight="false" outlineLevel="0" collapsed="false">
      <c r="A73" s="21"/>
      <c r="B73" s="25"/>
      <c r="C73" s="26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8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customFormat="false" ht="15" hidden="false" customHeight="false" outlineLevel="0" collapsed="false">
      <c r="A74" s="21"/>
      <c r="B74" s="25"/>
      <c r="C74" s="26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8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customFormat="false" ht="15" hidden="false" customHeight="false" outlineLevel="0" collapsed="false">
      <c r="A75" s="21"/>
      <c r="B75" s="25"/>
      <c r="C75" s="26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8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customFormat="false" ht="15" hidden="false" customHeight="false" outlineLevel="0" collapsed="false">
      <c r="A76" s="21"/>
      <c r="B76" s="25"/>
      <c r="C76" s="26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8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customFormat="false" ht="15" hidden="false" customHeight="false" outlineLevel="0" collapsed="false">
      <c r="A77" s="21"/>
      <c r="B77" s="25"/>
      <c r="C77" s="26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8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customFormat="false" ht="15" hidden="false" customHeight="false" outlineLevel="0" collapsed="false">
      <c r="B78" s="25"/>
      <c r="C78" s="26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8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customFormat="false" ht="15" hidden="false" customHeight="false" outlineLevel="0" collapsed="false">
      <c r="B79" s="25"/>
      <c r="C79" s="26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8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customFormat="false" ht="15" hidden="false" customHeight="false" outlineLevel="0" collapsed="false">
      <c r="B80" s="25"/>
      <c r="C80" s="26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8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customFormat="false" ht="15" hidden="false" customHeight="false" outlineLevel="0" collapsed="false">
      <c r="B81" s="25"/>
      <c r="C81" s="26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8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customFormat="false" ht="15" hidden="false" customHeight="false" outlineLevel="0" collapsed="false">
      <c r="B82" s="25"/>
      <c r="C82" s="26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8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</row>
    <row r="83" customFormat="false" ht="15" hidden="false" customHeight="false" outlineLevel="0" collapsed="false">
      <c r="B83" s="25"/>
      <c r="C83" s="26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8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customFormat="false" ht="15" hidden="false" customHeight="false" outlineLevel="0" collapsed="false">
      <c r="B84" s="25"/>
      <c r="C84" s="26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8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customFormat="false" ht="15" hidden="false" customHeight="false" outlineLevel="0" collapsed="false">
      <c r="B85" s="25"/>
      <c r="C85" s="26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8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customFormat="false" ht="15" hidden="false" customHeight="false" outlineLevel="0" collapsed="false">
      <c r="B86" s="25"/>
      <c r="C86" s="26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8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customFormat="false" ht="15" hidden="false" customHeight="false" outlineLevel="0" collapsed="false">
      <c r="B87" s="25"/>
      <c r="C87" s="26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8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customFormat="false" ht="15" hidden="false" customHeight="false" outlineLevel="0" collapsed="false">
      <c r="B88" s="25"/>
      <c r="C88" s="26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8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 customFormat="false" ht="15" hidden="false" customHeight="false" outlineLevel="0" collapsed="false">
      <c r="B89" s="25"/>
      <c r="C89" s="26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8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customFormat="false" ht="15" hidden="false" customHeight="false" outlineLevel="0" collapsed="false">
      <c r="B90" s="25"/>
      <c r="C90" s="26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8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</row>
    <row r="91" customFormat="false" ht="15" hidden="false" customHeight="false" outlineLevel="0" collapsed="false">
      <c r="B91" s="25"/>
      <c r="C91" s="26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8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customFormat="false" ht="15" hidden="false" customHeight="false" outlineLevel="0" collapsed="false">
      <c r="B92" s="25"/>
      <c r="C92" s="26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8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</row>
    <row r="93" customFormat="false" ht="15" hidden="false" customHeight="false" outlineLevel="0" collapsed="false">
      <c r="B93" s="25"/>
      <c r="C93" s="26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8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customFormat="false" ht="15" hidden="false" customHeight="false" outlineLevel="0" collapsed="false">
      <c r="B94" s="25"/>
      <c r="C94" s="26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8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</row>
    <row r="95" customFormat="false" ht="15" hidden="false" customHeight="false" outlineLevel="0" collapsed="false">
      <c r="B95" s="25"/>
      <c r="C95" s="26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customFormat="false" ht="15" hidden="false" customHeight="false" outlineLevel="0" collapsed="false">
      <c r="B96" s="25"/>
      <c r="C96" s="26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8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</row>
    <row r="97" customFormat="false" ht="15" hidden="false" customHeight="false" outlineLevel="0" collapsed="false">
      <c r="B97" s="25"/>
      <c r="C97" s="26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8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customFormat="false" ht="15" hidden="false" customHeight="false" outlineLevel="0" collapsed="false">
      <c r="B98" s="25"/>
      <c r="C98" s="26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8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</row>
    <row r="99" customFormat="false" ht="15" hidden="false" customHeight="false" outlineLevel="0" collapsed="false">
      <c r="B99" s="25"/>
      <c r="C99" s="26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8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customFormat="false" ht="15" hidden="false" customHeight="false" outlineLevel="0" collapsed="false">
      <c r="B100" s="25"/>
      <c r="C100" s="26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8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</row>
    <row r="101" customFormat="false" ht="15" hidden="false" customHeight="false" outlineLevel="0" collapsed="false">
      <c r="B101" s="25"/>
      <c r="C101" s="26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8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customFormat="false" ht="15" hidden="false" customHeight="false" outlineLevel="0" collapsed="false">
      <c r="B102" s="25"/>
      <c r="C102" s="26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8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</row>
    <row r="103" customFormat="false" ht="15" hidden="false" customHeight="false" outlineLevel="0" collapsed="false">
      <c r="B103" s="25"/>
      <c r="C103" s="26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</row>
    <row r="104" customFormat="false" ht="15" hidden="false" customHeight="false" outlineLevel="0" collapsed="false">
      <c r="B104" s="25"/>
      <c r="C104" s="26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8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</row>
    <row r="105" customFormat="false" ht="15" hidden="false" customHeight="false" outlineLevel="0" collapsed="false">
      <c r="B105" s="25"/>
      <c r="C105" s="26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8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customFormat="false" ht="15" hidden="false" customHeight="false" outlineLevel="0" collapsed="false">
      <c r="B106" s="25"/>
      <c r="C106" s="26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8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</row>
    <row r="107" customFormat="false" ht="15" hidden="false" customHeight="false" outlineLevel="0" collapsed="false">
      <c r="B107" s="25"/>
      <c r="C107" s="26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8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</row>
    <row r="108" customFormat="false" ht="15" hidden="false" customHeight="false" outlineLevel="0" collapsed="false">
      <c r="B108" s="25"/>
      <c r="C108" s="26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8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</row>
    <row r="109" customFormat="false" ht="15" hidden="false" customHeight="false" outlineLevel="0" collapsed="false">
      <c r="B109" s="25"/>
      <c r="C109" s="26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8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 customFormat="false" ht="15" hidden="false" customHeight="false" outlineLevel="0" collapsed="false">
      <c r="B110" s="25"/>
      <c r="C110" s="26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8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</row>
    <row r="111" customFormat="false" ht="15" hidden="false" customHeight="false" outlineLevel="0" collapsed="false">
      <c r="B111" s="25"/>
      <c r="C111" s="26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</row>
    <row r="112" customFormat="false" ht="15" hidden="false" customHeight="false" outlineLevel="0" collapsed="false">
      <c r="B112" s="25"/>
      <c r="C112" s="26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8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</row>
    <row r="113" customFormat="false" ht="15" hidden="false" customHeight="false" outlineLevel="0" collapsed="false">
      <c r="B113" s="25"/>
      <c r="C113" s="26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8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</row>
    <row r="114" customFormat="false" ht="15" hidden="false" customHeight="false" outlineLevel="0" collapsed="false">
      <c r="B114" s="25"/>
      <c r="C114" s="26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8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</row>
    <row r="115" customFormat="false" ht="15" hidden="false" customHeight="false" outlineLevel="0" collapsed="false">
      <c r="B115" s="25"/>
      <c r="C115" s="26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8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</row>
    <row r="116" customFormat="false" ht="15" hidden="false" customHeight="false" outlineLevel="0" collapsed="false">
      <c r="B116" s="25"/>
      <c r="C116" s="26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8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customFormat="false" ht="15" hidden="false" customHeight="false" outlineLevel="0" collapsed="false">
      <c r="B117" s="25"/>
      <c r="C117" s="26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8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</row>
    <row r="118" customFormat="false" ht="15" hidden="false" customHeight="false" outlineLevel="0" collapsed="false">
      <c r="B118" s="25"/>
      <c r="C118" s="26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8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customFormat="false" ht="15" hidden="false" customHeight="false" outlineLevel="0" collapsed="false">
      <c r="B119" s="25"/>
      <c r="C119" s="26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customFormat="false" ht="15" hidden="false" customHeight="false" outlineLevel="0" collapsed="false">
      <c r="B120" s="25"/>
      <c r="C120" s="26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8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customFormat="false" ht="15" hidden="false" customHeight="false" outlineLevel="0" collapsed="false">
      <c r="B121" s="25"/>
      <c r="C121" s="26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8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</row>
    <row r="122" customFormat="false" ht="15" hidden="false" customHeight="false" outlineLevel="0" collapsed="false">
      <c r="B122" s="25"/>
      <c r="C122" s="26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8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</row>
    <row r="123" customFormat="false" ht="15" hidden="false" customHeight="false" outlineLevel="0" collapsed="false">
      <c r="B123" s="25"/>
      <c r="C123" s="26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8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</row>
    <row r="124" customFormat="false" ht="15" hidden="false" customHeight="false" outlineLevel="0" collapsed="false">
      <c r="B124" s="25"/>
      <c r="C124" s="26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8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</row>
    <row r="125" customFormat="false" ht="15" hidden="false" customHeight="false" outlineLevel="0" collapsed="false">
      <c r="B125" s="25"/>
      <c r="C125" s="26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8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</row>
    <row r="126" customFormat="false" ht="15" hidden="false" customHeight="false" outlineLevel="0" collapsed="false">
      <c r="B126" s="25"/>
      <c r="C126" s="26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8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customFormat="false" ht="15" hidden="false" customHeight="false" outlineLevel="0" collapsed="false">
      <c r="B127" s="25"/>
      <c r="C127" s="26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</row>
    <row r="128" customFormat="false" ht="15" hidden="false" customHeight="false" outlineLevel="0" collapsed="false">
      <c r="B128" s="25"/>
      <c r="C128" s="26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8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</row>
    <row r="129" customFormat="false" ht="15" hidden="false" customHeight="false" outlineLevel="0" collapsed="false">
      <c r="B129" s="25"/>
      <c r="C129" s="26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8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customFormat="false" ht="15" hidden="false" customHeight="false" outlineLevel="0" collapsed="false">
      <c r="B130" s="25"/>
      <c r="C130" s="26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8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customFormat="false" ht="15" hidden="false" customHeight="false" outlineLevel="0" collapsed="false">
      <c r="B131" s="25"/>
      <c r="C131" s="26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8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customFormat="false" ht="15" hidden="false" customHeight="false" outlineLevel="0" collapsed="false">
      <c r="B132" s="25"/>
      <c r="C132" s="26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8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</row>
    <row r="133" customFormat="false" ht="15" hidden="false" customHeight="false" outlineLevel="0" collapsed="false">
      <c r="B133" s="25"/>
      <c r="C133" s="26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8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</row>
    <row r="134" customFormat="false" ht="15" hidden="false" customHeight="false" outlineLevel="0" collapsed="false">
      <c r="B134" s="25"/>
      <c r="C134" s="26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8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</row>
    <row r="135" customFormat="false" ht="15" hidden="false" customHeight="false" outlineLevel="0" collapsed="false">
      <c r="B135" s="25"/>
      <c r="C135" s="26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</row>
    <row r="136" customFormat="false" ht="15" hidden="false" customHeight="false" outlineLevel="0" collapsed="false">
      <c r="B136" s="25"/>
      <c r="C136" s="26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8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 customFormat="false" ht="15" hidden="false" customHeight="false" outlineLevel="0" collapsed="false">
      <c r="B137" s="25"/>
      <c r="C137" s="26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8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customFormat="false" ht="15" hidden="false" customHeight="false" outlineLevel="0" collapsed="false">
      <c r="B138" s="25"/>
      <c r="C138" s="26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8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 customFormat="false" ht="15" hidden="false" customHeight="false" outlineLevel="0" collapsed="false">
      <c r="B139" s="25"/>
      <c r="C139" s="26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8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customFormat="false" ht="15" hidden="false" customHeight="false" outlineLevel="0" collapsed="false">
      <c r="B140" s="25"/>
      <c r="C140" s="26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8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 customFormat="false" ht="15" hidden="false" customHeight="false" outlineLevel="0" collapsed="false">
      <c r="B141" s="25"/>
      <c r="C141" s="26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8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customFormat="false" ht="15" hidden="false" customHeight="false" outlineLevel="0" collapsed="false">
      <c r="B142" s="25"/>
      <c r="C142" s="26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8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</row>
    <row r="143" customFormat="false" ht="15" hidden="false" customHeight="false" outlineLevel="0" collapsed="false">
      <c r="B143" s="25"/>
      <c r="C143" s="26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8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 customFormat="false" ht="15" hidden="false" customHeight="false" outlineLevel="0" collapsed="false">
      <c r="B144" s="25"/>
      <c r="C144" s="26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8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</row>
    <row r="145" customFormat="false" ht="15" hidden="false" customHeight="false" outlineLevel="0" collapsed="false">
      <c r="B145" s="25"/>
      <c r="C145" s="26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8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 customFormat="false" ht="15" hidden="false" customHeight="false" outlineLevel="0" collapsed="false">
      <c r="B146" s="25"/>
      <c r="C146" s="26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8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</row>
    <row r="147" customFormat="false" ht="15" hidden="false" customHeight="false" outlineLevel="0" collapsed="false">
      <c r="B147" s="25"/>
      <c r="C147" s="26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8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 customFormat="false" ht="15" hidden="false" customHeight="false" outlineLevel="0" collapsed="false">
      <c r="B148" s="25"/>
      <c r="C148" s="26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8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</row>
    <row r="149" customFormat="false" ht="15" hidden="false" customHeight="false" outlineLevel="0" collapsed="false">
      <c r="B149" s="25"/>
      <c r="C149" s="26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8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</row>
    <row r="150" customFormat="false" ht="15" hidden="false" customHeight="false" outlineLevel="0" collapsed="false">
      <c r="B150" s="25"/>
      <c r="C150" s="26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8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</row>
    <row r="151" customFormat="false" ht="15" hidden="false" customHeight="false" outlineLevel="0" collapsed="false">
      <c r="B151" s="25"/>
      <c r="C151" s="26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8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customFormat="false" ht="15" hidden="false" customHeight="false" outlineLevel="0" collapsed="false">
      <c r="B152" s="25"/>
      <c r="C152" s="26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8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</row>
    <row r="153" customFormat="false" ht="15" hidden="false" customHeight="false" outlineLevel="0" collapsed="false">
      <c r="B153" s="25"/>
      <c r="C153" s="26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8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</row>
    <row r="154" customFormat="false" ht="15" hidden="false" customHeight="false" outlineLevel="0" collapsed="false">
      <c r="B154" s="25"/>
      <c r="C154" s="26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8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</row>
    <row r="155" customFormat="false" ht="15" hidden="false" customHeight="false" outlineLevel="0" collapsed="false">
      <c r="B155" s="25"/>
      <c r="C155" s="26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8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</row>
    <row r="156" customFormat="false" ht="15" hidden="false" customHeight="false" outlineLevel="0" collapsed="false">
      <c r="B156" s="25"/>
      <c r="C156" s="26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8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</row>
    <row r="157" customFormat="false" ht="15" hidden="false" customHeight="false" outlineLevel="0" collapsed="false">
      <c r="B157" s="25"/>
      <c r="C157" s="26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8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</row>
    <row r="158" customFormat="false" ht="15" hidden="false" customHeight="false" outlineLevel="0" collapsed="false">
      <c r="B158" s="25"/>
      <c r="C158" s="26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8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</row>
    <row r="159" customFormat="false" ht="15" hidden="false" customHeight="false" outlineLevel="0" collapsed="false">
      <c r="B159" s="25"/>
      <c r="C159" s="26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8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</row>
    <row r="160" customFormat="false" ht="15" hidden="false" customHeight="false" outlineLevel="0" collapsed="false">
      <c r="B160" s="25"/>
      <c r="C160" s="26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8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</row>
    <row r="161" customFormat="false" ht="15" hidden="false" customHeight="false" outlineLevel="0" collapsed="false">
      <c r="B161" s="25"/>
      <c r="C161" s="26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8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</row>
    <row r="162" customFormat="false" ht="15" hidden="false" customHeight="false" outlineLevel="0" collapsed="false">
      <c r="B162" s="25"/>
      <c r="C162" s="26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8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</row>
    <row r="163" customFormat="false" ht="15" hidden="false" customHeight="false" outlineLevel="0" collapsed="false">
      <c r="B163" s="25"/>
      <c r="C163" s="26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8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</row>
    <row r="164" customFormat="false" ht="15" hidden="false" customHeight="false" outlineLevel="0" collapsed="false">
      <c r="B164" s="25"/>
      <c r="C164" s="26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8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</row>
    <row r="165" customFormat="false" ht="15" hidden="false" customHeight="false" outlineLevel="0" collapsed="false">
      <c r="B165" s="25"/>
      <c r="C165" s="26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8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</row>
    <row r="166" customFormat="false" ht="15" hidden="false" customHeight="false" outlineLevel="0" collapsed="false">
      <c r="B166" s="25"/>
      <c r="C166" s="26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8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</row>
    <row r="167" customFormat="false" ht="15" hidden="false" customHeight="false" outlineLevel="0" collapsed="false">
      <c r="B167" s="25"/>
      <c r="C167" s="26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8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</row>
    <row r="168" customFormat="false" ht="15" hidden="false" customHeight="false" outlineLevel="0" collapsed="false">
      <c r="B168" s="25"/>
      <c r="C168" s="26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8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</row>
    <row r="169" customFormat="false" ht="15" hidden="false" customHeight="false" outlineLevel="0" collapsed="false">
      <c r="B169" s="25"/>
      <c r="C169" s="26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8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</row>
    <row r="170" customFormat="false" ht="15" hidden="false" customHeight="false" outlineLevel="0" collapsed="false">
      <c r="B170" s="25"/>
      <c r="C170" s="26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8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</row>
    <row r="171" customFormat="false" ht="15" hidden="false" customHeight="false" outlineLevel="0" collapsed="false">
      <c r="B171" s="25"/>
      <c r="C171" s="26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8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</row>
    <row r="172" customFormat="false" ht="15" hidden="false" customHeight="false" outlineLevel="0" collapsed="false">
      <c r="B172" s="25"/>
      <c r="C172" s="26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8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</row>
    <row r="173" customFormat="false" ht="15" hidden="false" customHeight="false" outlineLevel="0" collapsed="false">
      <c r="B173" s="25"/>
      <c r="C173" s="26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8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</row>
    <row r="174" customFormat="false" ht="15" hidden="false" customHeight="false" outlineLevel="0" collapsed="false">
      <c r="B174" s="25"/>
      <c r="C174" s="26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8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</row>
    <row r="175" customFormat="false" ht="15" hidden="false" customHeight="false" outlineLevel="0" collapsed="false">
      <c r="B175" s="25"/>
      <c r="C175" s="26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8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</row>
    <row r="176" customFormat="false" ht="15" hidden="false" customHeight="false" outlineLevel="0" collapsed="false">
      <c r="B176" s="25"/>
      <c r="C176" s="26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8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</row>
    <row r="177" customFormat="false" ht="15" hidden="false" customHeight="false" outlineLevel="0" collapsed="false">
      <c r="B177" s="25"/>
      <c r="C177" s="26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8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</row>
    <row r="178" customFormat="false" ht="15" hidden="false" customHeight="false" outlineLevel="0" collapsed="false">
      <c r="B178" s="25"/>
      <c r="C178" s="26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8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</row>
    <row r="179" customFormat="false" ht="15" hidden="false" customHeight="false" outlineLevel="0" collapsed="false">
      <c r="B179" s="25"/>
      <c r="C179" s="26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8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</row>
    <row r="180" customFormat="false" ht="15" hidden="false" customHeight="false" outlineLevel="0" collapsed="false">
      <c r="B180" s="25"/>
      <c r="C180" s="26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8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</row>
    <row r="181" customFormat="false" ht="15" hidden="false" customHeight="false" outlineLevel="0" collapsed="false">
      <c r="B181" s="25"/>
      <c r="C181" s="26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8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</row>
    <row r="182" customFormat="false" ht="15" hidden="false" customHeight="false" outlineLevel="0" collapsed="false">
      <c r="B182" s="25"/>
      <c r="C182" s="26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8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</row>
    <row r="183" customFormat="false" ht="15" hidden="false" customHeight="false" outlineLevel="0" collapsed="false">
      <c r="B183" s="25"/>
      <c r="C183" s="26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8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</row>
    <row r="184" customFormat="false" ht="15" hidden="false" customHeight="false" outlineLevel="0" collapsed="false">
      <c r="B184" s="25"/>
      <c r="C184" s="26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8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</row>
    <row r="185" customFormat="false" ht="15" hidden="false" customHeight="false" outlineLevel="0" collapsed="false">
      <c r="B185" s="25"/>
      <c r="C185" s="26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8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</row>
    <row r="186" customFormat="false" ht="15" hidden="false" customHeight="false" outlineLevel="0" collapsed="false">
      <c r="B186" s="25"/>
      <c r="C186" s="26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8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</row>
    <row r="187" customFormat="false" ht="15" hidden="false" customHeight="false" outlineLevel="0" collapsed="false">
      <c r="B187" s="25"/>
      <c r="C187" s="26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8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</row>
    <row r="188" customFormat="false" ht="15" hidden="false" customHeight="false" outlineLevel="0" collapsed="false">
      <c r="B188" s="25"/>
      <c r="C188" s="26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8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</row>
    <row r="189" customFormat="false" ht="15" hidden="false" customHeight="false" outlineLevel="0" collapsed="false">
      <c r="B189" s="25"/>
      <c r="C189" s="26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8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</row>
    <row r="190" customFormat="false" ht="15" hidden="false" customHeight="false" outlineLevel="0" collapsed="false">
      <c r="B190" s="25"/>
      <c r="C190" s="26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8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</row>
    <row r="191" customFormat="false" ht="15" hidden="false" customHeight="false" outlineLevel="0" collapsed="false">
      <c r="B191" s="25"/>
      <c r="C191" s="26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8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</row>
    <row r="192" customFormat="false" ht="15" hidden="false" customHeight="false" outlineLevel="0" collapsed="false">
      <c r="B192" s="25"/>
      <c r="C192" s="26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8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</row>
    <row r="193" customFormat="false" ht="15" hidden="false" customHeight="false" outlineLevel="0" collapsed="false">
      <c r="B193" s="25"/>
      <c r="C193" s="26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8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</row>
    <row r="194" customFormat="false" ht="15" hidden="false" customHeight="false" outlineLevel="0" collapsed="false">
      <c r="B194" s="25"/>
      <c r="C194" s="26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8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</row>
    <row r="195" customFormat="false" ht="15" hidden="false" customHeight="false" outlineLevel="0" collapsed="false">
      <c r="B195" s="25"/>
      <c r="C195" s="26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8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</row>
    <row r="196" customFormat="false" ht="15" hidden="false" customHeight="false" outlineLevel="0" collapsed="false">
      <c r="B196" s="25"/>
      <c r="C196" s="26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8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</row>
    <row r="197" customFormat="false" ht="15" hidden="false" customHeight="false" outlineLevel="0" collapsed="false">
      <c r="B197" s="25"/>
      <c r="C197" s="26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8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</row>
    <row r="198" customFormat="false" ht="15" hidden="false" customHeight="false" outlineLevel="0" collapsed="false">
      <c r="B198" s="25"/>
      <c r="C198" s="26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8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</row>
    <row r="199" customFormat="false" ht="15" hidden="false" customHeight="false" outlineLevel="0" collapsed="false">
      <c r="B199" s="25"/>
      <c r="C199" s="26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8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</row>
    <row r="200" customFormat="false" ht="15" hidden="false" customHeight="false" outlineLevel="0" collapsed="false">
      <c r="B200" s="25"/>
      <c r="C200" s="26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8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</row>
    <row r="201" customFormat="false" ht="15" hidden="false" customHeight="false" outlineLevel="0" collapsed="false">
      <c r="B201" s="25"/>
      <c r="C201" s="26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8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</row>
    <row r="202" customFormat="false" ht="15" hidden="false" customHeight="false" outlineLevel="0" collapsed="false">
      <c r="B202" s="25"/>
      <c r="C202" s="26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8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</row>
    <row r="203" customFormat="false" ht="15" hidden="false" customHeight="false" outlineLevel="0" collapsed="false">
      <c r="B203" s="25"/>
      <c r="C203" s="26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8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</row>
    <row r="204" customFormat="false" ht="15" hidden="false" customHeight="false" outlineLevel="0" collapsed="false">
      <c r="B204" s="25"/>
      <c r="C204" s="26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8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</row>
    <row r="205" customFormat="false" ht="15" hidden="false" customHeight="false" outlineLevel="0" collapsed="false">
      <c r="B205" s="25"/>
      <c r="C205" s="26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8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</row>
    <row r="206" customFormat="false" ht="15" hidden="false" customHeight="false" outlineLevel="0" collapsed="false">
      <c r="B206" s="25"/>
      <c r="C206" s="26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8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</row>
    <row r="207" customFormat="false" ht="15" hidden="false" customHeight="false" outlineLevel="0" collapsed="false">
      <c r="B207" s="25"/>
      <c r="C207" s="26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8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</row>
    <row r="208" customFormat="false" ht="15" hidden="false" customHeight="false" outlineLevel="0" collapsed="false">
      <c r="B208" s="25"/>
      <c r="C208" s="26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8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</row>
    <row r="209" customFormat="false" ht="15" hidden="false" customHeight="false" outlineLevel="0" collapsed="false">
      <c r="B209" s="25"/>
      <c r="C209" s="26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8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</row>
    <row r="210" customFormat="false" ht="15" hidden="false" customHeight="false" outlineLevel="0" collapsed="false">
      <c r="B210" s="25"/>
      <c r="C210" s="26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8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</row>
    <row r="211" customFormat="false" ht="15" hidden="false" customHeight="false" outlineLevel="0" collapsed="false">
      <c r="B211" s="25"/>
      <c r="C211" s="26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8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</row>
    <row r="212" customFormat="false" ht="15" hidden="false" customHeight="false" outlineLevel="0" collapsed="false">
      <c r="B212" s="25"/>
      <c r="C212" s="26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8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</row>
    <row r="213" customFormat="false" ht="15" hidden="false" customHeight="false" outlineLevel="0" collapsed="false">
      <c r="B213" s="25"/>
      <c r="C213" s="26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8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</row>
    <row r="214" customFormat="false" ht="15" hidden="false" customHeight="false" outlineLevel="0" collapsed="false">
      <c r="B214" s="25"/>
      <c r="C214" s="26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8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</row>
    <row r="215" customFormat="false" ht="15" hidden="false" customHeight="false" outlineLevel="0" collapsed="false">
      <c r="B215" s="25"/>
      <c r="C215" s="26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8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</row>
    <row r="216" customFormat="false" ht="15" hidden="false" customHeight="false" outlineLevel="0" collapsed="false">
      <c r="B216" s="25"/>
      <c r="C216" s="26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8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</row>
    <row r="217" customFormat="false" ht="15" hidden="false" customHeight="false" outlineLevel="0" collapsed="false">
      <c r="B217" s="25"/>
      <c r="C217" s="26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8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</row>
    <row r="218" customFormat="false" ht="15" hidden="false" customHeight="false" outlineLevel="0" collapsed="false">
      <c r="B218" s="25"/>
      <c r="C218" s="26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8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</row>
    <row r="219" customFormat="false" ht="15" hidden="false" customHeight="false" outlineLevel="0" collapsed="false">
      <c r="B219" s="25"/>
      <c r="C219" s="26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8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</row>
    <row r="220" customFormat="false" ht="15" hidden="false" customHeight="false" outlineLevel="0" collapsed="false">
      <c r="B220" s="25"/>
      <c r="C220" s="26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8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</row>
    <row r="221" customFormat="false" ht="15" hidden="false" customHeight="false" outlineLevel="0" collapsed="false">
      <c r="B221" s="25"/>
      <c r="C221" s="26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8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</row>
    <row r="222" customFormat="false" ht="15" hidden="false" customHeight="false" outlineLevel="0" collapsed="false">
      <c r="B222" s="25"/>
      <c r="C222" s="26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8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</row>
    <row r="223" customFormat="false" ht="15" hidden="false" customHeight="false" outlineLevel="0" collapsed="false">
      <c r="B223" s="25"/>
      <c r="C223" s="26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8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</row>
    <row r="224" customFormat="false" ht="15" hidden="false" customHeight="false" outlineLevel="0" collapsed="false">
      <c r="B224" s="25"/>
      <c r="C224" s="26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8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</row>
    <row r="225" customFormat="false" ht="15" hidden="false" customHeight="false" outlineLevel="0" collapsed="false">
      <c r="B225" s="25"/>
      <c r="C225" s="26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8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</row>
    <row r="226" customFormat="false" ht="15" hidden="false" customHeight="false" outlineLevel="0" collapsed="false">
      <c r="B226" s="25"/>
      <c r="C226" s="26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8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</row>
    <row r="227" customFormat="false" ht="15" hidden="false" customHeight="false" outlineLevel="0" collapsed="false">
      <c r="B227" s="25"/>
      <c r="C227" s="26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8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</row>
    <row r="228" customFormat="false" ht="15" hidden="false" customHeight="false" outlineLevel="0" collapsed="false">
      <c r="B228" s="25"/>
      <c r="C228" s="26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8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</row>
    <row r="229" customFormat="false" ht="15" hidden="false" customHeight="false" outlineLevel="0" collapsed="false">
      <c r="B229" s="25"/>
      <c r="C229" s="26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8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</row>
    <row r="230" customFormat="false" ht="15" hidden="false" customHeight="false" outlineLevel="0" collapsed="false">
      <c r="B230" s="25"/>
      <c r="C230" s="26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8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</row>
    <row r="231" customFormat="false" ht="15" hidden="false" customHeight="false" outlineLevel="0" collapsed="false">
      <c r="B231" s="25"/>
      <c r="C231" s="26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8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</row>
    <row r="232" customFormat="false" ht="15" hidden="false" customHeight="false" outlineLevel="0" collapsed="false">
      <c r="B232" s="25"/>
      <c r="C232" s="26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8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</row>
    <row r="233" customFormat="false" ht="15" hidden="false" customHeight="false" outlineLevel="0" collapsed="false">
      <c r="B233" s="25"/>
      <c r="C233" s="26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8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</row>
    <row r="234" customFormat="false" ht="15" hidden="false" customHeight="false" outlineLevel="0" collapsed="false">
      <c r="B234" s="25"/>
      <c r="C234" s="26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8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</row>
    <row r="235" customFormat="false" ht="15" hidden="false" customHeight="false" outlineLevel="0" collapsed="false">
      <c r="B235" s="25"/>
      <c r="C235" s="26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8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</row>
    <row r="236" customFormat="false" ht="15" hidden="false" customHeight="false" outlineLevel="0" collapsed="false">
      <c r="B236" s="25"/>
      <c r="C236" s="26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8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</row>
    <row r="237" customFormat="false" ht="15" hidden="false" customHeight="false" outlineLevel="0" collapsed="false">
      <c r="B237" s="25"/>
      <c r="C237" s="26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8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</row>
    <row r="238" customFormat="false" ht="15" hidden="false" customHeight="false" outlineLevel="0" collapsed="false">
      <c r="B238" s="25"/>
      <c r="C238" s="26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8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</row>
    <row r="239" customFormat="false" ht="15" hidden="false" customHeight="false" outlineLevel="0" collapsed="false">
      <c r="B239" s="25"/>
      <c r="C239" s="26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8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</row>
    <row r="240" customFormat="false" ht="15" hidden="false" customHeight="false" outlineLevel="0" collapsed="false">
      <c r="B240" s="25"/>
      <c r="C240" s="26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8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</row>
    <row r="241" customFormat="false" ht="15" hidden="false" customHeight="false" outlineLevel="0" collapsed="false">
      <c r="B241" s="25"/>
      <c r="C241" s="26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8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</row>
    <row r="242" customFormat="false" ht="15" hidden="false" customHeight="false" outlineLevel="0" collapsed="false">
      <c r="B242" s="25"/>
      <c r="C242" s="26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8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</row>
    <row r="243" customFormat="false" ht="15" hidden="false" customHeight="false" outlineLevel="0" collapsed="false">
      <c r="B243" s="25"/>
      <c r="C243" s="26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8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</row>
    <row r="244" customFormat="false" ht="15" hidden="false" customHeight="false" outlineLevel="0" collapsed="false">
      <c r="B244" s="25"/>
      <c r="C244" s="26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8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</row>
    <row r="245" customFormat="false" ht="15" hidden="false" customHeight="false" outlineLevel="0" collapsed="false">
      <c r="B245" s="25"/>
      <c r="C245" s="26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8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</row>
    <row r="246" customFormat="false" ht="15" hidden="false" customHeight="false" outlineLevel="0" collapsed="false">
      <c r="B246" s="25"/>
      <c r="C246" s="26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8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</row>
    <row r="247" customFormat="false" ht="15" hidden="false" customHeight="false" outlineLevel="0" collapsed="false">
      <c r="B247" s="25"/>
      <c r="C247" s="26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8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</row>
    <row r="248" customFormat="false" ht="15" hidden="false" customHeight="false" outlineLevel="0" collapsed="false">
      <c r="B248" s="25"/>
      <c r="C248" s="26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8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</row>
    <row r="249" customFormat="false" ht="15" hidden="false" customHeight="false" outlineLevel="0" collapsed="false">
      <c r="B249" s="25"/>
      <c r="C249" s="26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8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</row>
    <row r="250" customFormat="false" ht="15" hidden="false" customHeight="false" outlineLevel="0" collapsed="false">
      <c r="B250" s="25"/>
      <c r="C250" s="26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8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</row>
    <row r="251" customFormat="false" ht="15" hidden="false" customHeight="false" outlineLevel="0" collapsed="false">
      <c r="B251" s="25"/>
      <c r="C251" s="26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8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</row>
    <row r="252" customFormat="false" ht="15" hidden="false" customHeight="false" outlineLevel="0" collapsed="false">
      <c r="B252" s="25"/>
      <c r="C252" s="26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8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</row>
    <row r="253" customFormat="false" ht="15" hidden="false" customHeight="false" outlineLevel="0" collapsed="false">
      <c r="B253" s="25"/>
      <c r="C253" s="26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8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</row>
    <row r="254" customFormat="false" ht="15" hidden="false" customHeight="false" outlineLevel="0" collapsed="false">
      <c r="B254" s="25"/>
      <c r="C254" s="26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8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</row>
    <row r="255" customFormat="false" ht="15" hidden="false" customHeight="false" outlineLevel="0" collapsed="false">
      <c r="B255" s="25"/>
      <c r="C255" s="26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8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</row>
    <row r="256" customFormat="false" ht="15" hidden="false" customHeight="false" outlineLevel="0" collapsed="false">
      <c r="B256" s="25"/>
      <c r="C256" s="26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8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</row>
    <row r="257" customFormat="false" ht="15" hidden="false" customHeight="false" outlineLevel="0" collapsed="false">
      <c r="B257" s="25"/>
      <c r="C257" s="26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8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</row>
    <row r="258" customFormat="false" ht="15" hidden="false" customHeight="false" outlineLevel="0" collapsed="false">
      <c r="B258" s="25"/>
      <c r="C258" s="26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8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</row>
    <row r="259" customFormat="false" ht="15" hidden="false" customHeight="false" outlineLevel="0" collapsed="false">
      <c r="B259" s="25"/>
      <c r="C259" s="26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8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</row>
    <row r="260" customFormat="false" ht="15" hidden="false" customHeight="false" outlineLevel="0" collapsed="false">
      <c r="B260" s="25"/>
      <c r="C260" s="26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8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</row>
    <row r="261" customFormat="false" ht="15" hidden="false" customHeight="false" outlineLevel="0" collapsed="false">
      <c r="B261" s="25"/>
      <c r="C261" s="26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8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</row>
    <row r="262" customFormat="false" ht="15" hidden="false" customHeight="false" outlineLevel="0" collapsed="false">
      <c r="B262" s="25"/>
      <c r="C262" s="26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8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</row>
    <row r="263" customFormat="false" ht="15" hidden="false" customHeight="false" outlineLevel="0" collapsed="false">
      <c r="B263" s="25"/>
      <c r="C263" s="26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8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</row>
    <row r="264" customFormat="false" ht="15" hidden="false" customHeight="false" outlineLevel="0" collapsed="false">
      <c r="B264" s="25"/>
      <c r="C264" s="26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8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</row>
    <row r="265" customFormat="false" ht="15" hidden="false" customHeight="false" outlineLevel="0" collapsed="false">
      <c r="B265" s="25"/>
      <c r="C265" s="26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8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</row>
    <row r="266" customFormat="false" ht="15" hidden="false" customHeight="false" outlineLevel="0" collapsed="false">
      <c r="B266" s="25"/>
      <c r="C266" s="26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8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</row>
    <row r="267" customFormat="false" ht="15" hidden="false" customHeight="false" outlineLevel="0" collapsed="false">
      <c r="B267" s="25"/>
      <c r="C267" s="26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8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</row>
    <row r="268" customFormat="false" ht="15" hidden="false" customHeight="false" outlineLevel="0" collapsed="false">
      <c r="B268" s="25"/>
      <c r="C268" s="26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8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</row>
    <row r="269" customFormat="false" ht="15" hidden="false" customHeight="false" outlineLevel="0" collapsed="false">
      <c r="B269" s="25"/>
      <c r="C269" s="26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8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</row>
    <row r="270" customFormat="false" ht="15" hidden="false" customHeight="false" outlineLevel="0" collapsed="false">
      <c r="B270" s="25"/>
      <c r="C270" s="26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8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</row>
    <row r="271" customFormat="false" ht="15" hidden="false" customHeight="false" outlineLevel="0" collapsed="false">
      <c r="B271" s="25"/>
      <c r="C271" s="26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8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</row>
    <row r="272" customFormat="false" ht="15" hidden="false" customHeight="false" outlineLevel="0" collapsed="false">
      <c r="B272" s="25"/>
      <c r="C272" s="26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8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</row>
    <row r="273" customFormat="false" ht="15" hidden="false" customHeight="false" outlineLevel="0" collapsed="false">
      <c r="B273" s="25"/>
      <c r="C273" s="26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8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</row>
    <row r="274" customFormat="false" ht="15" hidden="false" customHeight="false" outlineLevel="0" collapsed="false">
      <c r="B274" s="25"/>
      <c r="C274" s="26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8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</row>
    <row r="275" customFormat="false" ht="15" hidden="false" customHeight="false" outlineLevel="0" collapsed="false">
      <c r="B275" s="25"/>
      <c r="C275" s="26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8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</row>
    <row r="276" customFormat="false" ht="15" hidden="false" customHeight="false" outlineLevel="0" collapsed="false">
      <c r="B276" s="25"/>
      <c r="C276" s="26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8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</row>
    <row r="277" customFormat="false" ht="15" hidden="false" customHeight="false" outlineLevel="0" collapsed="false">
      <c r="B277" s="25"/>
      <c r="C277" s="26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8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</row>
    <row r="278" customFormat="false" ht="15" hidden="false" customHeight="false" outlineLevel="0" collapsed="false">
      <c r="B278" s="25"/>
      <c r="C278" s="26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8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</row>
    <row r="279" customFormat="false" ht="15" hidden="false" customHeight="false" outlineLevel="0" collapsed="false">
      <c r="B279" s="25"/>
      <c r="C279" s="26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8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 customFormat="false" ht="15" hidden="false" customHeight="false" outlineLevel="0" collapsed="false">
      <c r="B280" s="25"/>
      <c r="C280" s="26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8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</row>
    <row r="281" customFormat="false" ht="15" hidden="false" customHeight="false" outlineLevel="0" collapsed="false">
      <c r="B281" s="25"/>
      <c r="C281" s="26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8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 customFormat="false" ht="15" hidden="false" customHeight="false" outlineLevel="0" collapsed="false">
      <c r="B282" s="25"/>
      <c r="C282" s="26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8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</row>
    <row r="283" customFormat="false" ht="15" hidden="false" customHeight="false" outlineLevel="0" collapsed="false">
      <c r="B283" s="25"/>
      <c r="C283" s="26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8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</row>
    <row r="284" customFormat="false" ht="15" hidden="false" customHeight="false" outlineLevel="0" collapsed="false">
      <c r="B284" s="25"/>
      <c r="C284" s="26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8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</row>
    <row r="285" customFormat="false" ht="15" hidden="false" customHeight="false" outlineLevel="0" collapsed="false">
      <c r="B285" s="25"/>
      <c r="C285" s="26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8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</row>
    <row r="286" customFormat="false" ht="15" hidden="false" customHeight="false" outlineLevel="0" collapsed="false">
      <c r="B286" s="25"/>
      <c r="C286" s="26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8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</row>
    <row r="287" customFormat="false" ht="15" hidden="false" customHeight="false" outlineLevel="0" collapsed="false">
      <c r="B287" s="25"/>
      <c r="C287" s="26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8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</row>
    <row r="288" customFormat="false" ht="15" hidden="false" customHeight="false" outlineLevel="0" collapsed="false">
      <c r="B288" s="25"/>
      <c r="C288" s="26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8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</row>
    <row r="289" customFormat="false" ht="15" hidden="false" customHeight="false" outlineLevel="0" collapsed="false">
      <c r="B289" s="25"/>
      <c r="C289" s="26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8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 customFormat="false" ht="15" hidden="false" customHeight="false" outlineLevel="0" collapsed="false">
      <c r="B290" s="25"/>
      <c r="C290" s="26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8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</row>
    <row r="291" customFormat="false" ht="15" hidden="false" customHeight="false" outlineLevel="0" collapsed="false">
      <c r="B291" s="25"/>
      <c r="C291" s="26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8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</row>
    <row r="292" customFormat="false" ht="15" hidden="false" customHeight="false" outlineLevel="0" collapsed="false">
      <c r="B292" s="25"/>
      <c r="C292" s="26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8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</row>
    <row r="293" customFormat="false" ht="15" hidden="false" customHeight="false" outlineLevel="0" collapsed="false">
      <c r="B293" s="25"/>
      <c r="C293" s="26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8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</row>
    <row r="294" customFormat="false" ht="15" hidden="false" customHeight="false" outlineLevel="0" collapsed="false">
      <c r="B294" s="25"/>
      <c r="C294" s="26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8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</row>
    <row r="295" customFormat="false" ht="15" hidden="false" customHeight="false" outlineLevel="0" collapsed="false">
      <c r="B295" s="25"/>
      <c r="C295" s="26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8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</row>
    <row r="296" customFormat="false" ht="15" hidden="false" customHeight="false" outlineLevel="0" collapsed="false">
      <c r="B296" s="25"/>
      <c r="C296" s="26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8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</row>
    <row r="297" customFormat="false" ht="15" hidden="false" customHeight="false" outlineLevel="0" collapsed="false">
      <c r="B297" s="25"/>
      <c r="C297" s="26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8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 customFormat="false" ht="15" hidden="false" customHeight="false" outlineLevel="0" collapsed="false">
      <c r="B298" s="25"/>
      <c r="C298" s="26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8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</row>
    <row r="299" customFormat="false" ht="15" hidden="false" customHeight="false" outlineLevel="0" collapsed="false">
      <c r="B299" s="25"/>
      <c r="C299" s="26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8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</row>
    <row r="300" customFormat="false" ht="15" hidden="false" customHeight="false" outlineLevel="0" collapsed="false">
      <c r="B300" s="25"/>
      <c r="C300" s="26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8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</row>
    <row r="301" customFormat="false" ht="15" hidden="false" customHeight="false" outlineLevel="0" collapsed="false">
      <c r="B301" s="25"/>
      <c r="C301" s="26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8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</row>
    <row r="302" customFormat="false" ht="15" hidden="false" customHeight="false" outlineLevel="0" collapsed="false">
      <c r="B302" s="25"/>
      <c r="C302" s="26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8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</row>
    <row r="303" customFormat="false" ht="15" hidden="false" customHeight="false" outlineLevel="0" collapsed="false">
      <c r="B303" s="25"/>
      <c r="C303" s="26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8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 customFormat="false" ht="15" hidden="false" customHeight="false" outlineLevel="0" collapsed="false">
      <c r="B304" s="25"/>
      <c r="C304" s="26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8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</row>
    <row r="305" customFormat="false" ht="15" hidden="false" customHeight="false" outlineLevel="0" collapsed="false">
      <c r="B305" s="25"/>
      <c r="C305" s="26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8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 customFormat="false" ht="15" hidden="false" customHeight="false" outlineLevel="0" collapsed="false">
      <c r="B306" s="25"/>
      <c r="C306" s="26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8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</row>
    <row r="307" customFormat="false" ht="15" hidden="false" customHeight="false" outlineLevel="0" collapsed="false">
      <c r="B307" s="25"/>
      <c r="C307" s="26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8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 customFormat="false" ht="15" hidden="false" customHeight="false" outlineLevel="0" collapsed="false">
      <c r="B308" s="25"/>
      <c r="C308" s="26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8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</row>
    <row r="309" customFormat="false" ht="15" hidden="false" customHeight="false" outlineLevel="0" collapsed="false">
      <c r="B309" s="25"/>
      <c r="C309" s="26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8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 customFormat="false" ht="15" hidden="false" customHeight="false" outlineLevel="0" collapsed="false">
      <c r="B310" s="25"/>
      <c r="C310" s="26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8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</row>
    <row r="311" customFormat="false" ht="15" hidden="false" customHeight="false" outlineLevel="0" collapsed="false">
      <c r="B311" s="25"/>
      <c r="C311" s="26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8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 customFormat="false" ht="15" hidden="false" customHeight="false" outlineLevel="0" collapsed="false">
      <c r="B312" s="25"/>
      <c r="C312" s="26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8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</row>
    <row r="313" customFormat="false" ht="15" hidden="false" customHeight="false" outlineLevel="0" collapsed="false">
      <c r="B313" s="25"/>
      <c r="C313" s="26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8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 customFormat="false" ht="15" hidden="false" customHeight="false" outlineLevel="0" collapsed="false">
      <c r="B314" s="25"/>
      <c r="C314" s="26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8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</row>
    <row r="315" customFormat="false" ht="15" hidden="false" customHeight="false" outlineLevel="0" collapsed="false">
      <c r="B315" s="25"/>
      <c r="C315" s="26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8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 customFormat="false" ht="15" hidden="false" customHeight="false" outlineLevel="0" collapsed="false">
      <c r="B316" s="25"/>
      <c r="C316" s="26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8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</row>
    <row r="317" customFormat="false" ht="15" hidden="false" customHeight="false" outlineLevel="0" collapsed="false">
      <c r="B317" s="25"/>
      <c r="C317" s="26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8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 customFormat="false" ht="15" hidden="false" customHeight="false" outlineLevel="0" collapsed="false">
      <c r="B318" s="25"/>
      <c r="C318" s="26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8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</row>
    <row r="319" customFormat="false" ht="15" hidden="false" customHeight="false" outlineLevel="0" collapsed="false">
      <c r="B319" s="25"/>
      <c r="C319" s="26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8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 customFormat="false" ht="15" hidden="false" customHeight="false" outlineLevel="0" collapsed="false">
      <c r="B320" s="25"/>
      <c r="C320" s="26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8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</row>
    <row r="321" customFormat="false" ht="15" hidden="false" customHeight="false" outlineLevel="0" collapsed="false">
      <c r="B321" s="25"/>
      <c r="C321" s="26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8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 customFormat="false" ht="15" hidden="false" customHeight="false" outlineLevel="0" collapsed="false">
      <c r="B322" s="25"/>
      <c r="C322" s="26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8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</row>
    <row r="323" customFormat="false" ht="15" hidden="false" customHeight="false" outlineLevel="0" collapsed="false">
      <c r="B323" s="25"/>
      <c r="C323" s="26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8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 customFormat="false" ht="15" hidden="false" customHeight="false" outlineLevel="0" collapsed="false">
      <c r="B324" s="25"/>
      <c r="C324" s="26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8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</row>
    <row r="325" customFormat="false" ht="15" hidden="false" customHeight="false" outlineLevel="0" collapsed="false">
      <c r="B325" s="25"/>
      <c r="C325" s="26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8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 customFormat="false" ht="15" hidden="false" customHeight="false" outlineLevel="0" collapsed="false">
      <c r="B326" s="25"/>
      <c r="C326" s="26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8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</row>
    <row r="327" customFormat="false" ht="15" hidden="false" customHeight="false" outlineLevel="0" collapsed="false">
      <c r="B327" s="25"/>
      <c r="C327" s="26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8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 customFormat="false" ht="15" hidden="false" customHeight="false" outlineLevel="0" collapsed="false">
      <c r="B328" s="25"/>
      <c r="C328" s="26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8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</row>
    <row r="329" customFormat="false" ht="15" hidden="false" customHeight="false" outlineLevel="0" collapsed="false">
      <c r="B329" s="25"/>
      <c r="C329" s="26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8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 customFormat="false" ht="15" hidden="false" customHeight="false" outlineLevel="0" collapsed="false">
      <c r="B330" s="25"/>
      <c r="C330" s="26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8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</row>
    <row r="331" customFormat="false" ht="15" hidden="false" customHeight="false" outlineLevel="0" collapsed="false">
      <c r="B331" s="25"/>
      <c r="C331" s="26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8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 customFormat="false" ht="15" hidden="false" customHeight="false" outlineLevel="0" collapsed="false">
      <c r="B332" s="25"/>
      <c r="C332" s="26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8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</row>
    <row r="333" customFormat="false" ht="15" hidden="false" customHeight="false" outlineLevel="0" collapsed="false">
      <c r="B333" s="25"/>
      <c r="C333" s="26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8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 customFormat="false" ht="15" hidden="false" customHeight="false" outlineLevel="0" collapsed="false">
      <c r="B334" s="25"/>
      <c r="C334" s="26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8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</row>
    <row r="335" customFormat="false" ht="15" hidden="false" customHeight="false" outlineLevel="0" collapsed="false">
      <c r="B335" s="25"/>
      <c r="C335" s="26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8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 customFormat="false" ht="15" hidden="false" customHeight="false" outlineLevel="0" collapsed="false">
      <c r="B336" s="25"/>
      <c r="C336" s="26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8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</row>
    <row r="337" customFormat="false" ht="15" hidden="false" customHeight="false" outlineLevel="0" collapsed="false">
      <c r="B337" s="25"/>
      <c r="C337" s="26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8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 customFormat="false" ht="15" hidden="false" customHeight="false" outlineLevel="0" collapsed="false">
      <c r="B338" s="25"/>
      <c r="C338" s="26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8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</row>
    <row r="339" customFormat="false" ht="15" hidden="false" customHeight="false" outlineLevel="0" collapsed="false">
      <c r="B339" s="25"/>
      <c r="C339" s="26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8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 customFormat="false" ht="15" hidden="false" customHeight="false" outlineLevel="0" collapsed="false">
      <c r="B340" s="25"/>
      <c r="C340" s="26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8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customFormat="false" ht="15" hidden="false" customHeight="false" outlineLevel="0" collapsed="false">
      <c r="B341" s="25"/>
      <c r="C341" s="26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8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 customFormat="false" ht="15" hidden="false" customHeight="false" outlineLevel="0" collapsed="false">
      <c r="B342" s="25"/>
      <c r="C342" s="26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8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</row>
    <row r="343" customFormat="false" ht="15" hidden="false" customHeight="false" outlineLevel="0" collapsed="false">
      <c r="B343" s="25"/>
      <c r="C343" s="26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8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 customFormat="false" ht="15" hidden="false" customHeight="false" outlineLevel="0" collapsed="false">
      <c r="B344" s="25"/>
      <c r="C344" s="26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8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</row>
    <row r="345" customFormat="false" ht="15" hidden="false" customHeight="false" outlineLevel="0" collapsed="false">
      <c r="B345" s="25"/>
      <c r="C345" s="26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8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 customFormat="false" ht="15" hidden="false" customHeight="false" outlineLevel="0" collapsed="false">
      <c r="B346" s="25"/>
      <c r="C346" s="26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8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</row>
    <row r="347" customFormat="false" ht="15" hidden="false" customHeight="false" outlineLevel="0" collapsed="false">
      <c r="B347" s="25"/>
      <c r="C347" s="26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8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 customFormat="false" ht="15" hidden="false" customHeight="false" outlineLevel="0" collapsed="false">
      <c r="B348" s="25"/>
      <c r="C348" s="26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8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</row>
    <row r="349" customFormat="false" ht="15" hidden="false" customHeight="false" outlineLevel="0" collapsed="false">
      <c r="B349" s="25"/>
      <c r="C349" s="26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8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 customFormat="false" ht="15" hidden="false" customHeight="false" outlineLevel="0" collapsed="false">
      <c r="B350" s="25"/>
      <c r="C350" s="26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8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</row>
    <row r="351" customFormat="false" ht="15" hidden="false" customHeight="false" outlineLevel="0" collapsed="false">
      <c r="B351" s="25"/>
      <c r="C351" s="26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8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 customFormat="false" ht="15" hidden="false" customHeight="false" outlineLevel="0" collapsed="false">
      <c r="B352" s="25"/>
      <c r="C352" s="26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8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</row>
    <row r="353" customFormat="false" ht="15" hidden="false" customHeight="false" outlineLevel="0" collapsed="false">
      <c r="B353" s="25"/>
      <c r="C353" s="26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8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 customFormat="false" ht="15" hidden="false" customHeight="false" outlineLevel="0" collapsed="false">
      <c r="B354" s="25"/>
      <c r="C354" s="26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8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</row>
    <row r="355" customFormat="false" ht="15" hidden="false" customHeight="false" outlineLevel="0" collapsed="false">
      <c r="B355" s="25"/>
      <c r="C355" s="26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8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 customFormat="false" ht="15" hidden="false" customHeight="false" outlineLevel="0" collapsed="false">
      <c r="B356" s="25"/>
      <c r="C356" s="26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8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</row>
    <row r="357" customFormat="false" ht="15" hidden="false" customHeight="false" outlineLevel="0" collapsed="false">
      <c r="B357" s="25"/>
      <c r="C357" s="26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8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 customFormat="false" ht="15" hidden="false" customHeight="false" outlineLevel="0" collapsed="false">
      <c r="B358" s="25"/>
      <c r="C358" s="26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8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</row>
    <row r="359" customFormat="false" ht="15" hidden="false" customHeight="false" outlineLevel="0" collapsed="false">
      <c r="B359" s="25"/>
      <c r="C359" s="26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8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 customFormat="false" ht="15" hidden="false" customHeight="false" outlineLevel="0" collapsed="false">
      <c r="B360" s="25"/>
      <c r="C360" s="26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8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</row>
    <row r="361" customFormat="false" ht="15" hidden="false" customHeight="false" outlineLevel="0" collapsed="false">
      <c r="B361" s="25"/>
      <c r="C361" s="26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8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 customFormat="false" ht="15" hidden="false" customHeight="false" outlineLevel="0" collapsed="false">
      <c r="B362" s="25"/>
      <c r="C362" s="26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8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</row>
    <row r="363" customFormat="false" ht="15" hidden="false" customHeight="false" outlineLevel="0" collapsed="false">
      <c r="B363" s="25"/>
      <c r="C363" s="26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8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 customFormat="false" ht="15" hidden="false" customHeight="false" outlineLevel="0" collapsed="false">
      <c r="B364" s="25"/>
      <c r="C364" s="26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8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</row>
    <row r="365" customFormat="false" ht="15" hidden="false" customHeight="false" outlineLevel="0" collapsed="false">
      <c r="B365" s="25"/>
      <c r="C365" s="26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8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 customFormat="false" ht="15" hidden="false" customHeight="false" outlineLevel="0" collapsed="false">
      <c r="B366" s="25"/>
      <c r="C366" s="26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8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</row>
    <row r="367" customFormat="false" ht="15" hidden="false" customHeight="false" outlineLevel="0" collapsed="false">
      <c r="B367" s="25"/>
      <c r="C367" s="26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8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 customFormat="false" ht="15" hidden="false" customHeight="false" outlineLevel="0" collapsed="false">
      <c r="B368" s="25"/>
      <c r="C368" s="26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8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</row>
    <row r="369" customFormat="false" ht="15" hidden="false" customHeight="false" outlineLevel="0" collapsed="false">
      <c r="B369" s="25"/>
      <c r="C369" s="26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8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 customFormat="false" ht="15" hidden="false" customHeight="false" outlineLevel="0" collapsed="false">
      <c r="B370" s="25"/>
      <c r="C370" s="26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8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</row>
    <row r="371" customFormat="false" ht="15" hidden="false" customHeight="false" outlineLevel="0" collapsed="false">
      <c r="B371" s="25"/>
      <c r="C371" s="26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8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 customFormat="false" ht="15" hidden="false" customHeight="false" outlineLevel="0" collapsed="false">
      <c r="B372" s="25"/>
      <c r="C372" s="26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8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</row>
    <row r="373" customFormat="false" ht="15" hidden="false" customHeight="false" outlineLevel="0" collapsed="false">
      <c r="B373" s="25"/>
      <c r="C373" s="26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8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 customFormat="false" ht="15" hidden="false" customHeight="false" outlineLevel="0" collapsed="false">
      <c r="B374" s="25"/>
      <c r="C374" s="26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8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</row>
    <row r="375" customFormat="false" ht="15" hidden="false" customHeight="false" outlineLevel="0" collapsed="false">
      <c r="B375" s="25"/>
      <c r="C375" s="26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8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 customFormat="false" ht="15" hidden="false" customHeight="false" outlineLevel="0" collapsed="false">
      <c r="B376" s="25"/>
      <c r="C376" s="26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8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</row>
    <row r="377" customFormat="false" ht="15" hidden="false" customHeight="false" outlineLevel="0" collapsed="false">
      <c r="B377" s="25"/>
      <c r="C377" s="26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8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 customFormat="false" ht="15" hidden="false" customHeight="false" outlineLevel="0" collapsed="false">
      <c r="B378" s="25"/>
      <c r="C378" s="26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8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</row>
    <row r="379" customFormat="false" ht="15" hidden="false" customHeight="false" outlineLevel="0" collapsed="false">
      <c r="B379" s="25"/>
      <c r="C379" s="26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8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 customFormat="false" ht="15" hidden="false" customHeight="false" outlineLevel="0" collapsed="false">
      <c r="B380" s="25"/>
      <c r="C380" s="26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8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</row>
    <row r="381" customFormat="false" ht="15" hidden="false" customHeight="false" outlineLevel="0" collapsed="false">
      <c r="B381" s="25"/>
      <c r="C381" s="26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8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 customFormat="false" ht="15" hidden="false" customHeight="false" outlineLevel="0" collapsed="false">
      <c r="B382" s="25"/>
      <c r="C382" s="26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8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</row>
    <row r="383" customFormat="false" ht="15" hidden="false" customHeight="false" outlineLevel="0" collapsed="false">
      <c r="B383" s="25"/>
      <c r="C383" s="26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8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 customFormat="false" ht="15" hidden="false" customHeight="false" outlineLevel="0" collapsed="false">
      <c r="B384" s="25"/>
      <c r="C384" s="26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8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</row>
    <row r="385" customFormat="false" ht="15" hidden="false" customHeight="false" outlineLevel="0" collapsed="false">
      <c r="B385" s="25"/>
      <c r="C385" s="26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8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 customFormat="false" ht="15" hidden="false" customHeight="false" outlineLevel="0" collapsed="false">
      <c r="B386" s="25"/>
      <c r="C386" s="26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8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</row>
    <row r="387" customFormat="false" ht="15" hidden="false" customHeight="false" outlineLevel="0" collapsed="false">
      <c r="B387" s="25"/>
      <c r="C387" s="26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8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 customFormat="false" ht="15" hidden="false" customHeight="false" outlineLevel="0" collapsed="false">
      <c r="B388" s="25"/>
      <c r="C388" s="26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8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</row>
    <row r="389" customFormat="false" ht="15" hidden="false" customHeight="false" outlineLevel="0" collapsed="false">
      <c r="B389" s="25"/>
      <c r="C389" s="26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8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 customFormat="false" ht="15" hidden="false" customHeight="false" outlineLevel="0" collapsed="false">
      <c r="B390" s="25"/>
      <c r="C390" s="26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8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</row>
    <row r="391" customFormat="false" ht="15" hidden="false" customHeight="false" outlineLevel="0" collapsed="false">
      <c r="B391" s="25"/>
      <c r="C391" s="26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8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 customFormat="false" ht="15" hidden="false" customHeight="false" outlineLevel="0" collapsed="false">
      <c r="B392" s="25"/>
      <c r="C392" s="26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8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</row>
    <row r="393" customFormat="false" ht="15" hidden="false" customHeight="false" outlineLevel="0" collapsed="false">
      <c r="B393" s="25"/>
      <c r="C393" s="26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8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 customFormat="false" ht="15" hidden="false" customHeight="false" outlineLevel="0" collapsed="false">
      <c r="B394" s="25"/>
      <c r="C394" s="26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8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</row>
    <row r="395" customFormat="false" ht="15" hidden="false" customHeight="false" outlineLevel="0" collapsed="false">
      <c r="B395" s="25"/>
      <c r="C395" s="26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8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 customFormat="false" ht="15" hidden="false" customHeight="false" outlineLevel="0" collapsed="false">
      <c r="B396" s="25"/>
      <c r="C396" s="26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8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</row>
    <row r="397" customFormat="false" ht="15" hidden="false" customHeight="false" outlineLevel="0" collapsed="false">
      <c r="B397" s="25"/>
      <c r="C397" s="26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8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 customFormat="false" ht="15" hidden="false" customHeight="false" outlineLevel="0" collapsed="false">
      <c r="B398" s="25"/>
      <c r="C398" s="26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8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</row>
    <row r="399" customFormat="false" ht="15" hidden="false" customHeight="false" outlineLevel="0" collapsed="false">
      <c r="B399" s="25"/>
      <c r="C399" s="26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8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 customFormat="false" ht="15" hidden="false" customHeight="false" outlineLevel="0" collapsed="false">
      <c r="B400" s="25"/>
      <c r="C400" s="26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8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 customFormat="false" ht="15" hidden="false" customHeight="false" outlineLevel="0" collapsed="false">
      <c r="B401" s="25"/>
      <c r="C401" s="26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8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customFormat="false" ht="15" hidden="false" customHeight="false" outlineLevel="0" collapsed="false">
      <c r="B402" s="25"/>
      <c r="C402" s="26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8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 customFormat="false" ht="15" hidden="false" customHeight="false" outlineLevel="0" collapsed="false">
      <c r="B403" s="25"/>
      <c r="C403" s="26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8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customFormat="false" ht="15" hidden="false" customHeight="false" outlineLevel="0" collapsed="false">
      <c r="B404" s="25"/>
      <c r="C404" s="26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8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 customFormat="false" ht="15" hidden="false" customHeight="false" outlineLevel="0" collapsed="false">
      <c r="B405" s="25"/>
      <c r="C405" s="26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8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customFormat="false" ht="15" hidden="false" customHeight="false" outlineLevel="0" collapsed="false">
      <c r="B406" s="25"/>
      <c r="C406" s="26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8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 customFormat="false" ht="15" hidden="false" customHeight="false" outlineLevel="0" collapsed="false">
      <c r="B407" s="25"/>
      <c r="C407" s="26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8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customFormat="false" ht="15" hidden="false" customHeight="false" outlineLevel="0" collapsed="false">
      <c r="B408" s="25"/>
      <c r="C408" s="26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8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 customFormat="false" ht="15" hidden="false" customHeight="false" outlineLevel="0" collapsed="false">
      <c r="B409" s="25"/>
      <c r="C409" s="26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8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customFormat="false" ht="15" hidden="false" customHeight="false" outlineLevel="0" collapsed="false">
      <c r="B410" s="25"/>
      <c r="C410" s="26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8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 customFormat="false" ht="15" hidden="false" customHeight="false" outlineLevel="0" collapsed="false">
      <c r="B411" s="25"/>
      <c r="C411" s="26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8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customFormat="false" ht="15" hidden="false" customHeight="false" outlineLevel="0" collapsed="false">
      <c r="B412" s="25"/>
      <c r="C412" s="26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8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 customFormat="false" ht="15" hidden="false" customHeight="false" outlineLevel="0" collapsed="false">
      <c r="B413" s="25"/>
      <c r="C413" s="26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8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customFormat="false" ht="15" hidden="false" customHeight="false" outlineLevel="0" collapsed="false">
      <c r="B414" s="25"/>
      <c r="C414" s="26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8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 customFormat="false" ht="15" hidden="false" customHeight="false" outlineLevel="0" collapsed="false">
      <c r="B415" s="25"/>
      <c r="C415" s="26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8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customFormat="false" ht="15" hidden="false" customHeight="false" outlineLevel="0" collapsed="false">
      <c r="B416" s="25"/>
      <c r="C416" s="26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8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 customFormat="false" ht="15" hidden="false" customHeight="false" outlineLevel="0" collapsed="false">
      <c r="B417" s="25"/>
      <c r="C417" s="26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8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customFormat="false" ht="15" hidden="false" customHeight="false" outlineLevel="0" collapsed="false">
      <c r="B418" s="25"/>
      <c r="C418" s="26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8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 customFormat="false" ht="15" hidden="false" customHeight="false" outlineLevel="0" collapsed="false">
      <c r="B419" s="25"/>
      <c r="C419" s="26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8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customFormat="false" ht="15" hidden="false" customHeight="false" outlineLevel="0" collapsed="false">
      <c r="B420" s="25"/>
      <c r="C420" s="26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8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customFormat="false" ht="15" hidden="false" customHeight="false" outlineLevel="0" collapsed="false">
      <c r="B421" s="25"/>
      <c r="C421" s="26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8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customFormat="false" ht="15" hidden="false" customHeight="false" outlineLevel="0" collapsed="false">
      <c r="B422" s="25"/>
      <c r="C422" s="26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8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 customFormat="false" ht="15" hidden="false" customHeight="false" outlineLevel="0" collapsed="false">
      <c r="B423" s="25"/>
      <c r="C423" s="26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8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customFormat="false" ht="15" hidden="false" customHeight="false" outlineLevel="0" collapsed="false">
      <c r="B424" s="25"/>
      <c r="C424" s="26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8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 customFormat="false" ht="15" hidden="false" customHeight="false" outlineLevel="0" collapsed="false">
      <c r="B425" s="25"/>
      <c r="C425" s="26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8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customFormat="false" ht="15" hidden="false" customHeight="false" outlineLevel="0" collapsed="false">
      <c r="B426" s="25"/>
      <c r="C426" s="26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8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 customFormat="false" ht="15" hidden="false" customHeight="false" outlineLevel="0" collapsed="false">
      <c r="B427" s="25"/>
      <c r="C427" s="26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8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customFormat="false" ht="15" hidden="false" customHeight="false" outlineLevel="0" collapsed="false">
      <c r="B428" s="25"/>
      <c r="C428" s="26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8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 customFormat="false" ht="15" hidden="false" customHeight="false" outlineLevel="0" collapsed="false">
      <c r="B429" s="25"/>
      <c r="C429" s="26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8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customFormat="false" ht="15" hidden="false" customHeight="false" outlineLevel="0" collapsed="false">
      <c r="B430" s="25"/>
      <c r="C430" s="26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8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 customFormat="false" ht="15" hidden="false" customHeight="false" outlineLevel="0" collapsed="false">
      <c r="B431" s="25"/>
      <c r="C431" s="26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8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customFormat="false" ht="15" hidden="false" customHeight="false" outlineLevel="0" collapsed="false">
      <c r="B432" s="25"/>
      <c r="C432" s="26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8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 customFormat="false" ht="15" hidden="false" customHeight="false" outlineLevel="0" collapsed="false">
      <c r="B433" s="25"/>
      <c r="C433" s="26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8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customFormat="false" ht="15" hidden="false" customHeight="false" outlineLevel="0" collapsed="false">
      <c r="B434" s="25"/>
      <c r="C434" s="26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8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 customFormat="false" ht="15" hidden="false" customHeight="false" outlineLevel="0" collapsed="false">
      <c r="B435" s="25"/>
      <c r="C435" s="26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8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customFormat="false" ht="15" hidden="false" customHeight="false" outlineLevel="0" collapsed="false">
      <c r="B436" s="25"/>
      <c r="C436" s="26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8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 customFormat="false" ht="15" hidden="false" customHeight="false" outlineLevel="0" collapsed="false">
      <c r="B437" s="25"/>
      <c r="C437" s="26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8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customFormat="false" ht="15" hidden="false" customHeight="false" outlineLevel="0" collapsed="false">
      <c r="B438" s="25"/>
      <c r="C438" s="26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8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</row>
    <row r="439" customFormat="false" ht="15" hidden="false" customHeight="false" outlineLevel="0" collapsed="false">
      <c r="B439" s="25"/>
      <c r="C439" s="26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8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</row>
    <row r="440" customFormat="false" ht="15" hidden="false" customHeight="false" outlineLevel="0" collapsed="false">
      <c r="B440" s="25"/>
      <c r="C440" s="26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8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</row>
    <row r="441" customFormat="false" ht="15" hidden="false" customHeight="false" outlineLevel="0" collapsed="false">
      <c r="B441" s="25"/>
      <c r="C441" s="26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8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</row>
    <row r="442" customFormat="false" ht="15" hidden="false" customHeight="false" outlineLevel="0" collapsed="false">
      <c r="B442" s="25"/>
      <c r="C442" s="26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8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</row>
    <row r="443" customFormat="false" ht="15" hidden="false" customHeight="false" outlineLevel="0" collapsed="false">
      <c r="B443" s="25"/>
      <c r="C443" s="26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8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</row>
    <row r="444" customFormat="false" ht="15" hidden="false" customHeight="false" outlineLevel="0" collapsed="false">
      <c r="B444" s="25"/>
      <c r="C444" s="26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8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</row>
    <row r="445" customFormat="false" ht="15" hidden="false" customHeight="false" outlineLevel="0" collapsed="false">
      <c r="B445" s="25"/>
      <c r="C445" s="26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8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</row>
    <row r="446" customFormat="false" ht="15" hidden="false" customHeight="false" outlineLevel="0" collapsed="false">
      <c r="B446" s="25"/>
      <c r="C446" s="26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8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</row>
    <row r="447" customFormat="false" ht="15" hidden="false" customHeight="false" outlineLevel="0" collapsed="false">
      <c r="B447" s="25"/>
      <c r="C447" s="26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8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</row>
    <row r="448" customFormat="false" ht="15" hidden="false" customHeight="false" outlineLevel="0" collapsed="false">
      <c r="B448" s="25"/>
      <c r="C448" s="26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8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</row>
    <row r="449" customFormat="false" ht="15" hidden="false" customHeight="false" outlineLevel="0" collapsed="false">
      <c r="B449" s="25"/>
      <c r="C449" s="26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8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</row>
    <row r="450" customFormat="false" ht="15" hidden="false" customHeight="false" outlineLevel="0" collapsed="false">
      <c r="B450" s="25"/>
      <c r="C450" s="26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8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</row>
    <row r="451" customFormat="false" ht="15" hidden="false" customHeight="false" outlineLevel="0" collapsed="false">
      <c r="B451" s="25"/>
      <c r="C451" s="26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8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</row>
    <row r="452" customFormat="false" ht="15" hidden="false" customHeight="false" outlineLevel="0" collapsed="false">
      <c r="B452" s="25"/>
      <c r="C452" s="26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8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</row>
    <row r="453" customFormat="false" ht="15" hidden="false" customHeight="false" outlineLevel="0" collapsed="false">
      <c r="B453" s="25"/>
      <c r="C453" s="26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8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</row>
    <row r="454" customFormat="false" ht="15" hidden="false" customHeight="false" outlineLevel="0" collapsed="false">
      <c r="B454" s="25"/>
      <c r="C454" s="26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8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</row>
    <row r="455" customFormat="false" ht="15" hidden="false" customHeight="false" outlineLevel="0" collapsed="false">
      <c r="B455" s="25"/>
      <c r="C455" s="26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8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</row>
    <row r="456" customFormat="false" ht="15" hidden="false" customHeight="false" outlineLevel="0" collapsed="false">
      <c r="B456" s="25"/>
      <c r="C456" s="26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8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</row>
    <row r="457" customFormat="false" ht="15" hidden="false" customHeight="false" outlineLevel="0" collapsed="false">
      <c r="B457" s="25"/>
      <c r="C457" s="26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8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</row>
    <row r="458" customFormat="false" ht="15" hidden="false" customHeight="false" outlineLevel="0" collapsed="false">
      <c r="B458" s="25"/>
      <c r="C458" s="26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8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</row>
    <row r="459" customFormat="false" ht="15" hidden="false" customHeight="false" outlineLevel="0" collapsed="false">
      <c r="B459" s="25"/>
      <c r="C459" s="26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8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</row>
    <row r="460" customFormat="false" ht="15" hidden="false" customHeight="false" outlineLevel="0" collapsed="false">
      <c r="B460" s="25"/>
      <c r="C460" s="26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8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</row>
    <row r="461" customFormat="false" ht="15" hidden="false" customHeight="false" outlineLevel="0" collapsed="false">
      <c r="B461" s="25"/>
      <c r="C461" s="26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8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</row>
    <row r="462" customFormat="false" ht="15" hidden="false" customHeight="false" outlineLevel="0" collapsed="false">
      <c r="B462" s="25"/>
      <c r="C462" s="26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8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</row>
    <row r="463" customFormat="false" ht="15" hidden="false" customHeight="false" outlineLevel="0" collapsed="false">
      <c r="B463" s="25"/>
      <c r="C463" s="26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8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</row>
    <row r="464" customFormat="false" ht="15" hidden="false" customHeight="false" outlineLevel="0" collapsed="false">
      <c r="B464" s="25"/>
      <c r="C464" s="26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8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</row>
    <row r="465" customFormat="false" ht="15" hidden="false" customHeight="false" outlineLevel="0" collapsed="false">
      <c r="B465" s="25"/>
      <c r="C465" s="26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8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</row>
    <row r="466" customFormat="false" ht="15" hidden="false" customHeight="false" outlineLevel="0" collapsed="false">
      <c r="B466" s="25"/>
      <c r="C466" s="26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8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</row>
    <row r="467" customFormat="false" ht="15" hidden="false" customHeight="false" outlineLevel="0" collapsed="false">
      <c r="B467" s="25"/>
      <c r="C467" s="26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8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</row>
    <row r="468" customFormat="false" ht="15" hidden="false" customHeight="false" outlineLevel="0" collapsed="false">
      <c r="B468" s="25"/>
      <c r="C468" s="26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8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</row>
    <row r="469" customFormat="false" ht="15" hidden="false" customHeight="false" outlineLevel="0" collapsed="false">
      <c r="B469" s="25"/>
      <c r="C469" s="26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8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</row>
    <row r="470" customFormat="false" ht="15" hidden="false" customHeight="false" outlineLevel="0" collapsed="false">
      <c r="B470" s="25"/>
      <c r="C470" s="26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8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</row>
    <row r="471" customFormat="false" ht="15" hidden="false" customHeight="false" outlineLevel="0" collapsed="false">
      <c r="B471" s="25"/>
      <c r="C471" s="26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8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</row>
    <row r="472" customFormat="false" ht="15" hidden="false" customHeight="false" outlineLevel="0" collapsed="false">
      <c r="B472" s="25"/>
      <c r="C472" s="26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8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</row>
    <row r="473" customFormat="false" ht="15" hidden="false" customHeight="false" outlineLevel="0" collapsed="false">
      <c r="B473" s="25"/>
      <c r="C473" s="26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8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</row>
    <row r="474" customFormat="false" ht="15" hidden="false" customHeight="false" outlineLevel="0" collapsed="false">
      <c r="B474" s="25"/>
      <c r="C474" s="26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8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</row>
    <row r="475" customFormat="false" ht="15" hidden="false" customHeight="false" outlineLevel="0" collapsed="false">
      <c r="B475" s="25"/>
      <c r="C475" s="26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8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</row>
    <row r="476" customFormat="false" ht="15" hidden="false" customHeight="false" outlineLevel="0" collapsed="false">
      <c r="B476" s="25"/>
      <c r="C476" s="26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8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</row>
    <row r="477" customFormat="false" ht="15" hidden="false" customHeight="false" outlineLevel="0" collapsed="false">
      <c r="B477" s="25"/>
      <c r="C477" s="26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8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</row>
    <row r="478" customFormat="false" ht="15" hidden="false" customHeight="false" outlineLevel="0" collapsed="false">
      <c r="B478" s="25"/>
      <c r="C478" s="26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8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</row>
    <row r="479" customFormat="false" ht="15" hidden="false" customHeight="false" outlineLevel="0" collapsed="false">
      <c r="B479" s="25"/>
      <c r="C479" s="26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8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</row>
    <row r="480" customFormat="false" ht="15" hidden="false" customHeight="false" outlineLevel="0" collapsed="false">
      <c r="B480" s="25"/>
      <c r="C480" s="26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8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</row>
    <row r="481" customFormat="false" ht="15" hidden="false" customHeight="false" outlineLevel="0" collapsed="false">
      <c r="B481" s="25"/>
      <c r="C481" s="26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8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</row>
    <row r="482" customFormat="false" ht="15" hidden="false" customHeight="false" outlineLevel="0" collapsed="false">
      <c r="B482" s="25"/>
      <c r="C482" s="26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8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</row>
    <row r="483" customFormat="false" ht="15" hidden="false" customHeight="false" outlineLevel="0" collapsed="false">
      <c r="B483" s="25"/>
      <c r="C483" s="26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8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</row>
    <row r="484" customFormat="false" ht="15" hidden="false" customHeight="false" outlineLevel="0" collapsed="false">
      <c r="B484" s="25"/>
      <c r="C484" s="26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8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</row>
    <row r="485" customFormat="false" ht="15" hidden="false" customHeight="false" outlineLevel="0" collapsed="false">
      <c r="B485" s="25"/>
      <c r="C485" s="26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8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</row>
    <row r="486" customFormat="false" ht="15" hidden="false" customHeight="false" outlineLevel="0" collapsed="false">
      <c r="B486" s="25"/>
      <c r="C486" s="26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8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</row>
    <row r="487" customFormat="false" ht="15" hidden="false" customHeight="false" outlineLevel="0" collapsed="false">
      <c r="B487" s="25"/>
      <c r="C487" s="26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8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</row>
    <row r="488" customFormat="false" ht="15" hidden="false" customHeight="false" outlineLevel="0" collapsed="false">
      <c r="B488" s="25"/>
      <c r="C488" s="26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8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</row>
    <row r="489" customFormat="false" ht="15" hidden="false" customHeight="false" outlineLevel="0" collapsed="false">
      <c r="B489" s="25"/>
      <c r="C489" s="26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8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</row>
    <row r="490" customFormat="false" ht="15" hidden="false" customHeight="false" outlineLevel="0" collapsed="false">
      <c r="B490" s="25"/>
      <c r="C490" s="26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8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</row>
    <row r="491" customFormat="false" ht="15" hidden="false" customHeight="false" outlineLevel="0" collapsed="false">
      <c r="B491" s="25"/>
      <c r="C491" s="26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8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</row>
    <row r="492" customFormat="false" ht="15" hidden="false" customHeight="false" outlineLevel="0" collapsed="false">
      <c r="B492" s="25"/>
      <c r="C492" s="26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8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</row>
    <row r="493" customFormat="false" ht="15" hidden="false" customHeight="false" outlineLevel="0" collapsed="false">
      <c r="B493" s="25"/>
      <c r="C493" s="26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8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</row>
    <row r="494" customFormat="false" ht="15" hidden="false" customHeight="false" outlineLevel="0" collapsed="false">
      <c r="B494" s="25"/>
      <c r="C494" s="26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8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</row>
    <row r="495" customFormat="false" ht="15" hidden="false" customHeight="false" outlineLevel="0" collapsed="false">
      <c r="B495" s="25"/>
      <c r="C495" s="26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8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</row>
    <row r="496" customFormat="false" ht="15" hidden="false" customHeight="false" outlineLevel="0" collapsed="false">
      <c r="B496" s="25"/>
      <c r="C496" s="26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8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customFormat="false" ht="15" hidden="false" customHeight="false" outlineLevel="0" collapsed="false">
      <c r="B497" s="25"/>
      <c r="C497" s="26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8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</row>
    <row r="498" customFormat="false" ht="15" hidden="false" customHeight="false" outlineLevel="0" collapsed="false">
      <c r="B498" s="25"/>
      <c r="C498" s="26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8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</row>
    <row r="499" customFormat="false" ht="15" hidden="false" customHeight="false" outlineLevel="0" collapsed="false">
      <c r="B499" s="25"/>
      <c r="C499" s="26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8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</row>
    <row r="500" customFormat="false" ht="15" hidden="false" customHeight="false" outlineLevel="0" collapsed="false">
      <c r="B500" s="25"/>
      <c r="C500" s="26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8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</row>
    <row r="501" customFormat="false" ht="15" hidden="false" customHeight="false" outlineLevel="0" collapsed="false">
      <c r="B501" s="25"/>
      <c r="C501" s="26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8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</row>
    <row r="502" customFormat="false" ht="15" hidden="false" customHeight="false" outlineLevel="0" collapsed="false">
      <c r="B502" s="25"/>
      <c r="C502" s="26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8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</row>
    <row r="503" customFormat="false" ht="15" hidden="false" customHeight="false" outlineLevel="0" collapsed="false">
      <c r="B503" s="25"/>
      <c r="C503" s="26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8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</row>
    <row r="504" customFormat="false" ht="15" hidden="false" customHeight="false" outlineLevel="0" collapsed="false">
      <c r="B504" s="25"/>
      <c r="C504" s="26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8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</row>
    <row r="505" customFormat="false" ht="15" hidden="false" customHeight="false" outlineLevel="0" collapsed="false">
      <c r="B505" s="25"/>
      <c r="C505" s="26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8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</row>
    <row r="506" customFormat="false" ht="15" hidden="false" customHeight="false" outlineLevel="0" collapsed="false">
      <c r="B506" s="25"/>
      <c r="C506" s="26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8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</row>
    <row r="507" customFormat="false" ht="15" hidden="false" customHeight="false" outlineLevel="0" collapsed="false">
      <c r="B507" s="25"/>
      <c r="C507" s="26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8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</row>
    <row r="508" customFormat="false" ht="15" hidden="false" customHeight="false" outlineLevel="0" collapsed="false">
      <c r="B508" s="25"/>
      <c r="C508" s="26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8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</row>
    <row r="509" customFormat="false" ht="15" hidden="false" customHeight="false" outlineLevel="0" collapsed="false">
      <c r="B509" s="25"/>
      <c r="C509" s="26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8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</row>
    <row r="510" customFormat="false" ht="15" hidden="false" customHeight="false" outlineLevel="0" collapsed="false">
      <c r="B510" s="25"/>
      <c r="C510" s="26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8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</row>
    <row r="511" customFormat="false" ht="15" hidden="false" customHeight="false" outlineLevel="0" collapsed="false">
      <c r="B511" s="25"/>
      <c r="C511" s="26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8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</row>
    <row r="512" customFormat="false" ht="15" hidden="false" customHeight="false" outlineLevel="0" collapsed="false">
      <c r="B512" s="25"/>
      <c r="C512" s="26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8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</row>
    <row r="513" customFormat="false" ht="15" hidden="false" customHeight="false" outlineLevel="0" collapsed="false">
      <c r="B513" s="25"/>
      <c r="C513" s="26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8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</row>
    <row r="514" customFormat="false" ht="15" hidden="false" customHeight="false" outlineLevel="0" collapsed="false">
      <c r="B514" s="25"/>
      <c r="C514" s="26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8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</row>
    <row r="515" customFormat="false" ht="15" hidden="false" customHeight="false" outlineLevel="0" collapsed="false">
      <c r="B515" s="25"/>
      <c r="C515" s="26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8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</row>
    <row r="516" customFormat="false" ht="15" hidden="false" customHeight="false" outlineLevel="0" collapsed="false">
      <c r="B516" s="25"/>
      <c r="C516" s="26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8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</row>
    <row r="517" customFormat="false" ht="15" hidden="false" customHeight="false" outlineLevel="0" collapsed="false">
      <c r="B517" s="25"/>
      <c r="C517" s="26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8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</row>
    <row r="518" customFormat="false" ht="15" hidden="false" customHeight="false" outlineLevel="0" collapsed="false">
      <c r="B518" s="25"/>
      <c r="C518" s="26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8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</row>
    <row r="519" customFormat="false" ht="15" hidden="false" customHeight="false" outlineLevel="0" collapsed="false">
      <c r="B519" s="25"/>
      <c r="C519" s="26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8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</row>
    <row r="520" customFormat="false" ht="15" hidden="false" customHeight="false" outlineLevel="0" collapsed="false">
      <c r="B520" s="25"/>
      <c r="C520" s="26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8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</row>
    <row r="521" customFormat="false" ht="15" hidden="false" customHeight="false" outlineLevel="0" collapsed="false">
      <c r="B521" s="25"/>
      <c r="C521" s="26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8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</row>
    <row r="522" customFormat="false" ht="15" hidden="false" customHeight="false" outlineLevel="0" collapsed="false">
      <c r="B522" s="25"/>
      <c r="C522" s="26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8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</row>
    <row r="523" customFormat="false" ht="15" hidden="false" customHeight="false" outlineLevel="0" collapsed="false">
      <c r="B523" s="25"/>
      <c r="C523" s="26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8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</row>
    <row r="524" customFormat="false" ht="15" hidden="false" customHeight="false" outlineLevel="0" collapsed="false">
      <c r="B524" s="25"/>
      <c r="C524" s="26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8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</row>
    <row r="525" customFormat="false" ht="15" hidden="false" customHeight="false" outlineLevel="0" collapsed="false">
      <c r="B525" s="25"/>
      <c r="C525" s="26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8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</row>
    <row r="526" customFormat="false" ht="15" hidden="false" customHeight="false" outlineLevel="0" collapsed="false">
      <c r="B526" s="25"/>
      <c r="C526" s="26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8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</row>
    <row r="527" customFormat="false" ht="15" hidden="false" customHeight="false" outlineLevel="0" collapsed="false">
      <c r="B527" s="25"/>
      <c r="C527" s="26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8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</row>
    <row r="528" customFormat="false" ht="15" hidden="false" customHeight="false" outlineLevel="0" collapsed="false">
      <c r="B528" s="25"/>
      <c r="C528" s="26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8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</row>
    <row r="529" customFormat="false" ht="15" hidden="false" customHeight="false" outlineLevel="0" collapsed="false">
      <c r="B529" s="25"/>
      <c r="C529" s="26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8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</row>
    <row r="530" customFormat="false" ht="15" hidden="false" customHeight="false" outlineLevel="0" collapsed="false">
      <c r="B530" s="25"/>
      <c r="C530" s="26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8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</row>
    <row r="531" customFormat="false" ht="15" hidden="false" customHeight="false" outlineLevel="0" collapsed="false">
      <c r="B531" s="25"/>
      <c r="C531" s="26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8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</row>
    <row r="532" customFormat="false" ht="15" hidden="false" customHeight="false" outlineLevel="0" collapsed="false">
      <c r="B532" s="25"/>
      <c r="C532" s="26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8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</row>
    <row r="533" customFormat="false" ht="15" hidden="false" customHeight="false" outlineLevel="0" collapsed="false">
      <c r="B533" s="25"/>
      <c r="C533" s="26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8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</row>
    <row r="534" customFormat="false" ht="15" hidden="false" customHeight="false" outlineLevel="0" collapsed="false">
      <c r="B534" s="25"/>
      <c r="C534" s="26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8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</row>
    <row r="535" customFormat="false" ht="15" hidden="false" customHeight="false" outlineLevel="0" collapsed="false">
      <c r="B535" s="25"/>
      <c r="C535" s="26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8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</row>
    <row r="536" customFormat="false" ht="15" hidden="false" customHeight="false" outlineLevel="0" collapsed="false">
      <c r="B536" s="25"/>
      <c r="C536" s="26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8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</row>
    <row r="537" customFormat="false" ht="15" hidden="false" customHeight="false" outlineLevel="0" collapsed="false">
      <c r="B537" s="25"/>
      <c r="C537" s="26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8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</row>
    <row r="538" customFormat="false" ht="15" hidden="false" customHeight="false" outlineLevel="0" collapsed="false">
      <c r="B538" s="25"/>
      <c r="C538" s="26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8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</row>
    <row r="539" customFormat="false" ht="15" hidden="false" customHeight="false" outlineLevel="0" collapsed="false">
      <c r="B539" s="25"/>
      <c r="C539" s="26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8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</row>
    <row r="540" customFormat="false" ht="15" hidden="false" customHeight="false" outlineLevel="0" collapsed="false">
      <c r="B540" s="25"/>
      <c r="C540" s="26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8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</row>
    <row r="541" customFormat="false" ht="15" hidden="false" customHeight="false" outlineLevel="0" collapsed="false">
      <c r="B541" s="25"/>
      <c r="C541" s="26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8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</row>
    <row r="542" customFormat="false" ht="15" hidden="false" customHeight="false" outlineLevel="0" collapsed="false">
      <c r="B542" s="25"/>
      <c r="C542" s="26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8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</row>
    <row r="543" customFormat="false" ht="15" hidden="false" customHeight="false" outlineLevel="0" collapsed="false">
      <c r="B543" s="25"/>
      <c r="C543" s="26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8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</row>
    <row r="544" customFormat="false" ht="15" hidden="false" customHeight="false" outlineLevel="0" collapsed="false">
      <c r="B544" s="25"/>
      <c r="C544" s="26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8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</row>
    <row r="545" customFormat="false" ht="15" hidden="false" customHeight="false" outlineLevel="0" collapsed="false">
      <c r="B545" s="25"/>
      <c r="C545" s="26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8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</row>
    <row r="546" customFormat="false" ht="15" hidden="false" customHeight="false" outlineLevel="0" collapsed="false">
      <c r="B546" s="25"/>
      <c r="C546" s="26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8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</row>
    <row r="547" customFormat="false" ht="15" hidden="false" customHeight="false" outlineLevel="0" collapsed="false">
      <c r="B547" s="25"/>
      <c r="C547" s="26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8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</row>
    <row r="548" customFormat="false" ht="15" hidden="false" customHeight="false" outlineLevel="0" collapsed="false">
      <c r="B548" s="25"/>
      <c r="C548" s="26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8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</row>
    <row r="549" customFormat="false" ht="15" hidden="false" customHeight="false" outlineLevel="0" collapsed="false">
      <c r="B549" s="25"/>
      <c r="C549" s="26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8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</row>
    <row r="550" customFormat="false" ht="15" hidden="false" customHeight="false" outlineLevel="0" collapsed="false">
      <c r="B550" s="25"/>
      <c r="C550" s="26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8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</row>
    <row r="551" customFormat="false" ht="15" hidden="false" customHeight="false" outlineLevel="0" collapsed="false">
      <c r="B551" s="25"/>
      <c r="C551" s="26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8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</row>
    <row r="552" customFormat="false" ht="15" hidden="false" customHeight="false" outlineLevel="0" collapsed="false">
      <c r="B552" s="25"/>
      <c r="C552" s="26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8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</row>
    <row r="553" customFormat="false" ht="15" hidden="false" customHeight="false" outlineLevel="0" collapsed="false">
      <c r="B553" s="25"/>
      <c r="C553" s="26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8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</row>
    <row r="554" customFormat="false" ht="15" hidden="false" customHeight="false" outlineLevel="0" collapsed="false">
      <c r="B554" s="25"/>
      <c r="C554" s="26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8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</row>
    <row r="555" customFormat="false" ht="15" hidden="false" customHeight="false" outlineLevel="0" collapsed="false">
      <c r="B555" s="25"/>
      <c r="C555" s="26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8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</row>
    <row r="556" customFormat="false" ht="15" hidden="false" customHeight="false" outlineLevel="0" collapsed="false">
      <c r="B556" s="25"/>
      <c r="C556" s="26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8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</row>
    <row r="557" customFormat="false" ht="15" hidden="false" customHeight="false" outlineLevel="0" collapsed="false">
      <c r="B557" s="25"/>
      <c r="C557" s="26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8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</row>
    <row r="558" customFormat="false" ht="15" hidden="false" customHeight="false" outlineLevel="0" collapsed="false">
      <c r="B558" s="25"/>
      <c r="C558" s="26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8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</row>
    <row r="559" customFormat="false" ht="15" hidden="false" customHeight="false" outlineLevel="0" collapsed="false">
      <c r="B559" s="25"/>
      <c r="C559" s="26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8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</row>
    <row r="560" customFormat="false" ht="15" hidden="false" customHeight="false" outlineLevel="0" collapsed="false">
      <c r="B560" s="25"/>
      <c r="C560" s="26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8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</row>
    <row r="561" customFormat="false" ht="15" hidden="false" customHeight="false" outlineLevel="0" collapsed="false">
      <c r="B561" s="25"/>
      <c r="C561" s="26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8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 customFormat="false" ht="15" hidden="false" customHeight="false" outlineLevel="0" collapsed="false">
      <c r="B562" s="25"/>
      <c r="C562" s="26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8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</row>
    <row r="563" customFormat="false" ht="15" hidden="false" customHeight="false" outlineLevel="0" collapsed="false">
      <c r="B563" s="25"/>
      <c r="C563" s="26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8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</row>
    <row r="564" customFormat="false" ht="15" hidden="false" customHeight="false" outlineLevel="0" collapsed="false">
      <c r="B564" s="25"/>
      <c r="C564" s="26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8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</row>
    <row r="565" customFormat="false" ht="15" hidden="false" customHeight="false" outlineLevel="0" collapsed="false">
      <c r="B565" s="25"/>
      <c r="C565" s="26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8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</row>
    <row r="566" customFormat="false" ht="15" hidden="false" customHeight="false" outlineLevel="0" collapsed="false">
      <c r="B566" s="25"/>
      <c r="C566" s="26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8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</row>
    <row r="567" customFormat="false" ht="15" hidden="false" customHeight="false" outlineLevel="0" collapsed="false">
      <c r="B567" s="25"/>
      <c r="C567" s="26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8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</row>
    <row r="568" customFormat="false" ht="15" hidden="false" customHeight="false" outlineLevel="0" collapsed="false">
      <c r="B568" s="25"/>
      <c r="C568" s="26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8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</row>
    <row r="569" customFormat="false" ht="15" hidden="false" customHeight="false" outlineLevel="0" collapsed="false">
      <c r="B569" s="25"/>
      <c r="C569" s="26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8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</row>
    <row r="570" customFormat="false" ht="15" hidden="false" customHeight="false" outlineLevel="0" collapsed="false">
      <c r="B570" s="25"/>
      <c r="C570" s="26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8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</row>
    <row r="571" customFormat="false" ht="15" hidden="false" customHeight="false" outlineLevel="0" collapsed="false">
      <c r="B571" s="25"/>
      <c r="C571" s="26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8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</row>
    <row r="572" customFormat="false" ht="15" hidden="false" customHeight="false" outlineLevel="0" collapsed="false">
      <c r="B572" s="25"/>
      <c r="C572" s="26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8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</row>
    <row r="573" customFormat="false" ht="15" hidden="false" customHeight="false" outlineLevel="0" collapsed="false">
      <c r="B573" s="25"/>
      <c r="C573" s="26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8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</row>
    <row r="574" customFormat="false" ht="15" hidden="false" customHeight="false" outlineLevel="0" collapsed="false">
      <c r="B574" s="25"/>
      <c r="C574" s="26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8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</row>
    <row r="575" customFormat="false" ht="15" hidden="false" customHeight="false" outlineLevel="0" collapsed="false">
      <c r="B575" s="25"/>
      <c r="C575" s="26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8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</row>
    <row r="576" customFormat="false" ht="15" hidden="false" customHeight="false" outlineLevel="0" collapsed="false">
      <c r="B576" s="25"/>
      <c r="C576" s="26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8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</row>
    <row r="577" customFormat="false" ht="15" hidden="false" customHeight="false" outlineLevel="0" collapsed="false">
      <c r="B577" s="25"/>
      <c r="C577" s="26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8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 customFormat="false" ht="15" hidden="false" customHeight="false" outlineLevel="0" collapsed="false">
      <c r="B578" s="25"/>
      <c r="C578" s="26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8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</row>
    <row r="579" customFormat="false" ht="15" hidden="false" customHeight="false" outlineLevel="0" collapsed="false">
      <c r="B579" s="25"/>
      <c r="C579" s="26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8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</row>
    <row r="580" customFormat="false" ht="15" hidden="false" customHeight="false" outlineLevel="0" collapsed="false">
      <c r="B580" s="25"/>
      <c r="C580" s="26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8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</row>
    <row r="581" customFormat="false" ht="15" hidden="false" customHeight="false" outlineLevel="0" collapsed="false">
      <c r="B581" s="25"/>
      <c r="C581" s="26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8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</row>
    <row r="582" customFormat="false" ht="15" hidden="false" customHeight="false" outlineLevel="0" collapsed="false">
      <c r="B582" s="25"/>
      <c r="C582" s="26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8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</row>
    <row r="583" customFormat="false" ht="15" hidden="false" customHeight="false" outlineLevel="0" collapsed="false">
      <c r="B583" s="25"/>
      <c r="C583" s="26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8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</row>
    <row r="584" customFormat="false" ht="15" hidden="false" customHeight="false" outlineLevel="0" collapsed="false">
      <c r="B584" s="25"/>
      <c r="C584" s="26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8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</row>
    <row r="585" customFormat="false" ht="15" hidden="false" customHeight="false" outlineLevel="0" collapsed="false">
      <c r="B585" s="25"/>
      <c r="C585" s="26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8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 customFormat="false" ht="15" hidden="false" customHeight="false" outlineLevel="0" collapsed="false">
      <c r="B586" s="25"/>
      <c r="C586" s="26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8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</row>
    <row r="587" customFormat="false" ht="15" hidden="false" customHeight="false" outlineLevel="0" collapsed="false">
      <c r="B587" s="25"/>
      <c r="C587" s="26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8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</row>
    <row r="588" customFormat="false" ht="15" hidden="false" customHeight="false" outlineLevel="0" collapsed="false">
      <c r="B588" s="25"/>
      <c r="C588" s="26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8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</row>
    <row r="589" customFormat="false" ht="15" hidden="false" customHeight="false" outlineLevel="0" collapsed="false">
      <c r="B589" s="25"/>
      <c r="C589" s="26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8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</row>
    <row r="590" customFormat="false" ht="15" hidden="false" customHeight="false" outlineLevel="0" collapsed="false">
      <c r="B590" s="25"/>
      <c r="C590" s="26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8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</row>
    <row r="591" customFormat="false" ht="15" hidden="false" customHeight="false" outlineLevel="0" collapsed="false">
      <c r="B591" s="25"/>
      <c r="C591" s="26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8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</row>
    <row r="592" customFormat="false" ht="15" hidden="false" customHeight="false" outlineLevel="0" collapsed="false">
      <c r="B592" s="25"/>
      <c r="C592" s="26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8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</row>
    <row r="593" customFormat="false" ht="15" hidden="false" customHeight="false" outlineLevel="0" collapsed="false">
      <c r="B593" s="25"/>
      <c r="C593" s="26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8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</row>
    <row r="594" customFormat="false" ht="15" hidden="false" customHeight="false" outlineLevel="0" collapsed="false">
      <c r="B594" s="25"/>
      <c r="C594" s="26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8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</row>
    <row r="595" customFormat="false" ht="15" hidden="false" customHeight="false" outlineLevel="0" collapsed="false">
      <c r="B595" s="25"/>
      <c r="C595" s="26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8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</row>
    <row r="596" customFormat="false" ht="15" hidden="false" customHeight="false" outlineLevel="0" collapsed="false">
      <c r="B596" s="25"/>
      <c r="C596" s="26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8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</row>
    <row r="597" customFormat="false" ht="15" hidden="false" customHeight="false" outlineLevel="0" collapsed="false">
      <c r="B597" s="25"/>
      <c r="C597" s="26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8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 customFormat="false" ht="15" hidden="false" customHeight="false" outlineLevel="0" collapsed="false">
      <c r="B598" s="25"/>
      <c r="C598" s="26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8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</row>
    <row r="599" customFormat="false" ht="15" hidden="false" customHeight="false" outlineLevel="0" collapsed="false">
      <c r="B599" s="25"/>
      <c r="C599" s="26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8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</row>
    <row r="600" customFormat="false" ht="15" hidden="false" customHeight="false" outlineLevel="0" collapsed="false">
      <c r="B600" s="25"/>
      <c r="C600" s="26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8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</row>
    <row r="601" customFormat="false" ht="15" hidden="false" customHeight="false" outlineLevel="0" collapsed="false">
      <c r="B601" s="25"/>
      <c r="C601" s="26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8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</row>
    <row r="602" customFormat="false" ht="15" hidden="false" customHeight="false" outlineLevel="0" collapsed="false">
      <c r="B602" s="25"/>
      <c r="C602" s="26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8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</row>
    <row r="603" customFormat="false" ht="15" hidden="false" customHeight="false" outlineLevel="0" collapsed="false">
      <c r="B603" s="25"/>
      <c r="C603" s="26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8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</row>
    <row r="604" customFormat="false" ht="15" hidden="false" customHeight="false" outlineLevel="0" collapsed="false">
      <c r="B604" s="25"/>
      <c r="C604" s="26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8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</row>
    <row r="605" customFormat="false" ht="15" hidden="false" customHeight="false" outlineLevel="0" collapsed="false">
      <c r="B605" s="25"/>
      <c r="C605" s="26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8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</row>
    <row r="606" customFormat="false" ht="15" hidden="false" customHeight="false" outlineLevel="0" collapsed="false">
      <c r="B606" s="25"/>
      <c r="C606" s="26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8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</row>
    <row r="607" customFormat="false" ht="15" hidden="false" customHeight="false" outlineLevel="0" collapsed="false">
      <c r="B607" s="25"/>
      <c r="C607" s="26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8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</row>
    <row r="608" customFormat="false" ht="15" hidden="false" customHeight="false" outlineLevel="0" collapsed="false">
      <c r="B608" s="25"/>
      <c r="C608" s="26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8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</row>
    <row r="609" customFormat="false" ht="15" hidden="false" customHeight="false" outlineLevel="0" collapsed="false">
      <c r="B609" s="25"/>
      <c r="C609" s="26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8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</row>
    <row r="610" customFormat="false" ht="15" hidden="false" customHeight="false" outlineLevel="0" collapsed="false">
      <c r="B610" s="25"/>
      <c r="C610" s="26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8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</row>
    <row r="611" customFormat="false" ht="15" hidden="false" customHeight="false" outlineLevel="0" collapsed="false">
      <c r="B611" s="25"/>
      <c r="C611" s="26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8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</row>
    <row r="612" customFormat="false" ht="15" hidden="false" customHeight="false" outlineLevel="0" collapsed="false">
      <c r="B612" s="25"/>
      <c r="C612" s="26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8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</row>
    <row r="613" customFormat="false" ht="15" hidden="false" customHeight="false" outlineLevel="0" collapsed="false">
      <c r="B613" s="25"/>
      <c r="C613" s="26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8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</row>
    <row r="614" customFormat="false" ht="15" hidden="false" customHeight="false" outlineLevel="0" collapsed="false">
      <c r="B614" s="25"/>
      <c r="C614" s="26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8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</row>
    <row r="615" customFormat="false" ht="15" hidden="false" customHeight="false" outlineLevel="0" collapsed="false">
      <c r="B615" s="25"/>
      <c r="C615" s="26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8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</row>
    <row r="616" customFormat="false" ht="15" hidden="false" customHeight="false" outlineLevel="0" collapsed="false">
      <c r="B616" s="25"/>
      <c r="C616" s="26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8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</row>
    <row r="617" customFormat="false" ht="15" hidden="false" customHeight="false" outlineLevel="0" collapsed="false">
      <c r="B617" s="25"/>
      <c r="C617" s="26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8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</row>
    <row r="618" customFormat="false" ht="15" hidden="false" customHeight="false" outlineLevel="0" collapsed="false">
      <c r="B618" s="25"/>
      <c r="C618" s="26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8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</row>
    <row r="619" customFormat="false" ht="15" hidden="false" customHeight="false" outlineLevel="0" collapsed="false">
      <c r="B619" s="25"/>
      <c r="C619" s="26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8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</row>
    <row r="620" customFormat="false" ht="15" hidden="false" customHeight="false" outlineLevel="0" collapsed="false">
      <c r="B620" s="25"/>
      <c r="C620" s="26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8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</row>
    <row r="621" customFormat="false" ht="15" hidden="false" customHeight="false" outlineLevel="0" collapsed="false">
      <c r="B621" s="25"/>
      <c r="C621" s="26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8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</row>
    <row r="622" customFormat="false" ht="15" hidden="false" customHeight="false" outlineLevel="0" collapsed="false">
      <c r="B622" s="25"/>
      <c r="C622" s="26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8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</row>
    <row r="623" customFormat="false" ht="15" hidden="false" customHeight="false" outlineLevel="0" collapsed="false">
      <c r="B623" s="25"/>
      <c r="C623" s="26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8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</row>
    <row r="624" customFormat="false" ht="15" hidden="false" customHeight="false" outlineLevel="0" collapsed="false">
      <c r="B624" s="25"/>
      <c r="C624" s="26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8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</row>
    <row r="625" customFormat="false" ht="15" hidden="false" customHeight="false" outlineLevel="0" collapsed="false">
      <c r="B625" s="25"/>
      <c r="C625" s="26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8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</row>
    <row r="626" customFormat="false" ht="15" hidden="false" customHeight="false" outlineLevel="0" collapsed="false">
      <c r="B626" s="25"/>
      <c r="C626" s="26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8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</row>
    <row r="627" customFormat="false" ht="15" hidden="false" customHeight="false" outlineLevel="0" collapsed="false">
      <c r="B627" s="25"/>
      <c r="C627" s="26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8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</row>
    <row r="628" customFormat="false" ht="15" hidden="false" customHeight="false" outlineLevel="0" collapsed="false">
      <c r="B628" s="25"/>
      <c r="C628" s="26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8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</row>
    <row r="629" customFormat="false" ht="15" hidden="false" customHeight="false" outlineLevel="0" collapsed="false">
      <c r="B629" s="25"/>
      <c r="C629" s="26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8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</row>
    <row r="630" customFormat="false" ht="15" hidden="false" customHeight="false" outlineLevel="0" collapsed="false">
      <c r="B630" s="25"/>
      <c r="C630" s="26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8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</row>
    <row r="631" customFormat="false" ht="15" hidden="false" customHeight="false" outlineLevel="0" collapsed="false">
      <c r="B631" s="25"/>
      <c r="C631" s="26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8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</row>
    <row r="632" customFormat="false" ht="15" hidden="false" customHeight="false" outlineLevel="0" collapsed="false">
      <c r="B632" s="25"/>
      <c r="C632" s="26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8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customFormat="false" ht="15" hidden="false" customHeight="false" outlineLevel="0" collapsed="false">
      <c r="B633" s="25"/>
      <c r="C633" s="26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8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 customFormat="false" ht="15" hidden="false" customHeight="false" outlineLevel="0" collapsed="false">
      <c r="B634" s="25"/>
      <c r="C634" s="26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8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</row>
    <row r="635" customFormat="false" ht="15" hidden="false" customHeight="false" outlineLevel="0" collapsed="false">
      <c r="B635" s="25"/>
      <c r="C635" s="26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8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</row>
    <row r="636" customFormat="false" ht="15" hidden="false" customHeight="false" outlineLevel="0" collapsed="false">
      <c r="B636" s="25"/>
      <c r="C636" s="26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8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</row>
    <row r="637" customFormat="false" ht="15" hidden="false" customHeight="false" outlineLevel="0" collapsed="false">
      <c r="B637" s="25"/>
      <c r="C637" s="26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8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 customFormat="false" ht="15" hidden="false" customHeight="false" outlineLevel="0" collapsed="false">
      <c r="B638" s="25"/>
      <c r="C638" s="26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8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customFormat="false" ht="15" hidden="false" customHeight="false" outlineLevel="0" collapsed="false">
      <c r="B639" s="25"/>
      <c r="C639" s="26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8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</row>
    <row r="640" customFormat="false" ht="15" hidden="false" customHeight="false" outlineLevel="0" collapsed="false">
      <c r="B640" s="25"/>
      <c r="C640" s="26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8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</row>
    <row r="641" customFormat="false" ht="15" hidden="false" customHeight="false" outlineLevel="0" collapsed="false">
      <c r="B641" s="25"/>
      <c r="C641" s="26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8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</row>
    <row r="642" customFormat="false" ht="15" hidden="false" customHeight="false" outlineLevel="0" collapsed="false">
      <c r="B642" s="25"/>
      <c r="C642" s="26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8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</row>
    <row r="643" customFormat="false" ht="15" hidden="false" customHeight="false" outlineLevel="0" collapsed="false">
      <c r="B643" s="25"/>
      <c r="C643" s="26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8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</row>
    <row r="644" customFormat="false" ht="15" hidden="false" customHeight="false" outlineLevel="0" collapsed="false">
      <c r="B644" s="25"/>
      <c r="C644" s="26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8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</row>
    <row r="645" customFormat="false" ht="15" hidden="false" customHeight="false" outlineLevel="0" collapsed="false">
      <c r="B645" s="25"/>
      <c r="C645" s="26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8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 customFormat="false" ht="15" hidden="false" customHeight="false" outlineLevel="0" collapsed="false">
      <c r="B646" s="25"/>
      <c r="C646" s="26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8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</row>
    <row r="647" customFormat="false" ht="15" hidden="false" customHeight="false" outlineLevel="0" collapsed="false">
      <c r="B647" s="25"/>
      <c r="C647" s="26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8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</row>
    <row r="648" customFormat="false" ht="15" hidden="false" customHeight="false" outlineLevel="0" collapsed="false">
      <c r="B648" s="25"/>
      <c r="C648" s="26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8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</row>
    <row r="649" customFormat="false" ht="15" hidden="false" customHeight="false" outlineLevel="0" collapsed="false">
      <c r="B649" s="25"/>
      <c r="C649" s="26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8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</row>
    <row r="650" customFormat="false" ht="15" hidden="false" customHeight="false" outlineLevel="0" collapsed="false">
      <c r="B650" s="25"/>
      <c r="C650" s="26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8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</row>
    <row r="651" customFormat="false" ht="15" hidden="false" customHeight="false" outlineLevel="0" collapsed="false">
      <c r="B651" s="25"/>
      <c r="C651" s="26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8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</row>
    <row r="652" customFormat="false" ht="15" hidden="false" customHeight="false" outlineLevel="0" collapsed="false">
      <c r="B652" s="25"/>
      <c r="C652" s="26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8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</row>
    <row r="653" customFormat="false" ht="15" hidden="false" customHeight="false" outlineLevel="0" collapsed="false">
      <c r="B653" s="25"/>
      <c r="C653" s="26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8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</row>
    <row r="654" customFormat="false" ht="15" hidden="false" customHeight="false" outlineLevel="0" collapsed="false">
      <c r="B654" s="25"/>
      <c r="C654" s="26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8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</row>
    <row r="655" customFormat="false" ht="15" hidden="false" customHeight="false" outlineLevel="0" collapsed="false">
      <c r="B655" s="25"/>
      <c r="C655" s="26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8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</row>
    <row r="656" customFormat="false" ht="15" hidden="false" customHeight="false" outlineLevel="0" collapsed="false">
      <c r="B656" s="25"/>
      <c r="C656" s="26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8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</row>
    <row r="657" customFormat="false" ht="15" hidden="false" customHeight="false" outlineLevel="0" collapsed="false">
      <c r="B657" s="25"/>
      <c r="C657" s="26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8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</row>
    <row r="658" customFormat="false" ht="15" hidden="false" customHeight="false" outlineLevel="0" collapsed="false">
      <c r="B658" s="25"/>
      <c r="C658" s="26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8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</row>
    <row r="659" customFormat="false" ht="15" hidden="false" customHeight="false" outlineLevel="0" collapsed="false">
      <c r="B659" s="25"/>
      <c r="C659" s="26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8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</row>
    <row r="660" customFormat="false" ht="15" hidden="false" customHeight="false" outlineLevel="0" collapsed="false">
      <c r="B660" s="25"/>
      <c r="C660" s="26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8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</row>
    <row r="661" customFormat="false" ht="15" hidden="false" customHeight="false" outlineLevel="0" collapsed="false">
      <c r="B661" s="25"/>
      <c r="C661" s="26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8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</row>
    <row r="662" customFormat="false" ht="15" hidden="false" customHeight="false" outlineLevel="0" collapsed="false">
      <c r="B662" s="25"/>
      <c r="C662" s="26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8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</row>
    <row r="663" customFormat="false" ht="15" hidden="false" customHeight="false" outlineLevel="0" collapsed="false">
      <c r="B663" s="25"/>
      <c r="C663" s="26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8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</row>
    <row r="664" customFormat="false" ht="15" hidden="false" customHeight="false" outlineLevel="0" collapsed="false">
      <c r="B664" s="25"/>
      <c r="C664" s="26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8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</row>
    <row r="665" customFormat="false" ht="15" hidden="false" customHeight="false" outlineLevel="0" collapsed="false">
      <c r="B665" s="25"/>
      <c r="C665" s="26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8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</row>
    <row r="666" customFormat="false" ht="15" hidden="false" customHeight="false" outlineLevel="0" collapsed="false">
      <c r="B666" s="25"/>
      <c r="C666" s="26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8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</row>
    <row r="667" customFormat="false" ht="15" hidden="false" customHeight="false" outlineLevel="0" collapsed="false">
      <c r="B667" s="25"/>
      <c r="C667" s="26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8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</row>
    <row r="668" customFormat="false" ht="15" hidden="false" customHeight="false" outlineLevel="0" collapsed="false">
      <c r="B668" s="25"/>
      <c r="C668" s="26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8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</row>
    <row r="669" customFormat="false" ht="15" hidden="false" customHeight="false" outlineLevel="0" collapsed="false">
      <c r="B669" s="25"/>
      <c r="C669" s="26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8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</row>
    <row r="670" customFormat="false" ht="15" hidden="false" customHeight="false" outlineLevel="0" collapsed="false">
      <c r="B670" s="25"/>
      <c r="C670" s="26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8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</row>
    <row r="671" customFormat="false" ht="15" hidden="false" customHeight="false" outlineLevel="0" collapsed="false">
      <c r="B671" s="25"/>
      <c r="C671" s="26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8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</row>
    <row r="672" customFormat="false" ht="15" hidden="false" customHeight="false" outlineLevel="0" collapsed="false">
      <c r="B672" s="25"/>
      <c r="C672" s="26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8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</row>
    <row r="673" customFormat="false" ht="15" hidden="false" customHeight="false" outlineLevel="0" collapsed="false">
      <c r="B673" s="25"/>
      <c r="C673" s="26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8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</row>
    <row r="674" customFormat="false" ht="15" hidden="false" customHeight="false" outlineLevel="0" collapsed="false">
      <c r="B674" s="25"/>
      <c r="C674" s="26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8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</row>
    <row r="675" customFormat="false" ht="15" hidden="false" customHeight="false" outlineLevel="0" collapsed="false">
      <c r="B675" s="25"/>
      <c r="C675" s="26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</row>
    <row r="676" customFormat="false" ht="15" hidden="false" customHeight="false" outlineLevel="0" collapsed="false">
      <c r="B676" s="25"/>
      <c r="C676" s="26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8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</row>
    <row r="677" customFormat="false" ht="15" hidden="false" customHeight="false" outlineLevel="0" collapsed="false">
      <c r="B677" s="25"/>
      <c r="C677" s="26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8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</row>
    <row r="678" customFormat="false" ht="15" hidden="false" customHeight="false" outlineLevel="0" collapsed="false">
      <c r="B678" s="25"/>
      <c r="C678" s="26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8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</row>
    <row r="679" customFormat="false" ht="15" hidden="false" customHeight="false" outlineLevel="0" collapsed="false">
      <c r="B679" s="25"/>
      <c r="C679" s="26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8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</row>
    <row r="680" customFormat="false" ht="15" hidden="false" customHeight="false" outlineLevel="0" collapsed="false">
      <c r="B680" s="25"/>
      <c r="C680" s="26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8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</row>
    <row r="681" customFormat="false" ht="15" hidden="false" customHeight="false" outlineLevel="0" collapsed="false">
      <c r="B681" s="25"/>
      <c r="C681" s="26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8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</row>
    <row r="682" customFormat="false" ht="15" hidden="false" customHeight="false" outlineLevel="0" collapsed="false">
      <c r="B682" s="25"/>
      <c r="C682" s="26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8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</row>
    <row r="683" customFormat="false" ht="15" hidden="false" customHeight="false" outlineLevel="0" collapsed="false">
      <c r="B683" s="25"/>
      <c r="C683" s="26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8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</row>
    <row r="684" customFormat="false" ht="15" hidden="false" customHeight="false" outlineLevel="0" collapsed="false">
      <c r="B684" s="25"/>
      <c r="C684" s="26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8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</row>
    <row r="685" customFormat="false" ht="15" hidden="false" customHeight="false" outlineLevel="0" collapsed="false">
      <c r="B685" s="25"/>
      <c r="C685" s="26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8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</row>
    <row r="686" customFormat="false" ht="15" hidden="false" customHeight="false" outlineLevel="0" collapsed="false">
      <c r="B686" s="25"/>
      <c r="C686" s="26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8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</row>
    <row r="687" customFormat="false" ht="15" hidden="false" customHeight="false" outlineLevel="0" collapsed="false">
      <c r="B687" s="25"/>
      <c r="C687" s="26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8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</row>
    <row r="688" customFormat="false" ht="15" hidden="false" customHeight="false" outlineLevel="0" collapsed="false">
      <c r="B688" s="25"/>
      <c r="C688" s="26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8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</row>
    <row r="689" customFormat="false" ht="15" hidden="false" customHeight="false" outlineLevel="0" collapsed="false">
      <c r="B689" s="25"/>
      <c r="C689" s="26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8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</row>
    <row r="690" customFormat="false" ht="15" hidden="false" customHeight="false" outlineLevel="0" collapsed="false">
      <c r="B690" s="25"/>
      <c r="C690" s="26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8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</row>
    <row r="691" customFormat="false" ht="15" hidden="false" customHeight="false" outlineLevel="0" collapsed="false">
      <c r="B691" s="25"/>
      <c r="C691" s="26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8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</row>
    <row r="692" customFormat="false" ht="15" hidden="false" customHeight="false" outlineLevel="0" collapsed="false">
      <c r="B692" s="25"/>
      <c r="C692" s="26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8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</row>
    <row r="693" customFormat="false" ht="15" hidden="false" customHeight="false" outlineLevel="0" collapsed="false">
      <c r="B693" s="25"/>
      <c r="C693" s="26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8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</row>
    <row r="694" customFormat="false" ht="15" hidden="false" customHeight="false" outlineLevel="0" collapsed="false">
      <c r="B694" s="25"/>
      <c r="C694" s="26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8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</row>
    <row r="695" customFormat="false" ht="15" hidden="false" customHeight="false" outlineLevel="0" collapsed="false">
      <c r="B695" s="25"/>
      <c r="C695" s="26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8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</row>
    <row r="696" customFormat="false" ht="15" hidden="false" customHeight="false" outlineLevel="0" collapsed="false">
      <c r="B696" s="25"/>
      <c r="C696" s="26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8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</row>
    <row r="697" customFormat="false" ht="15" hidden="false" customHeight="false" outlineLevel="0" collapsed="false">
      <c r="B697" s="25"/>
      <c r="C697" s="26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8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</row>
    <row r="698" customFormat="false" ht="15" hidden="false" customHeight="false" outlineLevel="0" collapsed="false">
      <c r="B698" s="25"/>
      <c r="C698" s="26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8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</row>
    <row r="699" customFormat="false" ht="15" hidden="false" customHeight="false" outlineLevel="0" collapsed="false">
      <c r="B699" s="25"/>
      <c r="C699" s="26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8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</row>
    <row r="700" customFormat="false" ht="15" hidden="false" customHeight="false" outlineLevel="0" collapsed="false">
      <c r="B700" s="25"/>
      <c r="C700" s="26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8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</row>
    <row r="701" customFormat="false" ht="15" hidden="false" customHeight="false" outlineLevel="0" collapsed="false">
      <c r="B701" s="25"/>
      <c r="C701" s="26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8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</row>
    <row r="702" customFormat="false" ht="15" hidden="false" customHeight="false" outlineLevel="0" collapsed="false">
      <c r="B702" s="25"/>
      <c r="C702" s="26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8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</row>
    <row r="703" customFormat="false" ht="15" hidden="false" customHeight="false" outlineLevel="0" collapsed="false">
      <c r="B703" s="25"/>
      <c r="C703" s="26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8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</row>
    <row r="704" customFormat="false" ht="15" hidden="false" customHeight="false" outlineLevel="0" collapsed="false">
      <c r="B704" s="25"/>
      <c r="C704" s="26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8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</row>
    <row r="705" customFormat="false" ht="15" hidden="false" customHeight="false" outlineLevel="0" collapsed="false">
      <c r="B705" s="25"/>
      <c r="C705" s="26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8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</row>
    <row r="706" customFormat="false" ht="15" hidden="false" customHeight="false" outlineLevel="0" collapsed="false">
      <c r="B706" s="25"/>
      <c r="C706" s="26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8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</row>
    <row r="707" customFormat="false" ht="15" hidden="false" customHeight="false" outlineLevel="0" collapsed="false">
      <c r="B707" s="25"/>
      <c r="C707" s="26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8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</row>
    <row r="708" customFormat="false" ht="15" hidden="false" customHeight="false" outlineLevel="0" collapsed="false">
      <c r="B708" s="25"/>
      <c r="C708" s="26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8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</row>
    <row r="709" customFormat="false" ht="15" hidden="false" customHeight="false" outlineLevel="0" collapsed="false">
      <c r="B709" s="25"/>
      <c r="C709" s="26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8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</row>
    <row r="710" customFormat="false" ht="15" hidden="false" customHeight="false" outlineLevel="0" collapsed="false">
      <c r="B710" s="25"/>
      <c r="C710" s="26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8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</row>
    <row r="711" customFormat="false" ht="15" hidden="false" customHeight="false" outlineLevel="0" collapsed="false">
      <c r="B711" s="25"/>
      <c r="C711" s="26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8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</row>
    <row r="712" customFormat="false" ht="15" hidden="false" customHeight="false" outlineLevel="0" collapsed="false">
      <c r="B712" s="25"/>
      <c r="C712" s="26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8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</row>
    <row r="713" customFormat="false" ht="15" hidden="false" customHeight="false" outlineLevel="0" collapsed="false">
      <c r="B713" s="25"/>
      <c r="C713" s="26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8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</row>
    <row r="714" customFormat="false" ht="15" hidden="false" customHeight="false" outlineLevel="0" collapsed="false">
      <c r="B714" s="25"/>
      <c r="C714" s="26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8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</row>
    <row r="715" customFormat="false" ht="15" hidden="false" customHeight="false" outlineLevel="0" collapsed="false">
      <c r="B715" s="25"/>
      <c r="C715" s="26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8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</row>
    <row r="716" customFormat="false" ht="15" hidden="false" customHeight="false" outlineLevel="0" collapsed="false">
      <c r="B716" s="25"/>
      <c r="C716" s="26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8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</row>
    <row r="717" customFormat="false" ht="15" hidden="false" customHeight="false" outlineLevel="0" collapsed="false">
      <c r="B717" s="25"/>
      <c r="C717" s="26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8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</row>
    <row r="718" customFormat="false" ht="15" hidden="false" customHeight="false" outlineLevel="0" collapsed="false">
      <c r="B718" s="25"/>
      <c r="C718" s="26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8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</row>
    <row r="719" customFormat="false" ht="15" hidden="false" customHeight="false" outlineLevel="0" collapsed="false">
      <c r="B719" s="25"/>
      <c r="C719" s="26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8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 customFormat="false" ht="15" hidden="false" customHeight="false" outlineLevel="0" collapsed="false">
      <c r="B720" s="25"/>
      <c r="C720" s="26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8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</row>
    <row r="721" customFormat="false" ht="15" hidden="false" customHeight="false" outlineLevel="0" collapsed="false">
      <c r="B721" s="25"/>
      <c r="C721" s="26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8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 customFormat="false" ht="15" hidden="false" customHeight="false" outlineLevel="0" collapsed="false">
      <c r="B722" s="25"/>
      <c r="C722" s="26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8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 customFormat="false" ht="15" hidden="false" customHeight="false" outlineLevel="0" collapsed="false">
      <c r="B723" s="25"/>
      <c r="C723" s="26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8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 customFormat="false" ht="15" hidden="false" customHeight="false" outlineLevel="0" collapsed="false">
      <c r="B724" s="25"/>
      <c r="C724" s="26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8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</row>
    <row r="725" customFormat="false" ht="15" hidden="false" customHeight="false" outlineLevel="0" collapsed="false">
      <c r="B725" s="25"/>
      <c r="C725" s="26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8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 customFormat="false" ht="15" hidden="false" customHeight="false" outlineLevel="0" collapsed="false">
      <c r="B726" s="25"/>
      <c r="C726" s="26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8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</row>
    <row r="727" customFormat="false" ht="15" hidden="false" customHeight="false" outlineLevel="0" collapsed="false">
      <c r="B727" s="25"/>
      <c r="C727" s="26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8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 customFormat="false" ht="15" hidden="false" customHeight="false" outlineLevel="0" collapsed="false">
      <c r="B728" s="25"/>
      <c r="C728" s="26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8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</row>
    <row r="729" customFormat="false" ht="15" hidden="false" customHeight="false" outlineLevel="0" collapsed="false">
      <c r="B729" s="25"/>
      <c r="C729" s="26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8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 customFormat="false" ht="15" hidden="false" customHeight="false" outlineLevel="0" collapsed="false">
      <c r="B730" s="25"/>
      <c r="C730" s="26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8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</row>
    <row r="731" customFormat="false" ht="15" hidden="false" customHeight="false" outlineLevel="0" collapsed="false">
      <c r="B731" s="25"/>
      <c r="C731" s="26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8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 customFormat="false" ht="15" hidden="false" customHeight="false" outlineLevel="0" collapsed="false">
      <c r="B732" s="25"/>
      <c r="C732" s="26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8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</row>
    <row r="733" customFormat="false" ht="15" hidden="false" customHeight="false" outlineLevel="0" collapsed="false">
      <c r="B733" s="25"/>
      <c r="C733" s="26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8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 customFormat="false" ht="15" hidden="false" customHeight="false" outlineLevel="0" collapsed="false">
      <c r="B734" s="25"/>
      <c r="C734" s="26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8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</row>
    <row r="735" customFormat="false" ht="15" hidden="false" customHeight="false" outlineLevel="0" collapsed="false">
      <c r="B735" s="25"/>
      <c r="C735" s="26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8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 customFormat="false" ht="15" hidden="false" customHeight="false" outlineLevel="0" collapsed="false">
      <c r="B736" s="25"/>
      <c r="C736" s="26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8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</row>
    <row r="737" customFormat="false" ht="15" hidden="false" customHeight="false" outlineLevel="0" collapsed="false">
      <c r="B737" s="25"/>
      <c r="C737" s="26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8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 customFormat="false" ht="15" hidden="false" customHeight="false" outlineLevel="0" collapsed="false">
      <c r="B738" s="25"/>
      <c r="C738" s="26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8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</row>
    <row r="739" customFormat="false" ht="15" hidden="false" customHeight="false" outlineLevel="0" collapsed="false">
      <c r="B739" s="25"/>
      <c r="C739" s="26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8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 customFormat="false" ht="15" hidden="false" customHeight="false" outlineLevel="0" collapsed="false">
      <c r="B740" s="25"/>
      <c r="C740" s="26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8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</row>
    <row r="741" customFormat="false" ht="15" hidden="false" customHeight="false" outlineLevel="0" collapsed="false">
      <c r="B741" s="25"/>
      <c r="C741" s="26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8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 customFormat="false" ht="15" hidden="false" customHeight="false" outlineLevel="0" collapsed="false">
      <c r="B742" s="25"/>
      <c r="C742" s="26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8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</row>
    <row r="743" customFormat="false" ht="15" hidden="false" customHeight="false" outlineLevel="0" collapsed="false">
      <c r="B743" s="25"/>
      <c r="C743" s="26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8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 customFormat="false" ht="15" hidden="false" customHeight="false" outlineLevel="0" collapsed="false">
      <c r="B744" s="25"/>
      <c r="C744" s="26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8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</row>
    <row r="745" customFormat="false" ht="15" hidden="false" customHeight="false" outlineLevel="0" collapsed="false">
      <c r="B745" s="25"/>
      <c r="C745" s="26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8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 customFormat="false" ht="15" hidden="false" customHeight="false" outlineLevel="0" collapsed="false">
      <c r="B746" s="25"/>
      <c r="C746" s="26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8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</row>
    <row r="747" customFormat="false" ht="15" hidden="false" customHeight="false" outlineLevel="0" collapsed="false">
      <c r="B747" s="25"/>
      <c r="C747" s="26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8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 customFormat="false" ht="15" hidden="false" customHeight="false" outlineLevel="0" collapsed="false">
      <c r="B748" s="25"/>
      <c r="C748" s="26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8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</row>
    <row r="749" customFormat="false" ht="15" hidden="false" customHeight="false" outlineLevel="0" collapsed="false">
      <c r="B749" s="25"/>
      <c r="C749" s="26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8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 customFormat="false" ht="15" hidden="false" customHeight="false" outlineLevel="0" collapsed="false">
      <c r="B750" s="25"/>
      <c r="C750" s="26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8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</row>
    <row r="751" customFormat="false" ht="15" hidden="false" customHeight="false" outlineLevel="0" collapsed="false">
      <c r="B751" s="25"/>
      <c r="C751" s="26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8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 customFormat="false" ht="15" hidden="false" customHeight="false" outlineLevel="0" collapsed="false">
      <c r="B752" s="25"/>
      <c r="C752" s="26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8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</row>
    <row r="753" customFormat="false" ht="15" hidden="false" customHeight="false" outlineLevel="0" collapsed="false">
      <c r="B753" s="25"/>
      <c r="C753" s="26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8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 customFormat="false" ht="15" hidden="false" customHeight="false" outlineLevel="0" collapsed="false">
      <c r="B754" s="25"/>
      <c r="C754" s="26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8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</row>
    <row r="755" customFormat="false" ht="15" hidden="false" customHeight="false" outlineLevel="0" collapsed="false">
      <c r="B755" s="25"/>
      <c r="C755" s="26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8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 customFormat="false" ht="15" hidden="false" customHeight="false" outlineLevel="0" collapsed="false">
      <c r="B756" s="25"/>
      <c r="C756" s="26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8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</row>
    <row r="757" customFormat="false" ht="15" hidden="false" customHeight="false" outlineLevel="0" collapsed="false">
      <c r="B757" s="25"/>
      <c r="C757" s="26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8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 customFormat="false" ht="15" hidden="false" customHeight="false" outlineLevel="0" collapsed="false">
      <c r="B758" s="25"/>
      <c r="C758" s="26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8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</row>
    <row r="759" customFormat="false" ht="15" hidden="false" customHeight="false" outlineLevel="0" collapsed="false">
      <c r="B759" s="25"/>
      <c r="C759" s="26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8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 customFormat="false" ht="15" hidden="false" customHeight="false" outlineLevel="0" collapsed="false">
      <c r="B760" s="25"/>
      <c r="C760" s="26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8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</row>
    <row r="761" customFormat="false" ht="15" hidden="false" customHeight="false" outlineLevel="0" collapsed="false">
      <c r="B761" s="25"/>
      <c r="C761" s="26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8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 customFormat="false" ht="15" hidden="false" customHeight="false" outlineLevel="0" collapsed="false">
      <c r="B762" s="25"/>
      <c r="C762" s="26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8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</row>
    <row r="763" customFormat="false" ht="15" hidden="false" customHeight="false" outlineLevel="0" collapsed="false">
      <c r="B763" s="25"/>
      <c r="C763" s="26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8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 customFormat="false" ht="15" hidden="false" customHeight="false" outlineLevel="0" collapsed="false">
      <c r="B764" s="25"/>
      <c r="C764" s="26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8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</row>
    <row r="765" customFormat="false" ht="15" hidden="false" customHeight="false" outlineLevel="0" collapsed="false">
      <c r="B765" s="25"/>
      <c r="C765" s="26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8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 customFormat="false" ht="15" hidden="false" customHeight="false" outlineLevel="0" collapsed="false">
      <c r="B766" s="25"/>
      <c r="C766" s="26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8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</row>
    <row r="767" customFormat="false" ht="15" hidden="false" customHeight="false" outlineLevel="0" collapsed="false">
      <c r="B767" s="25"/>
      <c r="C767" s="26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8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 customFormat="false" ht="15" hidden="false" customHeight="false" outlineLevel="0" collapsed="false">
      <c r="B768" s="25"/>
      <c r="C768" s="26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8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</row>
    <row r="769" customFormat="false" ht="15" hidden="false" customHeight="false" outlineLevel="0" collapsed="false">
      <c r="B769" s="25"/>
      <c r="C769" s="26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8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 customFormat="false" ht="15" hidden="false" customHeight="false" outlineLevel="0" collapsed="false">
      <c r="B770" s="25"/>
      <c r="C770" s="26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8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customFormat="false" ht="15" hidden="false" customHeight="false" outlineLevel="0" collapsed="false">
      <c r="B771" s="25"/>
      <c r="C771" s="26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8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 customFormat="false" ht="15" hidden="false" customHeight="false" outlineLevel="0" collapsed="false">
      <c r="B772" s="25"/>
      <c r="C772" s="26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8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</row>
    <row r="773" customFormat="false" ht="15" hidden="false" customHeight="false" outlineLevel="0" collapsed="false">
      <c r="B773" s="25"/>
      <c r="C773" s="26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8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 customFormat="false" ht="15" hidden="false" customHeight="false" outlineLevel="0" collapsed="false">
      <c r="B774" s="25"/>
      <c r="C774" s="26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8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</row>
    <row r="775" customFormat="false" ht="15" hidden="false" customHeight="false" outlineLevel="0" collapsed="false">
      <c r="B775" s="25"/>
      <c r="C775" s="26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8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 customFormat="false" ht="15" hidden="false" customHeight="false" outlineLevel="0" collapsed="false">
      <c r="B776" s="25"/>
      <c r="C776" s="26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8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</row>
    <row r="777" customFormat="false" ht="15" hidden="false" customHeight="false" outlineLevel="0" collapsed="false">
      <c r="B777" s="25"/>
      <c r="C777" s="26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8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 customFormat="false" ht="15" hidden="false" customHeight="false" outlineLevel="0" collapsed="false">
      <c r="B778" s="25"/>
      <c r="C778" s="26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8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</row>
    <row r="779" customFormat="false" ht="15" hidden="false" customHeight="false" outlineLevel="0" collapsed="false">
      <c r="B779" s="25"/>
      <c r="C779" s="26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8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 customFormat="false" ht="15" hidden="false" customHeight="false" outlineLevel="0" collapsed="false">
      <c r="B780" s="25"/>
      <c r="C780" s="26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8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</row>
    <row r="781" customFormat="false" ht="15" hidden="false" customHeight="false" outlineLevel="0" collapsed="false">
      <c r="B781" s="25"/>
      <c r="C781" s="26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8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 customFormat="false" ht="15" hidden="false" customHeight="false" outlineLevel="0" collapsed="false">
      <c r="B782" s="25"/>
      <c r="C782" s="26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8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</row>
    <row r="783" customFormat="false" ht="15" hidden="false" customHeight="false" outlineLevel="0" collapsed="false">
      <c r="B783" s="25"/>
      <c r="C783" s="26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8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 customFormat="false" ht="15" hidden="false" customHeight="false" outlineLevel="0" collapsed="false">
      <c r="B784" s="25"/>
      <c r="C784" s="26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8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</row>
    <row r="785" customFormat="false" ht="15" hidden="false" customHeight="false" outlineLevel="0" collapsed="false">
      <c r="B785" s="25"/>
      <c r="C785" s="26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8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 customFormat="false" ht="15" hidden="false" customHeight="false" outlineLevel="0" collapsed="false">
      <c r="B786" s="25"/>
      <c r="C786" s="26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8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</row>
    <row r="787" customFormat="false" ht="15" hidden="false" customHeight="false" outlineLevel="0" collapsed="false">
      <c r="B787" s="25"/>
      <c r="C787" s="26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8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 customFormat="false" ht="15" hidden="false" customHeight="false" outlineLevel="0" collapsed="false">
      <c r="B788" s="25"/>
      <c r="C788" s="26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8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</row>
    <row r="789" customFormat="false" ht="15" hidden="false" customHeight="false" outlineLevel="0" collapsed="false">
      <c r="B789" s="25"/>
      <c r="C789" s="26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8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customFormat="false" ht="15" hidden="false" customHeight="false" outlineLevel="0" collapsed="false">
      <c r="B790" s="25"/>
      <c r="C790" s="26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8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</row>
    <row r="791" customFormat="false" ht="15" hidden="false" customHeight="false" outlineLevel="0" collapsed="false">
      <c r="B791" s="25"/>
      <c r="C791" s="26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8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 customFormat="false" ht="15" hidden="false" customHeight="false" outlineLevel="0" collapsed="false">
      <c r="B792" s="25"/>
      <c r="C792" s="26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8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</row>
    <row r="793" customFormat="false" ht="15" hidden="false" customHeight="false" outlineLevel="0" collapsed="false">
      <c r="B793" s="25"/>
      <c r="C793" s="26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8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 customFormat="false" ht="15" hidden="false" customHeight="false" outlineLevel="0" collapsed="false">
      <c r="B794" s="25"/>
      <c r="C794" s="26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8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</row>
    <row r="795" customFormat="false" ht="15" hidden="false" customHeight="false" outlineLevel="0" collapsed="false">
      <c r="B795" s="25"/>
      <c r="C795" s="26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8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 customFormat="false" ht="15" hidden="false" customHeight="false" outlineLevel="0" collapsed="false">
      <c r="B796" s="25"/>
      <c r="C796" s="26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8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</row>
    <row r="797" customFormat="false" ht="15" hidden="false" customHeight="false" outlineLevel="0" collapsed="false">
      <c r="B797" s="25"/>
      <c r="C797" s="26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8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 customFormat="false" ht="15" hidden="false" customHeight="false" outlineLevel="0" collapsed="false">
      <c r="B798" s="25"/>
      <c r="C798" s="26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8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</row>
    <row r="799" customFormat="false" ht="15" hidden="false" customHeight="false" outlineLevel="0" collapsed="false">
      <c r="B799" s="25"/>
      <c r="C799" s="26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8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 customFormat="false" ht="15" hidden="false" customHeight="false" outlineLevel="0" collapsed="false">
      <c r="B800" s="25"/>
      <c r="C800" s="26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8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</row>
    <row r="801" customFormat="false" ht="15" hidden="false" customHeight="false" outlineLevel="0" collapsed="false">
      <c r="B801" s="25"/>
      <c r="C801" s="26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8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customFormat="false" ht="15" hidden="false" customHeight="false" outlineLevel="0" collapsed="false">
      <c r="B802" s="25"/>
      <c r="C802" s="26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8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</row>
    <row r="803" customFormat="false" ht="15" hidden="false" customHeight="false" outlineLevel="0" collapsed="false">
      <c r="B803" s="25"/>
      <c r="C803" s="26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8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 customFormat="false" ht="15" hidden="false" customHeight="false" outlineLevel="0" collapsed="false">
      <c r="B804" s="25"/>
      <c r="C804" s="26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8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</row>
    <row r="805" customFormat="false" ht="15" hidden="false" customHeight="false" outlineLevel="0" collapsed="false">
      <c r="B805" s="25"/>
      <c r="C805" s="26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8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 customFormat="false" ht="15" hidden="false" customHeight="false" outlineLevel="0" collapsed="false">
      <c r="B806" s="25"/>
      <c r="C806" s="26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8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</row>
    <row r="807" customFormat="false" ht="15" hidden="false" customHeight="false" outlineLevel="0" collapsed="false">
      <c r="B807" s="25"/>
      <c r="C807" s="26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8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 customFormat="false" ht="15" hidden="false" customHeight="false" outlineLevel="0" collapsed="false">
      <c r="B808" s="25"/>
      <c r="C808" s="26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8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</row>
    <row r="809" customFormat="false" ht="15" hidden="false" customHeight="false" outlineLevel="0" collapsed="false">
      <c r="B809" s="25"/>
      <c r="C809" s="26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8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 customFormat="false" ht="15" hidden="false" customHeight="false" outlineLevel="0" collapsed="false">
      <c r="B810" s="25"/>
      <c r="C810" s="26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8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</row>
    <row r="811" customFormat="false" ht="15" hidden="false" customHeight="false" outlineLevel="0" collapsed="false">
      <c r="B811" s="25"/>
      <c r="C811" s="26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8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 customFormat="false" ht="15" hidden="false" customHeight="false" outlineLevel="0" collapsed="false">
      <c r="B812" s="25"/>
      <c r="C812" s="26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8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</row>
    <row r="813" customFormat="false" ht="15" hidden="false" customHeight="false" outlineLevel="0" collapsed="false">
      <c r="B813" s="25"/>
      <c r="C813" s="26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8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</row>
    <row r="814" customFormat="false" ht="15" hidden="false" customHeight="false" outlineLevel="0" collapsed="false">
      <c r="B814" s="25"/>
      <c r="C814" s="26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8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</row>
    <row r="815" customFormat="false" ht="15" hidden="false" customHeight="false" outlineLevel="0" collapsed="false">
      <c r="B815" s="25"/>
      <c r="C815" s="26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8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</row>
    <row r="816" customFormat="false" ht="15" hidden="false" customHeight="false" outlineLevel="0" collapsed="false">
      <c r="B816" s="25"/>
      <c r="C816" s="26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8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</row>
    <row r="817" customFormat="false" ht="15" hidden="false" customHeight="false" outlineLevel="0" collapsed="false">
      <c r="B817" s="25"/>
      <c r="C817" s="26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8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 customFormat="false" ht="15" hidden="false" customHeight="false" outlineLevel="0" collapsed="false">
      <c r="B818" s="25"/>
      <c r="C818" s="26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8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</row>
    <row r="819" customFormat="false" ht="15" hidden="false" customHeight="false" outlineLevel="0" collapsed="false">
      <c r="B819" s="25"/>
      <c r="C819" s="26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8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</row>
    <row r="820" customFormat="false" ht="15" hidden="false" customHeight="false" outlineLevel="0" collapsed="false">
      <c r="B820" s="25"/>
      <c r="C820" s="26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8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</row>
    <row r="821" customFormat="false" ht="15" hidden="false" customHeight="false" outlineLevel="0" collapsed="false">
      <c r="B821" s="25"/>
      <c r="C821" s="26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8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</row>
    <row r="822" customFormat="false" ht="15" hidden="false" customHeight="false" outlineLevel="0" collapsed="false">
      <c r="B822" s="25"/>
      <c r="C822" s="26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8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</row>
    <row r="823" customFormat="false" ht="15" hidden="false" customHeight="false" outlineLevel="0" collapsed="false">
      <c r="B823" s="25"/>
      <c r="C823" s="26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8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</row>
    <row r="824" customFormat="false" ht="15" hidden="false" customHeight="false" outlineLevel="0" collapsed="false">
      <c r="B824" s="25"/>
      <c r="C824" s="26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8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</row>
    <row r="825" customFormat="false" ht="15" hidden="false" customHeight="false" outlineLevel="0" collapsed="false">
      <c r="B825" s="25"/>
      <c r="C825" s="26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8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</row>
    <row r="826" customFormat="false" ht="15" hidden="false" customHeight="false" outlineLevel="0" collapsed="false">
      <c r="B826" s="25"/>
      <c r="C826" s="26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8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</row>
    <row r="827" customFormat="false" ht="15" hidden="false" customHeight="false" outlineLevel="0" collapsed="false">
      <c r="B827" s="25"/>
      <c r="C827" s="26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8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</row>
    <row r="828" customFormat="false" ht="15" hidden="false" customHeight="false" outlineLevel="0" collapsed="false">
      <c r="B828" s="25"/>
      <c r="C828" s="26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8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</row>
    <row r="829" customFormat="false" ht="15" hidden="false" customHeight="false" outlineLevel="0" collapsed="false">
      <c r="B829" s="25"/>
      <c r="C829" s="26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8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</row>
    <row r="830" customFormat="false" ht="15" hidden="false" customHeight="false" outlineLevel="0" collapsed="false">
      <c r="B830" s="25"/>
      <c r="C830" s="26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8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</row>
    <row r="831" customFormat="false" ht="15" hidden="false" customHeight="false" outlineLevel="0" collapsed="false">
      <c r="B831" s="25"/>
      <c r="C831" s="26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8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 customFormat="false" ht="15" hidden="false" customHeight="false" outlineLevel="0" collapsed="false">
      <c r="B832" s="25"/>
      <c r="C832" s="26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8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</row>
    <row r="833" customFormat="false" ht="15" hidden="false" customHeight="false" outlineLevel="0" collapsed="false">
      <c r="B833" s="25"/>
      <c r="C833" s="26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8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</row>
    <row r="834" customFormat="false" ht="15" hidden="false" customHeight="false" outlineLevel="0" collapsed="false">
      <c r="B834" s="25"/>
      <c r="C834" s="26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8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</row>
    <row r="835" customFormat="false" ht="15" hidden="false" customHeight="false" outlineLevel="0" collapsed="false">
      <c r="B835" s="25"/>
      <c r="C835" s="26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8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</row>
    <row r="836" customFormat="false" ht="15" hidden="false" customHeight="false" outlineLevel="0" collapsed="false">
      <c r="B836" s="25"/>
      <c r="C836" s="26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8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</row>
    <row r="837" customFormat="false" ht="15" hidden="false" customHeight="false" outlineLevel="0" collapsed="false">
      <c r="B837" s="25"/>
      <c r="C837" s="26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8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</row>
    <row r="838" customFormat="false" ht="15" hidden="false" customHeight="false" outlineLevel="0" collapsed="false">
      <c r="B838" s="25"/>
      <c r="C838" s="26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8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</row>
    <row r="839" customFormat="false" ht="15" hidden="false" customHeight="false" outlineLevel="0" collapsed="false">
      <c r="B839" s="25"/>
      <c r="C839" s="26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8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</row>
    <row r="840" customFormat="false" ht="15" hidden="false" customHeight="false" outlineLevel="0" collapsed="false">
      <c r="B840" s="25"/>
      <c r="C840" s="26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8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</row>
    <row r="841" customFormat="false" ht="15" hidden="false" customHeight="false" outlineLevel="0" collapsed="false">
      <c r="B841" s="25"/>
      <c r="C841" s="26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8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</row>
    <row r="842" customFormat="false" ht="15" hidden="false" customHeight="false" outlineLevel="0" collapsed="false">
      <c r="B842" s="25"/>
      <c r="C842" s="26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8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</row>
    <row r="843" customFormat="false" ht="15" hidden="false" customHeight="false" outlineLevel="0" collapsed="false">
      <c r="B843" s="25"/>
      <c r="C843" s="26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8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</row>
    <row r="844" customFormat="false" ht="15" hidden="false" customHeight="false" outlineLevel="0" collapsed="false">
      <c r="B844" s="25"/>
      <c r="C844" s="26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8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</row>
    <row r="845" customFormat="false" ht="15" hidden="false" customHeight="false" outlineLevel="0" collapsed="false">
      <c r="B845" s="25"/>
      <c r="C845" s="26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8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</row>
    <row r="846" customFormat="false" ht="15" hidden="false" customHeight="false" outlineLevel="0" collapsed="false">
      <c r="B846" s="25"/>
      <c r="C846" s="26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8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</row>
    <row r="847" customFormat="false" ht="15" hidden="false" customHeight="false" outlineLevel="0" collapsed="false">
      <c r="B847" s="25"/>
      <c r="C847" s="26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8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</row>
    <row r="848" customFormat="false" ht="15" hidden="false" customHeight="false" outlineLevel="0" collapsed="false">
      <c r="B848" s="25"/>
      <c r="C848" s="26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8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</row>
    <row r="849" customFormat="false" ht="15" hidden="false" customHeight="false" outlineLevel="0" collapsed="false">
      <c r="B849" s="25"/>
      <c r="C849" s="26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8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</row>
    <row r="850" customFormat="false" ht="15" hidden="false" customHeight="false" outlineLevel="0" collapsed="false">
      <c r="B850" s="25"/>
      <c r="C850" s="26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8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</row>
    <row r="851" customFormat="false" ht="15" hidden="false" customHeight="false" outlineLevel="0" collapsed="false">
      <c r="B851" s="25"/>
      <c r="C851" s="26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8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</row>
    <row r="852" customFormat="false" ht="15" hidden="false" customHeight="false" outlineLevel="0" collapsed="false">
      <c r="B852" s="25"/>
      <c r="C852" s="26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8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</row>
    <row r="853" customFormat="false" ht="15" hidden="false" customHeight="false" outlineLevel="0" collapsed="false">
      <c r="B853" s="25"/>
      <c r="C853" s="26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8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</row>
    <row r="854" customFormat="false" ht="15" hidden="false" customHeight="false" outlineLevel="0" collapsed="false">
      <c r="B854" s="25"/>
      <c r="C854" s="26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8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</row>
    <row r="855" customFormat="false" ht="15" hidden="false" customHeight="false" outlineLevel="0" collapsed="false">
      <c r="B855" s="25"/>
      <c r="C855" s="26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8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</row>
    <row r="856" customFormat="false" ht="15" hidden="false" customHeight="false" outlineLevel="0" collapsed="false">
      <c r="B856" s="25"/>
      <c r="C856" s="26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8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</row>
    <row r="857" customFormat="false" ht="15" hidden="false" customHeight="false" outlineLevel="0" collapsed="false">
      <c r="B857" s="25"/>
      <c r="C857" s="26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8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</row>
    <row r="858" customFormat="false" ht="15" hidden="false" customHeight="false" outlineLevel="0" collapsed="false">
      <c r="B858" s="25"/>
      <c r="C858" s="26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8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</row>
    <row r="859" customFormat="false" ht="15" hidden="false" customHeight="false" outlineLevel="0" collapsed="false">
      <c r="B859" s="25"/>
      <c r="C859" s="26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8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</row>
    <row r="860" customFormat="false" ht="15" hidden="false" customHeight="false" outlineLevel="0" collapsed="false">
      <c r="B860" s="25"/>
      <c r="C860" s="26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8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</row>
    <row r="861" customFormat="false" ht="15" hidden="false" customHeight="false" outlineLevel="0" collapsed="false">
      <c r="B861" s="25"/>
      <c r="C861" s="26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8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</row>
    <row r="862" customFormat="false" ht="15" hidden="false" customHeight="false" outlineLevel="0" collapsed="false">
      <c r="B862" s="25"/>
      <c r="C862" s="26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8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</row>
    <row r="863" customFormat="false" ht="15" hidden="false" customHeight="false" outlineLevel="0" collapsed="false">
      <c r="B863" s="25"/>
      <c r="C863" s="26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8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</row>
    <row r="864" customFormat="false" ht="15" hidden="false" customHeight="false" outlineLevel="0" collapsed="false">
      <c r="B864" s="25"/>
      <c r="C864" s="26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8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</row>
    <row r="865" customFormat="false" ht="15" hidden="false" customHeight="false" outlineLevel="0" collapsed="false">
      <c r="B865" s="25"/>
      <c r="C865" s="26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8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</row>
    <row r="866" customFormat="false" ht="15" hidden="false" customHeight="false" outlineLevel="0" collapsed="false">
      <c r="B866" s="25"/>
      <c r="C866" s="26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8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</row>
    <row r="867" customFormat="false" ht="15" hidden="false" customHeight="false" outlineLevel="0" collapsed="false">
      <c r="B867" s="25"/>
      <c r="C867" s="26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8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</row>
    <row r="868" customFormat="false" ht="15" hidden="false" customHeight="false" outlineLevel="0" collapsed="false">
      <c r="B868" s="25"/>
      <c r="C868" s="26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8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</row>
    <row r="869" customFormat="false" ht="15" hidden="false" customHeight="false" outlineLevel="0" collapsed="false">
      <c r="B869" s="25"/>
      <c r="C869" s="26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8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</row>
    <row r="870" customFormat="false" ht="15" hidden="false" customHeight="false" outlineLevel="0" collapsed="false">
      <c r="B870" s="25"/>
      <c r="C870" s="26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8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</row>
    <row r="871" customFormat="false" ht="15" hidden="false" customHeight="false" outlineLevel="0" collapsed="false">
      <c r="B871" s="25"/>
      <c r="C871" s="26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8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</row>
    <row r="872" customFormat="false" ht="15" hidden="false" customHeight="false" outlineLevel="0" collapsed="false">
      <c r="B872" s="25"/>
      <c r="C872" s="26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8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</row>
    <row r="873" customFormat="false" ht="15" hidden="false" customHeight="false" outlineLevel="0" collapsed="false">
      <c r="B873" s="25"/>
      <c r="C873" s="26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8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</row>
    <row r="874" customFormat="false" ht="15" hidden="false" customHeight="false" outlineLevel="0" collapsed="false">
      <c r="B874" s="25"/>
      <c r="C874" s="26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8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</row>
    <row r="875" customFormat="false" ht="15" hidden="false" customHeight="false" outlineLevel="0" collapsed="false">
      <c r="B875" s="25"/>
      <c r="C875" s="26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8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</row>
    <row r="876" customFormat="false" ht="15" hidden="false" customHeight="false" outlineLevel="0" collapsed="false">
      <c r="B876" s="25"/>
      <c r="C876" s="26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8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</row>
    <row r="877" customFormat="false" ht="15" hidden="false" customHeight="false" outlineLevel="0" collapsed="false">
      <c r="B877" s="25"/>
      <c r="C877" s="26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8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</row>
    <row r="878" customFormat="false" ht="15" hidden="false" customHeight="false" outlineLevel="0" collapsed="false">
      <c r="B878" s="25"/>
      <c r="C878" s="26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8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</row>
    <row r="879" customFormat="false" ht="15" hidden="false" customHeight="false" outlineLevel="0" collapsed="false">
      <c r="B879" s="25"/>
      <c r="C879" s="26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8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</row>
    <row r="880" customFormat="false" ht="15" hidden="false" customHeight="false" outlineLevel="0" collapsed="false">
      <c r="B880" s="25"/>
      <c r="C880" s="26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8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</row>
    <row r="881" customFormat="false" ht="15" hidden="false" customHeight="false" outlineLevel="0" collapsed="false">
      <c r="B881" s="25"/>
      <c r="C881" s="26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8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</row>
    <row r="882" customFormat="false" ht="15" hidden="false" customHeight="false" outlineLevel="0" collapsed="false">
      <c r="B882" s="25"/>
      <c r="C882" s="26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8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</row>
    <row r="883" customFormat="false" ht="15" hidden="false" customHeight="false" outlineLevel="0" collapsed="false">
      <c r="B883" s="25"/>
      <c r="C883" s="26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8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</row>
    <row r="884" customFormat="false" ht="15" hidden="false" customHeight="false" outlineLevel="0" collapsed="false">
      <c r="B884" s="25"/>
      <c r="C884" s="26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8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</row>
    <row r="885" customFormat="false" ht="15" hidden="false" customHeight="false" outlineLevel="0" collapsed="false">
      <c r="B885" s="25"/>
      <c r="C885" s="26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8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</row>
    <row r="886" customFormat="false" ht="15" hidden="false" customHeight="false" outlineLevel="0" collapsed="false">
      <c r="B886" s="25"/>
      <c r="C886" s="26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8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</row>
    <row r="887" customFormat="false" ht="15" hidden="false" customHeight="false" outlineLevel="0" collapsed="false">
      <c r="B887" s="25"/>
      <c r="C887" s="26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8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</row>
    <row r="888" customFormat="false" ht="15" hidden="false" customHeight="false" outlineLevel="0" collapsed="false">
      <c r="B888" s="25"/>
      <c r="C888" s="26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8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</row>
    <row r="889" customFormat="false" ht="15" hidden="false" customHeight="false" outlineLevel="0" collapsed="false">
      <c r="B889" s="25"/>
      <c r="C889" s="26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8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</row>
    <row r="890" customFormat="false" ht="15" hidden="false" customHeight="false" outlineLevel="0" collapsed="false">
      <c r="B890" s="25"/>
      <c r="C890" s="26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8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</row>
    <row r="891" customFormat="false" ht="15" hidden="false" customHeight="false" outlineLevel="0" collapsed="false">
      <c r="B891" s="25"/>
      <c r="C891" s="26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8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</row>
    <row r="892" customFormat="false" ht="15" hidden="false" customHeight="false" outlineLevel="0" collapsed="false">
      <c r="B892" s="25"/>
      <c r="C892" s="26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8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</row>
    <row r="893" customFormat="false" ht="15" hidden="false" customHeight="false" outlineLevel="0" collapsed="false">
      <c r="B893" s="25"/>
      <c r="C893" s="26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8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</row>
    <row r="894" customFormat="false" ht="15" hidden="false" customHeight="false" outlineLevel="0" collapsed="false">
      <c r="B894" s="25"/>
      <c r="C894" s="26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8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</row>
    <row r="895" customFormat="false" ht="15" hidden="false" customHeight="false" outlineLevel="0" collapsed="false">
      <c r="B895" s="25"/>
      <c r="C895" s="26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8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</row>
    <row r="896" customFormat="false" ht="15" hidden="false" customHeight="false" outlineLevel="0" collapsed="false">
      <c r="B896" s="25"/>
      <c r="C896" s="26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8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</row>
    <row r="897" customFormat="false" ht="15" hidden="false" customHeight="false" outlineLevel="0" collapsed="false">
      <c r="B897" s="25"/>
      <c r="C897" s="26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8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</row>
    <row r="898" customFormat="false" ht="15" hidden="false" customHeight="false" outlineLevel="0" collapsed="false">
      <c r="B898" s="25"/>
      <c r="C898" s="26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8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</row>
    <row r="899" customFormat="false" ht="15" hidden="false" customHeight="false" outlineLevel="0" collapsed="false">
      <c r="B899" s="25"/>
      <c r="C899" s="26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8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</row>
    <row r="900" customFormat="false" ht="15" hidden="false" customHeight="false" outlineLevel="0" collapsed="false">
      <c r="B900" s="25"/>
      <c r="C900" s="26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8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</row>
    <row r="901" customFormat="false" ht="15" hidden="false" customHeight="false" outlineLevel="0" collapsed="false">
      <c r="B901" s="25"/>
      <c r="C901" s="26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8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</row>
    <row r="902" customFormat="false" ht="15" hidden="false" customHeight="false" outlineLevel="0" collapsed="false">
      <c r="B902" s="25"/>
      <c r="C902" s="26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8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</row>
    <row r="903" customFormat="false" ht="15" hidden="false" customHeight="false" outlineLevel="0" collapsed="false">
      <c r="B903" s="25"/>
      <c r="C903" s="26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8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</row>
    <row r="904" customFormat="false" ht="15" hidden="false" customHeight="false" outlineLevel="0" collapsed="false">
      <c r="B904" s="25"/>
      <c r="C904" s="26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8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</row>
    <row r="905" customFormat="false" ht="15" hidden="false" customHeight="false" outlineLevel="0" collapsed="false">
      <c r="B905" s="25"/>
      <c r="C905" s="26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8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</row>
    <row r="906" customFormat="false" ht="15" hidden="false" customHeight="false" outlineLevel="0" collapsed="false">
      <c r="B906" s="25"/>
      <c r="C906" s="26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8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</row>
    <row r="907" customFormat="false" ht="15" hidden="false" customHeight="false" outlineLevel="0" collapsed="false">
      <c r="B907" s="25"/>
      <c r="C907" s="26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8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</row>
    <row r="908" customFormat="false" ht="15" hidden="false" customHeight="false" outlineLevel="0" collapsed="false">
      <c r="B908" s="25"/>
      <c r="C908" s="26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8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</row>
    <row r="909" customFormat="false" ht="15" hidden="false" customHeight="false" outlineLevel="0" collapsed="false">
      <c r="B909" s="25"/>
      <c r="C909" s="26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8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</row>
    <row r="910" customFormat="false" ht="15" hidden="false" customHeight="false" outlineLevel="0" collapsed="false">
      <c r="B910" s="25"/>
      <c r="C910" s="26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8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</row>
    <row r="911" customFormat="false" ht="15" hidden="false" customHeight="false" outlineLevel="0" collapsed="false">
      <c r="B911" s="25"/>
      <c r="C911" s="26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8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</row>
    <row r="912" customFormat="false" ht="15" hidden="false" customHeight="false" outlineLevel="0" collapsed="false">
      <c r="B912" s="25"/>
      <c r="C912" s="26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8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</row>
    <row r="913" customFormat="false" ht="15" hidden="false" customHeight="false" outlineLevel="0" collapsed="false">
      <c r="B913" s="25"/>
      <c r="C913" s="26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8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</row>
    <row r="914" customFormat="false" ht="15" hidden="false" customHeight="false" outlineLevel="0" collapsed="false">
      <c r="B914" s="25"/>
      <c r="C914" s="26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8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</row>
    <row r="915" customFormat="false" ht="15" hidden="false" customHeight="false" outlineLevel="0" collapsed="false">
      <c r="B915" s="25"/>
      <c r="C915" s="26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8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</row>
    <row r="916" customFormat="false" ht="15" hidden="false" customHeight="false" outlineLevel="0" collapsed="false">
      <c r="B916" s="25"/>
      <c r="C916" s="26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8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</row>
    <row r="917" customFormat="false" ht="15" hidden="false" customHeight="false" outlineLevel="0" collapsed="false">
      <c r="B917" s="25"/>
      <c r="C917" s="26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8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</row>
    <row r="918" customFormat="false" ht="15" hidden="false" customHeight="false" outlineLevel="0" collapsed="false">
      <c r="B918" s="25"/>
      <c r="C918" s="26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8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</row>
    <row r="919" customFormat="false" ht="15" hidden="false" customHeight="false" outlineLevel="0" collapsed="false">
      <c r="B919" s="25"/>
      <c r="C919" s="26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8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customFormat="false" ht="15" hidden="false" customHeight="false" outlineLevel="0" collapsed="false">
      <c r="B920" s="25"/>
      <c r="C920" s="26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8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</row>
    <row r="921" customFormat="false" ht="15" hidden="false" customHeight="false" outlineLevel="0" collapsed="false">
      <c r="B921" s="25"/>
      <c r="C921" s="26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8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</row>
    <row r="922" customFormat="false" ht="15" hidden="false" customHeight="false" outlineLevel="0" collapsed="false">
      <c r="B922" s="25"/>
      <c r="C922" s="26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8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</row>
    <row r="923" customFormat="false" ht="15" hidden="false" customHeight="false" outlineLevel="0" collapsed="false">
      <c r="B923" s="25"/>
      <c r="C923" s="26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8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</row>
    <row r="924" customFormat="false" ht="15" hidden="false" customHeight="false" outlineLevel="0" collapsed="false">
      <c r="B924" s="25"/>
      <c r="C924" s="26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8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</row>
    <row r="925" customFormat="false" ht="15" hidden="false" customHeight="false" outlineLevel="0" collapsed="false">
      <c r="B925" s="25"/>
      <c r="C925" s="26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8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</row>
    <row r="926" customFormat="false" ht="15" hidden="false" customHeight="false" outlineLevel="0" collapsed="false">
      <c r="B926" s="25"/>
      <c r="C926" s="26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8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</row>
    <row r="927" customFormat="false" ht="15" hidden="false" customHeight="false" outlineLevel="0" collapsed="false">
      <c r="B927" s="25"/>
      <c r="C927" s="26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8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</row>
    <row r="928" customFormat="false" ht="15" hidden="false" customHeight="false" outlineLevel="0" collapsed="false">
      <c r="B928" s="25"/>
      <c r="C928" s="26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8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</row>
    <row r="929" customFormat="false" ht="15" hidden="false" customHeight="false" outlineLevel="0" collapsed="false">
      <c r="B929" s="25"/>
      <c r="C929" s="26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8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</row>
    <row r="930" customFormat="false" ht="15" hidden="false" customHeight="false" outlineLevel="0" collapsed="false">
      <c r="B930" s="25"/>
      <c r="C930" s="26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8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</row>
    <row r="931" customFormat="false" ht="15" hidden="false" customHeight="false" outlineLevel="0" collapsed="false">
      <c r="B931" s="25"/>
      <c r="C931" s="26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8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</row>
    <row r="932" customFormat="false" ht="15" hidden="false" customHeight="false" outlineLevel="0" collapsed="false">
      <c r="B932" s="25"/>
      <c r="C932" s="26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8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</row>
    <row r="933" customFormat="false" ht="15" hidden="false" customHeight="false" outlineLevel="0" collapsed="false">
      <c r="B933" s="25"/>
      <c r="C933" s="26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8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</row>
    <row r="934" customFormat="false" ht="15" hidden="false" customHeight="false" outlineLevel="0" collapsed="false">
      <c r="B934" s="25"/>
      <c r="C934" s="26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8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</row>
    <row r="935" customFormat="false" ht="15" hidden="false" customHeight="false" outlineLevel="0" collapsed="false">
      <c r="B935" s="25"/>
      <c r="C935" s="26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8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</row>
    <row r="936" customFormat="false" ht="15" hidden="false" customHeight="false" outlineLevel="0" collapsed="false">
      <c r="B936" s="25"/>
      <c r="C936" s="26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8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</row>
    <row r="937" customFormat="false" ht="15" hidden="false" customHeight="false" outlineLevel="0" collapsed="false">
      <c r="B937" s="25"/>
      <c r="C937" s="26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8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</row>
    <row r="938" customFormat="false" ht="15" hidden="false" customHeight="false" outlineLevel="0" collapsed="false">
      <c r="B938" s="25"/>
      <c r="C938" s="26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8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</row>
    <row r="939" customFormat="false" ht="15" hidden="false" customHeight="false" outlineLevel="0" collapsed="false">
      <c r="B939" s="25"/>
      <c r="C939" s="26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8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</row>
    <row r="940" customFormat="false" ht="15" hidden="false" customHeight="false" outlineLevel="0" collapsed="false">
      <c r="B940" s="25"/>
      <c r="C940" s="26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8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</row>
    <row r="941" customFormat="false" ht="15" hidden="false" customHeight="false" outlineLevel="0" collapsed="false">
      <c r="B941" s="25"/>
      <c r="C941" s="26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8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</row>
    <row r="942" customFormat="false" ht="15" hidden="false" customHeight="false" outlineLevel="0" collapsed="false">
      <c r="B942" s="25"/>
      <c r="C942" s="26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8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</row>
    <row r="943" customFormat="false" ht="15" hidden="false" customHeight="false" outlineLevel="0" collapsed="false">
      <c r="B943" s="25"/>
      <c r="C943" s="26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8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</row>
    <row r="944" customFormat="false" ht="15" hidden="false" customHeight="false" outlineLevel="0" collapsed="false">
      <c r="B944" s="25"/>
      <c r="C944" s="26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8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</row>
    <row r="945" customFormat="false" ht="15" hidden="false" customHeight="false" outlineLevel="0" collapsed="false">
      <c r="B945" s="25"/>
      <c r="C945" s="26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8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</row>
    <row r="946" customFormat="false" ht="15" hidden="false" customHeight="false" outlineLevel="0" collapsed="false">
      <c r="B946" s="25"/>
      <c r="C946" s="26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8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</row>
    <row r="947" customFormat="false" ht="15" hidden="false" customHeight="false" outlineLevel="0" collapsed="false">
      <c r="B947" s="25"/>
      <c r="C947" s="26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8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</row>
    <row r="948" customFormat="false" ht="15" hidden="false" customHeight="false" outlineLevel="0" collapsed="false">
      <c r="B948" s="25"/>
      <c r="C948" s="26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8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</row>
    <row r="949" customFormat="false" ht="15" hidden="false" customHeight="false" outlineLevel="0" collapsed="false">
      <c r="B949" s="25"/>
      <c r="C949" s="26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8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</row>
    <row r="950" customFormat="false" ht="15" hidden="false" customHeight="false" outlineLevel="0" collapsed="false">
      <c r="B950" s="25"/>
      <c r="C950" s="26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8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</row>
    <row r="951" customFormat="false" ht="15" hidden="false" customHeight="false" outlineLevel="0" collapsed="false">
      <c r="B951" s="25"/>
      <c r="C951" s="26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8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</row>
    <row r="952" customFormat="false" ht="15" hidden="false" customHeight="false" outlineLevel="0" collapsed="false">
      <c r="B952" s="25"/>
      <c r="C952" s="26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8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</row>
    <row r="953" customFormat="false" ht="15" hidden="false" customHeight="false" outlineLevel="0" collapsed="false">
      <c r="B953" s="25"/>
      <c r="C953" s="26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8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</row>
    <row r="954" customFormat="false" ht="15" hidden="false" customHeight="false" outlineLevel="0" collapsed="false">
      <c r="B954" s="25"/>
      <c r="C954" s="26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8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</row>
    <row r="955" customFormat="false" ht="15" hidden="false" customHeight="false" outlineLevel="0" collapsed="false">
      <c r="B955" s="25"/>
      <c r="C955" s="26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8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</row>
    <row r="956" customFormat="false" ht="15" hidden="false" customHeight="false" outlineLevel="0" collapsed="false">
      <c r="B956" s="25"/>
      <c r="C956" s="26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8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</row>
    <row r="957" customFormat="false" ht="15" hidden="false" customHeight="false" outlineLevel="0" collapsed="false">
      <c r="B957" s="25"/>
      <c r="C957" s="26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8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</row>
    <row r="958" customFormat="false" ht="15" hidden="false" customHeight="false" outlineLevel="0" collapsed="false">
      <c r="B958" s="25"/>
      <c r="C958" s="26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8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</row>
    <row r="959" customFormat="false" ht="15" hidden="false" customHeight="false" outlineLevel="0" collapsed="false">
      <c r="B959" s="25"/>
      <c r="C959" s="26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8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</row>
    <row r="960" customFormat="false" ht="15" hidden="false" customHeight="false" outlineLevel="0" collapsed="false">
      <c r="B960" s="25"/>
      <c r="C960" s="26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8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</row>
    <row r="961" customFormat="false" ht="15" hidden="false" customHeight="false" outlineLevel="0" collapsed="false">
      <c r="B961" s="25"/>
      <c r="C961" s="26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8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</row>
    <row r="962" customFormat="false" ht="15" hidden="false" customHeight="false" outlineLevel="0" collapsed="false">
      <c r="B962" s="25"/>
      <c r="C962" s="26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8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</row>
    <row r="963" customFormat="false" ht="15" hidden="false" customHeight="false" outlineLevel="0" collapsed="false">
      <c r="B963" s="25"/>
      <c r="C963" s="26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8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</row>
    <row r="964" customFormat="false" ht="15" hidden="false" customHeight="false" outlineLevel="0" collapsed="false">
      <c r="B964" s="25"/>
      <c r="C964" s="26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8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</row>
    <row r="965" customFormat="false" ht="15" hidden="false" customHeight="false" outlineLevel="0" collapsed="false">
      <c r="B965" s="25"/>
      <c r="C965" s="26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8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</row>
    <row r="966" customFormat="false" ht="15" hidden="false" customHeight="false" outlineLevel="0" collapsed="false">
      <c r="B966" s="25"/>
      <c r="C966" s="26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8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</row>
    <row r="967" customFormat="false" ht="15" hidden="false" customHeight="false" outlineLevel="0" collapsed="false">
      <c r="B967" s="25"/>
      <c r="C967" s="26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8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</row>
    <row r="968" customFormat="false" ht="15" hidden="false" customHeight="false" outlineLevel="0" collapsed="false">
      <c r="B968" s="25"/>
      <c r="C968" s="26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8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</row>
    <row r="969" customFormat="false" ht="15" hidden="false" customHeight="false" outlineLevel="0" collapsed="false">
      <c r="B969" s="25"/>
      <c r="C969" s="26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8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</row>
    <row r="970" customFormat="false" ht="15" hidden="false" customHeight="false" outlineLevel="0" collapsed="false">
      <c r="B970" s="25"/>
      <c r="C970" s="26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8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</row>
    <row r="971" customFormat="false" ht="15" hidden="false" customHeight="false" outlineLevel="0" collapsed="false">
      <c r="B971" s="25"/>
      <c r="C971" s="26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8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</row>
    <row r="972" customFormat="false" ht="15" hidden="false" customHeight="false" outlineLevel="0" collapsed="false">
      <c r="B972" s="25"/>
      <c r="C972" s="26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8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</row>
    <row r="973" customFormat="false" ht="15" hidden="false" customHeight="false" outlineLevel="0" collapsed="false">
      <c r="B973" s="25"/>
      <c r="C973" s="26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8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</row>
    <row r="974" customFormat="false" ht="15" hidden="false" customHeight="false" outlineLevel="0" collapsed="false">
      <c r="B974" s="25"/>
      <c r="C974" s="26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8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</row>
    <row r="975" customFormat="false" ht="15" hidden="false" customHeight="false" outlineLevel="0" collapsed="false">
      <c r="B975" s="25"/>
      <c r="C975" s="26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8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</row>
    <row r="976" customFormat="false" ht="15" hidden="false" customHeight="false" outlineLevel="0" collapsed="false">
      <c r="B976" s="25"/>
      <c r="C976" s="26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8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</row>
    <row r="977" customFormat="false" ht="15" hidden="false" customHeight="false" outlineLevel="0" collapsed="false">
      <c r="B977" s="25"/>
      <c r="C977" s="26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8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</row>
    <row r="978" customFormat="false" ht="15" hidden="false" customHeight="false" outlineLevel="0" collapsed="false">
      <c r="B978" s="25"/>
      <c r="C978" s="26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8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</row>
    <row r="979" customFormat="false" ht="15" hidden="false" customHeight="false" outlineLevel="0" collapsed="false">
      <c r="B979" s="25"/>
      <c r="C979" s="26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8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</row>
    <row r="980" customFormat="false" ht="15" hidden="false" customHeight="false" outlineLevel="0" collapsed="false">
      <c r="B980" s="25"/>
      <c r="C980" s="26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8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</row>
    <row r="981" customFormat="false" ht="15" hidden="false" customHeight="false" outlineLevel="0" collapsed="false">
      <c r="B981" s="25"/>
      <c r="C981" s="26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8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</row>
    <row r="982" customFormat="false" ht="15" hidden="false" customHeight="false" outlineLevel="0" collapsed="false">
      <c r="B982" s="25"/>
      <c r="C982" s="26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8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</row>
    <row r="983" customFormat="false" ht="15" hidden="false" customHeight="false" outlineLevel="0" collapsed="false">
      <c r="B983" s="25"/>
      <c r="C983" s="26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8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</row>
    <row r="984" customFormat="false" ht="15" hidden="false" customHeight="false" outlineLevel="0" collapsed="false">
      <c r="B984" s="25"/>
      <c r="C984" s="26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8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</row>
    <row r="985" customFormat="false" ht="15" hidden="false" customHeight="false" outlineLevel="0" collapsed="false">
      <c r="B985" s="25"/>
      <c r="C985" s="26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8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</row>
    <row r="986" customFormat="false" ht="15" hidden="false" customHeight="false" outlineLevel="0" collapsed="false">
      <c r="B986" s="25"/>
      <c r="C986" s="26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8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</row>
    <row r="987" customFormat="false" ht="15" hidden="false" customHeight="false" outlineLevel="0" collapsed="false">
      <c r="B987" s="25"/>
      <c r="C987" s="26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8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</row>
    <row r="988" customFormat="false" ht="15" hidden="false" customHeight="false" outlineLevel="0" collapsed="false">
      <c r="B988" s="25"/>
      <c r="C988" s="26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8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</row>
    <row r="989" customFormat="false" ht="15" hidden="false" customHeight="false" outlineLevel="0" collapsed="false">
      <c r="B989" s="25"/>
      <c r="C989" s="26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8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</row>
    <row r="990" customFormat="false" ht="15" hidden="false" customHeight="false" outlineLevel="0" collapsed="false">
      <c r="B990" s="25"/>
      <c r="C990" s="26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8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</row>
    <row r="991" customFormat="false" ht="15" hidden="false" customHeight="false" outlineLevel="0" collapsed="false">
      <c r="B991" s="25"/>
      <c r="C991" s="26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8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</row>
    <row r="992" customFormat="false" ht="15" hidden="false" customHeight="false" outlineLevel="0" collapsed="false">
      <c r="B992" s="25"/>
      <c r="C992" s="26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8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</row>
    <row r="993" customFormat="false" ht="15" hidden="false" customHeight="false" outlineLevel="0" collapsed="false">
      <c r="B993" s="25"/>
      <c r="C993" s="26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8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</row>
    <row r="994" customFormat="false" ht="15" hidden="false" customHeight="false" outlineLevel="0" collapsed="false">
      <c r="B994" s="25"/>
      <c r="C994" s="26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8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</row>
    <row r="995" customFormat="false" ht="15" hidden="false" customHeight="false" outlineLevel="0" collapsed="false">
      <c r="B995" s="25"/>
      <c r="C995" s="26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8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</row>
    <row r="996" customFormat="false" ht="15" hidden="false" customHeight="false" outlineLevel="0" collapsed="false">
      <c r="B996" s="25"/>
      <c r="C996" s="26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8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</row>
    <row r="997" customFormat="false" ht="15" hidden="false" customHeight="false" outlineLevel="0" collapsed="false">
      <c r="B997" s="25"/>
      <c r="C997" s="26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8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</row>
    <row r="998" customFormat="false" ht="15" hidden="false" customHeight="false" outlineLevel="0" collapsed="false">
      <c r="B998" s="25"/>
      <c r="C998" s="26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8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</row>
    <row r="999" customFormat="false" ht="15" hidden="false" customHeight="false" outlineLevel="0" collapsed="false">
      <c r="B999" s="25"/>
      <c r="C999" s="26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8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</row>
    <row r="1000" customFormat="false" ht="15" hidden="false" customHeight="false" outlineLevel="0" collapsed="false">
      <c r="B1000" s="25"/>
      <c r="C1000" s="26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8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</row>
    <row r="1001" customFormat="false" ht="15" hidden="false" customHeight="false" outlineLevel="0" collapsed="false">
      <c r="B1001" s="25"/>
      <c r="C1001" s="26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8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</row>
    <row r="1002" customFormat="false" ht="15" hidden="false" customHeight="false" outlineLevel="0" collapsed="false">
      <c r="B1002" s="25"/>
      <c r="C1002" s="26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8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</row>
    <row r="1003" customFormat="false" ht="15" hidden="false" customHeight="false" outlineLevel="0" collapsed="false">
      <c r="B1003" s="25"/>
      <c r="C1003" s="26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8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</row>
    <row r="1004" customFormat="false" ht="15" hidden="false" customHeight="false" outlineLevel="0" collapsed="false">
      <c r="B1004" s="25"/>
      <c r="C1004" s="26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8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</row>
    <row r="1005" customFormat="false" ht="15" hidden="false" customHeight="false" outlineLevel="0" collapsed="false">
      <c r="B1005" s="25"/>
      <c r="C1005" s="26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8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</row>
    <row r="1006" customFormat="false" ht="15" hidden="false" customHeight="false" outlineLevel="0" collapsed="false">
      <c r="B1006" s="25"/>
      <c r="C1006" s="26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8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</row>
    <row r="1007" customFormat="false" ht="15" hidden="false" customHeight="false" outlineLevel="0" collapsed="false">
      <c r="B1007" s="25"/>
      <c r="C1007" s="26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8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</row>
    <row r="1008" customFormat="false" ht="15" hidden="false" customHeight="false" outlineLevel="0" collapsed="false">
      <c r="B1008" s="25"/>
      <c r="C1008" s="26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8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</row>
    <row r="1009" customFormat="false" ht="15" hidden="false" customHeight="false" outlineLevel="0" collapsed="false">
      <c r="B1009" s="25"/>
      <c r="C1009" s="26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8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</row>
    <row r="1010" customFormat="false" ht="15" hidden="false" customHeight="false" outlineLevel="0" collapsed="false">
      <c r="B1010" s="25"/>
      <c r="C1010" s="26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8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</row>
    <row r="1011" customFormat="false" ht="15" hidden="false" customHeight="false" outlineLevel="0" collapsed="false">
      <c r="B1011" s="25"/>
      <c r="C1011" s="26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8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</row>
    <row r="1012" customFormat="false" ht="15" hidden="false" customHeight="false" outlineLevel="0" collapsed="false">
      <c r="B1012" s="25"/>
      <c r="C1012" s="26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8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</row>
    <row r="1013" customFormat="false" ht="15" hidden="false" customHeight="false" outlineLevel="0" collapsed="false">
      <c r="B1013" s="25"/>
      <c r="C1013" s="26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8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</row>
    <row r="1014" customFormat="false" ht="15" hidden="false" customHeight="false" outlineLevel="0" collapsed="false">
      <c r="B1014" s="25"/>
      <c r="C1014" s="26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8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</row>
    <row r="1015" customFormat="false" ht="15" hidden="false" customHeight="false" outlineLevel="0" collapsed="false">
      <c r="B1015" s="25"/>
      <c r="C1015" s="26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8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</row>
    <row r="1016" customFormat="false" ht="15" hidden="false" customHeight="false" outlineLevel="0" collapsed="false">
      <c r="B1016" s="25"/>
      <c r="C1016" s="26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8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</row>
    <row r="1017" customFormat="false" ht="15" hidden="false" customHeight="false" outlineLevel="0" collapsed="false">
      <c r="B1017" s="25"/>
      <c r="C1017" s="26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8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</row>
    <row r="1018" customFormat="false" ht="15" hidden="false" customHeight="false" outlineLevel="0" collapsed="false">
      <c r="B1018" s="25"/>
      <c r="C1018" s="26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8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</row>
    <row r="1019" customFormat="false" ht="15" hidden="false" customHeight="false" outlineLevel="0" collapsed="false">
      <c r="B1019" s="25"/>
      <c r="C1019" s="26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8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</row>
    <row r="1020" customFormat="false" ht="15" hidden="false" customHeight="false" outlineLevel="0" collapsed="false">
      <c r="B1020" s="25"/>
      <c r="C1020" s="26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8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</row>
    <row r="1021" customFormat="false" ht="15" hidden="false" customHeight="false" outlineLevel="0" collapsed="false">
      <c r="B1021" s="25"/>
      <c r="C1021" s="26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8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</row>
    <row r="1022" customFormat="false" ht="15" hidden="false" customHeight="false" outlineLevel="0" collapsed="false">
      <c r="B1022" s="25"/>
      <c r="C1022" s="26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8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</row>
    <row r="1023" customFormat="false" ht="15" hidden="false" customHeight="false" outlineLevel="0" collapsed="false">
      <c r="B1023" s="25"/>
      <c r="C1023" s="26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8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</row>
    <row r="1024" customFormat="false" ht="15" hidden="false" customHeight="false" outlineLevel="0" collapsed="false">
      <c r="B1024" s="25"/>
      <c r="C1024" s="26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8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</row>
    <row r="1025" customFormat="false" ht="15" hidden="false" customHeight="false" outlineLevel="0" collapsed="false">
      <c r="B1025" s="25"/>
      <c r="C1025" s="26"/>
      <c r="D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8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</row>
    <row r="1026" customFormat="false" ht="15" hidden="false" customHeight="false" outlineLevel="0" collapsed="false">
      <c r="B1026" s="25"/>
      <c r="C1026" s="26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8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</row>
    <row r="1027" customFormat="false" ht="15" hidden="false" customHeight="false" outlineLevel="0" collapsed="false">
      <c r="B1027" s="25"/>
      <c r="C1027" s="26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8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</row>
    <row r="1028" customFormat="false" ht="15" hidden="false" customHeight="false" outlineLevel="0" collapsed="false">
      <c r="B1028" s="25"/>
      <c r="C1028" s="26"/>
      <c r="D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8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  <c r="AD1028" s="26"/>
    </row>
    <row r="1029" customFormat="false" ht="15" hidden="false" customHeight="false" outlineLevel="0" collapsed="false">
      <c r="B1029" s="25"/>
      <c r="C1029" s="26"/>
      <c r="D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8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  <c r="AD1029" s="26"/>
    </row>
    <row r="1030" customFormat="false" ht="15" hidden="false" customHeight="false" outlineLevel="0" collapsed="false">
      <c r="B1030" s="25"/>
      <c r="C1030" s="26"/>
      <c r="D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8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</row>
    <row r="1031" customFormat="false" ht="15" hidden="false" customHeight="false" outlineLevel="0" collapsed="false">
      <c r="B1031" s="25"/>
      <c r="C1031" s="26"/>
      <c r="D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8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</row>
    <row r="1032" customFormat="false" ht="15" hidden="false" customHeight="false" outlineLevel="0" collapsed="false">
      <c r="B1032" s="25"/>
      <c r="C1032" s="26"/>
      <c r="D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8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26"/>
    </row>
    <row r="1033" customFormat="false" ht="15" hidden="false" customHeight="false" outlineLevel="0" collapsed="false">
      <c r="B1033" s="25"/>
      <c r="C1033" s="26"/>
      <c r="D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8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  <c r="AD1033" s="26"/>
    </row>
    <row r="1034" customFormat="false" ht="15" hidden="false" customHeight="false" outlineLevel="0" collapsed="false">
      <c r="B1034" s="25"/>
      <c r="C1034" s="26"/>
      <c r="D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8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</row>
    <row r="1035" customFormat="false" ht="15" hidden="false" customHeight="false" outlineLevel="0" collapsed="false">
      <c r="B1035" s="25"/>
      <c r="C1035" s="26"/>
      <c r="D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8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  <c r="AD1035" s="26"/>
    </row>
    <row r="1036" customFormat="false" ht="15" hidden="false" customHeight="false" outlineLevel="0" collapsed="false">
      <c r="B1036" s="25"/>
      <c r="C1036" s="26"/>
      <c r="D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8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</row>
    <row r="1037" customFormat="false" ht="15" hidden="false" customHeight="false" outlineLevel="0" collapsed="false">
      <c r="B1037" s="25"/>
      <c r="C1037" s="26"/>
      <c r="D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8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</row>
    <row r="1038" customFormat="false" ht="15" hidden="false" customHeight="false" outlineLevel="0" collapsed="false">
      <c r="B1038" s="25"/>
      <c r="C1038" s="26"/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8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  <c r="AD1038" s="26"/>
    </row>
    <row r="1039" customFormat="false" ht="15" hidden="false" customHeight="false" outlineLevel="0" collapsed="false">
      <c r="B1039" s="25"/>
      <c r="C1039" s="26"/>
      <c r="D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8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  <c r="AD1039" s="26"/>
    </row>
    <row r="1040" customFormat="false" ht="15" hidden="false" customHeight="false" outlineLevel="0" collapsed="false">
      <c r="B1040" s="25"/>
      <c r="C1040" s="26"/>
      <c r="D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8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  <c r="AD1040" s="26"/>
    </row>
  </sheetData>
  <conditionalFormatting sqref="N29:N43 N24:N27 N45:N1048576 N1:N21">
    <cfRule type="cellIs" priority="2" operator="greaterThan" aboveAverage="0" equalAverage="0" bottom="0" percent="0" rank="0" text="" dxfId="0">
      <formula>0</formula>
    </cfRule>
  </conditionalFormatting>
  <conditionalFormatting sqref="N44">
    <cfRule type="cellIs" priority="3" operator="greaterThan" aboveAverage="0" equalAverage="0" bottom="0" percent="0" rank="0" text="" dxfId="1">
      <formula>0</formula>
    </cfRule>
  </conditionalFormatting>
  <conditionalFormatting sqref="N22:N23">
    <cfRule type="cellIs" priority="4" operator="greaterThan" aboveAverage="0" equalAverage="0" bottom="0" percent="0" rank="0" text="" dxfId="2">
      <formula>0</formula>
    </cfRule>
  </conditionalFormatting>
  <conditionalFormatting sqref="N28">
    <cfRule type="cellIs" priority="5" operator="greaterThan" aboveAverage="0" equalAverage="0" bottom="0" percent="0" rank="0" text="" dxfId="3">
      <formula>0</formula>
    </cfRule>
  </conditionalFormatting>
  <hyperlinks>
    <hyperlink ref="O3" r:id="rId1" display="https://www.dahl.no/"/>
    <hyperlink ref="O5" r:id="rId2" display="https://shopdelta.eu/avstandsklemme-ozp-60_l28_p3997.html"/>
    <hyperlink ref="O6" r:id="rId3" display="https://www.dahl.no/"/>
    <hyperlink ref="O7" r:id="rId4" display="https://shopdelta.eu/klemme-kl-60_l28_p7845.html"/>
    <hyperlink ref="O8" r:id="rId5" display="https://www.mn.uio.no/tjenester/instrumentverksted/index.html"/>
    <hyperlink ref="O9" r:id="rId6" display="https://www.mn.uio.no/tjenester/instrumentverksted/index.html"/>
    <hyperlink ref="O11" r:id="rId7" display="AluFlex.no"/>
    <hyperlink ref="O12" r:id="rId8" display="AluFlex.no"/>
    <hyperlink ref="O13" r:id="rId9" display="AluFlex.no"/>
    <hyperlink ref="O14" r:id="rId10" display="https://www.mn.uio.no/tjenester/instrumentverksted/index.html"/>
    <hyperlink ref="O15" r:id="rId11" display="https://www.mn.uio.no/tjenester/instrumentverksted/index.html"/>
    <hyperlink ref="O16" r:id="rId12" display="https://www.elit.no/catalog/product/view/id/768/s/rs3/category/171/"/>
    <hyperlink ref="O20" r:id="rId13" display="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"/>
    <hyperlink ref="O21" r:id="rId14" display="https://www.elfadistrelec.no/no/kabelgjennomforing-polyamid-m16-mm-lapp-skintop-str-16x1-ral-9005-bk/p/15519376"/>
    <hyperlink ref="O22" r:id="rId15" display="https://www.elfadistrelec.no/no/lasemutter-m16-svart-lapp-skintop-gmp-gl-16x1-ral-9005-bk/p/15519735"/>
    <hyperlink ref="O23" r:id="rId16" display="https://www.digikey.no/product-detail/en/sparkfun-electronics/PRT-13782/1568-1371-ND/5994157"/>
    <hyperlink ref="O24" r:id="rId17" display="https://www.mn.uio.no/tjenester/instrumentverksted/index.html"/>
    <hyperlink ref="O25" r:id="rId18" display="https://www.digikey.no/product-detail/en/essentra-components/CBMFTS210A/RPC1917-ND/4104489"/>
    <hyperlink ref="O26" r:id="rId19" display="https://www.digikey.no/product-detail/en/essentra-components/CBMFTS335A/RPC2232-ND/4104514"/>
    <hyperlink ref="O27" r:id="rId20" display="https://www.digikey.no/product-detail/en/keystone-electronics/29341/36-29341-ND/1532216"/>
    <hyperlink ref="O28" r:id="rId21" display="https://www.digikey.no/product-detail/en/keystone-electronics/4688/36-4688-ND/4499297"/>
    <hyperlink ref="O29" r:id="rId22" location="anchorTechnicalDOCS" display="https://no.farnell.com/tripp-lite/ur030-003-dnb/usb-cable-2-0-type-a-mini-b-plug/dp/2611809#anchorTechnicalDOCS"/>
    <hyperlink ref="O32" r:id="rId23" display="http://www.libelium.com/"/>
    <hyperlink ref="O33" r:id="rId24" display="http://www.libelium.com/"/>
    <hyperlink ref="O34" r:id="rId25" display="http://www.libelium.com/"/>
    <hyperlink ref="O35" r:id="rId26" display="http://www.libelium.com/"/>
    <hyperlink ref="O36" r:id="rId27" display="https://no.farnell.com/multicomp/mc000792/rf-coax-cable-ip67-rpsma-rpsma/dp/2452685?st=R.P.%20SMA"/>
    <hyperlink ref="O37" r:id="rId28" display="http://www.libelium.com/"/>
    <hyperlink ref="O38" r:id="rId29" display="http://www.rock7mobile.com/products-rockblock-9603"/>
    <hyperlink ref="O39" r:id="rId30" display="http://www.libelium.com/"/>
    <hyperlink ref="O40" r:id="rId31" display="https://www.digikey.no/product-detail/en/CAB.719/931-1187-ND/3664639/?itemSeq=277471967"/>
    <hyperlink ref="O41" r:id="rId32" display="http://www.libelium.com/"/>
    <hyperlink ref="O43" r:id="rId33" display="https://www.seeedstudio.com/"/>
    <hyperlink ref="O44" r:id="rId34" display="http://www.libelium.com/"/>
    <hyperlink ref="O45" r:id="rId35" display="https://altitec.no/sanyo-ncr18650ga-li-ion-batteri-3-4ah-uten-sikkerhetskrets.html"/>
    <hyperlink ref="O48" r:id="rId36" display="https://www.digikey.no/product-detail/en/hirose-electric-co-ltd/DF13-3S-1.25C/H2180-ND/241749"/>
    <hyperlink ref="O49" r:id="rId37" display="https://www.digikey.no/product-detail/en/hirose-electric-co-ltd/DF13-2S-1.25C/H2179-ND/241748"/>
    <hyperlink ref="O50" r:id="rId38" display="https://www.digikey.no/product-detail/en/hirose-electric-co-ltd/H4BBG-10102-B6/H4BBG-10102-B6-ND/425551"/>
    <hyperlink ref="O51" r:id="rId39" display="https://www.digikey.no/product-detail/en/hirose-electric-co-ltd/H4BBG-10102-R6/H4BBG-10102-R6-ND/425583"/>
    <hyperlink ref="O52" r:id="rId40" display="https://www.digikey.no/product-detail/en/hirose-electric-co-ltd/H4BBG-10102-Y6/H4BBG-10102-Y6-ND/425615"/>
    <hyperlink ref="O54" r:id="rId41" display="http://no.farnell.com/wurth-elektronik/686604200001/cable-assy-ffc-ffc-4-core-200mm/dp/2827780"/>
    <hyperlink ref="O55" r:id="rId42" display="http://no.farnell.com/wurth-elektronik/68610414422/connector-fpc-zif-4pos-1mm/dp/2520119?st=68610414422"/>
    <hyperlink ref="O57" r:id="rId43" display="https://www.seeedstudio.com/"/>
    <hyperlink ref="O58" r:id="rId44" display="https://www.digikey.no/products/en?keywords=SAM1206-12-nd"/>
    <hyperlink ref="O59" r:id="rId45" display="https://www.digikey.no/products/en?keywords=SAM1204-12-ND"/>
    <hyperlink ref="O60" r:id="rId46" display="https://www.elfadistrelec.no/no/rekkeklemme-for-kretskort-14-mm-massiv-eller-flertradet-54-mm-phoenix-contact-1725669/p/14835419"/>
    <hyperlink ref="O61" r:id="rId47" display="https://www.elfadistrelec.no/no/rekkeklemme-for-kretskort-14-mm-massiv-eller-flertradet-54-mm-phoenix-contact-1725672/p/14835427"/>
    <hyperlink ref="O63" r:id="rId48" display="https://www.seeedstudio.com/"/>
    <hyperlink ref="O64" r:id="rId49" display="https://www.seeedstudio.com/"/>
    <hyperlink ref="O65" r:id="rId50" display="https://no.farnell.com/multicomp/mc34749/header-1-row-r-angle-4way/dp/1593428"/>
    <hyperlink ref="O66" r:id="rId51" display="https://www.elfadistrelec.no/no/slepekjedekabel-polyuretan-25-mm-100-helukabel-supertronic-pur-49666/p/30112687?q=supertronic&amp;filter_Antall+kjerner=4&amp;page=1&amp;origPos=9&amp;origPageSize=50&amp;simi=97.51"/>
    <hyperlink ref="O68" r:id="rId52" display="https://www.maxbotix.com/Ultrasonic_Sensors/MB7389.htm"/>
    <hyperlink ref="O69" r:id="rId53" display="https://www.metergroup.com/environment/products/atmos-22-sonic-anemometer/"/>
    <hyperlink ref="O70" r:id="rId54" display="https://www.John.hulth.s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LibreOffice/6.4.6.2$Linux_X86_64 LibreOffice_project/40$Build-2</Application>
  <Company>Universitetet i Oslo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2018-12-12T09:56:15Z</dcterms:created>
  <dc:creator>John Hulth</dc:creator>
  <dc:description/>
  <dc:language>en-US</dc:language>
  <cp:lastModifiedBy/>
  <dcterms:modified xsi:type="dcterms:W3CDTF">2021-01-15T12:52:57Z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