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onbeongwook/Documents/projects/blog-full-of-desire/public/static/favicons/"/>
    </mc:Choice>
  </mc:AlternateContent>
  <xr:revisionPtr revIDLastSave="0" documentId="13_ncr:1_{6E9D582F-7B8E-6340-8983-5AC09802F400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급여내역서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6" l="1"/>
  <c r="I6" i="6"/>
  <c r="I7" i="6"/>
  <c r="I9" i="6"/>
  <c r="E35" i="6" s="1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E32" i="6" l="1"/>
  <c r="I5" i="6"/>
  <c r="E36" i="6" l="1"/>
  <c r="E37" i="6" s="1"/>
  <c r="I34" i="6" s="1"/>
  <c r="I32" i="6"/>
  <c r="G32" i="6"/>
  <c r="F32" i="6"/>
  <c r="E33" i="6" l="1"/>
  <c r="I33" i="6" s="1"/>
  <c r="E34" i="6" l="1"/>
</calcChain>
</file>

<file path=xl/sharedStrings.xml><?xml version="1.0" encoding="utf-8"?>
<sst xmlns="http://schemas.openxmlformats.org/spreadsheetml/2006/main" count="21" uniqueCount="20">
  <si>
    <t>입금액</t>
    <phoneticPr fontId="2" type="noConversion"/>
  </si>
  <si>
    <t>합계</t>
    <phoneticPr fontId="2" type="noConversion"/>
  </si>
  <si>
    <t>세금</t>
    <phoneticPr fontId="2" type="noConversion"/>
  </si>
  <si>
    <t>교통비</t>
    <phoneticPr fontId="2" type="noConversion"/>
  </si>
  <si>
    <t>수업개월</t>
    <phoneticPr fontId="2" type="noConversion"/>
  </si>
  <si>
    <t>번호</t>
    <phoneticPr fontId="2" type="noConversion"/>
  </si>
  <si>
    <t>회원명</t>
    <phoneticPr fontId="2" type="noConversion"/>
  </si>
  <si>
    <t>입금일</t>
    <phoneticPr fontId="2" type="noConversion"/>
  </si>
  <si>
    <t>기본급</t>
    <phoneticPr fontId="2" type="noConversion"/>
  </si>
  <si>
    <t>지역</t>
    <phoneticPr fontId="2" type="noConversion"/>
  </si>
  <si>
    <t>기타
(인센티브)</t>
    <phoneticPr fontId="2" type="noConversion"/>
  </si>
  <si>
    <t>총합계</t>
    <phoneticPr fontId="2" type="noConversion"/>
  </si>
  <si>
    <t>지급급여</t>
    <phoneticPr fontId="2" type="noConversion"/>
  </si>
  <si>
    <t>급 여 내 역 서</t>
    <phoneticPr fontId="2" type="noConversion"/>
  </si>
  <si>
    <t>타지역</t>
  </si>
  <si>
    <t>인센티브</t>
  </si>
  <si>
    <t>전체인센</t>
  </si>
  <si>
    <t>최현우</t>
  </si>
  <si>
    <t>강남</t>
  </si>
  <si>
    <t>김윤정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</si>
</sst>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4"/>
      <name val="돋움"/>
      <family val="3"/>
      <charset val="129"/>
    </font>
    <font>
      <sz val="1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4" fillId="0" borderId="0" xfId="1" applyFont="1"/>
    <xf numFmtId="164" fontId="0" fillId="0" borderId="0" xfId="0" applyNumberFormat="1" applyAlignment="1">
      <alignment horizontal="center" vertical="center"/>
    </xf>
    <xf numFmtId="164" fontId="5" fillId="0" borderId="0" xfId="1" applyFont="1" applyAlignment="1">
      <alignment vertical="center"/>
    </xf>
    <xf numFmtId="164" fontId="0" fillId="0" borderId="0" xfId="1" applyFont="1" applyAlignment="1">
      <alignment vertical="center"/>
    </xf>
    <xf numFmtId="164" fontId="0" fillId="0" borderId="0" xfId="1" applyFont="1" applyAlignment="1">
      <alignment horizontal="center"/>
    </xf>
    <xf numFmtId="164" fontId="4" fillId="0" borderId="0" xfId="1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3" fillId="0" borderId="0" xfId="1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zoomScale="80" zoomScaleNormal="80" workbookViewId="0">
      <selection activeCell="I36" sqref="I36"/>
    </sheetView>
  </sheetViews>
  <sheetFormatPr baseColWidth="10" defaultColWidth="8.83203125" defaultRowHeight="14"/>
  <cols>
    <col min="1" max="1" width="7.83203125" customWidth="1"/>
    <col min="4" max="4" width="11.5" bestFit="1" customWidth="1"/>
    <col min="5" max="5" width="11.5" style="2" customWidth="1"/>
    <col min="6" max="6" width="9.83203125" style="2" bestFit="1" customWidth="1"/>
    <col min="7" max="7" width="15" style="2" bestFit="1" customWidth="1"/>
    <col min="8" max="8" width="11.33203125" bestFit="1" customWidth="1"/>
    <col min="9" max="9" width="22" style="2" customWidth="1"/>
    <col min="12" max="12" width="24.1640625" customWidth="1"/>
    <col min="13" max="13" width="25.83203125" customWidth="1"/>
    <col min="14" max="14" width="40.6640625" customWidth="1"/>
  </cols>
  <sheetData>
    <row r="1" spans="1:12">
      <c r="A1" s="19" t="s">
        <v>13</v>
      </c>
      <c r="B1" s="20"/>
      <c r="C1" s="20"/>
      <c r="D1" s="20"/>
      <c r="E1" s="20"/>
      <c r="F1" s="20"/>
      <c r="G1" s="20"/>
      <c r="H1" s="20"/>
      <c r="I1" s="21"/>
    </row>
    <row r="2" spans="1:12" ht="28.5" customHeight="1" thickBot="1">
      <c r="A2" s="22"/>
      <c r="B2" s="23"/>
      <c r="C2" s="23"/>
      <c r="D2" s="23"/>
      <c r="E2" s="23"/>
      <c r="F2" s="23"/>
      <c r="G2" s="23"/>
      <c r="H2" s="23"/>
      <c r="I2" s="24"/>
    </row>
    <row r="4" spans="1:12" s="1" customFormat="1" ht="28.5" customHeight="1" thickBot="1">
      <c r="A4" s="4" t="s">
        <v>5</v>
      </c>
      <c r="B4" s="4" t="s">
        <v>6</v>
      </c>
      <c r="C4" s="4" t="s">
        <v>4</v>
      </c>
      <c r="D4" s="4" t="s">
        <v>7</v>
      </c>
      <c r="E4" s="5" t="s">
        <v>0</v>
      </c>
      <c r="F4" s="5" t="s">
        <v>8</v>
      </c>
      <c r="G4" s="5" t="s">
        <v>3</v>
      </c>
      <c r="H4" s="4" t="s">
        <v>9</v>
      </c>
      <c r="I4" s="6" t="s">
        <v>10</v>
      </c>
      <c r="L4" s="14"/>
    </row>
    <row r="5" spans="1:12" s="1" customFormat="1" ht="22" customHeight="1" thickTop="1" thickBot="1">
      <c r="A5" s="7">
        <v>1</v>
      </c>
      <c r="B5" s="9" t="s">
        <v>17</v>
      </c>
      <c r="C5" s="9">
        <v>1</v>
      </c>
      <c r="D5" s="12"/>
      <c r="E5" s="10"/>
      <c r="F5" s="10">
        <v>43000</v>
      </c>
      <c r="G5" s="10"/>
      <c r="H5" s="9" t="s">
        <v>18</v>
      </c>
      <c r="I5" s="8" t="str">
        <f>IF(OR(RIGHT(H5,2)="강남",RIGHT(H5,2)="서초"),"",E5*20%)</f>
        <v/>
      </c>
      <c r="L5" s="14"/>
    </row>
    <row r="6" spans="1:12" s="1" customFormat="1" ht="22" customHeight="1" thickTop="1" thickBot="1">
      <c r="A6" s="9">
        <v>2</v>
      </c>
      <c r="B6" s="9" t="s">
        <v>19</v>
      </c>
      <c r="C6" s="9">
        <v>0</v>
      </c>
      <c r="D6" s="12">
        <v>45205</v>
      </c>
      <c r="E6" s="10">
        <v>170000</v>
      </c>
      <c r="F6" s="10">
        <v>85000</v>
      </c>
      <c r="G6" s="10"/>
      <c r="H6" s="9" t="s">
        <v>18</v>
      </c>
      <c r="I6" s="8" t="str">
        <f t="shared" ref="I6:I31" si="0">IF(OR(RIGHT(H6,2)="강남",RIGHT(H6,2)="서초"),"",E6*20%)</f>
        <v/>
      </c>
    </row>
    <row r="7" spans="1:12" s="1" customFormat="1" ht="22" customHeight="1" thickTop="1" thickBot="1">
      <c r="A7" s="9">
        <v>3</v>
      </c>
      <c r="B7" s="9"/>
      <c r="C7" s="9"/>
      <c r="D7" s="12"/>
      <c r="E7" s="10"/>
      <c r="F7" s="10"/>
      <c r="G7" s="10"/>
      <c r="H7" s="9"/>
      <c r="I7" s="8">
        <f t="shared" si="0"/>
        <v>0</v>
      </c>
    </row>
    <row r="8" spans="1:12" s="1" customFormat="1" ht="22" customHeight="1" thickTop="1" thickBot="1">
      <c r="A8" s="9">
        <v>4</v>
      </c>
      <c r="B8" s="9"/>
      <c r="C8" s="9"/>
      <c r="D8" s="12"/>
      <c r="E8" s="10"/>
      <c r="F8" s="10"/>
      <c r="G8" s="10"/>
      <c r="H8" s="9"/>
      <c r="I8" s="8">
        <f>IF(OR(RIGHT(H8,2)="강남",RIGHT(H8,2)="서초"),"",E8*20%)</f>
        <v>0</v>
      </c>
    </row>
    <row r="9" spans="1:12" s="1" customFormat="1" ht="22" customHeight="1" thickTop="1" thickBot="1">
      <c r="A9" s="7">
        <v>5</v>
      </c>
      <c r="B9" s="9"/>
      <c r="C9" s="9"/>
      <c r="D9" s="12"/>
      <c r="E9" s="10"/>
      <c r="F9" s="10"/>
      <c r="G9" s="10"/>
      <c r="H9" s="9"/>
      <c r="I9" s="8">
        <f t="shared" si="0"/>
        <v>0</v>
      </c>
    </row>
    <row r="10" spans="1:12" s="1" customFormat="1" ht="22" customHeight="1" thickTop="1" thickBot="1">
      <c r="A10" s="9">
        <v>6</v>
      </c>
      <c r="B10" s="9"/>
      <c r="C10" s="9"/>
      <c r="D10" s="12"/>
      <c r="E10" s="10"/>
      <c r="F10" s="10"/>
      <c r="G10" s="10"/>
      <c r="H10" s="9"/>
      <c r="I10" s="8">
        <f t="shared" si="0"/>
        <v>0</v>
      </c>
    </row>
    <row r="11" spans="1:12" s="1" customFormat="1" ht="22" customHeight="1" thickTop="1" thickBot="1">
      <c r="A11" s="9">
        <v>7</v>
      </c>
      <c r="B11" s="9"/>
      <c r="C11" s="9"/>
      <c r="D11" s="12"/>
      <c r="E11" s="10"/>
      <c r="F11" s="10"/>
      <c r="G11" s="10"/>
      <c r="H11" s="9"/>
      <c r="I11" s="8">
        <f t="shared" si="0"/>
        <v>0</v>
      </c>
    </row>
    <row r="12" spans="1:12" s="1" customFormat="1" ht="22" customHeight="1" thickTop="1" thickBot="1">
      <c r="A12" s="9">
        <v>8</v>
      </c>
      <c r="B12" s="9"/>
      <c r="C12" s="9"/>
      <c r="D12" s="12"/>
      <c r="E12" s="10"/>
      <c r="F12" s="10"/>
      <c r="G12" s="10"/>
      <c r="H12" s="9"/>
      <c r="I12" s="8">
        <f t="shared" si="0"/>
        <v>0</v>
      </c>
    </row>
    <row r="13" spans="1:12" s="1" customFormat="1" ht="22" customHeight="1" thickTop="1" thickBot="1">
      <c r="A13" s="7">
        <v>9</v>
      </c>
      <c r="B13" s="9"/>
      <c r="C13" s="9"/>
      <c r="D13" s="12"/>
      <c r="E13" s="10"/>
      <c r="F13" s="10"/>
      <c r="G13" s="10"/>
      <c r="H13" s="9"/>
      <c r="I13" s="8">
        <f t="shared" si="0"/>
        <v>0</v>
      </c>
    </row>
    <row r="14" spans="1:12" s="1" customFormat="1" ht="22" customHeight="1" thickTop="1" thickBot="1">
      <c r="A14" s="9">
        <v>10</v>
      </c>
      <c r="B14" s="9"/>
      <c r="C14" s="9"/>
      <c r="D14" s="12"/>
      <c r="E14" s="10"/>
      <c r="F14" s="10"/>
      <c r="G14" s="10"/>
      <c r="H14" s="9"/>
      <c r="I14" s="8">
        <f t="shared" si="0"/>
        <v>0</v>
      </c>
    </row>
    <row r="15" spans="1:12" s="1" customFormat="1" ht="22" customHeight="1" thickTop="1" thickBot="1">
      <c r="A15" s="9">
        <v>11</v>
      </c>
      <c r="B15" s="9"/>
      <c r="C15" s="9"/>
      <c r="D15" s="12"/>
      <c r="E15" s="10"/>
      <c r="F15" s="10"/>
      <c r="G15" s="10"/>
      <c r="H15" s="9"/>
      <c r="I15" s="8">
        <f t="shared" si="0"/>
        <v>0</v>
      </c>
    </row>
    <row r="16" spans="1:12" s="1" customFormat="1" ht="22" customHeight="1" thickTop="1" thickBot="1">
      <c r="A16" s="9">
        <v>12</v>
      </c>
      <c r="B16" s="9"/>
      <c r="C16" s="9"/>
      <c r="D16" s="12"/>
      <c r="E16" s="10"/>
      <c r="F16" s="10"/>
      <c r="G16" s="10"/>
      <c r="H16" s="9"/>
      <c r="I16" s="8">
        <f t="shared" si="0"/>
        <v>0</v>
      </c>
    </row>
    <row r="17" spans="1:12" s="1" customFormat="1" ht="22" customHeight="1" thickTop="1" thickBot="1">
      <c r="A17" s="7">
        <v>13</v>
      </c>
      <c r="B17" s="9"/>
      <c r="C17" s="9"/>
      <c r="D17" s="9"/>
      <c r="E17" s="10"/>
      <c r="F17" s="10"/>
      <c r="G17" s="10"/>
      <c r="H17" s="9"/>
      <c r="I17" s="8">
        <f t="shared" si="0"/>
        <v>0</v>
      </c>
    </row>
    <row r="18" spans="1:12" s="1" customFormat="1" ht="22" customHeight="1" thickTop="1" thickBot="1">
      <c r="A18" s="9">
        <v>14</v>
      </c>
      <c r="B18" s="9"/>
      <c r="C18" s="9"/>
      <c r="D18" s="9"/>
      <c r="E18" s="10"/>
      <c r="F18" s="10"/>
      <c r="G18" s="10"/>
      <c r="H18" s="9"/>
      <c r="I18" s="8">
        <f t="shared" si="0"/>
        <v>0</v>
      </c>
    </row>
    <row r="19" spans="1:12" s="1" customFormat="1" ht="22" customHeight="1" thickTop="1" thickBot="1">
      <c r="A19" s="9">
        <v>15</v>
      </c>
      <c r="B19" s="9"/>
      <c r="C19" s="9"/>
      <c r="D19" s="9"/>
      <c r="E19" s="10"/>
      <c r="F19" s="10"/>
      <c r="G19" s="10"/>
      <c r="H19" s="9"/>
      <c r="I19" s="8">
        <f t="shared" si="0"/>
        <v>0</v>
      </c>
    </row>
    <row r="20" spans="1:12" s="1" customFormat="1" ht="22" customHeight="1" thickTop="1" thickBot="1">
      <c r="A20" s="9">
        <v>16</v>
      </c>
      <c r="B20" s="9"/>
      <c r="C20" s="9"/>
      <c r="D20" s="12"/>
      <c r="E20" s="10"/>
      <c r="F20" s="10"/>
      <c r="G20" s="10"/>
      <c r="H20" s="9"/>
      <c r="I20" s="8">
        <f t="shared" si="0"/>
        <v>0</v>
      </c>
    </row>
    <row r="21" spans="1:12" s="1" customFormat="1" ht="22" customHeight="1" thickTop="1" thickBot="1">
      <c r="A21" s="7">
        <v>17</v>
      </c>
      <c r="B21" s="9"/>
      <c r="C21" s="9"/>
      <c r="D21" s="12"/>
      <c r="E21" s="10"/>
      <c r="F21" s="10"/>
      <c r="G21" s="10"/>
      <c r="H21" s="9"/>
      <c r="I21" s="8">
        <f t="shared" si="0"/>
        <v>0</v>
      </c>
    </row>
    <row r="22" spans="1:12" s="1" customFormat="1" ht="22" customHeight="1" thickTop="1" thickBot="1">
      <c r="A22" s="9">
        <v>18</v>
      </c>
      <c r="B22" s="9"/>
      <c r="C22" s="9"/>
      <c r="D22" s="12"/>
      <c r="E22" s="10"/>
      <c r="F22" s="10"/>
      <c r="G22" s="10"/>
      <c r="H22" s="9"/>
      <c r="I22" s="8">
        <f t="shared" si="0"/>
        <v>0</v>
      </c>
    </row>
    <row r="23" spans="1:12" s="1" customFormat="1" ht="22" customHeight="1" thickTop="1" thickBot="1">
      <c r="A23" s="9">
        <v>19</v>
      </c>
      <c r="B23" s="9"/>
      <c r="C23" s="9"/>
      <c r="D23" s="9"/>
      <c r="E23" s="10"/>
      <c r="F23" s="10"/>
      <c r="G23" s="10"/>
      <c r="H23" s="9"/>
      <c r="I23" s="8">
        <f t="shared" si="0"/>
        <v>0</v>
      </c>
    </row>
    <row r="24" spans="1:12" s="1" customFormat="1" ht="22" customHeight="1" thickTop="1" thickBot="1">
      <c r="A24" s="9">
        <v>20</v>
      </c>
      <c r="B24" s="9"/>
      <c r="C24" s="9"/>
      <c r="D24" s="12"/>
      <c r="E24" s="10"/>
      <c r="F24" s="10"/>
      <c r="G24" s="10"/>
      <c r="H24" s="9"/>
      <c r="I24" s="8">
        <f t="shared" si="0"/>
        <v>0</v>
      </c>
    </row>
    <row r="25" spans="1:12" s="1" customFormat="1" ht="22" customHeight="1" thickTop="1" thickBot="1">
      <c r="A25" s="7">
        <v>21</v>
      </c>
      <c r="B25" s="9"/>
      <c r="C25" s="9"/>
      <c r="D25" s="12"/>
      <c r="E25" s="10"/>
      <c r="F25" s="10"/>
      <c r="G25" s="10"/>
      <c r="H25" s="9"/>
      <c r="I25" s="8">
        <f t="shared" si="0"/>
        <v>0</v>
      </c>
    </row>
    <row r="26" spans="1:12" s="1" customFormat="1" ht="22" customHeight="1" thickTop="1" thickBot="1">
      <c r="A26" s="9">
        <v>22</v>
      </c>
      <c r="C26" s="9"/>
      <c r="D26" s="12"/>
      <c r="E26" s="10"/>
      <c r="F26" s="10"/>
      <c r="G26" s="10"/>
      <c r="H26" s="9"/>
      <c r="I26" s="8">
        <f t="shared" si="0"/>
        <v>0</v>
      </c>
    </row>
    <row r="27" spans="1:12" s="1" customFormat="1" ht="22" customHeight="1" thickTop="1" thickBot="1">
      <c r="A27" s="9">
        <v>23</v>
      </c>
      <c r="B27" s="9"/>
      <c r="C27" s="9"/>
      <c r="D27" s="12"/>
      <c r="E27" s="10"/>
      <c r="F27" s="10"/>
      <c r="G27" s="10"/>
      <c r="H27" s="9"/>
      <c r="I27" s="8">
        <f t="shared" si="0"/>
        <v>0</v>
      </c>
    </row>
    <row r="28" spans="1:12" s="1" customFormat="1" ht="22" customHeight="1" thickTop="1" thickBot="1">
      <c r="A28" s="9">
        <v>24</v>
      </c>
      <c r="B28" s="9"/>
      <c r="C28" s="9"/>
      <c r="D28" s="12"/>
      <c r="E28" s="10"/>
      <c r="F28" s="10"/>
      <c r="G28" s="10"/>
      <c r="H28" s="9"/>
      <c r="I28" s="8">
        <f t="shared" si="0"/>
        <v>0</v>
      </c>
    </row>
    <row r="29" spans="1:12" s="1" customFormat="1" ht="22" customHeight="1" thickTop="1" thickBot="1">
      <c r="A29" s="7">
        <v>25</v>
      </c>
      <c r="B29" s="9"/>
      <c r="C29" s="9"/>
      <c r="D29" s="12"/>
      <c r="E29" s="10"/>
      <c r="F29" s="10"/>
      <c r="G29" s="10"/>
      <c r="H29" s="9"/>
      <c r="I29" s="8">
        <f t="shared" si="0"/>
        <v>0</v>
      </c>
    </row>
    <row r="30" spans="1:12" s="1" customFormat="1" ht="22" customHeight="1" thickTop="1" thickBot="1">
      <c r="A30" s="9">
        <v>26</v>
      </c>
      <c r="B30" s="9"/>
      <c r="C30" s="9"/>
      <c r="D30" s="12"/>
      <c r="E30" s="10"/>
      <c r="F30" s="10"/>
      <c r="G30" s="10"/>
      <c r="H30" s="9"/>
      <c r="I30" s="8">
        <f t="shared" si="0"/>
        <v>0</v>
      </c>
      <c r="L30" s="14"/>
    </row>
    <row r="31" spans="1:12" s="1" customFormat="1" ht="22" customHeight="1" thickTop="1">
      <c r="A31" s="9">
        <v>27</v>
      </c>
      <c r="B31" s="9"/>
      <c r="C31" s="9"/>
      <c r="D31" s="12"/>
      <c r="E31" s="10"/>
      <c r="F31" s="10"/>
      <c r="G31" s="10"/>
      <c r="H31" s="9"/>
      <c r="I31" s="8">
        <f t="shared" si="0"/>
        <v>0</v>
      </c>
    </row>
    <row r="32" spans="1:12" s="1" customFormat="1" ht="25.5" customHeight="1">
      <c r="D32" s="11" t="s">
        <v>1</v>
      </c>
      <c r="E32" s="3">
        <f>SUM(E5:E31)</f>
        <v>170000</v>
      </c>
      <c r="F32" s="3">
        <f>SUM(F5:F31)</f>
        <v>128000</v>
      </c>
      <c r="G32" s="3">
        <f>SUM(G5:G31)</f>
        <v>0</v>
      </c>
      <c r="I32" s="3">
        <f>SUM(I5:I31)</f>
        <v>0</v>
      </c>
    </row>
    <row r="33" spans="1:9" ht="28.5" customHeight="1">
      <c r="A33" s="1"/>
      <c r="D33" s="11" t="s">
        <v>11</v>
      </c>
      <c r="E33" s="16">
        <f>F32+G32+I32</f>
        <v>128000</v>
      </c>
      <c r="F33" s="16"/>
      <c r="G33" s="25" t="s">
        <v>12</v>
      </c>
      <c r="H33" s="25"/>
      <c r="I33" s="15">
        <f>IF(E32&gt;=2200000,(E32-2200000)*0.7+1100000,E33)</f>
        <v>128000</v>
      </c>
    </row>
    <row r="34" spans="1:9" ht="24" customHeight="1">
      <c r="D34" s="11" t="s">
        <v>2</v>
      </c>
      <c r="E34" s="18">
        <f>E33*0.033</f>
        <v>4224</v>
      </c>
      <c r="F34" s="18"/>
      <c r="G34" s="25"/>
      <c r="H34" s="25"/>
      <c r="I34" s="15">
        <f>E32/2+E37</f>
        <v>85000</v>
      </c>
    </row>
    <row r="35" spans="1:9" ht="24.75" customHeight="1">
      <c r="D35" s="11" t="s">
        <v>14</v>
      </c>
      <c r="E35" s="2">
        <f>SUMIF(H5:H31,"타지역",I5:I31)</f>
        <v>0</v>
      </c>
      <c r="I35" s="13"/>
    </row>
    <row r="36" spans="1:9" ht="29.25" customHeight="1">
      <c r="D36" s="11" t="s">
        <v>16</v>
      </c>
      <c r="E36" s="2">
        <f>(E32-2200000)*0.2</f>
        <v>-406000</v>
      </c>
    </row>
    <row r="37" spans="1:9" ht="30.75" customHeight="1">
      <c r="D37" s="11" t="s">
        <v>15</v>
      </c>
      <c r="E37" s="17">
        <f>IF(E35&gt;E36,E35,E36)</f>
        <v>0</v>
      </c>
    </row>
  </sheetData>
  <mergeCells count="3">
    <mergeCell ref="E34:F34"/>
    <mergeCell ref="A1:I2"/>
    <mergeCell ref="G33:H34"/>
  </mergeCells>
  <phoneticPr fontId="2" type="noConversion"/>
  <dataValidations count="1">
    <dataValidation type="list" allowBlank="1" showInputMessage="1" showErrorMessage="1" sqref="H35:H65537 H3:H32" xr:uid="{00000000-0002-0000-0000-000000000000}">
      <formula1>"강남,서초,타지역"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급여내역서</vt:lpstr>
    </vt:vector>
  </TitlesOfParts>
  <Company>이찬진컴퓨터교실(주) 영등포지사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오석춘</dc:creator>
  <cp:lastModifiedBy>윤병욱</cp:lastModifiedBy>
  <cp:lastPrinted>2010-01-19T02:53:20Z</cp:lastPrinted>
  <dcterms:created xsi:type="dcterms:W3CDTF">2001-01-02T00:49:37Z</dcterms:created>
  <dcterms:modified xsi:type="dcterms:W3CDTF">2023-10-20T12:45:01Z</dcterms:modified>
</cp:coreProperties>
</file>