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spedas\projects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R122" i="1" l="1"/>
  <c r="R126" i="1"/>
  <c r="R80" i="1"/>
  <c r="R79" i="1"/>
</calcChain>
</file>

<file path=xl/sharedStrings.xml><?xml version="1.0" encoding="utf-8"?>
<sst xmlns="http://schemas.openxmlformats.org/spreadsheetml/2006/main" count="646" uniqueCount="443">
  <si>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</si>
  <si>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</si>
  <si>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</si>
  <si>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</si>
  <si>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</si>
  <si>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</si>
  <si>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</si>
  <si>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</si>
  <si>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</si>
  <si>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</si>
  <si>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</si>
  <si>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</si>
  <si>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</si>
  <si>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</si>
  <si>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</si>
  <si>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</si>
  <si>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</si>
  <si>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</si>
  <si>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</si>
  <si>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</si>
  <si>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</si>
  <si>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</si>
  <si>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</si>
  <si>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</si>
  <si>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</si>
  <si>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</si>
  <si>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</si>
  <si>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</si>
  <si>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</si>
  <si>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</si>
  <si>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</si>
  <si>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</si>
  <si>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</si>
  <si>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</si>
  <si>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</si>
  <si>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</si>
  <si>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</si>
  <si>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</si>
  <si>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</si>
  <si>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</si>
  <si>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</si>
  <si>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</si>
  <si>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</si>
  <si>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</si>
  <si>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</si>
  <si>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</si>
  <si>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</si>
  <si>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</si>
  <si>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</si>
  <si>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</si>
  <si>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</si>
  <si>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</si>
  <si>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</si>
  <si>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</si>
  <si>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</si>
  <si>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</si>
  <si>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</si>
  <si>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</si>
  <si>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</si>
  <si>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</si>
  <si>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</si>
  <si>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</si>
  <si>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</si>
  <si>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</si>
  <si>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</si>
  <si>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</si>
  <si>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</si>
  <si>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</si>
  <si>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</si>
  <si>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</si>
  <si>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</si>
  <si>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</si>
  <si>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</si>
  <si>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</si>
  <si>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</si>
  <si>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</si>
  <si>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</si>
  <si>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</si>
  <si>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</si>
  <si>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</si>
  <si>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</si>
  <si>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</si>
  <si>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</si>
  <si>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</si>
  <si>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</si>
  <si>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</si>
  <si>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</si>
  <si>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</si>
  <si>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</si>
  <si>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</si>
  <si>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</si>
  <si>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</si>
  <si>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</si>
  <si>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</si>
  <si>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</si>
  <si>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</si>
  <si>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</si>
  <si>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</si>
  <si>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</si>
  <si>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</si>
  <si>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</si>
  <si>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</si>
  <si>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</si>
  <si>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</si>
  <si>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</si>
  <si>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</si>
  <si>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</si>
  <si>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</si>
  <si>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</si>
  <si>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</si>
  <si>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</si>
  <si>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</si>
  <si>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</si>
  <si>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</si>
  <si>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</si>
  <si>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</si>
  <si>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</si>
  <si>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</si>
  <si>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</si>
  <si>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</si>
  <si>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</si>
  <si>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</si>
  <si>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</si>
  <si>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</si>
  <si>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</si>
  <si>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</si>
  <si>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</si>
  <si>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</si>
  <si>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</si>
  <si>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</si>
  <si>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</si>
  <si>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</si>
  <si>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</si>
  <si>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</si>
  <si>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</si>
  <si>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</si>
  <si>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</si>
  <si>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</si>
  <si>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</si>
  <si>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</si>
  <si>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</si>
  <si>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</si>
  <si>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</si>
  <si>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</si>
  <si>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</si>
  <si>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</si>
  <si>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</si>
  <si>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</si>
  <si>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</si>
  <si>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</si>
  <si>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</si>
  <si>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</si>
  <si>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</si>
  <si>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</si>
  <si>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</si>
  <si>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</si>
  <si>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</si>
  <si>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</si>
  <si>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</si>
  <si>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</si>
  <si>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</si>
  <si>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</si>
  <si>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</si>
  <si>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</si>
  <si>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</si>
  <si>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</si>
  <si>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</si>
  <si>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</si>
  <si>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</si>
  <si>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</si>
  <si>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</si>
  <si>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</si>
  <si>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</si>
  <si>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</si>
  <si>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</si>
  <si>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</si>
  <si>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</si>
  <si>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</si>
  <si>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</si>
  <si>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</si>
  <si>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</si>
  <si>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</si>
  <si>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</si>
  <si>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</si>
  <si>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</si>
  <si>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</si>
  <si>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</si>
  <si>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</si>
  <si>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</si>
  <si>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</si>
  <si>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</si>
  <si>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</si>
  <si>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</si>
  <si>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</si>
  <si>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</si>
  <si>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</si>
  <si>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</si>
  <si>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</si>
  <si>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</si>
  <si>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</si>
  <si>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</si>
  <si>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</si>
  <si>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</si>
  <si>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</si>
  <si>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</si>
  <si>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</si>
  <si>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</si>
  <si>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</si>
  <si>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</si>
  <si>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</si>
  <si>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</si>
  <si>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</si>
  <si>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</si>
  <si>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</si>
  <si>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</si>
  <si>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</si>
  <si>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</si>
  <si>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</si>
  <si>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</si>
  <si>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</si>
  <si>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</si>
  <si>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</si>
  <si>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</si>
  <si>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</si>
  <si>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</si>
  <si>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</si>
  <si>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</si>
  <si>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</si>
  <si>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</si>
  <si>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</si>
  <si>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</si>
  <si>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</si>
  <si>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</si>
  <si>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</si>
  <si>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</si>
  <si>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</si>
  <si>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</si>
  <si>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</si>
  <si>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</si>
  <si>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</si>
  <si>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</si>
  <si>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</si>
  <si>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</si>
  <si>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</si>
  <si>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</si>
  <si>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</si>
  <si>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</si>
  <si>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</si>
  <si>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</si>
  <si>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</si>
  <si>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</si>
  <si>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</si>
  <si>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</si>
  <si>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</si>
  <si>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</si>
  <si>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</si>
  <si>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</si>
  <si>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</si>
  <si>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</si>
  <si>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</si>
  <si>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</si>
  <si>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</si>
  <si>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</si>
  <si>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</si>
  <si>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</si>
  <si>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</si>
  <si>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</si>
  <si>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</si>
  <si>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</si>
  <si>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</si>
  <si>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</si>
  <si>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</si>
  <si>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</si>
  <si>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</si>
  <si>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</si>
  <si>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</si>
  <si>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</si>
  <si>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</si>
  <si>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</si>
  <si>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</si>
  <si>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</si>
  <si>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</si>
  <si>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</si>
  <si>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</si>
  <si>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</si>
  <si>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</si>
  <si>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</si>
  <si>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</si>
  <si>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</si>
  <si>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</si>
  <si>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</si>
  <si>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</si>
  <si>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</si>
  <si>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</si>
  <si>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</si>
  <si>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</si>
  <si>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</si>
  <si>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</si>
  <si>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</si>
  <si>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</si>
  <si>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</si>
  <si>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</si>
  <si>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</si>
  <si>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</si>
  <si>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</si>
  <si>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</si>
  <si>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</si>
  <si>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</si>
  <si>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</si>
  <si>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</si>
  <si>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</si>
  <si>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</si>
  <si>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</si>
  <si>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</si>
  <si>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</si>
  <si>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</si>
  <si>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</si>
  <si>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</si>
  <si>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</si>
  <si>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</si>
  <si>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</si>
  <si>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</si>
  <si>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</si>
  <si>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</si>
  <si>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</si>
  <si>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</si>
  <si>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</si>
  <si>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</si>
  <si>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</si>
  <si>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</si>
  <si>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</si>
  <si>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</si>
  <si>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</si>
  <si>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</si>
  <si>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</si>
  <si>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</si>
  <si>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</si>
  <si>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</si>
  <si>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</si>
  <si>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</si>
  <si>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</si>
  <si>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</si>
  <si>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</si>
  <si>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</si>
  <si>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</si>
  <si>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</si>
  <si>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</si>
  <si>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</si>
  <si>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</si>
  <si>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</si>
  <si>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</si>
  <si>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</si>
  <si>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</si>
  <si>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</si>
  <si>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</si>
  <si>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</si>
  <si>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</si>
  <si>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</si>
  <si>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</si>
  <si>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</si>
  <si>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</si>
  <si>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</si>
  <si>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</si>
  <si>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</si>
  <si>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</si>
  <si>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</si>
  <si>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</si>
  <si>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</si>
  <si>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</si>
  <si>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</si>
  <si>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</si>
  <si>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</si>
  <si>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</si>
  <si>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</si>
  <si>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</si>
  <si>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</si>
  <si>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</si>
  <si>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</si>
  <si>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</si>
  <si>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</si>
  <si>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</si>
  <si>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</si>
  <si>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</si>
  <si>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</si>
  <si>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</si>
  <si>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</si>
  <si>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</si>
  <si>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</si>
  <si>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</si>
  <si>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</si>
  <si>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</si>
  <si>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</si>
  <si>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</si>
  <si>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</si>
  <si>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</si>
  <si>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</si>
  <si>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</si>
  <si>
    <t>HOV</t>
  </si>
  <si>
    <t>Faroe Islands, Denmark</t>
  </si>
  <si>
    <t>JAN</t>
  </si>
  <si>
    <t>Jan Mayen, Norway</t>
  </si>
  <si>
    <t>SUM</t>
  </si>
  <si>
    <t>Summit Ice Cap, Greenland</t>
  </si>
  <si>
    <t>TAB</t>
  </si>
  <si>
    <t>Thule Air Base (DTU)</t>
  </si>
  <si>
    <t>Finnish (FMI) GMAG Site</t>
  </si>
  <si>
    <t>NUR</t>
  </si>
  <si>
    <t>Nurmijarvim Finland</t>
  </si>
  <si>
    <t>MEK</t>
  </si>
  <si>
    <t>Mekrijarvi, Finland</t>
  </si>
  <si>
    <t>OUJ</t>
  </si>
  <si>
    <t>Oulujarvi,  Finland</t>
  </si>
  <si>
    <t>HAN</t>
  </si>
  <si>
    <t>Hankasalmi, Finland</t>
  </si>
  <si>
    <t>KEV</t>
  </si>
  <si>
    <t>Kevo, Finland</t>
  </si>
  <si>
    <t>KIL</t>
  </si>
  <si>
    <t>Kilpisjarvi, Finland</t>
  </si>
  <si>
    <t>MAS</t>
  </si>
  <si>
    <t>Masi, Finland</t>
  </si>
  <si>
    <t>IVA</t>
  </si>
  <si>
    <t>Ivalo, Finland</t>
  </si>
  <si>
    <t>MUO</t>
  </si>
  <si>
    <t>Muono, Finland</t>
  </si>
  <si>
    <t>PEL</t>
  </si>
  <si>
    <t>Pello, Finland</t>
  </si>
  <si>
    <t xml:space="preserve">RAN </t>
  </si>
  <si>
    <t>Ranua, Finland</t>
  </si>
  <si>
    <t>TAR</t>
  </si>
  <si>
    <t>Tartu, Estonia</t>
  </si>
  <si>
    <t>AARI GMAG Site</t>
  </si>
  <si>
    <t>BBG</t>
  </si>
  <si>
    <t>Barentsburg, Russia</t>
  </si>
  <si>
    <t>BRN</t>
  </si>
  <si>
    <t>Baronov, Russia</t>
  </si>
  <si>
    <t>LOZ</t>
  </si>
  <si>
    <t>Lovozero, Russia</t>
  </si>
  <si>
    <t>VIZ</t>
  </si>
  <si>
    <t>Vize Island, Russia</t>
  </si>
  <si>
    <t>Elevation angle from provider</t>
  </si>
  <si>
    <t>67,</t>
  </si>
  <si>
    <t>KENA</t>
  </si>
  <si>
    <t>Kenai College, 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</si>
</sst>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9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0" xfId="0" applyFont="1" applyFill="1" applyBorder="1" applyAlignment="1">
      <alignment horizontal="center" vertical="top"/>
    </xf>
    <xf numFmtId="164" fontId="3" fillId="24" borderId="0" xfId="0" applyNumberFormat="1" applyFont="1" applyFill="1" applyBorder="1" applyAlignment="1">
      <alignment vertical="top"/>
    </xf>
    <xf numFmtId="0" fontId="0" fillId="24" borderId="0" xfId="0" applyFill="1" applyBorder="1" applyAlignment="1">
      <alignment vertical="top"/>
    </xf>
    <xf numFmtId="0" fontId="0" fillId="24" borderId="10" xfId="0" applyFont="1" applyFill="1" applyBorder="1" applyAlignment="1">
      <alignment horizontal="center"/>
    </xf>
    <xf numFmtId="0" fontId="0" fillId="24" borderId="10" xfId="0" applyFont="1" applyFill="1" applyBorder="1" applyAlignment="1">
      <alignment horizontal="center" vertical="top" wrapText="1"/>
    </xf>
    <xf numFmtId="0" fontId="0" fillId="24" borderId="11" xfId="0" applyFont="1" applyFill="1" applyBorder="1"/>
    <xf numFmtId="0" fontId="0" fillId="24" borderId="13" xfId="0" applyFill="1" applyBorder="1" applyAlignment="1"/>
    <xf numFmtId="0" fontId="3" fillId="24" borderId="13" xfId="0" applyFont="1" applyFill="1" applyBorder="1" applyAlignment="1"/>
    <xf numFmtId="2" fontId="22" fillId="24" borderId="14" xfId="0" applyNumberFormat="1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75"/>
  <sheetViews>
    <sheetView tabSelected="1" topLeftCell="A64" zoomScaleNormal="100" workbookViewId="0">
      <selection activeCell="X78" sqref="X78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12" width="7.5703125" style="5" customWidth="1"/>
    <col min="13" max="14" width="8.28515625" style="5" customWidth="1"/>
    <col min="15" max="15" width="7" style="5" customWidth="1"/>
    <col min="16" max="16" width="5.7109375" style="5" customWidth="1"/>
    <col min="17" max="17" width="9.140625" style="42" customWidth="1"/>
    <col min="18" max="18" width="9.42578125" style="42" customWidth="1"/>
    <col min="19" max="19" width="23.140625" style="18" customWidth="1"/>
    <col min="20" max="20" width="6.5703125" style="49" customWidth="1"/>
    <col min="21" max="21" width="7.140625" style="49" customWidth="1"/>
    <col min="22" max="22" width="9.42578125" style="52" customWidth="1"/>
    <col min="23" max="25" width="10" style="49" customWidth="1"/>
    <col min="26" max="26" width="11.28515625" style="49" customWidth="1"/>
    <col min="27" max="27" width="51.5703125" style="71" customWidth="1"/>
    <col min="28" max="16384" width="9" style="10"/>
  </cols>
  <sheetData>
    <row r="1" spans="1:27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430</v>
      </c>
      <c r="J1" s="1" t="s">
        <v>405</v>
      </c>
      <c r="K1" s="1" t="s">
        <v>186</v>
      </c>
      <c r="L1" s="1" t="s">
        <v>187</v>
      </c>
      <c r="M1" s="1" t="s">
        <v>327</v>
      </c>
      <c r="N1" s="1" t="s">
        <v>348</v>
      </c>
      <c r="O1" s="1" t="s">
        <v>326</v>
      </c>
      <c r="P1" s="1" t="s">
        <v>4</v>
      </c>
      <c r="Q1" s="37" t="s">
        <v>5</v>
      </c>
      <c r="R1" s="37" t="s">
        <v>6</v>
      </c>
      <c r="S1" s="21" t="s">
        <v>7</v>
      </c>
      <c r="T1" s="44" t="s">
        <v>181</v>
      </c>
      <c r="U1" s="44" t="s">
        <v>249</v>
      </c>
      <c r="V1" s="50" t="s">
        <v>255</v>
      </c>
      <c r="W1" s="53" t="s">
        <v>250</v>
      </c>
      <c r="X1" s="53" t="s">
        <v>251</v>
      </c>
      <c r="Y1" s="53" t="s">
        <v>273</v>
      </c>
      <c r="Z1" s="53" t="s">
        <v>272</v>
      </c>
      <c r="AA1" s="1" t="s">
        <v>8</v>
      </c>
    </row>
    <row r="2" spans="1:27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0">
        <v>68.400000000000006</v>
      </c>
      <c r="R2" s="60">
        <v>18.8</v>
      </c>
      <c r="S2" s="59" t="s">
        <v>258</v>
      </c>
      <c r="T2" s="62">
        <v>65.489999999999995</v>
      </c>
      <c r="U2" s="62">
        <v>101.09</v>
      </c>
      <c r="V2" s="63">
        <v>0.8979166666666667</v>
      </c>
      <c r="W2" s="64">
        <v>-60.64</v>
      </c>
      <c r="X2" s="64">
        <v>61.03</v>
      </c>
      <c r="Y2" s="64">
        <v>380</v>
      </c>
      <c r="Z2" s="64">
        <v>6.0965800000000003</v>
      </c>
      <c r="AA2" s="61" t="s">
        <v>259</v>
      </c>
    </row>
    <row r="3" spans="1:27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7"/>
      <c r="P3" s="7"/>
      <c r="Q3" s="87">
        <v>60.82</v>
      </c>
      <c r="R3" s="87">
        <v>281.85000000000002</v>
      </c>
      <c r="S3" s="91" t="s">
        <v>374</v>
      </c>
      <c r="T3" s="47">
        <v>69.69</v>
      </c>
      <c r="U3" s="47">
        <v>0.01</v>
      </c>
      <c r="V3" s="32">
        <v>0.21180555555555555</v>
      </c>
      <c r="W3" s="48">
        <v>-82.45</v>
      </c>
      <c r="X3" s="48">
        <v>246.2</v>
      </c>
      <c r="Y3" s="48">
        <v>20</v>
      </c>
      <c r="Z3" s="48"/>
      <c r="AA3" s="65"/>
    </row>
    <row r="4" spans="1:27" ht="13.5" customHeight="1" x14ac:dyDescent="0.25">
      <c r="A4" s="54" t="s">
        <v>287</v>
      </c>
      <c r="B4" s="1"/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P4" s="1"/>
      <c r="Q4" s="75">
        <v>69.603999999999999</v>
      </c>
      <c r="R4" s="75">
        <v>60.207999999999998</v>
      </c>
      <c r="S4" s="76" t="s">
        <v>288</v>
      </c>
      <c r="T4" s="62">
        <v>65.67</v>
      </c>
      <c r="U4" s="62">
        <v>136.68</v>
      </c>
      <c r="V4" s="63">
        <v>0.80555555555555547</v>
      </c>
      <c r="W4" s="64">
        <v>-54.31</v>
      </c>
      <c r="X4" s="64">
        <v>85.56</v>
      </c>
      <c r="Y4" s="64">
        <v>10</v>
      </c>
      <c r="Z4" s="64">
        <v>25.85</v>
      </c>
      <c r="AA4" s="61" t="s">
        <v>289</v>
      </c>
    </row>
    <row r="5" spans="1:27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7" t="s">
        <v>10</v>
      </c>
      <c r="N5" s="77"/>
      <c r="O5" s="1"/>
      <c r="P5" s="1"/>
      <c r="Q5" s="85">
        <v>38.5</v>
      </c>
      <c r="R5" s="85">
        <v>263.7</v>
      </c>
      <c r="S5" s="90" t="s">
        <v>330</v>
      </c>
      <c r="T5" s="62">
        <v>48.79</v>
      </c>
      <c r="U5" s="62">
        <v>331.29</v>
      </c>
      <c r="V5" s="63">
        <v>0.27569444444444446</v>
      </c>
      <c r="W5" s="64">
        <v>-57.43</v>
      </c>
      <c r="X5" s="64">
        <v>241.39</v>
      </c>
      <c r="Y5" s="64">
        <v>450.8</v>
      </c>
      <c r="Z5" s="64">
        <v>4.97</v>
      </c>
      <c r="AA5" s="61"/>
    </row>
    <row r="6" spans="1:27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6"/>
      <c r="O6" s="6"/>
      <c r="P6" s="2"/>
      <c r="Q6" s="38">
        <v>65.599999999999994</v>
      </c>
      <c r="R6" s="38">
        <v>322.37</v>
      </c>
      <c r="S6" s="22" t="s">
        <v>140</v>
      </c>
      <c r="T6" s="45">
        <v>68.75</v>
      </c>
      <c r="U6" s="45">
        <v>52.69</v>
      </c>
      <c r="V6" s="32">
        <v>5.9027777777777783E-2</v>
      </c>
      <c r="W6" s="48">
        <v>-76.94</v>
      </c>
      <c r="X6" s="48">
        <v>26.87</v>
      </c>
      <c r="Y6" s="48">
        <v>100</v>
      </c>
      <c r="Z6" s="48">
        <v>-25.25</v>
      </c>
      <c r="AA6" s="67" t="s">
        <v>276</v>
      </c>
    </row>
    <row r="7" spans="1:27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6"/>
      <c r="O7" s="6"/>
      <c r="P7" s="2"/>
      <c r="Q7" s="38">
        <v>69.295299999999997</v>
      </c>
      <c r="R7" s="38">
        <v>16.0381</v>
      </c>
      <c r="S7" s="22" t="s">
        <v>141</v>
      </c>
      <c r="T7" s="45">
        <v>66.599999999999994</v>
      </c>
      <c r="U7" s="45">
        <v>99.44</v>
      </c>
      <c r="V7" s="32">
        <v>0.90208333333333324</v>
      </c>
      <c r="W7" s="48">
        <v>-62</v>
      </c>
      <c r="X7" s="48">
        <v>61.91</v>
      </c>
      <c r="Y7" s="48">
        <v>10</v>
      </c>
      <c r="Z7" s="48">
        <v>5.49</v>
      </c>
      <c r="AA7" s="67" t="s">
        <v>276</v>
      </c>
    </row>
    <row r="8" spans="1:27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1">
        <v>68.132999999999996</v>
      </c>
      <c r="R8" s="11">
        <v>214.43299999999999</v>
      </c>
      <c r="S8" s="29" t="s">
        <v>244</v>
      </c>
      <c r="T8" s="45">
        <v>68.77</v>
      </c>
      <c r="U8" s="45">
        <v>265.08999999999997</v>
      </c>
      <c r="V8" s="28" t="s">
        <v>252</v>
      </c>
      <c r="W8" s="48">
        <v>-60.57</v>
      </c>
      <c r="X8" s="48">
        <v>166.45</v>
      </c>
      <c r="Y8" s="48"/>
      <c r="Z8" s="48">
        <v>30</v>
      </c>
      <c r="AA8" s="65" t="s">
        <v>276</v>
      </c>
    </row>
    <row r="9" spans="1:27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/>
      <c r="O9" s="7"/>
      <c r="P9" s="7" t="s">
        <v>10</v>
      </c>
      <c r="Q9" s="11">
        <v>54.713999999999999</v>
      </c>
      <c r="R9" s="11">
        <v>246.68600000000001</v>
      </c>
      <c r="S9" s="25" t="s">
        <v>214</v>
      </c>
      <c r="T9" s="45">
        <v>61.88</v>
      </c>
      <c r="U9" s="45">
        <v>307.20999999999998</v>
      </c>
      <c r="V9" s="32">
        <v>0.33750000000000002</v>
      </c>
      <c r="W9" s="48">
        <v>-63.31</v>
      </c>
      <c r="X9" s="48">
        <v>204.91</v>
      </c>
      <c r="Y9" s="48">
        <v>676</v>
      </c>
      <c r="Z9" s="48">
        <v>16.832450000000001</v>
      </c>
      <c r="AA9" s="3"/>
    </row>
    <row r="10" spans="1:27" s="13" customFormat="1" ht="16.5" customHeight="1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2"/>
      <c r="Q10" s="38">
        <v>67.930000000000007</v>
      </c>
      <c r="R10" s="38">
        <v>306.43</v>
      </c>
      <c r="S10" s="22" t="s">
        <v>142</v>
      </c>
      <c r="T10" s="45">
        <v>73.81</v>
      </c>
      <c r="U10" s="45">
        <v>37.03</v>
      </c>
      <c r="V10" s="32">
        <v>0.10972222222222222</v>
      </c>
      <c r="W10" s="48">
        <v>-84.74</v>
      </c>
      <c r="X10" s="48">
        <v>42.21</v>
      </c>
      <c r="Y10" s="48"/>
      <c r="Z10" s="48">
        <v>-32.909999999999997</v>
      </c>
      <c r="AA10" s="67" t="s">
        <v>385</v>
      </c>
    </row>
    <row r="11" spans="1:27" s="13" customFormat="1" ht="15.75" x14ac:dyDescent="0.3">
      <c r="A11" s="55" t="s">
        <v>431</v>
      </c>
      <c r="B11" s="2"/>
      <c r="C11" s="2"/>
      <c r="D11" s="2"/>
      <c r="E11" s="2"/>
      <c r="F11" s="2"/>
      <c r="G11" s="6"/>
      <c r="H11" s="6"/>
      <c r="I11" s="6" t="s">
        <v>10</v>
      </c>
      <c r="J11" s="6"/>
      <c r="K11" s="6"/>
      <c r="L11" s="6"/>
      <c r="M11" s="6"/>
      <c r="N11" s="6"/>
      <c r="O11" s="6"/>
      <c r="P11" s="2"/>
      <c r="Q11" s="38">
        <v>78.06</v>
      </c>
      <c r="R11" s="38">
        <v>14.21</v>
      </c>
      <c r="S11" s="105" t="s">
        <v>432</v>
      </c>
      <c r="T11" s="45">
        <v>75.209999999999994</v>
      </c>
      <c r="U11" s="45">
        <v>110.91</v>
      </c>
      <c r="V11" s="32">
        <v>0.87013888888888891</v>
      </c>
      <c r="W11" s="48">
        <v>-66.94</v>
      </c>
      <c r="X11" s="48">
        <v>84.35</v>
      </c>
      <c r="Y11" s="48"/>
      <c r="Z11" s="48"/>
      <c r="AA11" s="67"/>
    </row>
    <row r="12" spans="1:27" ht="15.75" x14ac:dyDescent="0.3">
      <c r="A12" s="55" t="s">
        <v>331</v>
      </c>
      <c r="B12" s="2"/>
      <c r="C12" s="2"/>
      <c r="D12" s="2"/>
      <c r="E12" s="2"/>
      <c r="F12" s="2"/>
      <c r="G12" s="6"/>
      <c r="H12" s="6"/>
      <c r="I12" s="6"/>
      <c r="J12" s="6"/>
      <c r="K12" s="6"/>
      <c r="L12" s="6"/>
      <c r="M12" s="6" t="s">
        <v>10</v>
      </c>
      <c r="N12" s="6"/>
      <c r="O12" s="6"/>
      <c r="P12" s="2"/>
      <c r="Q12" s="38">
        <v>41.36</v>
      </c>
      <c r="R12" s="38">
        <v>262.83999999999997</v>
      </c>
      <c r="S12" s="26" t="s">
        <v>332</v>
      </c>
      <c r="T12" s="45">
        <v>51.69</v>
      </c>
      <c r="U12" s="45">
        <v>331.29</v>
      </c>
      <c r="V12" s="32">
        <v>0.27569444444444446</v>
      </c>
      <c r="W12" s="48">
        <v>-60.16</v>
      </c>
      <c r="X12" s="48">
        <v>239.07</v>
      </c>
      <c r="Y12" s="48">
        <v>404.5</v>
      </c>
      <c r="Z12" s="48">
        <v>4.78</v>
      </c>
      <c r="AA12" s="67"/>
    </row>
    <row r="13" spans="1:27" s="13" customFormat="1" x14ac:dyDescent="0.3">
      <c r="A13" s="56" t="s">
        <v>12</v>
      </c>
      <c r="B13" s="3"/>
      <c r="C13" s="3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1">
        <v>66.901390000000006</v>
      </c>
      <c r="R13" s="11">
        <v>208.44550000000001</v>
      </c>
      <c r="S13" s="29" t="s">
        <v>193</v>
      </c>
      <c r="T13" s="45">
        <v>66.489999999999995</v>
      </c>
      <c r="U13" s="45">
        <v>261.04000000000002</v>
      </c>
      <c r="V13" s="32">
        <v>0.47569444444444442</v>
      </c>
      <c r="W13" s="48">
        <v>-58.11</v>
      </c>
      <c r="X13" s="48">
        <v>165.88</v>
      </c>
      <c r="Y13" s="48"/>
      <c r="Z13" s="48">
        <v>25</v>
      </c>
      <c r="AA13" s="65" t="s">
        <v>276</v>
      </c>
    </row>
    <row r="14" spans="1:27" ht="15.75" x14ac:dyDescent="0.3">
      <c r="A14" s="55" t="s">
        <v>116</v>
      </c>
      <c r="B14" s="2"/>
      <c r="C14" s="2"/>
      <c r="D14" s="2"/>
      <c r="E14" s="2"/>
      <c r="F14" s="2"/>
      <c r="G14" s="6" t="s">
        <v>10</v>
      </c>
      <c r="H14" s="2"/>
      <c r="I14" s="2"/>
      <c r="J14" s="2"/>
      <c r="K14" s="2"/>
      <c r="L14" s="2"/>
      <c r="M14" s="2"/>
      <c r="N14" s="2"/>
      <c r="O14" s="2"/>
      <c r="P14" s="2"/>
      <c r="Q14" s="38">
        <v>55.625</v>
      </c>
      <c r="R14" s="38">
        <v>11.672000000000001</v>
      </c>
      <c r="S14" s="22" t="s">
        <v>143</v>
      </c>
      <c r="T14" s="46">
        <v>52.09</v>
      </c>
      <c r="U14" s="45">
        <v>88.94</v>
      </c>
      <c r="V14" s="32">
        <v>0.93194444444444446</v>
      </c>
      <c r="W14" s="48">
        <v>-47.72</v>
      </c>
      <c r="X14" s="48">
        <v>33.69</v>
      </c>
      <c r="Y14" s="48">
        <v>80</v>
      </c>
      <c r="Z14" s="48">
        <v>2.19</v>
      </c>
      <c r="AA14" s="67" t="s">
        <v>276</v>
      </c>
    </row>
    <row r="15" spans="1:27" ht="15.75" x14ac:dyDescent="0.3">
      <c r="A15" s="55" t="s">
        <v>117</v>
      </c>
      <c r="B15" s="2"/>
      <c r="C15" s="2"/>
      <c r="D15" s="2"/>
      <c r="E15" s="2"/>
      <c r="F15" s="2"/>
      <c r="G15" s="2"/>
      <c r="H15" s="6" t="s">
        <v>10</v>
      </c>
      <c r="I15" s="6"/>
      <c r="J15" s="6"/>
      <c r="K15" s="6"/>
      <c r="L15" s="6"/>
      <c r="M15" s="6"/>
      <c r="N15" s="6"/>
      <c r="O15" s="6"/>
      <c r="P15" s="2"/>
      <c r="Q15" s="38">
        <v>74.503900000000002</v>
      </c>
      <c r="R15" s="38">
        <v>19.0014</v>
      </c>
      <c r="S15" s="22" t="s">
        <v>144</v>
      </c>
      <c r="T15" s="46">
        <v>71.680000000000007</v>
      </c>
      <c r="U15" s="45">
        <v>106.78</v>
      </c>
      <c r="V15" s="32">
        <v>0.88124999999999998</v>
      </c>
      <c r="W15" s="48">
        <v>-64.900000000000006</v>
      </c>
      <c r="X15" s="48">
        <v>75.040000000000006</v>
      </c>
      <c r="Y15" s="48">
        <v>30</v>
      </c>
      <c r="Z15" s="48">
        <v>8.98</v>
      </c>
      <c r="AA15" s="67" t="s">
        <v>276</v>
      </c>
    </row>
    <row r="16" spans="1:27" ht="15.75" x14ac:dyDescent="0.3">
      <c r="A16" s="55" t="s">
        <v>347</v>
      </c>
      <c r="B16" s="2"/>
      <c r="C16" s="2"/>
      <c r="D16" s="2"/>
      <c r="E16" s="2"/>
      <c r="F16" s="2"/>
      <c r="G16" s="2"/>
      <c r="H16" s="6"/>
      <c r="I16" s="6"/>
      <c r="J16" s="6"/>
      <c r="K16" s="6"/>
      <c r="L16" s="6"/>
      <c r="M16" s="6"/>
      <c r="N16" s="6" t="s">
        <v>10</v>
      </c>
      <c r="O16" s="6"/>
      <c r="P16" s="2"/>
      <c r="Q16" s="38">
        <v>64.317999999999998</v>
      </c>
      <c r="R16" s="38">
        <v>263.988</v>
      </c>
      <c r="S16" s="26" t="s">
        <v>349</v>
      </c>
      <c r="T16" s="46">
        <v>73.28</v>
      </c>
      <c r="U16" s="45">
        <v>329.69</v>
      </c>
      <c r="V16" s="32">
        <v>0.28263888888888888</v>
      </c>
      <c r="W16" s="48">
        <v>-76.72</v>
      </c>
      <c r="X16" s="48">
        <v>197.27</v>
      </c>
      <c r="Y16" s="48">
        <v>184.7</v>
      </c>
      <c r="Z16" s="48">
        <v>-2.58</v>
      </c>
      <c r="AA16" s="67"/>
    </row>
    <row r="17" spans="1:27" ht="15.75" x14ac:dyDescent="0.3">
      <c r="A17" s="55" t="s">
        <v>14</v>
      </c>
      <c r="B17" s="4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1">
        <v>46.48</v>
      </c>
      <c r="R17" s="11">
        <v>275.31</v>
      </c>
      <c r="S17" s="24" t="s">
        <v>16</v>
      </c>
      <c r="T17" s="45">
        <v>56.79</v>
      </c>
      <c r="U17" s="45">
        <v>348.64</v>
      </c>
      <c r="V17" s="28" t="s">
        <v>171</v>
      </c>
      <c r="W17" s="48">
        <v>-69.010000000000005</v>
      </c>
      <c r="X17" s="48">
        <v>255.86</v>
      </c>
      <c r="Y17" s="48">
        <v>155.49</v>
      </c>
      <c r="Z17" s="48">
        <v>-7.0531100000000002</v>
      </c>
      <c r="AA17" s="12"/>
    </row>
    <row r="18" spans="1:27" ht="15.75" x14ac:dyDescent="0.3">
      <c r="A18" s="55" t="s">
        <v>324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9" t="s">
        <v>10</v>
      </c>
      <c r="P18" s="4"/>
      <c r="Q18" s="11">
        <v>40.14</v>
      </c>
      <c r="R18" s="11">
        <v>254.76300000000001</v>
      </c>
      <c r="S18" s="25" t="s">
        <v>325</v>
      </c>
      <c r="T18" s="45">
        <v>48.77</v>
      </c>
      <c r="U18" s="45">
        <v>320.92</v>
      </c>
      <c r="V18" s="32">
        <v>0.30486111111111108</v>
      </c>
      <c r="W18" s="48">
        <v>-54.82</v>
      </c>
      <c r="X18" s="48">
        <v>230.32</v>
      </c>
      <c r="Y18" s="48">
        <v>1682</v>
      </c>
      <c r="Z18" s="48">
        <v>-2.2799999999999998</v>
      </c>
      <c r="AA18" s="12"/>
    </row>
    <row r="19" spans="1:27" ht="15.75" x14ac:dyDescent="0.3">
      <c r="A19" s="55" t="s">
        <v>433</v>
      </c>
      <c r="B19" s="4"/>
      <c r="C19" s="4"/>
      <c r="D19" s="4"/>
      <c r="E19" s="4"/>
      <c r="F19" s="4"/>
      <c r="G19" s="4"/>
      <c r="H19" s="4"/>
      <c r="I19" s="100" t="s">
        <v>10</v>
      </c>
      <c r="J19" s="4"/>
      <c r="K19" s="4"/>
      <c r="L19" s="4"/>
      <c r="M19" s="4"/>
      <c r="N19" s="4"/>
      <c r="O19" s="9"/>
      <c r="P19" s="4"/>
      <c r="Q19" s="11">
        <v>47.8</v>
      </c>
      <c r="R19" s="11">
        <v>132.41399999999999</v>
      </c>
      <c r="S19" s="25" t="s">
        <v>434</v>
      </c>
      <c r="T19" s="45">
        <v>41.6</v>
      </c>
      <c r="U19" s="45">
        <v>204.76</v>
      </c>
      <c r="V19" s="32">
        <v>0.64861111111111114</v>
      </c>
      <c r="W19" s="48">
        <v>-30.27</v>
      </c>
      <c r="X19" s="48">
        <v>131.27000000000001</v>
      </c>
      <c r="Y19" s="48"/>
      <c r="Z19" s="48"/>
      <c r="AA19" s="12"/>
    </row>
    <row r="20" spans="1:27" ht="15.75" x14ac:dyDescent="0.3">
      <c r="A20" s="55" t="s">
        <v>266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9" t="s">
        <v>10</v>
      </c>
      <c r="P20" s="4"/>
      <c r="Q20" s="11">
        <v>71.319999999999993</v>
      </c>
      <c r="R20" s="11">
        <v>203.38</v>
      </c>
      <c r="S20" s="25" t="s">
        <v>267</v>
      </c>
      <c r="T20" s="45">
        <v>70.290000000000006</v>
      </c>
      <c r="U20" s="45">
        <v>253.45</v>
      </c>
      <c r="V20" s="32">
        <v>0.50277777777777777</v>
      </c>
      <c r="W20" s="48">
        <v>-60.14</v>
      </c>
      <c r="X20" s="48">
        <v>157.81</v>
      </c>
      <c r="Y20" s="48">
        <v>12</v>
      </c>
      <c r="Z20" s="48">
        <v>20.102129999999999</v>
      </c>
      <c r="AA20" s="65"/>
    </row>
    <row r="21" spans="1:27" ht="15.75" x14ac:dyDescent="0.3">
      <c r="A21" s="55" t="s">
        <v>296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9" t="s">
        <v>10</v>
      </c>
      <c r="P21" s="4"/>
      <c r="Q21" s="11">
        <v>30.35</v>
      </c>
      <c r="R21" s="11">
        <v>270.36399999999998</v>
      </c>
      <c r="S21" s="25" t="s">
        <v>297</v>
      </c>
      <c r="T21" s="45">
        <v>40.89</v>
      </c>
      <c r="U21" s="45">
        <v>341.67</v>
      </c>
      <c r="V21" s="32">
        <v>0.25208333333333333</v>
      </c>
      <c r="W21" s="48">
        <v>-52.04</v>
      </c>
      <c r="X21" s="48">
        <v>230.32</v>
      </c>
      <c r="Y21" s="48">
        <v>8</v>
      </c>
      <c r="Z21" s="48">
        <v>0.41</v>
      </c>
      <c r="AA21" s="65"/>
    </row>
    <row r="22" spans="1:27" s="13" customFormat="1" x14ac:dyDescent="0.3">
      <c r="A22" s="55" t="s">
        <v>350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">
        <v>10</v>
      </c>
      <c r="O22" s="9"/>
      <c r="P22" s="4"/>
      <c r="Q22" s="11">
        <v>69.123000000000005</v>
      </c>
      <c r="R22" s="11">
        <v>254.96899999999999</v>
      </c>
      <c r="S22" s="25" t="s">
        <v>361</v>
      </c>
      <c r="T22" s="45">
        <v>76.78</v>
      </c>
      <c r="U22" s="45">
        <v>312.10000000000002</v>
      </c>
      <c r="V22" s="32">
        <v>0.32430555555555557</v>
      </c>
      <c r="W22" s="48">
        <v>-74.52</v>
      </c>
      <c r="X22" s="48">
        <v>176.79</v>
      </c>
      <c r="Y22" s="48">
        <v>12</v>
      </c>
      <c r="Z22" s="48">
        <v>9.48</v>
      </c>
      <c r="AA22" s="65"/>
    </row>
    <row r="23" spans="1:27" s="13" customFormat="1" x14ac:dyDescent="0.3">
      <c r="A23" s="55" t="s">
        <v>17</v>
      </c>
      <c r="B23" s="4"/>
      <c r="C23" s="4" t="s">
        <v>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1">
        <v>39.19</v>
      </c>
      <c r="R23" s="11">
        <v>240.22</v>
      </c>
      <c r="S23" s="25" t="s">
        <v>189</v>
      </c>
      <c r="T23" s="45">
        <v>45.01</v>
      </c>
      <c r="U23" s="45">
        <v>303.8</v>
      </c>
      <c r="V23" s="32">
        <v>0.35138888888888892</v>
      </c>
      <c r="W23" s="48">
        <v>-47.57</v>
      </c>
      <c r="X23" s="48">
        <v>216.68</v>
      </c>
      <c r="Y23" s="48">
        <v>1513.3</v>
      </c>
      <c r="Z23" s="48">
        <v>14.53856</v>
      </c>
      <c r="AA23" s="12"/>
    </row>
    <row r="24" spans="1:27" ht="15.75" x14ac:dyDescent="0.3">
      <c r="A24" s="55" t="s">
        <v>101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6" t="s">
        <v>10</v>
      </c>
      <c r="M24" s="6"/>
      <c r="N24" s="6"/>
      <c r="O24" s="6"/>
      <c r="P24" s="2"/>
      <c r="Q24" s="39">
        <v>64.2</v>
      </c>
      <c r="R24" s="39">
        <v>283.39999999999998</v>
      </c>
      <c r="S24" s="26" t="s">
        <v>239</v>
      </c>
      <c r="T24" s="45">
        <v>73.22</v>
      </c>
      <c r="U24" s="45">
        <v>2.04</v>
      </c>
      <c r="V24" s="28" t="s">
        <v>166</v>
      </c>
      <c r="W24" s="48">
        <v>-85.08</v>
      </c>
      <c r="X24" s="48">
        <v>219.87</v>
      </c>
      <c r="Y24" s="48">
        <v>50</v>
      </c>
      <c r="Z24" s="48">
        <v>-28.972549999999998</v>
      </c>
      <c r="AA24" s="68"/>
    </row>
    <row r="25" spans="1:27" s="13" customFormat="1" x14ac:dyDescent="0.3">
      <c r="A25" s="55" t="s">
        <v>19</v>
      </c>
      <c r="B25" s="4" t="s">
        <v>20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10</v>
      </c>
      <c r="Q25" s="11">
        <v>49.814</v>
      </c>
      <c r="R25" s="11">
        <v>285.58100000000002</v>
      </c>
      <c r="S25" s="25" t="s">
        <v>213</v>
      </c>
      <c r="T25" s="45">
        <v>59.31</v>
      </c>
      <c r="U25" s="45">
        <v>3.8</v>
      </c>
      <c r="V25" s="32">
        <v>0.20069444444444443</v>
      </c>
      <c r="W25" s="48">
        <v>-73.989999999999995</v>
      </c>
      <c r="X25" s="48">
        <v>279.29000000000002</v>
      </c>
      <c r="Y25" s="48">
        <v>376.3</v>
      </c>
      <c r="Z25" s="48">
        <v>-16.72654</v>
      </c>
      <c r="AA25" s="12"/>
    </row>
    <row r="26" spans="1:27" s="13" customFormat="1" ht="17.25" customHeight="1" x14ac:dyDescent="0.3">
      <c r="A26" s="55" t="s">
        <v>21</v>
      </c>
      <c r="B26" s="4"/>
      <c r="C26" s="4"/>
      <c r="D26" s="4" t="s">
        <v>22</v>
      </c>
      <c r="E26" s="4" t="s">
        <v>23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1">
        <v>64.873000000000005</v>
      </c>
      <c r="R26" s="11">
        <v>212.14</v>
      </c>
      <c r="S26" s="29" t="s">
        <v>194</v>
      </c>
      <c r="T26" s="45">
        <v>65.069999999999993</v>
      </c>
      <c r="U26" s="45">
        <v>265.58999999999997</v>
      </c>
      <c r="V26" s="32">
        <v>0.4604166666666667</v>
      </c>
      <c r="W26" s="48">
        <v>-57.69</v>
      </c>
      <c r="X26" s="48">
        <v>170.15</v>
      </c>
      <c r="Y26" s="48" t="s">
        <v>274</v>
      </c>
      <c r="Z26" s="48">
        <v>23.9</v>
      </c>
      <c r="AA26" s="65" t="s">
        <v>276</v>
      </c>
    </row>
    <row r="27" spans="1:27" s="13" customFormat="1" x14ac:dyDescent="0.3">
      <c r="A27" s="55" t="s">
        <v>298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9" t="s">
        <v>10</v>
      </c>
      <c r="P27" s="4"/>
      <c r="Q27" s="11">
        <v>64.87</v>
      </c>
      <c r="R27" s="11">
        <v>212.14</v>
      </c>
      <c r="S27" s="29" t="s">
        <v>300</v>
      </c>
      <c r="T27" s="45">
        <v>65.13</v>
      </c>
      <c r="U27" s="45">
        <v>265.95999999999998</v>
      </c>
      <c r="V27" s="32">
        <v>0.4604166666666667</v>
      </c>
      <c r="W27" s="48">
        <v>-57.81</v>
      </c>
      <c r="X27" s="48">
        <v>170.26</v>
      </c>
      <c r="Y27" s="48">
        <v>197</v>
      </c>
      <c r="Z27" s="48">
        <v>-13.53</v>
      </c>
      <c r="AA27" s="65"/>
    </row>
    <row r="28" spans="1:27" s="13" customFormat="1" ht="15.75" x14ac:dyDescent="0.3">
      <c r="A28" s="55" t="s">
        <v>106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6" t="s">
        <v>10</v>
      </c>
      <c r="M28" s="6"/>
      <c r="N28" s="6"/>
      <c r="O28" s="6"/>
      <c r="P28" s="2"/>
      <c r="Q28" s="73">
        <v>70.5</v>
      </c>
      <c r="R28" s="73">
        <v>291.39999999999998</v>
      </c>
      <c r="S28" s="74" t="s">
        <v>240</v>
      </c>
      <c r="T28" s="45">
        <v>78.349999999999994</v>
      </c>
      <c r="U28" s="45">
        <v>17.54</v>
      </c>
      <c r="V28" s="32">
        <v>0.16527777777777777</v>
      </c>
      <c r="W28" s="48">
        <v>-85.74</v>
      </c>
      <c r="X28" s="48">
        <v>130.88999999999999</v>
      </c>
      <c r="Y28" s="48">
        <v>7</v>
      </c>
      <c r="Z28" s="48">
        <v>-42.744160000000001</v>
      </c>
      <c r="AA28" s="68"/>
    </row>
    <row r="29" spans="1:27" s="13" customFormat="1" ht="15.75" x14ac:dyDescent="0.3">
      <c r="A29" s="55" t="s">
        <v>299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6"/>
      <c r="M29" s="6"/>
      <c r="N29" s="6"/>
      <c r="O29" s="6" t="s">
        <v>10</v>
      </c>
      <c r="P29" s="2"/>
      <c r="Q29" s="88">
        <v>70.36</v>
      </c>
      <c r="R29" s="88">
        <v>211.20699999999999</v>
      </c>
      <c r="S29" s="92" t="s">
        <v>301</v>
      </c>
      <c r="T29" s="45">
        <v>70.52</v>
      </c>
      <c r="U29" s="45">
        <v>260.64999999999998</v>
      </c>
      <c r="V29" s="32">
        <v>0.4770833333333333</v>
      </c>
      <c r="W29" s="48">
        <v>-61.32</v>
      </c>
      <c r="X29" s="48">
        <v>161.9</v>
      </c>
      <c r="Y29" s="48">
        <v>10</v>
      </c>
      <c r="Z29" s="48">
        <v>-13.47</v>
      </c>
      <c r="AA29" s="67"/>
    </row>
    <row r="30" spans="1:27" ht="18.75" customHeight="1" x14ac:dyDescent="0.3">
      <c r="A30" s="55" t="s">
        <v>290</v>
      </c>
      <c r="B30" s="2"/>
      <c r="C30" s="2"/>
      <c r="D30" s="2"/>
      <c r="E30" s="2"/>
      <c r="F30" s="2"/>
      <c r="G30" s="2"/>
      <c r="H30" s="2"/>
      <c r="I30" s="103" t="s">
        <v>10</v>
      </c>
      <c r="J30" s="2"/>
      <c r="K30" s="2"/>
      <c r="L30" s="6"/>
      <c r="M30" s="6"/>
      <c r="N30" s="6"/>
      <c r="O30" s="6"/>
      <c r="P30" s="2"/>
      <c r="Q30" s="89">
        <v>73.53</v>
      </c>
      <c r="R30" s="89">
        <v>80.697000000000003</v>
      </c>
      <c r="S30" s="93" t="s">
        <v>291</v>
      </c>
      <c r="T30" s="45">
        <v>69.06</v>
      </c>
      <c r="U30" s="45">
        <v>156.26</v>
      </c>
      <c r="V30" s="32">
        <v>0.76180555555555562</v>
      </c>
      <c r="W30" s="48">
        <v>-55.57</v>
      </c>
      <c r="X30" s="48">
        <v>100.07</v>
      </c>
      <c r="Y30" s="48">
        <v>23</v>
      </c>
      <c r="Z30" s="48">
        <v>30.11</v>
      </c>
      <c r="AA30" s="67" t="s">
        <v>289</v>
      </c>
    </row>
    <row r="31" spans="1:27" ht="15.75" x14ac:dyDescent="0.3">
      <c r="A31" s="55" t="s">
        <v>118</v>
      </c>
      <c r="B31" s="2"/>
      <c r="C31" s="2"/>
      <c r="D31" s="2"/>
      <c r="E31" s="2"/>
      <c r="F31" s="2"/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2"/>
      <c r="Q31" s="38">
        <v>76.77</v>
      </c>
      <c r="R31" s="38">
        <v>341.37</v>
      </c>
      <c r="S31" s="22" t="s">
        <v>145</v>
      </c>
      <c r="T31" s="45">
        <v>77.260000000000005</v>
      </c>
      <c r="U31" s="45">
        <v>83.68</v>
      </c>
      <c r="V31" s="32">
        <v>0.9555555555555556</v>
      </c>
      <c r="W31" s="48">
        <v>-73.78</v>
      </c>
      <c r="X31" s="48">
        <v>78.59</v>
      </c>
      <c r="Y31" s="48"/>
      <c r="Z31" s="48">
        <v>-18.68</v>
      </c>
      <c r="AA31" s="67" t="s">
        <v>276</v>
      </c>
    </row>
    <row r="32" spans="1:27" s="33" customFormat="1" ht="15.75" x14ac:dyDescent="0.3">
      <c r="A32" s="55" t="s">
        <v>119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38">
        <v>74.3</v>
      </c>
      <c r="R32" s="38">
        <v>339.78</v>
      </c>
      <c r="S32" s="22" t="s">
        <v>165</v>
      </c>
      <c r="T32" s="45">
        <v>75.069999999999993</v>
      </c>
      <c r="U32" s="45">
        <v>77.5</v>
      </c>
      <c r="V32" s="32">
        <v>0.97499999999999998</v>
      </c>
      <c r="W32" s="48">
        <v>-74.16</v>
      </c>
      <c r="X32" s="48">
        <v>68.84</v>
      </c>
      <c r="Y32" s="48"/>
      <c r="Z32" s="48">
        <v>-21.090720000000001</v>
      </c>
      <c r="AA32" s="67" t="s">
        <v>182</v>
      </c>
    </row>
    <row r="33" spans="1:27" ht="15.75" x14ac:dyDescent="0.3">
      <c r="A33" s="55" t="s">
        <v>212</v>
      </c>
      <c r="B33" s="30"/>
      <c r="C33" s="30"/>
      <c r="D33" s="30"/>
      <c r="E33" s="30"/>
      <c r="F33" s="30"/>
      <c r="G33" s="30"/>
      <c r="H33" s="9" t="s">
        <v>10</v>
      </c>
      <c r="I33" s="9"/>
      <c r="J33" s="9"/>
      <c r="K33" s="30"/>
      <c r="L33" s="30"/>
      <c r="M33" s="30"/>
      <c r="N33" s="30"/>
      <c r="O33" s="30"/>
      <c r="P33" s="30"/>
      <c r="Q33" s="43">
        <v>62.072800000000001</v>
      </c>
      <c r="R33" s="43">
        <v>9.1113999999999997</v>
      </c>
      <c r="S33" s="25" t="s">
        <v>227</v>
      </c>
      <c r="T33" s="47">
        <v>59.3</v>
      </c>
      <c r="U33" s="47">
        <v>89.62</v>
      </c>
      <c r="V33" s="32">
        <v>0.93194444444444446</v>
      </c>
      <c r="W33" s="48">
        <v>-56.78</v>
      </c>
      <c r="X33" s="48">
        <v>42.79</v>
      </c>
      <c r="Y33" s="48">
        <v>600</v>
      </c>
      <c r="Z33" s="48">
        <v>1.19</v>
      </c>
      <c r="AA33" s="65" t="s">
        <v>276</v>
      </c>
    </row>
    <row r="34" spans="1:27" ht="15.75" x14ac:dyDescent="0.3">
      <c r="A34" s="55" t="s">
        <v>120</v>
      </c>
      <c r="B34" s="2"/>
      <c r="C34" s="2"/>
      <c r="D34" s="2"/>
      <c r="E34" s="2"/>
      <c r="F34" s="2"/>
      <c r="G34" s="2"/>
      <c r="H34" s="6" t="s">
        <v>10</v>
      </c>
      <c r="I34" s="6"/>
      <c r="J34" s="6"/>
      <c r="K34" s="6"/>
      <c r="L34" s="6"/>
      <c r="M34" s="6"/>
      <c r="N34" s="6"/>
      <c r="O34" s="6"/>
      <c r="P34" s="2"/>
      <c r="Q34" s="38">
        <v>66.111099999999993</v>
      </c>
      <c r="R34" s="38">
        <v>12.4969</v>
      </c>
      <c r="S34" s="26" t="s">
        <v>146</v>
      </c>
      <c r="T34" s="45">
        <v>63.47</v>
      </c>
      <c r="U34" s="45">
        <v>94.4</v>
      </c>
      <c r="V34" s="32">
        <v>0.91666666666666663</v>
      </c>
      <c r="W34" s="48">
        <v>-60.13</v>
      </c>
      <c r="X34" s="48">
        <v>53.25</v>
      </c>
      <c r="Y34" s="48">
        <v>30</v>
      </c>
      <c r="Z34" s="48">
        <v>3.72</v>
      </c>
      <c r="AA34" s="67" t="s">
        <v>276</v>
      </c>
    </row>
    <row r="35" spans="1:27" s="13" customFormat="1" x14ac:dyDescent="0.3">
      <c r="A35" s="55" t="s">
        <v>24</v>
      </c>
      <c r="B35" s="4"/>
      <c r="C35" s="4" t="s">
        <v>25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1">
        <v>44.95</v>
      </c>
      <c r="R35" s="11">
        <v>287.87</v>
      </c>
      <c r="S35" s="24" t="s">
        <v>26</v>
      </c>
      <c r="T35" s="45">
        <v>54.26</v>
      </c>
      <c r="U35" s="45">
        <v>6.57</v>
      </c>
      <c r="V35" s="32">
        <v>0.19375000000000001</v>
      </c>
      <c r="W35" s="48">
        <v>-69.14</v>
      </c>
      <c r="X35" s="48">
        <v>288.93</v>
      </c>
      <c r="Y35" s="48">
        <v>283.8</v>
      </c>
      <c r="Z35" s="48">
        <v>-15.75925</v>
      </c>
      <c r="AA35" s="12"/>
    </row>
    <row r="36" spans="1:27" s="13" customFormat="1" ht="15.75" x14ac:dyDescent="0.3">
      <c r="A36" s="55" t="s">
        <v>27</v>
      </c>
      <c r="B36" s="4"/>
      <c r="C36" s="4"/>
      <c r="D36" s="4" t="s">
        <v>28</v>
      </c>
      <c r="E36" s="6"/>
      <c r="F36" s="6"/>
      <c r="G36" s="6"/>
      <c r="H36" s="6"/>
      <c r="I36" s="6"/>
      <c r="J36" s="6"/>
      <c r="K36" s="6"/>
      <c r="L36" s="4"/>
      <c r="M36" s="4"/>
      <c r="N36" s="4"/>
      <c r="O36" s="4"/>
      <c r="P36" s="4"/>
      <c r="Q36" s="11">
        <v>64.779600000000002</v>
      </c>
      <c r="R36" s="11">
        <v>218.83779999999999</v>
      </c>
      <c r="S36" s="24" t="s">
        <v>229</v>
      </c>
      <c r="T36" s="45">
        <v>66.22</v>
      </c>
      <c r="U36" s="45">
        <v>271.61</v>
      </c>
      <c r="V36" s="32">
        <v>0.44027777777777777</v>
      </c>
      <c r="W36" s="48">
        <v>-59.62</v>
      </c>
      <c r="X36" s="48">
        <v>173.24</v>
      </c>
      <c r="Y36" s="48"/>
      <c r="Z36" s="48">
        <v>24</v>
      </c>
      <c r="AA36" s="65" t="s">
        <v>276</v>
      </c>
    </row>
    <row r="37" spans="1:27" s="13" customFormat="1" x14ac:dyDescent="0.3">
      <c r="A37" s="55" t="s">
        <v>29</v>
      </c>
      <c r="B37" s="7"/>
      <c r="C37" s="4"/>
      <c r="D37" s="4"/>
      <c r="E37" s="4"/>
      <c r="F37" s="4"/>
      <c r="G37" s="7"/>
      <c r="H37" s="7"/>
      <c r="I37" s="7"/>
      <c r="J37" s="7"/>
      <c r="K37" s="7"/>
      <c r="L37" s="7"/>
      <c r="M37" s="7"/>
      <c r="N37" s="7"/>
      <c r="O37" s="7"/>
      <c r="P37" s="7"/>
      <c r="Q37" s="11">
        <v>64.716999999999999</v>
      </c>
      <c r="R37" s="11">
        <v>250.667</v>
      </c>
      <c r="S37" s="25" t="s">
        <v>238</v>
      </c>
      <c r="T37" s="45">
        <v>72.150000000000006</v>
      </c>
      <c r="U37" s="45">
        <v>308.31</v>
      </c>
      <c r="V37" s="32">
        <v>0.33333333333333331</v>
      </c>
      <c r="W37" s="48">
        <v>-71.13</v>
      </c>
      <c r="X37" s="48">
        <v>187.8</v>
      </c>
      <c r="Y37" s="48"/>
      <c r="Z37" s="48">
        <v>17.370339999999999</v>
      </c>
      <c r="AA37" s="12" t="s">
        <v>30</v>
      </c>
    </row>
    <row r="38" spans="1:27" s="13" customFormat="1" x14ac:dyDescent="0.3">
      <c r="A38" s="55" t="s">
        <v>261</v>
      </c>
      <c r="B38" s="7"/>
      <c r="C38" s="4"/>
      <c r="D38" s="4"/>
      <c r="E38" s="4"/>
      <c r="F38" s="4"/>
      <c r="G38" s="7"/>
      <c r="H38" s="7"/>
      <c r="I38" s="7"/>
      <c r="J38" s="7"/>
      <c r="K38" s="8" t="s">
        <v>10</v>
      </c>
      <c r="L38" s="7"/>
      <c r="M38" s="7"/>
      <c r="N38" s="7"/>
      <c r="O38" s="7"/>
      <c r="P38" s="7"/>
      <c r="Q38" s="11">
        <v>58.759</v>
      </c>
      <c r="R38" s="11">
        <v>265.91199999999998</v>
      </c>
      <c r="S38" s="25" t="s">
        <v>262</v>
      </c>
      <c r="T38" s="45">
        <v>68.290000000000006</v>
      </c>
      <c r="U38" s="45">
        <v>334.05</v>
      </c>
      <c r="V38" s="32">
        <v>0.28541666666666665</v>
      </c>
      <c r="W38" s="48">
        <v>-74.77</v>
      </c>
      <c r="X38" s="48">
        <v>216.49</v>
      </c>
      <c r="Y38" s="48">
        <v>15</v>
      </c>
      <c r="Z38" s="48">
        <v>-1.71678</v>
      </c>
      <c r="AA38" s="65" t="s">
        <v>263</v>
      </c>
    </row>
    <row r="39" spans="1:27" s="13" customFormat="1" ht="15.75" x14ac:dyDescent="0.3">
      <c r="A39" s="55" t="s">
        <v>121</v>
      </c>
      <c r="B39" s="2"/>
      <c r="C39" s="2"/>
      <c r="D39" s="2"/>
      <c r="E39" s="2"/>
      <c r="F39" s="2"/>
      <c r="G39" s="6" t="s">
        <v>10</v>
      </c>
      <c r="H39" s="6"/>
      <c r="I39" s="6"/>
      <c r="J39" s="6"/>
      <c r="K39" s="6"/>
      <c r="L39" s="6"/>
      <c r="M39" s="6"/>
      <c r="N39" s="6"/>
      <c r="O39" s="6"/>
      <c r="P39" s="2"/>
      <c r="Q39" s="38">
        <v>62</v>
      </c>
      <c r="R39" s="38">
        <v>310.32</v>
      </c>
      <c r="S39" s="22" t="s">
        <v>147</v>
      </c>
      <c r="T39" s="45">
        <v>67.209999999999994</v>
      </c>
      <c r="U39" s="45">
        <v>38.26</v>
      </c>
      <c r="V39" s="32">
        <v>0.10625</v>
      </c>
      <c r="W39" s="48">
        <v>-79.540000000000006</v>
      </c>
      <c r="X39" s="48">
        <v>0.2</v>
      </c>
      <c r="Y39" s="48">
        <v>1</v>
      </c>
      <c r="Z39" s="48">
        <v>-27</v>
      </c>
      <c r="AA39" s="67" t="s">
        <v>282</v>
      </c>
    </row>
    <row r="40" spans="1:27" s="13" customFormat="1" ht="15.75" x14ac:dyDescent="0.3">
      <c r="A40" s="55" t="s">
        <v>302</v>
      </c>
      <c r="B40" s="2"/>
      <c r="C40" s="2"/>
      <c r="D40" s="2"/>
      <c r="E40" s="2"/>
      <c r="F40" s="2"/>
      <c r="G40" s="6"/>
      <c r="H40" s="6"/>
      <c r="I40" s="6"/>
      <c r="J40" s="6"/>
      <c r="K40" s="6"/>
      <c r="L40" s="6"/>
      <c r="M40" s="6"/>
      <c r="N40" s="6"/>
      <c r="O40" s="6" t="s">
        <v>10</v>
      </c>
      <c r="P40" s="2"/>
      <c r="Q40" s="38">
        <v>38.200000000000003</v>
      </c>
      <c r="R40" s="38">
        <v>282.62700000000001</v>
      </c>
      <c r="S40" s="26" t="s">
        <v>304</v>
      </c>
      <c r="T40" s="45">
        <v>48.33</v>
      </c>
      <c r="U40" s="45">
        <v>258.95</v>
      </c>
      <c r="V40" s="32">
        <v>0.21180555555555555</v>
      </c>
      <c r="W40" s="48">
        <v>-62.61</v>
      </c>
      <c r="X40" s="48">
        <v>278.62</v>
      </c>
      <c r="Y40" s="48">
        <v>69</v>
      </c>
      <c r="Z40" s="48">
        <v>3.1</v>
      </c>
      <c r="AA40" s="67"/>
    </row>
    <row r="41" spans="1:27" ht="15.75" x14ac:dyDescent="0.3">
      <c r="A41" s="55" t="s">
        <v>303</v>
      </c>
      <c r="B41" s="2"/>
      <c r="C41" s="2"/>
      <c r="D41" s="2"/>
      <c r="E41" s="2"/>
      <c r="F41" s="2"/>
      <c r="G41" s="6"/>
      <c r="H41" s="6"/>
      <c r="I41" s="6"/>
      <c r="J41" s="6"/>
      <c r="K41" s="6"/>
      <c r="L41" s="6"/>
      <c r="M41" s="6"/>
      <c r="N41" s="6"/>
      <c r="O41" s="6" t="s">
        <v>10</v>
      </c>
      <c r="P41" s="2"/>
      <c r="Q41" s="38">
        <v>37.090000000000003</v>
      </c>
      <c r="R41" s="38">
        <v>240.28700000000001</v>
      </c>
      <c r="S41" s="26" t="s">
        <v>305</v>
      </c>
      <c r="T41" s="45">
        <v>42.91</v>
      </c>
      <c r="U41" s="45">
        <v>304.66000000000003</v>
      </c>
      <c r="V41" s="32">
        <v>0.35069444444444442</v>
      </c>
      <c r="W41" s="48">
        <v>-45.73</v>
      </c>
      <c r="X41" s="48">
        <v>218.55</v>
      </c>
      <c r="Y41" s="48">
        <v>331</v>
      </c>
      <c r="Z41" s="48">
        <v>-6.15</v>
      </c>
      <c r="AA41" s="67"/>
    </row>
    <row r="42" spans="1:27" s="13" customFormat="1" x14ac:dyDescent="0.3">
      <c r="A42" s="55" t="s">
        <v>31</v>
      </c>
      <c r="B42" s="4" t="s">
        <v>10</v>
      </c>
      <c r="C42" s="4"/>
      <c r="D42" s="4"/>
      <c r="E42" s="4" t="s">
        <v>32</v>
      </c>
      <c r="F42" s="9"/>
      <c r="G42" s="4"/>
      <c r="H42" s="4"/>
      <c r="I42" s="4"/>
      <c r="J42" s="4"/>
      <c r="K42" s="9" t="s">
        <v>10</v>
      </c>
      <c r="L42" s="4"/>
      <c r="M42" s="4"/>
      <c r="N42" s="4"/>
      <c r="O42" s="4"/>
      <c r="P42" s="4" t="s">
        <v>10</v>
      </c>
      <c r="Q42" s="11">
        <v>61.76</v>
      </c>
      <c r="R42" s="11">
        <v>238.77</v>
      </c>
      <c r="S42" s="25" t="s">
        <v>215</v>
      </c>
      <c r="T42" s="45">
        <v>67.23</v>
      </c>
      <c r="U42" s="45">
        <v>294.41000000000003</v>
      </c>
      <c r="V42" s="32">
        <v>0.37152777777777773</v>
      </c>
      <c r="W42" s="48">
        <v>-64.709999999999994</v>
      </c>
      <c r="X42" s="48">
        <v>187.76</v>
      </c>
      <c r="Y42" s="48">
        <v>158.80000000000001</v>
      </c>
      <c r="Z42" s="48">
        <v>23.35277</v>
      </c>
      <c r="AA42" s="12"/>
    </row>
    <row r="43" spans="1:27" s="13" customFormat="1" x14ac:dyDescent="0.3">
      <c r="A43" s="55" t="s">
        <v>33</v>
      </c>
      <c r="B43" s="4" t="s">
        <v>10</v>
      </c>
      <c r="C43" s="4"/>
      <c r="D43" s="4"/>
      <c r="E43" s="4" t="s">
        <v>34</v>
      </c>
      <c r="F43" s="9"/>
      <c r="G43" s="4"/>
      <c r="H43" s="4"/>
      <c r="I43" s="4"/>
      <c r="J43" s="4"/>
      <c r="K43" s="9" t="s">
        <v>10</v>
      </c>
      <c r="L43" s="4"/>
      <c r="M43" s="4"/>
      <c r="N43" s="4"/>
      <c r="O43" s="4"/>
      <c r="P43" s="4" t="s">
        <v>10</v>
      </c>
      <c r="Q43" s="11">
        <v>60.03</v>
      </c>
      <c r="R43" s="11">
        <v>248.07</v>
      </c>
      <c r="S43" s="25" t="s">
        <v>216</v>
      </c>
      <c r="T43" s="45">
        <v>67.290000000000006</v>
      </c>
      <c r="U43" s="45">
        <v>307.05</v>
      </c>
      <c r="V43" s="32">
        <v>0.33680555555555558</v>
      </c>
      <c r="W43" s="48">
        <v>-67.489999999999995</v>
      </c>
      <c r="X43" s="48">
        <v>196.73</v>
      </c>
      <c r="Y43" s="48">
        <v>177.7</v>
      </c>
      <c r="Z43" s="48">
        <v>17.917269999999998</v>
      </c>
      <c r="AA43" s="12"/>
    </row>
    <row r="44" spans="1:27" s="13" customFormat="1" x14ac:dyDescent="0.3">
      <c r="A44" s="55" t="s">
        <v>37</v>
      </c>
      <c r="B44" s="4" t="s">
        <v>10</v>
      </c>
      <c r="C44" s="4"/>
      <c r="D44" s="9" t="s">
        <v>10</v>
      </c>
      <c r="E44" s="4"/>
      <c r="F44" s="82"/>
      <c r="G44" s="78"/>
      <c r="H44" s="79"/>
      <c r="I44" s="79"/>
      <c r="J44" s="79"/>
      <c r="K44" s="4"/>
      <c r="L44" s="4"/>
      <c r="M44" s="4"/>
      <c r="N44" s="4"/>
      <c r="O44" s="4"/>
      <c r="P44" s="4" t="s">
        <v>10</v>
      </c>
      <c r="Q44" s="11">
        <v>66.56</v>
      </c>
      <c r="R44" s="11">
        <v>214.786</v>
      </c>
      <c r="S44" s="25" t="s">
        <v>217</v>
      </c>
      <c r="T44" s="45">
        <v>67.25</v>
      </c>
      <c r="U44" s="45">
        <v>266.67</v>
      </c>
      <c r="V44" s="32">
        <v>0.45624999999999999</v>
      </c>
      <c r="W44" s="48">
        <v>-59.61</v>
      </c>
      <c r="X44" s="48">
        <v>168.94</v>
      </c>
      <c r="Y44" s="48">
        <v>126</v>
      </c>
      <c r="Z44" s="48">
        <v>28</v>
      </c>
      <c r="AA44" s="65" t="s">
        <v>276</v>
      </c>
    </row>
    <row r="45" spans="1:27" s="13" customFormat="1" x14ac:dyDescent="0.3">
      <c r="A45" s="55" t="s">
        <v>35</v>
      </c>
      <c r="B45" s="4"/>
      <c r="C45" s="4"/>
      <c r="D45" s="4"/>
      <c r="E45" s="4"/>
      <c r="F45" s="9" t="s">
        <v>306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11">
        <v>46.09</v>
      </c>
      <c r="R45" s="11">
        <v>259.35000000000002</v>
      </c>
      <c r="S45" s="24" t="s">
        <v>36</v>
      </c>
      <c r="T45" s="45">
        <v>55.41</v>
      </c>
      <c r="U45" s="45">
        <v>325.83999999999997</v>
      </c>
      <c r="V45" s="28" t="s">
        <v>172</v>
      </c>
      <c r="W45" s="48">
        <v>-62.2</v>
      </c>
      <c r="X45" s="48">
        <v>229.69</v>
      </c>
      <c r="Y45" s="48">
        <v>482.72</v>
      </c>
      <c r="Z45" s="48">
        <v>7.1771099999999999</v>
      </c>
      <c r="AA45" s="12"/>
    </row>
    <row r="46" spans="1:27" s="13" customFormat="1" x14ac:dyDescent="0.3">
      <c r="A46" s="55" t="s">
        <v>38</v>
      </c>
      <c r="B46" s="4"/>
      <c r="C46" s="4"/>
      <c r="D46" s="4" t="s">
        <v>39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10</v>
      </c>
      <c r="Q46" s="11">
        <v>62.393000000000001</v>
      </c>
      <c r="R46" s="11">
        <v>214.87</v>
      </c>
      <c r="S46" s="24" t="s">
        <v>40</v>
      </c>
      <c r="T46" s="45">
        <v>63.05</v>
      </c>
      <c r="U46" s="45">
        <v>269.51</v>
      </c>
      <c r="V46" s="32">
        <v>0.44791666666666669</v>
      </c>
      <c r="W46" s="48">
        <v>-56.68</v>
      </c>
      <c r="X46" s="48">
        <v>174.61</v>
      </c>
      <c r="Y46" s="48">
        <v>605</v>
      </c>
      <c r="Z46" s="48">
        <v>25</v>
      </c>
      <c r="AA46" s="65" t="s">
        <v>276</v>
      </c>
    </row>
    <row r="47" spans="1:27" s="13" customFormat="1" x14ac:dyDescent="0.3">
      <c r="A47" s="55" t="s">
        <v>41</v>
      </c>
      <c r="B47" s="4" t="s">
        <v>42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10</v>
      </c>
      <c r="Q47" s="11">
        <v>53.316000000000003</v>
      </c>
      <c r="R47" s="11">
        <v>299.54000000000002</v>
      </c>
      <c r="S47" s="25" t="s">
        <v>192</v>
      </c>
      <c r="T47" s="45">
        <v>60.46</v>
      </c>
      <c r="U47" s="45">
        <v>23.04</v>
      </c>
      <c r="V47" s="32">
        <v>0.15069444444444444</v>
      </c>
      <c r="W47" s="48">
        <v>-74.92</v>
      </c>
      <c r="X47" s="48">
        <v>319.68</v>
      </c>
      <c r="Y47" s="48">
        <v>46.4</v>
      </c>
      <c r="Z47" s="48">
        <v>-23.449529999999999</v>
      </c>
      <c r="AA47" s="12"/>
    </row>
    <row r="48" spans="1:27" ht="15.75" x14ac:dyDescent="0.3">
      <c r="A48" s="55" t="s">
        <v>122</v>
      </c>
      <c r="B48" s="2"/>
      <c r="C48" s="2"/>
      <c r="D48" s="2"/>
      <c r="E48" s="2"/>
      <c r="F48" s="2"/>
      <c r="G48" s="6" t="s">
        <v>10</v>
      </c>
      <c r="H48" s="6"/>
      <c r="I48" s="6"/>
      <c r="J48" s="6"/>
      <c r="K48" s="6"/>
      <c r="L48" s="6"/>
      <c r="M48" s="6"/>
      <c r="N48" s="6"/>
      <c r="O48" s="6"/>
      <c r="P48" s="2"/>
      <c r="Q48" s="38">
        <v>69.25</v>
      </c>
      <c r="R48" s="38">
        <v>306.47000000000003</v>
      </c>
      <c r="S48" s="22" t="s">
        <v>148</v>
      </c>
      <c r="T48" s="45">
        <v>75.09</v>
      </c>
      <c r="U48" s="45">
        <v>38.15</v>
      </c>
      <c r="V48" s="32">
        <v>0.10625</v>
      </c>
      <c r="W48" s="48">
        <v>-84.6</v>
      </c>
      <c r="X48" s="48">
        <v>56.97</v>
      </c>
      <c r="Y48" s="48">
        <v>24</v>
      </c>
      <c r="Z48" s="48">
        <v>-35.380000000000003</v>
      </c>
      <c r="AA48" s="67" t="s">
        <v>281</v>
      </c>
    </row>
    <row r="49" spans="1:27" ht="15.75" x14ac:dyDescent="0.3">
      <c r="A49" s="55" t="s">
        <v>123</v>
      </c>
      <c r="B49" s="2"/>
      <c r="C49" s="2"/>
      <c r="D49" s="2"/>
      <c r="E49" s="2"/>
      <c r="F49" s="2"/>
      <c r="G49" s="6" t="s">
        <v>10</v>
      </c>
      <c r="H49" s="6"/>
      <c r="I49" s="6"/>
      <c r="J49" s="6"/>
      <c r="K49" s="6"/>
      <c r="L49" s="6"/>
      <c r="M49" s="6"/>
      <c r="N49" s="6"/>
      <c r="O49" s="6"/>
      <c r="P49" s="2"/>
      <c r="Q49" s="38">
        <v>64.17</v>
      </c>
      <c r="R49" s="38">
        <v>308.27</v>
      </c>
      <c r="S49" s="26" t="s">
        <v>218</v>
      </c>
      <c r="T49" s="45">
        <v>69.78</v>
      </c>
      <c r="U49" s="45">
        <v>36.979999999999997</v>
      </c>
      <c r="V49" s="28" t="s">
        <v>167</v>
      </c>
      <c r="W49" s="48">
        <v>-82.26</v>
      </c>
      <c r="X49" s="48">
        <v>8.68</v>
      </c>
      <c r="Y49" s="48">
        <v>1</v>
      </c>
      <c r="Z49" s="48">
        <v>-28.79</v>
      </c>
      <c r="AA49" s="67" t="s">
        <v>276</v>
      </c>
    </row>
    <row r="50" spans="1:27" s="13" customFormat="1" x14ac:dyDescent="0.3">
      <c r="A50" s="55" t="s">
        <v>43</v>
      </c>
      <c r="B50" s="4" t="s">
        <v>44</v>
      </c>
      <c r="C50" s="4"/>
      <c r="D50" s="4"/>
      <c r="E50" s="9" t="s">
        <v>10</v>
      </c>
      <c r="F50" s="9"/>
      <c r="G50" s="4"/>
      <c r="H50" s="4"/>
      <c r="I50" s="4"/>
      <c r="J50" s="4"/>
      <c r="K50" s="9" t="s">
        <v>10</v>
      </c>
      <c r="L50" s="4"/>
      <c r="M50" s="4"/>
      <c r="N50" s="4"/>
      <c r="O50" s="4"/>
      <c r="P50" s="4" t="s">
        <v>10</v>
      </c>
      <c r="Q50" s="11">
        <v>56.353999999999999</v>
      </c>
      <c r="R50" s="11">
        <v>265.34399999999999</v>
      </c>
      <c r="S50" s="25" t="s">
        <v>219</v>
      </c>
      <c r="T50" s="45">
        <v>66</v>
      </c>
      <c r="U50" s="45">
        <v>333.19</v>
      </c>
      <c r="V50" s="28" t="s">
        <v>173</v>
      </c>
      <c r="W50" s="48">
        <v>-72.930000000000007</v>
      </c>
      <c r="X50" s="48">
        <v>221.38</v>
      </c>
      <c r="Y50" s="48">
        <v>95.7</v>
      </c>
      <c r="Z50" s="48">
        <v>4.5089999999999998E-2</v>
      </c>
      <c r="AA50" s="12"/>
    </row>
    <row r="51" spans="1:27" s="13" customFormat="1" ht="15.75" x14ac:dyDescent="0.3">
      <c r="A51" s="55" t="s">
        <v>107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6" t="s">
        <v>10</v>
      </c>
      <c r="M51" s="6"/>
      <c r="N51" s="6"/>
      <c r="O51" s="6"/>
      <c r="P51" s="2"/>
      <c r="Q51" s="40">
        <v>68.599999999999994</v>
      </c>
      <c r="R51" s="40">
        <v>264.10000000000002</v>
      </c>
      <c r="S51" s="26" t="s">
        <v>241</v>
      </c>
      <c r="T51" s="45">
        <v>77.260000000000005</v>
      </c>
      <c r="U51" s="45">
        <v>327.52999999999997</v>
      </c>
      <c r="V51" s="32">
        <v>0.28611111111111115</v>
      </c>
      <c r="W51" s="48">
        <v>-77.63</v>
      </c>
      <c r="X51" s="48">
        <v>179.44</v>
      </c>
      <c r="Y51" s="48">
        <v>35</v>
      </c>
      <c r="Z51" s="48">
        <v>-7.95594</v>
      </c>
      <c r="AA51" s="68"/>
    </row>
    <row r="52" spans="1:27" s="13" customFormat="1" ht="15.75" x14ac:dyDescent="0.3">
      <c r="A52" s="55" t="s">
        <v>333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6" t="s">
        <v>10</v>
      </c>
      <c r="N52" s="6"/>
      <c r="O52" s="6"/>
      <c r="P52" s="2"/>
      <c r="Q52" s="40">
        <v>46.87</v>
      </c>
      <c r="R52" s="40">
        <v>263.55</v>
      </c>
      <c r="S52" s="26" t="s">
        <v>334</v>
      </c>
      <c r="T52" s="45">
        <v>57.15</v>
      </c>
      <c r="U52" s="45">
        <v>330.37</v>
      </c>
      <c r="V52" s="32">
        <v>0.27777777777777779</v>
      </c>
      <c r="W52" s="48">
        <v>-64.91</v>
      </c>
      <c r="X52" s="48">
        <v>232.72</v>
      </c>
      <c r="Y52" s="48">
        <v>273.7</v>
      </c>
      <c r="Z52" s="48">
        <v>4.7300000000000004</v>
      </c>
      <c r="AA52" s="68"/>
    </row>
    <row r="53" spans="1:27" ht="15.75" x14ac:dyDescent="0.3">
      <c r="A53" s="55" t="s">
        <v>307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6"/>
      <c r="M53" s="6"/>
      <c r="N53" s="6"/>
      <c r="O53" s="6" t="s">
        <v>10</v>
      </c>
      <c r="P53" s="2"/>
      <c r="Q53" s="40">
        <v>13.59</v>
      </c>
      <c r="R53" s="40">
        <v>144.869</v>
      </c>
      <c r="S53" s="26" t="s">
        <v>308</v>
      </c>
      <c r="T53" s="45"/>
      <c r="U53" s="45"/>
      <c r="V53" s="32">
        <v>0.42569444444444443</v>
      </c>
      <c r="W53" s="48"/>
      <c r="X53" s="48"/>
      <c r="Y53" s="48">
        <v>140</v>
      </c>
      <c r="Z53" s="48">
        <v>10.73</v>
      </c>
      <c r="AA53" s="67"/>
    </row>
    <row r="54" spans="1:27" ht="15.75" x14ac:dyDescent="0.3">
      <c r="A54" s="55" t="s">
        <v>412</v>
      </c>
      <c r="B54" s="2"/>
      <c r="C54" s="2"/>
      <c r="D54" s="2"/>
      <c r="E54" s="2"/>
      <c r="F54" s="2"/>
      <c r="G54" s="2"/>
      <c r="H54" s="2"/>
      <c r="I54" s="2"/>
      <c r="J54" s="103" t="s">
        <v>10</v>
      </c>
      <c r="K54" s="2"/>
      <c r="L54" s="6"/>
      <c r="M54" s="6"/>
      <c r="N54" s="6"/>
      <c r="O54" s="6"/>
      <c r="P54" s="2"/>
      <c r="Q54" s="40">
        <v>62.25</v>
      </c>
      <c r="R54" s="40">
        <v>26.6</v>
      </c>
      <c r="S54" s="26" t="s">
        <v>413</v>
      </c>
      <c r="T54" s="45">
        <v>58.69</v>
      </c>
      <c r="U54" s="45">
        <v>104.54</v>
      </c>
      <c r="V54" s="32">
        <v>0.8847222222222223</v>
      </c>
      <c r="W54" s="48">
        <v>-58.66</v>
      </c>
      <c r="X54" s="48">
        <v>104.54</v>
      </c>
      <c r="Y54" s="48">
        <v>176</v>
      </c>
      <c r="Z54" s="48"/>
      <c r="AA54" s="67"/>
    </row>
    <row r="55" spans="1:27" ht="15.75" x14ac:dyDescent="0.3">
      <c r="A55" s="55" t="s">
        <v>179</v>
      </c>
      <c r="B55" s="2"/>
      <c r="C55" s="2"/>
      <c r="D55" s="2" t="s">
        <v>10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8">
        <v>61.234999999999999</v>
      </c>
      <c r="R55" s="38">
        <v>210.12799999999999</v>
      </c>
      <c r="S55" s="26" t="s">
        <v>246</v>
      </c>
      <c r="T55" s="45">
        <v>60.97</v>
      </c>
      <c r="U55" s="45">
        <v>265.97000000000003</v>
      </c>
      <c r="V55" s="32">
        <v>0.4604166666666667</v>
      </c>
      <c r="W55" s="48">
        <v>-54.34</v>
      </c>
      <c r="X55" s="48">
        <v>173.62</v>
      </c>
      <c r="Y55" s="48"/>
      <c r="Z55" s="48">
        <v>21.7</v>
      </c>
      <c r="AA55" s="67" t="s">
        <v>276</v>
      </c>
    </row>
    <row r="56" spans="1:27" s="13" customFormat="1" ht="15.75" x14ac:dyDescent="0.3">
      <c r="A56" s="56" t="s">
        <v>45</v>
      </c>
      <c r="B56" s="3"/>
      <c r="C56" s="3"/>
      <c r="D56" s="8"/>
      <c r="E56" s="2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1">
        <v>61.234999999999999</v>
      </c>
      <c r="R56" s="11">
        <v>210.1328</v>
      </c>
      <c r="S56" s="23" t="s">
        <v>230</v>
      </c>
      <c r="T56" s="45">
        <v>60.97</v>
      </c>
      <c r="U56" s="45">
        <v>265.98</v>
      </c>
      <c r="V56" s="28" t="s">
        <v>253</v>
      </c>
      <c r="W56" s="48">
        <v>-54.34</v>
      </c>
      <c r="X56" s="48">
        <v>173.62</v>
      </c>
      <c r="Y56" s="48"/>
      <c r="Z56" s="48">
        <v>21.7</v>
      </c>
      <c r="AA56" s="65" t="s">
        <v>183</v>
      </c>
    </row>
    <row r="57" spans="1:27" s="13" customFormat="1" x14ac:dyDescent="0.3">
      <c r="A57" s="55" t="s">
        <v>46</v>
      </c>
      <c r="B57" s="4"/>
      <c r="C57" s="4"/>
      <c r="D57" s="4" t="s">
        <v>47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1">
        <v>59.657699999999998</v>
      </c>
      <c r="R57" s="11">
        <v>208.3485</v>
      </c>
      <c r="S57" s="24" t="s">
        <v>231</v>
      </c>
      <c r="T57" s="45">
        <v>59.02</v>
      </c>
      <c r="U57" s="45">
        <v>265.22000000000003</v>
      </c>
      <c r="V57" s="32">
        <v>0.46319444444444446</v>
      </c>
      <c r="W57" s="48">
        <v>-52.55</v>
      </c>
      <c r="X57" s="48">
        <v>174.39</v>
      </c>
      <c r="Y57" s="48"/>
      <c r="Z57" s="48">
        <v>19.8</v>
      </c>
      <c r="AA57" s="65" t="s">
        <v>276</v>
      </c>
    </row>
    <row r="58" spans="1:27" s="13" customFormat="1" x14ac:dyDescent="0.3">
      <c r="A58" s="55" t="s">
        <v>309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9" t="s">
        <v>10</v>
      </c>
      <c r="P58" s="4"/>
      <c r="Q58" s="11">
        <v>21.32</v>
      </c>
      <c r="R58" s="11">
        <v>202</v>
      </c>
      <c r="S58" s="25" t="s">
        <v>310</v>
      </c>
      <c r="T58" s="45">
        <v>22.05</v>
      </c>
      <c r="U58" s="45">
        <v>276.7</v>
      </c>
      <c r="V58" s="32">
        <v>0.44305555555555554</v>
      </c>
      <c r="W58" s="48">
        <v>-21.38</v>
      </c>
      <c r="X58" s="48">
        <v>155.06</v>
      </c>
      <c r="Y58" s="48">
        <v>4</v>
      </c>
      <c r="Z58" s="48">
        <v>2.82</v>
      </c>
      <c r="AA58" s="65" t="s">
        <v>321</v>
      </c>
    </row>
    <row r="59" spans="1:27" ht="15.75" x14ac:dyDescent="0.3">
      <c r="A59" s="55" t="s">
        <v>124</v>
      </c>
      <c r="B59" s="2"/>
      <c r="C59" s="2"/>
      <c r="D59" s="2"/>
      <c r="E59" s="2"/>
      <c r="F59" s="2"/>
      <c r="G59" s="2"/>
      <c r="H59" s="6" t="s">
        <v>10</v>
      </c>
      <c r="I59" s="6"/>
      <c r="J59" s="6"/>
      <c r="K59" s="6"/>
      <c r="L59" s="6"/>
      <c r="M59" s="6"/>
      <c r="N59" s="6"/>
      <c r="O59" s="6"/>
      <c r="P59" s="2"/>
      <c r="Q59" s="38">
        <v>76.510000000000005</v>
      </c>
      <c r="R59" s="38">
        <v>25.01</v>
      </c>
      <c r="S59" s="22" t="s">
        <v>149</v>
      </c>
      <c r="T59" s="45">
        <v>73.33</v>
      </c>
      <c r="U59" s="45">
        <v>114.02</v>
      </c>
      <c r="V59" s="32">
        <v>0.86250000000000004</v>
      </c>
      <c r="W59" s="48">
        <v>-64.87</v>
      </c>
      <c r="X59" s="48">
        <v>81.78</v>
      </c>
      <c r="Y59" s="48">
        <v>15</v>
      </c>
      <c r="Z59" s="48">
        <v>12.47</v>
      </c>
      <c r="AA59" s="67" t="s">
        <v>276</v>
      </c>
    </row>
    <row r="60" spans="1:27" s="13" customFormat="1" x14ac:dyDescent="0.3">
      <c r="A60" s="55" t="s">
        <v>48</v>
      </c>
      <c r="B60" s="4"/>
      <c r="C60" s="4" t="s">
        <v>49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1">
        <v>47.59</v>
      </c>
      <c r="R60" s="11">
        <v>245.34</v>
      </c>
      <c r="S60" s="24" t="s">
        <v>50</v>
      </c>
      <c r="T60" s="45">
        <v>54.53</v>
      </c>
      <c r="U60" s="45">
        <v>307.57</v>
      </c>
      <c r="V60" s="32">
        <v>0.33819444444444446</v>
      </c>
      <c r="W60" s="48">
        <v>-57.1</v>
      </c>
      <c r="X60" s="48">
        <v>213.08</v>
      </c>
      <c r="Y60" s="48">
        <v>860.26</v>
      </c>
      <c r="Z60" s="48">
        <v>15.2912</v>
      </c>
      <c r="AA60" s="12"/>
    </row>
    <row r="61" spans="1:27" s="13" customFormat="1" x14ac:dyDescent="0.3">
      <c r="A61" s="55" t="s">
        <v>397</v>
      </c>
      <c r="B61" s="4"/>
      <c r="C61" s="4"/>
      <c r="D61" s="4"/>
      <c r="E61" s="4"/>
      <c r="F61" s="4"/>
      <c r="G61" s="100" t="s">
        <v>10</v>
      </c>
      <c r="H61" s="4"/>
      <c r="I61" s="4"/>
      <c r="J61" s="4"/>
      <c r="K61" s="4"/>
      <c r="L61" s="4"/>
      <c r="M61" s="4"/>
      <c r="N61" s="4"/>
      <c r="O61" s="4"/>
      <c r="P61" s="4"/>
      <c r="Q61" s="11">
        <v>61.5</v>
      </c>
      <c r="R61" s="11">
        <v>353.24</v>
      </c>
      <c r="S61" s="27" t="s">
        <v>398</v>
      </c>
      <c r="T61" s="45">
        <v>60.07</v>
      </c>
      <c r="U61" s="45">
        <v>77.510000000000005</v>
      </c>
      <c r="V61" s="32">
        <v>0.96944444444444444</v>
      </c>
      <c r="W61" s="48">
        <v>-60.07</v>
      </c>
      <c r="X61" s="48">
        <v>33.340000000000003</v>
      </c>
      <c r="Y61" s="48"/>
      <c r="Z61" s="48"/>
      <c r="AA61" s="12"/>
    </row>
    <row r="62" spans="1:27" ht="15.75" x14ac:dyDescent="0.3">
      <c r="A62" s="55" t="s">
        <v>180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6" t="s">
        <v>10</v>
      </c>
      <c r="M62" s="6"/>
      <c r="N62" s="6"/>
      <c r="O62" s="6"/>
      <c r="P62" s="2"/>
      <c r="Q62" s="38">
        <v>69.3</v>
      </c>
      <c r="R62" s="38">
        <v>278.2</v>
      </c>
      <c r="S62" s="26" t="s">
        <v>242</v>
      </c>
      <c r="T62" s="45">
        <v>78.209999999999994</v>
      </c>
      <c r="U62" s="45">
        <v>353.48</v>
      </c>
      <c r="V62" s="32">
        <v>0.22500000000000001</v>
      </c>
      <c r="W62" s="48">
        <v>-82.81</v>
      </c>
      <c r="X62" s="48">
        <v>171.78</v>
      </c>
      <c r="Y62" s="48">
        <v>40</v>
      </c>
      <c r="Z62" s="48">
        <v>-34.557189999999999</v>
      </c>
      <c r="AA62" s="68"/>
    </row>
    <row r="63" spans="1:27" ht="15.75" x14ac:dyDescent="0.3">
      <c r="A63" s="55" t="s">
        <v>366</v>
      </c>
      <c r="B63" s="7"/>
      <c r="C63" s="4"/>
      <c r="D63" s="4"/>
      <c r="E63" s="4"/>
      <c r="F63" s="9" t="s">
        <v>10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11">
        <v>58.47</v>
      </c>
      <c r="R63" s="11">
        <v>281.95</v>
      </c>
      <c r="S63" s="25" t="s">
        <v>375</v>
      </c>
      <c r="T63" s="47">
        <v>67.47</v>
      </c>
      <c r="U63" s="47">
        <v>359.96</v>
      </c>
      <c r="V63" s="32">
        <v>0.21180555555555555</v>
      </c>
      <c r="W63" s="48">
        <v>-80.66</v>
      </c>
      <c r="X63" s="48">
        <v>255.6</v>
      </c>
      <c r="Y63" s="48">
        <v>20</v>
      </c>
      <c r="Z63" s="48"/>
      <c r="AA63" s="65"/>
    </row>
    <row r="64" spans="1:27" s="33" customFormat="1" x14ac:dyDescent="0.3">
      <c r="A64" s="55" t="s">
        <v>51</v>
      </c>
      <c r="B64" s="4" t="s">
        <v>52</v>
      </c>
      <c r="C64" s="4"/>
      <c r="D64" s="4"/>
      <c r="E64" s="4"/>
      <c r="F64" s="9" t="s">
        <v>10</v>
      </c>
      <c r="G64" s="4"/>
      <c r="H64" s="4"/>
      <c r="I64" s="4"/>
      <c r="J64" s="4"/>
      <c r="K64" s="4"/>
      <c r="L64" s="4"/>
      <c r="M64" s="4"/>
      <c r="N64" s="4"/>
      <c r="O64" s="4"/>
      <c r="P64" s="4" t="s">
        <v>10</v>
      </c>
      <c r="Q64" s="11">
        <v>68.412999999999997</v>
      </c>
      <c r="R64" s="11">
        <v>226.23</v>
      </c>
      <c r="S64" s="25" t="s">
        <v>220</v>
      </c>
      <c r="T64" s="45">
        <v>71.209999999999994</v>
      </c>
      <c r="U64" s="45">
        <v>275.77</v>
      </c>
      <c r="V64" s="32">
        <v>0.42638888888888887</v>
      </c>
      <c r="W64" s="48">
        <v>-64.19</v>
      </c>
      <c r="X64" s="48">
        <v>170.17</v>
      </c>
      <c r="Y64" s="48">
        <v>13.5</v>
      </c>
      <c r="Z64" s="48">
        <v>28.081209999999999</v>
      </c>
      <c r="AA64" s="12"/>
    </row>
    <row r="65" spans="1:27" s="13" customFormat="1" x14ac:dyDescent="0.3">
      <c r="A65" s="55" t="s">
        <v>351</v>
      </c>
      <c r="B65" s="4"/>
      <c r="C65" s="4"/>
      <c r="D65" s="4"/>
      <c r="E65" s="4"/>
      <c r="F65" s="9"/>
      <c r="G65" s="4"/>
      <c r="H65" s="4"/>
      <c r="I65" s="4"/>
      <c r="J65" s="4"/>
      <c r="K65" s="4"/>
      <c r="L65" s="4"/>
      <c r="M65" s="4"/>
      <c r="N65" s="9" t="s">
        <v>10</v>
      </c>
      <c r="O65" s="4"/>
      <c r="P65" s="4"/>
      <c r="Q65" s="11">
        <v>63.753</v>
      </c>
      <c r="R65" s="11">
        <v>291.48200000000003</v>
      </c>
      <c r="S65" s="25" t="s">
        <v>352</v>
      </c>
      <c r="T65" s="45">
        <v>71.95</v>
      </c>
      <c r="U65" s="45">
        <v>14.82</v>
      </c>
      <c r="V65" s="32">
        <v>0.17361111111111113</v>
      </c>
      <c r="W65" s="48">
        <v>-87.35</v>
      </c>
      <c r="X65" s="48">
        <v>280.11</v>
      </c>
      <c r="Y65" s="48">
        <v>72.23</v>
      </c>
      <c r="Z65" s="48">
        <v>-30.13</v>
      </c>
      <c r="AA65" s="12"/>
    </row>
    <row r="66" spans="1:27" s="13" customFormat="1" x14ac:dyDescent="0.3">
      <c r="A66" s="55" t="s">
        <v>420</v>
      </c>
      <c r="B66" s="4"/>
      <c r="C66" s="4"/>
      <c r="D66" s="4"/>
      <c r="E66" s="4"/>
      <c r="F66" s="9"/>
      <c r="G66" s="4"/>
      <c r="H66" s="4"/>
      <c r="I66" s="4"/>
      <c r="J66" s="100" t="s">
        <v>10</v>
      </c>
      <c r="K66" s="4"/>
      <c r="L66" s="4"/>
      <c r="M66" s="4"/>
      <c r="N66" s="9"/>
      <c r="O66" s="4"/>
      <c r="P66" s="4"/>
      <c r="Q66" s="11">
        <v>68.599999999999994</v>
      </c>
      <c r="R66" s="11">
        <v>27.29</v>
      </c>
      <c r="S66" s="25" t="s">
        <v>421</v>
      </c>
      <c r="T66" s="45">
        <v>65.099999999999994</v>
      </c>
      <c r="U66" s="45">
        <v>108.5</v>
      </c>
      <c r="V66" s="32">
        <v>0.87361111111111101</v>
      </c>
      <c r="W66" s="48">
        <v>-65.03</v>
      </c>
      <c r="X66" s="48">
        <v>108.5</v>
      </c>
      <c r="Y66" s="48">
        <v>140</v>
      </c>
      <c r="Z66" s="48"/>
      <c r="AA66" s="12"/>
    </row>
    <row r="67" spans="1:27" s="13" customFormat="1" x14ac:dyDescent="0.3">
      <c r="A67" s="55" t="s">
        <v>399</v>
      </c>
      <c r="B67" s="4"/>
      <c r="C67" s="4"/>
      <c r="D67" s="4"/>
      <c r="E67" s="4"/>
      <c r="F67" s="9"/>
      <c r="G67" s="4"/>
      <c r="H67" s="100" t="s">
        <v>10</v>
      </c>
      <c r="I67" s="100"/>
      <c r="J67" s="100"/>
      <c r="K67" s="4"/>
      <c r="L67" s="4"/>
      <c r="M67" s="4"/>
      <c r="N67" s="9"/>
      <c r="O67" s="4"/>
      <c r="P67" s="4"/>
      <c r="Q67" s="11">
        <v>70.983000000000004</v>
      </c>
      <c r="R67" s="11">
        <v>351.46699999999998</v>
      </c>
      <c r="S67" s="25" t="s">
        <v>400</v>
      </c>
      <c r="T67" s="45">
        <v>70.36</v>
      </c>
      <c r="U67" s="45">
        <v>83.64</v>
      </c>
      <c r="V67" s="32">
        <v>0.95138888888888884</v>
      </c>
      <c r="W67" s="48">
        <v>-69.38</v>
      </c>
      <c r="X67" s="48">
        <v>58.91</v>
      </c>
      <c r="Y67" s="48"/>
      <c r="Z67" s="48"/>
      <c r="AA67" s="12"/>
    </row>
    <row r="68" spans="1:27" s="13" customFormat="1" x14ac:dyDescent="0.3">
      <c r="A68" s="55" t="s">
        <v>210</v>
      </c>
      <c r="B68" s="30"/>
      <c r="C68" s="30"/>
      <c r="D68" s="30"/>
      <c r="E68" s="30"/>
      <c r="F68" s="30"/>
      <c r="G68" s="30"/>
      <c r="H68" s="9" t="s">
        <v>10</v>
      </c>
      <c r="I68" s="9"/>
      <c r="J68" s="9"/>
      <c r="K68" s="30"/>
      <c r="L68" s="30"/>
      <c r="M68" s="30"/>
      <c r="N68" s="30"/>
      <c r="O68" s="30"/>
      <c r="P68" s="30"/>
      <c r="Q68" s="31">
        <v>66.400000000000006</v>
      </c>
      <c r="R68" s="31">
        <v>16.9833</v>
      </c>
      <c r="S68" s="25" t="s">
        <v>211</v>
      </c>
      <c r="T68" s="47">
        <v>63.51</v>
      </c>
      <c r="U68" s="47">
        <v>98.31</v>
      </c>
      <c r="V68" s="34">
        <v>0.90555555555555556</v>
      </c>
      <c r="W68" s="48">
        <v>-59.31</v>
      </c>
      <c r="X68" s="48">
        <v>56.12</v>
      </c>
      <c r="Y68" s="48">
        <v>425</v>
      </c>
      <c r="Z68" s="48">
        <v>5.68</v>
      </c>
      <c r="AA68" s="65" t="s">
        <v>277</v>
      </c>
    </row>
    <row r="69" spans="1:27" s="13" customFormat="1" x14ac:dyDescent="0.3">
      <c r="A69" s="55" t="s">
        <v>53</v>
      </c>
      <c r="B69" s="4"/>
      <c r="C69" s="4"/>
      <c r="D69" s="4" t="s">
        <v>54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1">
        <v>70.134799999999998</v>
      </c>
      <c r="R69" s="11">
        <v>216.35</v>
      </c>
      <c r="S69" s="24" t="s">
        <v>232</v>
      </c>
      <c r="T69" s="45">
        <v>71.099999999999994</v>
      </c>
      <c r="U69" s="45">
        <v>264.85000000000002</v>
      </c>
      <c r="V69" s="32">
        <v>0.46180555555555558</v>
      </c>
      <c r="W69" s="48">
        <v>-62.37</v>
      </c>
      <c r="X69" s="48">
        <v>163.87</v>
      </c>
      <c r="Y69" s="48"/>
      <c r="Z69" s="48">
        <v>33</v>
      </c>
      <c r="AA69" s="65" t="s">
        <v>276</v>
      </c>
    </row>
    <row r="70" spans="1:27" ht="15.75" x14ac:dyDescent="0.3">
      <c r="A70" s="55" t="s">
        <v>55</v>
      </c>
      <c r="B70" s="4" t="s">
        <v>56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10</v>
      </c>
      <c r="Q70" s="11">
        <v>49.392000000000003</v>
      </c>
      <c r="R70" s="11">
        <v>277.68</v>
      </c>
      <c r="S70" s="25" t="s">
        <v>221</v>
      </c>
      <c r="T70" s="45">
        <v>59.53</v>
      </c>
      <c r="U70" s="45">
        <v>352.22</v>
      </c>
      <c r="V70" s="28" t="s">
        <v>174</v>
      </c>
      <c r="W70" s="48">
        <v>-72.28</v>
      </c>
      <c r="X70" s="48">
        <v>258.01</v>
      </c>
      <c r="Y70" s="48">
        <v>204.2</v>
      </c>
      <c r="Z70" s="48">
        <v>-10.37532</v>
      </c>
      <c r="AA70" s="12"/>
    </row>
    <row r="71" spans="1:27" s="13" customFormat="1" ht="19.5" customHeight="1" x14ac:dyDescent="0.3">
      <c r="A71" s="55" t="s">
        <v>125</v>
      </c>
      <c r="B71" s="2"/>
      <c r="C71" s="2"/>
      <c r="D71" s="2"/>
      <c r="E71" s="2"/>
      <c r="F71" s="2"/>
      <c r="G71" s="2"/>
      <c r="H71" s="6" t="s">
        <v>10</v>
      </c>
      <c r="I71" s="6"/>
      <c r="J71" s="6"/>
      <c r="K71" s="6"/>
      <c r="L71" s="6"/>
      <c r="M71" s="6"/>
      <c r="N71" s="6"/>
      <c r="O71" s="6"/>
      <c r="P71" s="2"/>
      <c r="Q71" s="38">
        <v>59.211100000000002</v>
      </c>
      <c r="R71" s="38">
        <v>5.2450000000000001</v>
      </c>
      <c r="S71" s="26" t="s">
        <v>185</v>
      </c>
      <c r="T71" s="45">
        <v>56.41</v>
      </c>
      <c r="U71" s="45">
        <v>85</v>
      </c>
      <c r="V71" s="32">
        <v>0.94513888888888886</v>
      </c>
      <c r="W71" s="48">
        <v>-54.23</v>
      </c>
      <c r="X71" s="48">
        <v>34.96</v>
      </c>
      <c r="Y71" s="48">
        <v>20</v>
      </c>
      <c r="Z71" s="48">
        <v>0.17</v>
      </c>
      <c r="AA71" s="67" t="s">
        <v>386</v>
      </c>
    </row>
    <row r="72" spans="1:27" s="13" customFormat="1" ht="19.5" customHeight="1" x14ac:dyDescent="0.3">
      <c r="A72" s="55" t="s">
        <v>441</v>
      </c>
      <c r="B72" s="2"/>
      <c r="C72" s="2"/>
      <c r="D72" s="103" t="s">
        <v>10</v>
      </c>
      <c r="E72" s="2"/>
      <c r="F72" s="2"/>
      <c r="G72" s="2"/>
      <c r="H72" s="6"/>
      <c r="I72" s="6"/>
      <c r="J72" s="6"/>
      <c r="K72" s="6"/>
      <c r="L72" s="6"/>
      <c r="M72" s="6"/>
      <c r="N72" s="6"/>
      <c r="O72" s="6"/>
      <c r="P72" s="2"/>
      <c r="Q72" s="38">
        <v>60.554000000000002</v>
      </c>
      <c r="R72" s="38">
        <v>208.74199999999999</v>
      </c>
      <c r="S72" s="26" t="s">
        <v>442</v>
      </c>
      <c r="T72" s="108">
        <v>60.01</v>
      </c>
      <c r="U72" s="108">
        <v>263.81</v>
      </c>
      <c r="V72" s="32">
        <v>0.46736111111111112</v>
      </c>
      <c r="W72" s="48">
        <v>-60.01</v>
      </c>
      <c r="X72" s="48">
        <v>263.8</v>
      </c>
      <c r="Y72" s="48">
        <v>22</v>
      </c>
      <c r="Z72" s="48">
        <v>21.11</v>
      </c>
      <c r="AA72" s="67"/>
    </row>
    <row r="73" spans="1:27" s="13" customFormat="1" ht="15.75" x14ac:dyDescent="0.3">
      <c r="A73" s="55" t="s">
        <v>414</v>
      </c>
      <c r="B73" s="2"/>
      <c r="C73" s="2"/>
      <c r="D73" s="2"/>
      <c r="E73" s="2"/>
      <c r="F73" s="2"/>
      <c r="G73" s="2"/>
      <c r="H73" s="6"/>
      <c r="I73" s="6"/>
      <c r="J73" s="6" t="s">
        <v>10</v>
      </c>
      <c r="K73" s="6"/>
      <c r="L73" s="6"/>
      <c r="M73" s="6"/>
      <c r="N73" s="6"/>
      <c r="O73" s="6"/>
      <c r="P73" s="2"/>
      <c r="Q73" s="38">
        <v>69.760000000000005</v>
      </c>
      <c r="R73" s="38">
        <v>27.01</v>
      </c>
      <c r="S73" s="26" t="s">
        <v>415</v>
      </c>
      <c r="T73" s="45">
        <v>66.319999999999993</v>
      </c>
      <c r="U73" s="45">
        <v>109.24</v>
      </c>
      <c r="V73" s="32">
        <v>0.87222222222222223</v>
      </c>
      <c r="W73" s="48">
        <v>-66.34</v>
      </c>
      <c r="X73" s="48">
        <v>109.24</v>
      </c>
      <c r="Y73" s="48">
        <v>107</v>
      </c>
      <c r="Z73" s="48"/>
      <c r="AA73" s="67"/>
    </row>
    <row r="74" spans="1:27" s="13" customFormat="1" x14ac:dyDescent="0.3">
      <c r="A74" s="55" t="s">
        <v>57</v>
      </c>
      <c r="B74" s="9" t="s">
        <v>10</v>
      </c>
      <c r="C74" s="9" t="s">
        <v>10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10</v>
      </c>
      <c r="Q74" s="11">
        <v>66.971000000000004</v>
      </c>
      <c r="R74" s="11">
        <v>199.56200000000001</v>
      </c>
      <c r="S74" s="25" t="s">
        <v>222</v>
      </c>
      <c r="T74" s="45">
        <v>65</v>
      </c>
      <c r="U74" s="45">
        <v>251.5</v>
      </c>
      <c r="V74" s="32">
        <v>0.5</v>
      </c>
      <c r="W74" s="48">
        <v>-55.98</v>
      </c>
      <c r="X74" s="48">
        <v>162.09</v>
      </c>
      <c r="Y74" s="48">
        <v>46.7</v>
      </c>
      <c r="Z74" s="48">
        <v>16.61872</v>
      </c>
      <c r="AA74" s="12"/>
    </row>
    <row r="75" spans="1:27" s="13" customFormat="1" x14ac:dyDescent="0.3">
      <c r="A75" s="55" t="s">
        <v>416</v>
      </c>
      <c r="B75" s="9"/>
      <c r="C75" s="9"/>
      <c r="D75" s="4"/>
      <c r="E75" s="4"/>
      <c r="F75" s="4"/>
      <c r="G75" s="4"/>
      <c r="H75" s="4"/>
      <c r="I75" s="4"/>
      <c r="J75" s="100" t="s">
        <v>10</v>
      </c>
      <c r="K75" s="4"/>
      <c r="L75" s="4"/>
      <c r="M75" s="4"/>
      <c r="N75" s="4"/>
      <c r="O75" s="4"/>
      <c r="P75" s="4"/>
      <c r="Q75" s="11">
        <v>69.02</v>
      </c>
      <c r="R75" s="11">
        <v>20.79</v>
      </c>
      <c r="S75" s="25" t="s">
        <v>417</v>
      </c>
      <c r="T75" s="45">
        <v>65.94</v>
      </c>
      <c r="U75" s="45">
        <v>103.8</v>
      </c>
      <c r="V75" s="32">
        <v>0.88750000000000007</v>
      </c>
      <c r="W75" s="48">
        <v>-65.87</v>
      </c>
      <c r="X75" s="48">
        <v>103.8</v>
      </c>
      <c r="Y75" s="48">
        <v>480</v>
      </c>
      <c r="Z75" s="48"/>
      <c r="AA75" s="12"/>
    </row>
    <row r="76" spans="1:27" ht="15.75" x14ac:dyDescent="0.3">
      <c r="A76" s="55" t="s">
        <v>367</v>
      </c>
      <c r="B76" s="7"/>
      <c r="C76" s="4"/>
      <c r="D76" s="4"/>
      <c r="E76" s="81"/>
      <c r="F76" s="9" t="s">
        <v>10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11">
        <v>55.28</v>
      </c>
      <c r="R76" s="11">
        <v>282.24</v>
      </c>
      <c r="S76" s="25" t="s">
        <v>376</v>
      </c>
      <c r="T76" s="47">
        <v>64.400000000000006</v>
      </c>
      <c r="U76" s="47">
        <v>0.17</v>
      </c>
      <c r="V76" s="32">
        <v>0.21111111111111111</v>
      </c>
      <c r="W76" s="48">
        <v>-77.989999999999995</v>
      </c>
      <c r="X76" s="48">
        <v>264.42</v>
      </c>
      <c r="Y76" s="48">
        <v>20</v>
      </c>
      <c r="Z76" s="48"/>
      <c r="AA76" s="65"/>
    </row>
    <row r="77" spans="1:27" ht="15.75" x14ac:dyDescent="0.3">
      <c r="A77" s="55" t="s">
        <v>58</v>
      </c>
      <c r="B77" s="4" t="s">
        <v>59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10</v>
      </c>
      <c r="Q77" s="11">
        <v>58.1</v>
      </c>
      <c r="R77" s="11">
        <v>291.60000000000002</v>
      </c>
      <c r="S77" s="25" t="s">
        <v>223</v>
      </c>
      <c r="T77" s="47">
        <v>66.569999999999993</v>
      </c>
      <c r="U77" s="47">
        <v>13.43</v>
      </c>
      <c r="V77" s="32">
        <v>0.1763888888888889</v>
      </c>
      <c r="W77" s="48">
        <v>-82.02</v>
      </c>
      <c r="X77" s="48">
        <v>292.73</v>
      </c>
      <c r="Y77" s="48"/>
      <c r="Z77" s="48">
        <v>-25.70485</v>
      </c>
      <c r="AA77" s="12"/>
    </row>
    <row r="78" spans="1:27" ht="15.75" x14ac:dyDescent="0.3">
      <c r="A78" s="55" t="s">
        <v>126</v>
      </c>
      <c r="B78" s="2"/>
      <c r="C78" s="2"/>
      <c r="D78" s="2"/>
      <c r="E78" s="2"/>
      <c r="F78" s="2"/>
      <c r="G78" s="6" t="s">
        <v>10</v>
      </c>
      <c r="H78" s="6"/>
      <c r="I78" s="6"/>
      <c r="J78" s="6"/>
      <c r="K78" s="6"/>
      <c r="L78" s="6"/>
      <c r="M78" s="6"/>
      <c r="N78" s="6"/>
      <c r="O78" s="6"/>
      <c r="P78" s="2"/>
      <c r="Q78" s="38">
        <v>74.569999999999993</v>
      </c>
      <c r="R78" s="38">
        <v>302.82</v>
      </c>
      <c r="S78" s="22" t="s">
        <v>150</v>
      </c>
      <c r="T78" s="47">
        <v>80.61</v>
      </c>
      <c r="U78" s="47">
        <v>40.630000000000003</v>
      </c>
      <c r="V78" s="28" t="s">
        <v>168</v>
      </c>
      <c r="W78" s="48">
        <v>-81.88</v>
      </c>
      <c r="X78" s="48">
        <v>100.81</v>
      </c>
      <c r="Y78" s="48">
        <v>1</v>
      </c>
      <c r="Z78" s="48">
        <v>-42.09</v>
      </c>
      <c r="AA78" s="67" t="s">
        <v>276</v>
      </c>
    </row>
    <row r="79" spans="1:27" ht="15.75" x14ac:dyDescent="0.3">
      <c r="A79" s="55" t="s">
        <v>102</v>
      </c>
      <c r="B79" s="6"/>
      <c r="C79" s="2"/>
      <c r="D79" s="2"/>
      <c r="E79" s="2"/>
      <c r="F79" s="6" t="s">
        <v>10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39">
        <v>55.158099999999997</v>
      </c>
      <c r="R79" s="39">
        <f>360-105.261</f>
        <v>254.739</v>
      </c>
      <c r="S79" s="26" t="s">
        <v>237</v>
      </c>
      <c r="T79" s="47">
        <v>63.67</v>
      </c>
      <c r="U79" s="47">
        <v>317.83999999999997</v>
      </c>
      <c r="V79" s="32">
        <v>0.30972222222222223</v>
      </c>
      <c r="W79" s="48">
        <v>-67.260000000000005</v>
      </c>
      <c r="X79" s="48">
        <v>211.46</v>
      </c>
      <c r="Y79" s="48"/>
      <c r="Z79" s="48">
        <v>11.44009</v>
      </c>
      <c r="AA79" s="68"/>
    </row>
    <row r="80" spans="1:27" ht="15.75" x14ac:dyDescent="0.3">
      <c r="A80" s="55" t="s">
        <v>103</v>
      </c>
      <c r="B80" s="6"/>
      <c r="C80" s="2"/>
      <c r="D80" s="2"/>
      <c r="E80" s="2"/>
      <c r="F80" s="6" t="s">
        <v>10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39">
        <v>49.636499999999998</v>
      </c>
      <c r="R80" s="39">
        <f>360-112.868</f>
        <v>247.13200000000001</v>
      </c>
      <c r="S80" s="27" t="s">
        <v>111</v>
      </c>
      <c r="T80" s="47">
        <v>56.92</v>
      </c>
      <c r="U80" s="47">
        <v>309.24</v>
      </c>
      <c r="V80" s="32">
        <v>0.33263888888888887</v>
      </c>
      <c r="W80" s="48">
        <v>-59.58</v>
      </c>
      <c r="X80" s="48">
        <v>212.3</v>
      </c>
      <c r="Y80" s="48"/>
      <c r="Z80" s="48">
        <v>15.09653</v>
      </c>
      <c r="AA80" s="68"/>
    </row>
    <row r="81" spans="1:29" ht="15.75" x14ac:dyDescent="0.3">
      <c r="A81" s="55" t="s">
        <v>60</v>
      </c>
      <c r="B81" s="4"/>
      <c r="C81" s="4" t="s">
        <v>61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1">
        <v>40.18</v>
      </c>
      <c r="R81" s="11">
        <v>281.62</v>
      </c>
      <c r="S81" s="24" t="s">
        <v>62</v>
      </c>
      <c r="T81" s="47">
        <v>50.38</v>
      </c>
      <c r="U81" s="47">
        <v>357.42</v>
      </c>
      <c r="V81" s="32">
        <v>0.21527777777777779</v>
      </c>
      <c r="W81" s="48">
        <v>-64.540000000000006</v>
      </c>
      <c r="X81" s="48">
        <v>275.10000000000002</v>
      </c>
      <c r="Y81" s="48">
        <v>345.2</v>
      </c>
      <c r="Z81" s="48">
        <v>-10.172700000000001</v>
      </c>
      <c r="AA81" s="12"/>
    </row>
    <row r="82" spans="1:29" ht="15.75" x14ac:dyDescent="0.3">
      <c r="A82" s="55" t="s">
        <v>435</v>
      </c>
      <c r="B82" s="4"/>
      <c r="C82" s="4"/>
      <c r="D82" s="4"/>
      <c r="E82" s="4"/>
      <c r="F82" s="4"/>
      <c r="G82" s="4"/>
      <c r="H82" s="4"/>
      <c r="I82" s="100" t="s">
        <v>10</v>
      </c>
      <c r="J82" s="4"/>
      <c r="K82" s="4"/>
      <c r="L82" s="4"/>
      <c r="M82" s="4"/>
      <c r="N82" s="4"/>
      <c r="O82" s="4"/>
      <c r="P82" s="4"/>
      <c r="Q82" s="11">
        <v>67.97</v>
      </c>
      <c r="R82" s="11">
        <v>35.020000000000003</v>
      </c>
      <c r="S82" s="27" t="s">
        <v>436</v>
      </c>
      <c r="T82" s="47">
        <v>63.34</v>
      </c>
      <c r="U82" s="47">
        <v>127.03</v>
      </c>
      <c r="V82" s="32">
        <v>0.85763888888888884</v>
      </c>
      <c r="W82" s="48">
        <v>-56.43</v>
      </c>
      <c r="X82" s="48">
        <v>70.11</v>
      </c>
      <c r="Y82" s="48"/>
      <c r="Z82" s="48"/>
      <c r="AA82" s="12"/>
    </row>
    <row r="83" spans="1:29" s="13" customFormat="1" x14ac:dyDescent="0.3">
      <c r="A83" s="55" t="s">
        <v>335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 t="s">
        <v>10</v>
      </c>
      <c r="N83" s="9"/>
      <c r="O83" s="4"/>
      <c r="P83" s="4"/>
      <c r="Q83" s="11">
        <v>24.8</v>
      </c>
      <c r="R83" s="11">
        <v>260.39999999999998</v>
      </c>
      <c r="S83" s="25" t="s">
        <v>336</v>
      </c>
      <c r="T83" s="47">
        <v>34.229999999999997</v>
      </c>
      <c r="U83" s="47">
        <v>328.27</v>
      </c>
      <c r="V83" s="32">
        <v>0.28541666666666665</v>
      </c>
      <c r="W83" s="48">
        <v>-42.22</v>
      </c>
      <c r="X83" s="48">
        <v>246.7</v>
      </c>
      <c r="Y83" s="48">
        <v>49.1</v>
      </c>
      <c r="Z83" s="48">
        <v>6.76</v>
      </c>
      <c r="AA83" s="12"/>
    </row>
    <row r="84" spans="1:29" ht="20.25" customHeight="1" x14ac:dyDescent="0.3">
      <c r="A84" s="55" t="s">
        <v>284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1">
        <v>64.180000000000007</v>
      </c>
      <c r="R84" s="11">
        <v>338.3</v>
      </c>
      <c r="S84" s="25" t="s">
        <v>285</v>
      </c>
      <c r="T84" s="47">
        <v>64.64</v>
      </c>
      <c r="U84" s="47">
        <v>66.12</v>
      </c>
      <c r="V84" s="32">
        <v>2.0833333333333332E-2</v>
      </c>
      <c r="W84" s="48">
        <v>-69.05</v>
      </c>
      <c r="X84" s="48">
        <v>29.26</v>
      </c>
      <c r="Y84" s="48">
        <v>5</v>
      </c>
      <c r="Z84" s="48">
        <v>-13.98</v>
      </c>
      <c r="AA84" s="65" t="s">
        <v>286</v>
      </c>
    </row>
    <row r="85" spans="1:29" ht="15.75" x14ac:dyDescent="0.3">
      <c r="A85" s="55" t="s">
        <v>337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9" t="s">
        <v>10</v>
      </c>
      <c r="N85" s="9"/>
      <c r="O85" s="4"/>
      <c r="P85" s="4"/>
      <c r="Q85" s="11">
        <v>26.4</v>
      </c>
      <c r="R85" s="11">
        <v>262.2</v>
      </c>
      <c r="S85" s="25" t="s">
        <v>338</v>
      </c>
      <c r="T85" s="47">
        <v>36.21</v>
      </c>
      <c r="U85" s="47">
        <v>330.26</v>
      </c>
      <c r="V85" s="32">
        <v>0.27986111111111112</v>
      </c>
      <c r="W85" s="48">
        <v>-44.69</v>
      </c>
      <c r="X85" s="48">
        <v>247.79</v>
      </c>
      <c r="Y85" s="48">
        <v>3.7</v>
      </c>
      <c r="Z85" s="48">
        <v>5.95</v>
      </c>
      <c r="AA85" s="65"/>
    </row>
    <row r="86" spans="1:29" s="13" customFormat="1" ht="15.75" x14ac:dyDescent="0.3">
      <c r="A86" s="55" t="s">
        <v>127</v>
      </c>
      <c r="B86" s="2"/>
      <c r="C86" s="2"/>
      <c r="D86" s="2"/>
      <c r="E86" s="2"/>
      <c r="F86" s="2"/>
      <c r="G86" s="2"/>
      <c r="H86" s="6" t="s">
        <v>10</v>
      </c>
      <c r="I86" s="6"/>
      <c r="J86" s="6"/>
      <c r="K86" s="6"/>
      <c r="L86" s="6"/>
      <c r="M86" s="6"/>
      <c r="N86" s="6"/>
      <c r="O86" s="6"/>
      <c r="P86" s="2"/>
      <c r="Q86" s="38">
        <v>78.2</v>
      </c>
      <c r="R86" s="38">
        <v>15.83</v>
      </c>
      <c r="S86" s="26" t="s">
        <v>184</v>
      </c>
      <c r="T86" s="47">
        <v>75.489999999999995</v>
      </c>
      <c r="U86" s="47">
        <v>110.64</v>
      </c>
      <c r="V86" s="32">
        <v>0.87222222222222223</v>
      </c>
      <c r="W86" s="48">
        <v>-67.239999999999995</v>
      </c>
      <c r="X86" s="48">
        <v>84.13</v>
      </c>
      <c r="Y86" s="48">
        <v>200</v>
      </c>
      <c r="Z86" s="48">
        <v>7.38</v>
      </c>
      <c r="AA86" s="67" t="s">
        <v>276</v>
      </c>
    </row>
    <row r="87" spans="1:29" s="13" customFormat="1" ht="15.75" x14ac:dyDescent="0.3">
      <c r="A87" s="55" t="s">
        <v>418</v>
      </c>
      <c r="B87" s="2"/>
      <c r="C87" s="2"/>
      <c r="D87" s="2"/>
      <c r="E87" s="2"/>
      <c r="F87" s="2"/>
      <c r="G87" s="2"/>
      <c r="H87" s="6"/>
      <c r="I87" s="6"/>
      <c r="J87" s="6" t="s">
        <v>10</v>
      </c>
      <c r="K87" s="6"/>
      <c r="L87" s="6"/>
      <c r="M87" s="6"/>
      <c r="N87" s="6"/>
      <c r="O87" s="6"/>
      <c r="P87" s="2"/>
      <c r="Q87" s="38">
        <v>69.459999999999994</v>
      </c>
      <c r="R87" s="38">
        <v>23.7</v>
      </c>
      <c r="S87" s="26" t="s">
        <v>419</v>
      </c>
      <c r="T87" s="47">
        <v>66.180000000000007</v>
      </c>
      <c r="U87" s="47">
        <v>106.43</v>
      </c>
      <c r="V87" s="32">
        <v>0.87986111111111109</v>
      </c>
      <c r="W87" s="48">
        <v>-66.17</v>
      </c>
      <c r="X87" s="48">
        <v>106.42</v>
      </c>
      <c r="Y87" s="48">
        <v>306</v>
      </c>
      <c r="Z87" s="48"/>
      <c r="AA87" s="67"/>
    </row>
    <row r="88" spans="1:29" ht="15.75" x14ac:dyDescent="0.3">
      <c r="A88" s="55" t="s">
        <v>63</v>
      </c>
      <c r="B88" s="9" t="s">
        <v>10</v>
      </c>
      <c r="C88" s="9" t="s">
        <v>10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10</v>
      </c>
      <c r="Q88" s="11">
        <v>62.953000000000003</v>
      </c>
      <c r="R88" s="11">
        <v>204.404</v>
      </c>
      <c r="S88" s="25" t="s">
        <v>224</v>
      </c>
      <c r="T88" s="47">
        <v>61.74</v>
      </c>
      <c r="U88" s="47">
        <v>260.25</v>
      </c>
      <c r="V88" s="32">
        <v>0.47916666666666669</v>
      </c>
      <c r="W88" s="48">
        <v>-54.05</v>
      </c>
      <c r="X88" s="48">
        <v>168.87</v>
      </c>
      <c r="Y88" s="48">
        <v>102</v>
      </c>
      <c r="Z88" s="48">
        <v>18.017499999999998</v>
      </c>
      <c r="AA88" s="12"/>
    </row>
    <row r="89" spans="1:29" ht="15.75" x14ac:dyDescent="0.3">
      <c r="A89" s="55" t="s">
        <v>353</v>
      </c>
      <c r="B89" s="9"/>
      <c r="C89" s="9"/>
      <c r="D89" s="4"/>
      <c r="E89" s="4"/>
      <c r="F89" s="4"/>
      <c r="G89" s="4"/>
      <c r="H89" s="4"/>
      <c r="I89" s="4"/>
      <c r="J89" s="4"/>
      <c r="K89" s="4"/>
      <c r="L89" s="4"/>
      <c r="M89" s="4"/>
      <c r="N89" s="9" t="s">
        <v>10</v>
      </c>
      <c r="O89" s="4"/>
      <c r="P89" s="4"/>
      <c r="Q89" s="11">
        <v>54.616</v>
      </c>
      <c r="R89" s="11">
        <v>246.65299999999999</v>
      </c>
      <c r="S89" s="25" t="s">
        <v>354</v>
      </c>
      <c r="T89" s="47">
        <v>61.77</v>
      </c>
      <c r="U89" s="47">
        <v>307.58</v>
      </c>
      <c r="V89" s="32">
        <v>0.33680555555555558</v>
      </c>
      <c r="W89" s="48">
        <v>-63.31</v>
      </c>
      <c r="X89" s="48">
        <v>205.36</v>
      </c>
      <c r="Y89" s="48">
        <v>717</v>
      </c>
      <c r="Z89" s="48">
        <v>15.93</v>
      </c>
      <c r="AA89" s="12"/>
    </row>
    <row r="90" spans="1:29" ht="15.75" x14ac:dyDescent="0.3">
      <c r="A90" s="55" t="s">
        <v>408</v>
      </c>
      <c r="B90" s="9"/>
      <c r="C90" s="9"/>
      <c r="D90" s="4"/>
      <c r="E90" s="4"/>
      <c r="F90" s="4"/>
      <c r="G90" s="4"/>
      <c r="H90" s="4"/>
      <c r="I90" s="4"/>
      <c r="J90" s="100" t="s">
        <v>10</v>
      </c>
      <c r="K90" s="4"/>
      <c r="L90" s="4"/>
      <c r="M90" s="4"/>
      <c r="N90" s="9"/>
      <c r="O90" s="4"/>
      <c r="P90" s="4"/>
      <c r="Q90" s="11">
        <v>62.77</v>
      </c>
      <c r="R90" s="11">
        <v>30.97</v>
      </c>
      <c r="S90" s="25" t="s">
        <v>409</v>
      </c>
      <c r="T90" s="47">
        <v>59.1</v>
      </c>
      <c r="U90" s="47">
        <v>108.45</v>
      </c>
      <c r="V90" s="32">
        <v>0.88888888888888884</v>
      </c>
      <c r="W90" s="48">
        <v>-59.27</v>
      </c>
      <c r="X90" s="48">
        <v>108.45</v>
      </c>
      <c r="Y90" s="48">
        <v>147</v>
      </c>
      <c r="Z90" s="48"/>
      <c r="AA90" s="12"/>
    </row>
    <row r="91" spans="1:29" ht="15.75" x14ac:dyDescent="0.3">
      <c r="A91" s="55" t="s">
        <v>422</v>
      </c>
      <c r="B91" s="9"/>
      <c r="C91" s="9"/>
      <c r="D91" s="4"/>
      <c r="E91" s="4"/>
      <c r="F91" s="4"/>
      <c r="G91" s="4"/>
      <c r="H91" s="4"/>
      <c r="I91" s="4"/>
      <c r="J91" s="100" t="s">
        <v>10</v>
      </c>
      <c r="K91" s="4"/>
      <c r="L91" s="4"/>
      <c r="M91" s="4"/>
      <c r="N91" s="9"/>
      <c r="O91" s="4"/>
      <c r="P91" s="4"/>
      <c r="Q91" s="11">
        <v>68.02</v>
      </c>
      <c r="R91" s="11">
        <v>23.53</v>
      </c>
      <c r="S91" s="25" t="s">
        <v>423</v>
      </c>
      <c r="T91" s="47">
        <v>64.72</v>
      </c>
      <c r="U91" s="47">
        <v>105.22</v>
      </c>
      <c r="V91" s="32">
        <v>0.8833333333333333</v>
      </c>
      <c r="W91" s="48">
        <v>-64.72</v>
      </c>
      <c r="X91" s="48">
        <v>105.22</v>
      </c>
      <c r="Y91" s="48">
        <v>258</v>
      </c>
      <c r="Z91" s="48"/>
      <c r="AA91" s="12"/>
    </row>
    <row r="92" spans="1:29" ht="15.75" x14ac:dyDescent="0.3">
      <c r="A92" s="55" t="s">
        <v>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6" t="s">
        <v>10</v>
      </c>
      <c r="M92" s="6"/>
      <c r="N92" s="6"/>
      <c r="O92" s="6"/>
      <c r="P92" s="2"/>
      <c r="Q92" s="40">
        <v>56.4</v>
      </c>
      <c r="R92" s="40">
        <v>298.3</v>
      </c>
      <c r="S92" s="26" t="s">
        <v>236</v>
      </c>
      <c r="T92" s="47">
        <v>63.8</v>
      </c>
      <c r="U92" s="47">
        <v>22.11</v>
      </c>
      <c r="V92" s="32">
        <v>0.15347222222222223</v>
      </c>
      <c r="W92" s="48">
        <v>-78.81</v>
      </c>
      <c r="X92" s="48">
        <v>318.24</v>
      </c>
      <c r="Y92" s="48">
        <v>7</v>
      </c>
      <c r="Z92" s="48">
        <v>-25.539100000000001</v>
      </c>
      <c r="AA92" s="68"/>
    </row>
    <row r="93" spans="1:29" ht="15.75" x14ac:dyDescent="0.3">
      <c r="A93" s="55" t="s">
        <v>128</v>
      </c>
      <c r="B93" s="2"/>
      <c r="C93" s="2"/>
      <c r="D93" s="2"/>
      <c r="E93" s="2"/>
      <c r="F93" s="2"/>
      <c r="G93" s="2"/>
      <c r="H93" s="6" t="s">
        <v>10</v>
      </c>
      <c r="I93" s="6"/>
      <c r="J93" s="6"/>
      <c r="K93" s="6"/>
      <c r="L93" s="6"/>
      <c r="M93" s="6"/>
      <c r="N93" s="6"/>
      <c r="O93" s="6"/>
      <c r="P93" s="2"/>
      <c r="Q93" s="38">
        <v>78.922200000000004</v>
      </c>
      <c r="R93" s="38">
        <v>11.9339</v>
      </c>
      <c r="S93" s="26" t="s">
        <v>225</v>
      </c>
      <c r="T93" s="47">
        <v>76.430000000000007</v>
      </c>
      <c r="U93" s="47">
        <v>109.59</v>
      </c>
      <c r="V93" s="32">
        <v>0.87569444444444444</v>
      </c>
      <c r="W93" s="48">
        <v>-68.14</v>
      </c>
      <c r="X93" s="48">
        <v>85.61</v>
      </c>
      <c r="Y93" s="48">
        <v>10</v>
      </c>
      <c r="Z93" s="48">
        <v>4.1500000000000004</v>
      </c>
      <c r="AA93" s="67" t="s">
        <v>276</v>
      </c>
      <c r="AB93" s="15"/>
      <c r="AC93" s="15"/>
    </row>
    <row r="94" spans="1:29" ht="15.75" x14ac:dyDescent="0.3">
      <c r="A94" s="55" t="s">
        <v>129</v>
      </c>
      <c r="B94" s="6" t="s">
        <v>10</v>
      </c>
      <c r="C94" s="2"/>
      <c r="D94" s="2"/>
      <c r="E94" s="2"/>
      <c r="F94" s="2"/>
      <c r="G94" s="6" t="s">
        <v>10</v>
      </c>
      <c r="H94" s="6"/>
      <c r="I94" s="6"/>
      <c r="J94" s="6"/>
      <c r="K94" s="6"/>
      <c r="L94" s="6"/>
      <c r="M94" s="6"/>
      <c r="N94" s="6"/>
      <c r="O94" s="6"/>
      <c r="P94" s="6" t="s">
        <v>10</v>
      </c>
      <c r="Q94" s="38">
        <v>61.16</v>
      </c>
      <c r="R94" s="38">
        <v>314.56</v>
      </c>
      <c r="S94" s="22" t="s">
        <v>151</v>
      </c>
      <c r="T94" s="47">
        <v>65.52</v>
      </c>
      <c r="U94" s="47">
        <v>42.48</v>
      </c>
      <c r="V94" s="32">
        <v>9.3055555555555558E-2</v>
      </c>
      <c r="W94" s="48">
        <v>-76.67</v>
      </c>
      <c r="X94" s="48">
        <v>2.5</v>
      </c>
      <c r="Y94" s="48">
        <v>4</v>
      </c>
      <c r="Z94" s="48">
        <v>-24.51</v>
      </c>
      <c r="AA94" s="67" t="s">
        <v>283</v>
      </c>
    </row>
    <row r="95" spans="1:29" ht="15.75" x14ac:dyDescent="0.3">
      <c r="A95" s="55" t="s">
        <v>311</v>
      </c>
      <c r="B95" s="6"/>
      <c r="C95" s="2"/>
      <c r="D95" s="2"/>
      <c r="E95" s="2"/>
      <c r="F95" s="2"/>
      <c r="G95" s="6"/>
      <c r="H95" s="6"/>
      <c r="I95" s="6"/>
      <c r="J95" s="6"/>
      <c r="K95" s="6"/>
      <c r="L95" s="6"/>
      <c r="M95" s="6"/>
      <c r="N95" s="6"/>
      <c r="O95" s="6" t="s">
        <v>10</v>
      </c>
      <c r="P95" s="6"/>
      <c r="Q95" s="38">
        <v>48.27</v>
      </c>
      <c r="R95" s="38">
        <v>242.87700000000001</v>
      </c>
      <c r="S95" s="26" t="s">
        <v>312</v>
      </c>
      <c r="T95" s="47">
        <v>42.84</v>
      </c>
      <c r="U95" s="47">
        <v>189.96</v>
      </c>
      <c r="V95" s="32">
        <v>0.68402777777777779</v>
      </c>
      <c r="W95" s="48">
        <v>-30.77</v>
      </c>
      <c r="X95" s="48">
        <v>118.46</v>
      </c>
      <c r="Y95" s="48">
        <v>770</v>
      </c>
      <c r="Z95" s="48">
        <v>-8.25</v>
      </c>
      <c r="AA95" s="67" t="s">
        <v>321</v>
      </c>
    </row>
    <row r="96" spans="1:29" ht="15.75" x14ac:dyDescent="0.3">
      <c r="A96" s="55" t="s">
        <v>130</v>
      </c>
      <c r="B96" s="2"/>
      <c r="C96" s="2"/>
      <c r="D96" s="2"/>
      <c r="E96" s="2"/>
      <c r="F96" s="2"/>
      <c r="G96" s="2"/>
      <c r="H96" s="6" t="s">
        <v>10</v>
      </c>
      <c r="I96" s="6"/>
      <c r="J96" s="6"/>
      <c r="K96" s="6"/>
      <c r="L96" s="6"/>
      <c r="M96" s="6"/>
      <c r="N96" s="6"/>
      <c r="O96" s="6"/>
      <c r="P96" s="2"/>
      <c r="Q96" s="38">
        <v>71.09</v>
      </c>
      <c r="R96" s="38">
        <v>25.79</v>
      </c>
      <c r="S96" s="26" t="s">
        <v>152</v>
      </c>
      <c r="T96" s="47">
        <v>67.95</v>
      </c>
      <c r="U96" s="47">
        <v>108.56</v>
      </c>
      <c r="V96" s="32">
        <v>0.87638888888888899</v>
      </c>
      <c r="W96" s="48">
        <v>-61.2</v>
      </c>
      <c r="X96" s="48">
        <v>70.17</v>
      </c>
      <c r="Y96" s="48">
        <v>57</v>
      </c>
      <c r="Z96" s="48">
        <v>9.51</v>
      </c>
      <c r="AA96" s="67" t="s">
        <v>276</v>
      </c>
    </row>
    <row r="97" spans="1:27" s="13" customFormat="1" ht="15.75" x14ac:dyDescent="0.3">
      <c r="A97" s="55" t="s">
        <v>131</v>
      </c>
      <c r="B97" s="2"/>
      <c r="C97" s="2"/>
      <c r="D97" s="2"/>
      <c r="E97" s="2"/>
      <c r="F97" s="2"/>
      <c r="G97" s="6" t="s">
        <v>10</v>
      </c>
      <c r="H97" s="6"/>
      <c r="I97" s="6"/>
      <c r="J97" s="6"/>
      <c r="K97" s="6"/>
      <c r="L97" s="6"/>
      <c r="M97" s="6"/>
      <c r="N97" s="6"/>
      <c r="O97" s="6"/>
      <c r="P97" s="2"/>
      <c r="Q97" s="38">
        <v>81.599999999999994</v>
      </c>
      <c r="R97" s="38">
        <v>343.33</v>
      </c>
      <c r="S97" s="22" t="s">
        <v>153</v>
      </c>
      <c r="T97" s="47">
        <v>81.2</v>
      </c>
      <c r="U97" s="47">
        <v>101.42</v>
      </c>
      <c r="V97" s="32">
        <v>0.90069444444444446</v>
      </c>
      <c r="W97" s="48">
        <v>-72.400000000000006</v>
      </c>
      <c r="X97" s="48">
        <v>95.42</v>
      </c>
      <c r="Y97" s="48"/>
      <c r="Z97" s="48">
        <v>-21.598420000000001</v>
      </c>
      <c r="AA97" s="69" t="s">
        <v>206</v>
      </c>
    </row>
    <row r="98" spans="1:27" s="13" customFormat="1" x14ac:dyDescent="0.3">
      <c r="A98" s="57" t="s">
        <v>64</v>
      </c>
      <c r="B98" s="4" t="s">
        <v>10</v>
      </c>
      <c r="C98" s="4"/>
      <c r="D98" s="4"/>
      <c r="E98" s="4"/>
      <c r="F98" s="4"/>
      <c r="G98" s="9" t="s">
        <v>10</v>
      </c>
      <c r="H98" s="9"/>
      <c r="I98" s="9"/>
      <c r="J98" s="9"/>
      <c r="K98" s="9"/>
      <c r="L98" s="9"/>
      <c r="M98" s="9"/>
      <c r="N98" s="9"/>
      <c r="O98" s="9"/>
      <c r="P98" s="4" t="s">
        <v>10</v>
      </c>
      <c r="Q98" s="87">
        <v>61.161999999999999</v>
      </c>
      <c r="R98" s="87">
        <v>314.55799999999999</v>
      </c>
      <c r="S98" s="91" t="s">
        <v>205</v>
      </c>
      <c r="T98" s="47">
        <v>65.53</v>
      </c>
      <c r="U98" s="47">
        <v>42.48</v>
      </c>
      <c r="V98" s="32">
        <v>9.3055555555555558E-2</v>
      </c>
      <c r="W98" s="48">
        <v>-76.67</v>
      </c>
      <c r="X98" s="48">
        <v>2.5</v>
      </c>
      <c r="Y98" s="48">
        <v>4</v>
      </c>
      <c r="Z98" s="48">
        <v>-26.42</v>
      </c>
      <c r="AA98" s="16" t="s">
        <v>256</v>
      </c>
    </row>
    <row r="99" spans="1:27" s="13" customFormat="1" x14ac:dyDescent="0.3">
      <c r="A99" s="57" t="s">
        <v>406</v>
      </c>
      <c r="B99" s="4"/>
      <c r="C99" s="4"/>
      <c r="D99" s="4"/>
      <c r="E99" s="4"/>
      <c r="F99" s="4"/>
      <c r="G99" s="9"/>
      <c r="H99" s="9"/>
      <c r="I99" s="9"/>
      <c r="J99" s="9" t="s">
        <v>10</v>
      </c>
      <c r="K99" s="9"/>
      <c r="L99" s="9"/>
      <c r="M99" s="9"/>
      <c r="N99" s="9"/>
      <c r="O99" s="9"/>
      <c r="P99" s="4"/>
      <c r="Q99" s="101">
        <v>60.5</v>
      </c>
      <c r="R99" s="101">
        <v>24.65</v>
      </c>
      <c r="S99" s="102" t="s">
        <v>407</v>
      </c>
      <c r="T99" s="47">
        <v>56.89</v>
      </c>
      <c r="U99" s="47">
        <v>102.18</v>
      </c>
      <c r="V99" s="32">
        <v>0.89097222222222217</v>
      </c>
      <c r="W99" s="48">
        <v>-56.89</v>
      </c>
      <c r="X99" s="48">
        <v>102.18</v>
      </c>
      <c r="Y99" s="48">
        <v>111</v>
      </c>
      <c r="Z99" s="48"/>
      <c r="AA99" s="16" t="s">
        <v>439</v>
      </c>
    </row>
    <row r="100" spans="1:27" s="13" customFormat="1" x14ac:dyDescent="0.3">
      <c r="A100" s="57" t="s">
        <v>355</v>
      </c>
      <c r="B100" s="4"/>
      <c r="C100" s="4"/>
      <c r="D100" s="4"/>
      <c r="E100" s="4"/>
      <c r="F100" s="4"/>
      <c r="G100" s="9"/>
      <c r="H100" s="9"/>
      <c r="I100" s="9"/>
      <c r="J100" s="9"/>
      <c r="K100" s="9"/>
      <c r="L100" s="9"/>
      <c r="M100" s="9"/>
      <c r="N100" s="9" t="s">
        <v>10</v>
      </c>
      <c r="O100" s="9"/>
      <c r="P100" s="4"/>
      <c r="Q100" s="11">
        <v>45.402999999999999</v>
      </c>
      <c r="R100" s="11">
        <v>284.44799999999998</v>
      </c>
      <c r="S100" s="25" t="s">
        <v>356</v>
      </c>
      <c r="T100" s="47">
        <v>55.1</v>
      </c>
      <c r="U100" s="47">
        <v>1.99</v>
      </c>
      <c r="V100" s="32">
        <v>0.20486111111111113</v>
      </c>
      <c r="W100" s="48">
        <v>-69.540000000000006</v>
      </c>
      <c r="X100" s="48">
        <v>279.83</v>
      </c>
      <c r="Y100" s="48">
        <v>360</v>
      </c>
      <c r="Z100" s="48">
        <v>-13.58</v>
      </c>
      <c r="AA100" s="16"/>
    </row>
    <row r="101" spans="1:27" s="13" customFormat="1" x14ac:dyDescent="0.3">
      <c r="A101" s="57" t="s">
        <v>410</v>
      </c>
      <c r="B101" s="4"/>
      <c r="C101" s="4"/>
      <c r="D101" s="4"/>
      <c r="E101" s="4"/>
      <c r="F101" s="4"/>
      <c r="G101" s="9"/>
      <c r="H101" s="9"/>
      <c r="I101" s="9"/>
      <c r="J101" s="9" t="s">
        <v>10</v>
      </c>
      <c r="K101" s="9"/>
      <c r="L101" s="9"/>
      <c r="M101" s="9"/>
      <c r="N101" s="9"/>
      <c r="O101" s="9"/>
      <c r="P101" s="4"/>
      <c r="Q101" s="11">
        <v>64.52</v>
      </c>
      <c r="R101" s="11">
        <v>27.23</v>
      </c>
      <c r="S101" s="25" t="s">
        <v>411</v>
      </c>
      <c r="T101" s="47">
        <v>60.99</v>
      </c>
      <c r="U101" s="47">
        <v>106.14</v>
      </c>
      <c r="V101" s="32">
        <v>0.88055555555555554</v>
      </c>
      <c r="W101" s="48">
        <v>-60.98</v>
      </c>
      <c r="X101" s="48">
        <v>106.14</v>
      </c>
      <c r="Y101" s="48">
        <v>130</v>
      </c>
      <c r="Z101" s="48"/>
      <c r="AA101" s="16"/>
    </row>
    <row r="102" spans="1:27" s="13" customFormat="1" ht="15.75" x14ac:dyDescent="0.3">
      <c r="A102" s="55" t="s">
        <v>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6" t="s">
        <v>10</v>
      </c>
      <c r="M102" s="6"/>
      <c r="N102" s="6"/>
      <c r="O102" s="6"/>
      <c r="P102" s="2"/>
      <c r="Q102" s="39">
        <v>66.099999999999994</v>
      </c>
      <c r="R102" s="39">
        <v>294.2</v>
      </c>
      <c r="S102" s="26" t="s">
        <v>204</v>
      </c>
      <c r="T102" s="47">
        <v>73.88</v>
      </c>
      <c r="U102" s="47">
        <v>19.39</v>
      </c>
      <c r="V102" s="32">
        <v>0.16041666666666668</v>
      </c>
      <c r="W102" s="48">
        <v>-89.69</v>
      </c>
      <c r="X102" s="48">
        <v>336.31</v>
      </c>
      <c r="Y102" s="48">
        <v>30</v>
      </c>
      <c r="Z102" s="48">
        <v>-35.679040000000001</v>
      </c>
      <c r="AA102" s="68"/>
    </row>
    <row r="103" spans="1:27" s="13" customFormat="1" ht="30.75" x14ac:dyDescent="0.3">
      <c r="A103" s="55" t="s">
        <v>292</v>
      </c>
      <c r="B103" s="2"/>
      <c r="C103" s="2"/>
      <c r="D103" s="2"/>
      <c r="E103" s="2"/>
      <c r="F103" s="2"/>
      <c r="G103" s="2"/>
      <c r="H103" s="2"/>
      <c r="I103" s="103" t="s">
        <v>10</v>
      </c>
      <c r="J103" s="2"/>
      <c r="K103" s="2"/>
      <c r="L103" s="6"/>
      <c r="M103" s="6"/>
      <c r="N103" s="6"/>
      <c r="O103" s="6"/>
      <c r="P103" s="2"/>
      <c r="Q103" s="89">
        <v>70.08</v>
      </c>
      <c r="R103" s="89">
        <v>170.9</v>
      </c>
      <c r="S103" s="93" t="s">
        <v>293</v>
      </c>
      <c r="T103" s="47">
        <v>65.58</v>
      </c>
      <c r="U103" s="47">
        <v>231.11</v>
      </c>
      <c r="V103" s="32">
        <v>0.57708333333333328</v>
      </c>
      <c r="W103" s="48">
        <v>-53.62</v>
      </c>
      <c r="X103" s="48">
        <v>146.53</v>
      </c>
      <c r="Y103" s="48">
        <v>5</v>
      </c>
      <c r="Z103" s="48">
        <v>-1.1499999999999999</v>
      </c>
      <c r="AA103" s="67" t="s">
        <v>289</v>
      </c>
    </row>
    <row r="104" spans="1:27" s="13" customFormat="1" ht="15.75" x14ac:dyDescent="0.3">
      <c r="A104" s="55" t="s">
        <v>339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6"/>
      <c r="M104" s="6" t="s">
        <v>10</v>
      </c>
      <c r="N104" s="6"/>
      <c r="O104" s="6"/>
      <c r="P104" s="2"/>
      <c r="Q104" s="39">
        <v>35</v>
      </c>
      <c r="R104" s="39">
        <v>262.60000000000002</v>
      </c>
      <c r="S104" s="26" t="s">
        <v>340</v>
      </c>
      <c r="T104" s="47">
        <v>45.1</v>
      </c>
      <c r="U104" s="47">
        <v>330.11</v>
      </c>
      <c r="V104" s="32">
        <v>0.27916666666666667</v>
      </c>
      <c r="W104" s="48">
        <v>-53.56</v>
      </c>
      <c r="X104" s="48">
        <v>242.68</v>
      </c>
      <c r="Y104" s="48">
        <v>368.2</v>
      </c>
      <c r="Z104" s="48">
        <v>5.75</v>
      </c>
      <c r="AA104" s="67"/>
    </row>
    <row r="105" spans="1:27" s="13" customFormat="1" ht="15.75" x14ac:dyDescent="0.3">
      <c r="A105" s="55" t="s">
        <v>424</v>
      </c>
      <c r="B105" s="2"/>
      <c r="C105" s="2"/>
      <c r="D105" s="2"/>
      <c r="E105" s="2"/>
      <c r="F105" s="2"/>
      <c r="G105" s="2"/>
      <c r="H105" s="2"/>
      <c r="I105" s="2"/>
      <c r="J105" s="103" t="s">
        <v>10</v>
      </c>
      <c r="K105" s="2"/>
      <c r="L105" s="6"/>
      <c r="M105" s="6"/>
      <c r="N105" s="6"/>
      <c r="O105" s="6"/>
      <c r="P105" s="2"/>
      <c r="Q105" s="39">
        <v>66.900000000000006</v>
      </c>
      <c r="R105" s="39">
        <v>24.08</v>
      </c>
      <c r="S105" s="26" t="s">
        <v>425</v>
      </c>
      <c r="T105" s="47">
        <v>63.55</v>
      </c>
      <c r="U105" s="47">
        <v>104.92</v>
      </c>
      <c r="V105" s="32">
        <v>0.88402777777777775</v>
      </c>
      <c r="W105" s="48">
        <v>-63.55</v>
      </c>
      <c r="X105" s="48">
        <v>104.92</v>
      </c>
      <c r="Y105" s="48">
        <v>164</v>
      </c>
      <c r="Z105" s="48"/>
      <c r="AA105" s="67"/>
    </row>
    <row r="106" spans="1:27" s="13" customFormat="1" ht="15.75" x14ac:dyDescent="0.3">
      <c r="A106" s="55" t="s">
        <v>388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6"/>
      <c r="M106" s="6"/>
      <c r="N106" s="6"/>
      <c r="O106" s="6"/>
      <c r="P106" s="2"/>
      <c r="Q106" s="39">
        <v>-83.67</v>
      </c>
      <c r="R106" s="39">
        <v>88.680999999999997</v>
      </c>
      <c r="S106" s="26" t="s">
        <v>391</v>
      </c>
      <c r="T106" s="47">
        <v>-78.53</v>
      </c>
      <c r="U106" s="47">
        <v>38</v>
      </c>
      <c r="V106" s="32">
        <v>9.4444444444444442E-2</v>
      </c>
      <c r="W106" s="48">
        <v>78.53</v>
      </c>
      <c r="X106" s="48">
        <v>38</v>
      </c>
      <c r="Y106" s="48">
        <v>3342</v>
      </c>
      <c r="Z106" s="48">
        <v>-98.870230000000006</v>
      </c>
      <c r="AA106" s="67"/>
    </row>
    <row r="107" spans="1:27" ht="15.75" x14ac:dyDescent="0.3">
      <c r="A107" s="55" t="s">
        <v>268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6"/>
      <c r="M107" s="6"/>
      <c r="N107" s="6"/>
      <c r="O107" s="6"/>
      <c r="P107" s="2"/>
      <c r="Q107" s="39">
        <v>-85.501000000000005</v>
      </c>
      <c r="R107" s="39">
        <v>77.198999999999998</v>
      </c>
      <c r="S107" s="26" t="s">
        <v>392</v>
      </c>
      <c r="T107" s="47">
        <v>-76.599999999999994</v>
      </c>
      <c r="U107" s="47">
        <v>33.520000000000003</v>
      </c>
      <c r="V107" s="34">
        <v>0.10833333333333334</v>
      </c>
      <c r="W107" s="48">
        <v>70.14</v>
      </c>
      <c r="X107" s="48">
        <v>302.06</v>
      </c>
      <c r="Y107" s="48">
        <v>3342</v>
      </c>
      <c r="Z107" s="48">
        <v>-98.870230000000006</v>
      </c>
      <c r="AA107" s="67" t="s">
        <v>270</v>
      </c>
    </row>
    <row r="108" spans="1:27" s="13" customFormat="1" ht="15.75" x14ac:dyDescent="0.3">
      <c r="A108" s="55" t="s">
        <v>269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6"/>
      <c r="M108" s="6"/>
      <c r="N108" s="6"/>
      <c r="O108" s="6"/>
      <c r="P108" s="2"/>
      <c r="Q108" s="39">
        <v>-84.418599999999998</v>
      </c>
      <c r="R108" s="39">
        <v>57.956000000000003</v>
      </c>
      <c r="S108" s="26" t="s">
        <v>393</v>
      </c>
      <c r="T108" s="47">
        <v>-75.260000000000005</v>
      </c>
      <c r="U108" s="47">
        <v>39.03</v>
      </c>
      <c r="V108" s="32">
        <v>9.1666666666666674E-2</v>
      </c>
      <c r="W108" s="48">
        <v>69.489999999999995</v>
      </c>
      <c r="X108" s="48">
        <v>306.8</v>
      </c>
      <c r="Y108" s="48">
        <v>3445</v>
      </c>
      <c r="Z108" s="48">
        <v>-77.788970000000006</v>
      </c>
      <c r="AA108" s="67" t="s">
        <v>271</v>
      </c>
    </row>
    <row r="109" spans="1:27" s="13" customFormat="1" ht="15.75" x14ac:dyDescent="0.3">
      <c r="A109" s="55" t="s">
        <v>328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6"/>
      <c r="M109" s="6"/>
      <c r="N109" s="6"/>
      <c r="O109" s="6"/>
      <c r="P109" s="2"/>
      <c r="Q109" s="39">
        <v>-84.81</v>
      </c>
      <c r="R109" s="39">
        <v>37.619999999999997</v>
      </c>
      <c r="S109" s="26" t="s">
        <v>394</v>
      </c>
      <c r="T109" s="47">
        <v>-73.290000000000006</v>
      </c>
      <c r="U109" s="47">
        <v>36.17</v>
      </c>
      <c r="V109" s="32">
        <v>9.7916666666666666E-2</v>
      </c>
      <c r="W109" s="48">
        <v>66.56</v>
      </c>
      <c r="X109" s="48">
        <v>305.64</v>
      </c>
      <c r="Y109" s="48">
        <v>3107</v>
      </c>
      <c r="Z109" s="48">
        <v>-58.07</v>
      </c>
      <c r="AA109" s="67" t="s">
        <v>271</v>
      </c>
    </row>
    <row r="110" spans="1:27" s="13" customFormat="1" ht="15.75" x14ac:dyDescent="0.3">
      <c r="A110" s="55" t="s">
        <v>389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6"/>
      <c r="M110" s="6"/>
      <c r="N110" s="6"/>
      <c r="O110" s="6"/>
      <c r="P110" s="2"/>
      <c r="Q110" s="39">
        <v>-83.34</v>
      </c>
      <c r="R110" s="39">
        <v>12.25</v>
      </c>
      <c r="S110" s="26" t="s">
        <v>395</v>
      </c>
      <c r="T110" s="47">
        <v>-70.94</v>
      </c>
      <c r="U110" s="47">
        <v>38.85</v>
      </c>
      <c r="V110" s="32">
        <v>9.8611111111111108E-2</v>
      </c>
      <c r="W110" s="48">
        <v>70.94</v>
      </c>
      <c r="X110" s="48">
        <v>35.85</v>
      </c>
      <c r="Y110" s="48">
        <v>3107</v>
      </c>
      <c r="Z110" s="48">
        <v>-58.07</v>
      </c>
      <c r="AA110" s="67"/>
    </row>
    <row r="111" spans="1:27" s="13" customFormat="1" ht="15.75" x14ac:dyDescent="0.3">
      <c r="A111" s="55" t="s">
        <v>390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6"/>
      <c r="M111" s="6"/>
      <c r="N111" s="6"/>
      <c r="O111" s="6"/>
      <c r="P111" s="2"/>
      <c r="Q111" s="39">
        <v>-81.96</v>
      </c>
      <c r="R111" s="39">
        <v>5.71</v>
      </c>
      <c r="S111" s="26" t="s">
        <v>396</v>
      </c>
      <c r="T111" s="47">
        <v>-69.540000000000006</v>
      </c>
      <c r="U111" s="47">
        <v>36.72</v>
      </c>
      <c r="V111" s="32">
        <v>9.5833333333333326E-2</v>
      </c>
      <c r="W111" s="48">
        <v>69.7</v>
      </c>
      <c r="X111" s="48">
        <v>36.72</v>
      </c>
      <c r="Y111" s="48">
        <v>3000</v>
      </c>
      <c r="Z111" s="48">
        <v>-50</v>
      </c>
      <c r="AA111" s="67"/>
    </row>
    <row r="112" spans="1:27" s="13" customFormat="1" x14ac:dyDescent="0.3">
      <c r="A112" s="55" t="s">
        <v>65</v>
      </c>
      <c r="B112" s="4" t="s">
        <v>66</v>
      </c>
      <c r="C112" s="9" t="s">
        <v>10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10</v>
      </c>
      <c r="Q112" s="11">
        <v>53.814999999999998</v>
      </c>
      <c r="R112" s="11">
        <v>237.172</v>
      </c>
      <c r="S112" s="25" t="s">
        <v>203</v>
      </c>
      <c r="T112" s="47">
        <v>59.07</v>
      </c>
      <c r="U112" s="47">
        <v>296.08999999999997</v>
      </c>
      <c r="V112" s="28" t="s">
        <v>175</v>
      </c>
      <c r="W112" s="48">
        <v>-58.52</v>
      </c>
      <c r="X112" s="48">
        <v>198.81</v>
      </c>
      <c r="Y112" s="48">
        <v>775</v>
      </c>
      <c r="Z112" s="48">
        <v>19.894069999999999</v>
      </c>
      <c r="AA112" s="12"/>
    </row>
    <row r="113" spans="1:27" s="13" customFormat="1" x14ac:dyDescent="0.3">
      <c r="A113" s="55" t="s">
        <v>69</v>
      </c>
      <c r="B113" s="9" t="s">
        <v>10</v>
      </c>
      <c r="C113" s="4"/>
      <c r="D113" s="4"/>
      <c r="E113" s="4" t="s">
        <v>70</v>
      </c>
      <c r="F113" s="4"/>
      <c r="G113" s="4"/>
      <c r="H113" s="4"/>
      <c r="I113" s="4"/>
      <c r="J113" s="4"/>
      <c r="K113" s="9" t="s">
        <v>10</v>
      </c>
      <c r="L113" s="4"/>
      <c r="M113" s="4"/>
      <c r="N113" s="4"/>
      <c r="O113" s="4"/>
      <c r="P113" s="4" t="s">
        <v>10</v>
      </c>
      <c r="Q113" s="11">
        <v>50.2</v>
      </c>
      <c r="R113" s="11">
        <v>263.95999999999998</v>
      </c>
      <c r="S113" s="25" t="s">
        <v>202</v>
      </c>
      <c r="T113" s="47">
        <v>59.96</v>
      </c>
      <c r="U113" s="47">
        <v>331.87</v>
      </c>
      <c r="V113" s="32">
        <v>0.27569444444444446</v>
      </c>
      <c r="W113" s="48">
        <v>-67.709999999999994</v>
      </c>
      <c r="X113" s="48">
        <v>230.67</v>
      </c>
      <c r="Y113" s="48">
        <v>247</v>
      </c>
      <c r="Z113" s="48">
        <v>2.9967800000000002</v>
      </c>
      <c r="AA113" s="12"/>
    </row>
    <row r="114" spans="1:27" s="13" customFormat="1" x14ac:dyDescent="0.3">
      <c r="A114" s="55" t="s">
        <v>71</v>
      </c>
      <c r="B114" s="4"/>
      <c r="C114" s="4" t="s">
        <v>72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>
        <v>43.08</v>
      </c>
      <c r="R114" s="11">
        <v>257.41000000000003</v>
      </c>
      <c r="S114" s="24" t="s">
        <v>73</v>
      </c>
      <c r="T114" s="47">
        <v>52.15</v>
      </c>
      <c r="U114" s="47">
        <v>323.63</v>
      </c>
      <c r="V114" s="32">
        <v>0.29652777777777778</v>
      </c>
      <c r="W114" s="48">
        <v>-58.67</v>
      </c>
      <c r="X114" s="48">
        <v>230.5</v>
      </c>
      <c r="Y114" s="48">
        <v>942.22</v>
      </c>
      <c r="Z114" s="48">
        <v>8.3874999999999993</v>
      </c>
      <c r="AA114" s="12"/>
    </row>
    <row r="115" spans="1:27" s="13" customFormat="1" x14ac:dyDescent="0.3">
      <c r="A115" s="55" t="s">
        <v>67</v>
      </c>
      <c r="B115" s="9"/>
      <c r="C115" s="4"/>
      <c r="D115" s="4" t="s">
        <v>68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1">
        <v>65.119</v>
      </c>
      <c r="R115" s="11">
        <v>212.56700000000001</v>
      </c>
      <c r="S115" s="24" t="s">
        <v>233</v>
      </c>
      <c r="T115" s="47">
        <v>65.400000000000006</v>
      </c>
      <c r="U115" s="47">
        <v>265.79000000000002</v>
      </c>
      <c r="V115" s="32">
        <v>0.4597222222222222</v>
      </c>
      <c r="W115" s="48">
        <v>-57.99</v>
      </c>
      <c r="X115" s="48">
        <v>170.01</v>
      </c>
      <c r="Y115" s="48"/>
      <c r="Z115" s="48">
        <v>28</v>
      </c>
      <c r="AA115" s="65" t="s">
        <v>276</v>
      </c>
    </row>
    <row r="116" spans="1:27" ht="15.75" x14ac:dyDescent="0.3">
      <c r="A116" s="55" t="s">
        <v>74</v>
      </c>
      <c r="B116" s="4"/>
      <c r="C116" s="4" t="s">
        <v>75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1">
        <v>56.81</v>
      </c>
      <c r="R116" s="11">
        <v>227.05</v>
      </c>
      <c r="S116" s="24" t="s">
        <v>234</v>
      </c>
      <c r="T116" s="47">
        <v>59.9</v>
      </c>
      <c r="U116" s="47">
        <v>283.97000000000003</v>
      </c>
      <c r="V116" s="32">
        <v>0.40347222222222223</v>
      </c>
      <c r="W116" s="48">
        <v>-56.74</v>
      </c>
      <c r="X116" s="48">
        <v>188.25</v>
      </c>
      <c r="Y116" s="48">
        <v>22.34</v>
      </c>
      <c r="Z116" s="48">
        <v>22.048100000000002</v>
      </c>
      <c r="AA116" s="12"/>
    </row>
    <row r="117" spans="1:27" ht="15.75" x14ac:dyDescent="0.3">
      <c r="A117" s="55" t="s">
        <v>365</v>
      </c>
      <c r="B117" s="7"/>
      <c r="C117" s="4"/>
      <c r="D117" s="4"/>
      <c r="E117" s="4"/>
      <c r="F117" s="9" t="s">
        <v>10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1">
        <v>60.05</v>
      </c>
      <c r="R117" s="11">
        <v>282.70999999999998</v>
      </c>
      <c r="S117" s="25" t="s">
        <v>373</v>
      </c>
      <c r="T117" s="47">
        <v>68.900000000000006</v>
      </c>
      <c r="U117" s="47">
        <v>1.25</v>
      </c>
      <c r="V117" s="32">
        <v>0.20902777777777778</v>
      </c>
      <c r="W117" s="48">
        <v>-82.13</v>
      </c>
      <c r="X117" s="48">
        <v>252.71</v>
      </c>
      <c r="Y117" s="48">
        <v>0</v>
      </c>
      <c r="Z117" s="48"/>
      <c r="AA117" s="65"/>
    </row>
    <row r="118" spans="1:27" ht="15.75" x14ac:dyDescent="0.3">
      <c r="A118" s="55" t="s">
        <v>368</v>
      </c>
      <c r="B118" s="7"/>
      <c r="C118" s="4"/>
      <c r="D118" s="4"/>
      <c r="E118" s="4"/>
      <c r="F118" s="9" t="s">
        <v>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1">
        <v>53.79</v>
      </c>
      <c r="R118" s="11">
        <v>282.38</v>
      </c>
      <c r="S118" s="25" t="s">
        <v>377</v>
      </c>
      <c r="T118" s="47">
        <v>62.96</v>
      </c>
      <c r="U118" s="47">
        <v>0.27</v>
      </c>
      <c r="V118" s="32">
        <v>0.21111111111111111</v>
      </c>
      <c r="W118" s="48">
        <v>-76.680000000000007</v>
      </c>
      <c r="X118" s="48">
        <v>267.45999999999998</v>
      </c>
      <c r="Y118" s="48">
        <v>180</v>
      </c>
      <c r="Z118" s="48"/>
      <c r="AA118" s="65"/>
    </row>
    <row r="119" spans="1:27" ht="15.75" x14ac:dyDescent="0.3">
      <c r="A119" s="55" t="s">
        <v>426</v>
      </c>
      <c r="B119" s="7"/>
      <c r="C119" s="4"/>
      <c r="D119" s="4"/>
      <c r="E119" s="4"/>
      <c r="F119" s="9"/>
      <c r="G119" s="7"/>
      <c r="H119" s="7"/>
      <c r="I119" s="7"/>
      <c r="J119" s="104" t="s">
        <v>10</v>
      </c>
      <c r="K119" s="7"/>
      <c r="L119" s="7"/>
      <c r="M119" s="7"/>
      <c r="N119" s="7"/>
      <c r="O119" s="7"/>
      <c r="P119" s="7"/>
      <c r="Q119" s="11">
        <v>65.900000000000006</v>
      </c>
      <c r="R119" s="11">
        <v>26.41</v>
      </c>
      <c r="S119" s="25" t="s">
        <v>427</v>
      </c>
      <c r="T119" s="47">
        <v>62.09</v>
      </c>
      <c r="U119" s="47">
        <v>105.91</v>
      </c>
      <c r="V119" s="32">
        <v>0.87986111111111109</v>
      </c>
      <c r="W119" s="48">
        <v>-62.43</v>
      </c>
      <c r="X119" s="48">
        <v>105.91</v>
      </c>
      <c r="Y119" s="48">
        <v>146</v>
      </c>
      <c r="Z119" s="48"/>
      <c r="AA119" s="65"/>
    </row>
    <row r="120" spans="1:27" s="33" customFormat="1" x14ac:dyDescent="0.3">
      <c r="A120" s="55" t="s">
        <v>76</v>
      </c>
      <c r="B120" s="9" t="s">
        <v>10</v>
      </c>
      <c r="C120" s="4"/>
      <c r="D120" s="4"/>
      <c r="E120" s="4" t="s">
        <v>77</v>
      </c>
      <c r="F120" s="4"/>
      <c r="G120" s="4"/>
      <c r="H120" s="4"/>
      <c r="I120" s="4"/>
      <c r="J120" s="4"/>
      <c r="K120" s="9" t="s">
        <v>10</v>
      </c>
      <c r="L120" s="4"/>
      <c r="M120" s="4"/>
      <c r="N120" s="4"/>
      <c r="O120" s="4"/>
      <c r="P120" s="4" t="s">
        <v>10</v>
      </c>
      <c r="Q120" s="11">
        <v>62.82</v>
      </c>
      <c r="R120" s="11">
        <v>267.89</v>
      </c>
      <c r="S120" s="25" t="s">
        <v>196</v>
      </c>
      <c r="T120" s="47">
        <v>72.2</v>
      </c>
      <c r="U120" s="47">
        <v>336.19</v>
      </c>
      <c r="V120" s="32">
        <v>0.26597222222222222</v>
      </c>
      <c r="W120" s="48">
        <v>-77.73</v>
      </c>
      <c r="X120" s="48">
        <v>205.15</v>
      </c>
      <c r="Y120" s="48">
        <v>6.1</v>
      </c>
      <c r="Z120" s="48">
        <v>-7.6485399999999997</v>
      </c>
      <c r="AA120" s="12"/>
    </row>
    <row r="121" spans="1:27" s="13" customFormat="1" ht="15.75" x14ac:dyDescent="0.3">
      <c r="A121" s="55" t="s">
        <v>110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6" t="s">
        <v>10</v>
      </c>
      <c r="M121" s="6"/>
      <c r="N121" s="6"/>
      <c r="O121" s="6"/>
      <c r="P121" s="2"/>
      <c r="Q121" s="39">
        <v>66.523799999999994</v>
      </c>
      <c r="R121" s="39">
        <v>273.76900000000001</v>
      </c>
      <c r="S121" s="26" t="s">
        <v>243</v>
      </c>
      <c r="T121" s="47">
        <v>75.72</v>
      </c>
      <c r="U121" s="47">
        <v>345.58</v>
      </c>
      <c r="V121" s="32">
        <v>0.24374999999999999</v>
      </c>
      <c r="W121" s="48">
        <v>-81.31</v>
      </c>
      <c r="X121" s="48">
        <v>191.39</v>
      </c>
      <c r="Y121" s="48">
        <v>20</v>
      </c>
      <c r="Z121" s="48">
        <v>-22.6753</v>
      </c>
      <c r="AA121" s="68"/>
    </row>
    <row r="122" spans="1:27" ht="15.75" x14ac:dyDescent="0.3">
      <c r="A122" s="55" t="s">
        <v>104</v>
      </c>
      <c r="B122" s="6"/>
      <c r="C122" s="2"/>
      <c r="D122" s="2"/>
      <c r="E122" s="2"/>
      <c r="F122" s="6" t="s">
        <v>10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9">
        <v>52.143000000000001</v>
      </c>
      <c r="R122" s="38">
        <f>360-113.839</f>
        <v>246.161</v>
      </c>
      <c r="S122" s="26" t="s">
        <v>139</v>
      </c>
      <c r="T122" s="47">
        <v>59.24</v>
      </c>
      <c r="U122" s="47">
        <v>307.33999999999997</v>
      </c>
      <c r="V122" s="28" t="s">
        <v>254</v>
      </c>
      <c r="W122" s="48">
        <v>-61.14</v>
      </c>
      <c r="X122" s="48">
        <v>208.16</v>
      </c>
      <c r="Y122" s="48"/>
      <c r="Z122" s="48">
        <v>16.262799999999999</v>
      </c>
      <c r="AA122" s="68"/>
    </row>
    <row r="123" spans="1:27" ht="15.75" x14ac:dyDescent="0.3">
      <c r="A123" s="55" t="s">
        <v>341</v>
      </c>
      <c r="B123" s="6"/>
      <c r="C123" s="2"/>
      <c r="D123" s="2"/>
      <c r="E123" s="2"/>
      <c r="F123" s="6"/>
      <c r="G123" s="2"/>
      <c r="H123" s="2"/>
      <c r="I123" s="2"/>
      <c r="J123" s="2"/>
      <c r="K123" s="2"/>
      <c r="L123" s="2"/>
      <c r="M123" s="6" t="s">
        <v>10</v>
      </c>
      <c r="N123" s="6"/>
      <c r="O123" s="2"/>
      <c r="P123" s="2"/>
      <c r="Q123" s="39">
        <v>32.979999999999997</v>
      </c>
      <c r="R123" s="38">
        <v>262.25</v>
      </c>
      <c r="S123" s="26" t="s">
        <v>342</v>
      </c>
      <c r="T123" s="47">
        <v>43.13</v>
      </c>
      <c r="U123" s="47">
        <v>331.08</v>
      </c>
      <c r="V123" s="32">
        <v>0.27638888888888885</v>
      </c>
      <c r="W123" s="48">
        <v>-51.86</v>
      </c>
      <c r="X123" s="48">
        <v>244.93</v>
      </c>
      <c r="Y123" s="48">
        <v>175.9</v>
      </c>
      <c r="Z123" s="48">
        <v>5.35</v>
      </c>
      <c r="AA123" s="68"/>
    </row>
    <row r="124" spans="1:27" ht="15.75" x14ac:dyDescent="0.3">
      <c r="A124" s="55" t="s">
        <v>78</v>
      </c>
      <c r="B124" s="4"/>
      <c r="C124" s="4" t="s">
        <v>79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1">
        <v>43.66</v>
      </c>
      <c r="R124" s="11">
        <v>274.86</v>
      </c>
      <c r="S124" s="24" t="s">
        <v>80</v>
      </c>
      <c r="T124" s="47">
        <v>54.06</v>
      </c>
      <c r="U124" s="47">
        <v>347.92</v>
      </c>
      <c r="V124" s="32">
        <v>0.23749999999999999</v>
      </c>
      <c r="W124" s="48">
        <v>-66.33</v>
      </c>
      <c r="X124" s="48">
        <v>257.54000000000002</v>
      </c>
      <c r="Y124" s="48">
        <v>302.61</v>
      </c>
      <c r="Z124" s="48">
        <v>-5.7872300000000001</v>
      </c>
      <c r="AA124" s="12"/>
    </row>
    <row r="125" spans="1:27" ht="30" x14ac:dyDescent="0.3">
      <c r="A125" s="55" t="s">
        <v>207</v>
      </c>
      <c r="B125" s="30"/>
      <c r="C125" s="30"/>
      <c r="D125" s="30"/>
      <c r="E125" s="30"/>
      <c r="F125" s="30"/>
      <c r="G125" s="9" t="s">
        <v>10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1">
        <v>55.171999999999997</v>
      </c>
      <c r="R125" s="31">
        <v>8.5500000000000007</v>
      </c>
      <c r="S125" s="25" t="s">
        <v>226</v>
      </c>
      <c r="T125" s="96">
        <v>51.62</v>
      </c>
      <c r="U125" s="47">
        <v>86.36</v>
      </c>
      <c r="V125" s="32">
        <v>0.94027777777777777</v>
      </c>
      <c r="W125" s="48">
        <v>-47.47</v>
      </c>
      <c r="X125" s="48">
        <v>30.19</v>
      </c>
      <c r="Y125" s="48">
        <v>1</v>
      </c>
      <c r="Z125" s="48">
        <v>1.4</v>
      </c>
      <c r="AA125" s="65" t="s">
        <v>279</v>
      </c>
    </row>
    <row r="126" spans="1:27" ht="15.75" x14ac:dyDescent="0.3">
      <c r="A126" s="55" t="s">
        <v>105</v>
      </c>
      <c r="B126" s="6"/>
      <c r="C126" s="2"/>
      <c r="D126" s="2"/>
      <c r="E126" s="2"/>
      <c r="F126" s="6" t="s">
        <v>10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9">
        <v>50.872700000000002</v>
      </c>
      <c r="R126" s="39">
        <f>360-114.302</f>
        <v>245.69799999999998</v>
      </c>
      <c r="S126" s="26" t="s">
        <v>112</v>
      </c>
      <c r="T126" s="47">
        <v>57.88</v>
      </c>
      <c r="U126" s="47">
        <v>307.14</v>
      </c>
      <c r="V126" s="32">
        <v>0.33819444444444446</v>
      </c>
      <c r="W126" s="48">
        <v>-59.93</v>
      </c>
      <c r="X126" s="48">
        <v>209.45</v>
      </c>
      <c r="Y126" s="48"/>
      <c r="Z126" s="48">
        <v>16.081499999999998</v>
      </c>
      <c r="AA126" s="68"/>
    </row>
    <row r="127" spans="1:27" ht="15.75" x14ac:dyDescent="0.3">
      <c r="A127" s="55" t="s">
        <v>132</v>
      </c>
      <c r="B127" s="2"/>
      <c r="C127" s="2"/>
      <c r="D127" s="2"/>
      <c r="E127" s="2"/>
      <c r="F127" s="2"/>
      <c r="G127" s="2"/>
      <c r="H127" s="6" t="s">
        <v>10</v>
      </c>
      <c r="I127" s="6"/>
      <c r="J127" s="6"/>
      <c r="K127" s="6"/>
      <c r="L127" s="6"/>
      <c r="M127" s="6"/>
      <c r="N127" s="6"/>
      <c r="O127" s="6"/>
      <c r="P127" s="2"/>
      <c r="Q127" s="38">
        <v>64.946899999999999</v>
      </c>
      <c r="R127" s="38">
        <v>10.9872</v>
      </c>
      <c r="S127" s="26" t="s">
        <v>154</v>
      </c>
      <c r="T127" s="47">
        <v>62.32</v>
      </c>
      <c r="U127" s="47">
        <v>92.49</v>
      </c>
      <c r="V127" s="32">
        <v>0.92222222222222217</v>
      </c>
      <c r="W127" s="48">
        <v>-59.4</v>
      </c>
      <c r="X127" s="48">
        <v>49.98</v>
      </c>
      <c r="Y127" s="48">
        <v>10</v>
      </c>
      <c r="Z127" s="48">
        <v>2.29</v>
      </c>
      <c r="AA127" s="67" t="s">
        <v>276</v>
      </c>
    </row>
    <row r="128" spans="1:27" ht="15.75" x14ac:dyDescent="0.3">
      <c r="A128" s="55" t="s">
        <v>363</v>
      </c>
      <c r="B128" s="7"/>
      <c r="C128" s="4"/>
      <c r="D128" s="4"/>
      <c r="E128" s="4"/>
      <c r="F128" s="9" t="s">
        <v>10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1">
        <v>62.2</v>
      </c>
      <c r="R128" s="11">
        <v>284.35000000000002</v>
      </c>
      <c r="S128" s="25" t="s">
        <v>372</v>
      </c>
      <c r="T128" s="47">
        <v>70.790000000000006</v>
      </c>
      <c r="U128" s="47">
        <v>4.03</v>
      </c>
      <c r="V128" s="32">
        <v>0.20208333333333331</v>
      </c>
      <c r="W128" s="48">
        <v>-84.21</v>
      </c>
      <c r="X128" s="48">
        <v>248.6</v>
      </c>
      <c r="Y128" s="48">
        <v>41</v>
      </c>
      <c r="Z128" s="48"/>
      <c r="AA128" s="65"/>
    </row>
    <row r="129" spans="1:27" ht="15.75" x14ac:dyDescent="0.3">
      <c r="A129" s="55" t="s">
        <v>343</v>
      </c>
      <c r="B129" s="2"/>
      <c r="C129" s="2"/>
      <c r="D129" s="2"/>
      <c r="E129" s="2"/>
      <c r="F129" s="2"/>
      <c r="G129" s="2"/>
      <c r="H129" s="6"/>
      <c r="I129" s="6"/>
      <c r="J129" s="6"/>
      <c r="K129" s="6"/>
      <c r="L129" s="6"/>
      <c r="M129" s="6" t="s">
        <v>10</v>
      </c>
      <c r="N129" s="6"/>
      <c r="O129" s="6"/>
      <c r="P129" s="2"/>
      <c r="Q129" s="38">
        <v>29.44</v>
      </c>
      <c r="R129" s="38">
        <v>261.39</v>
      </c>
      <c r="S129" s="26" t="s">
        <v>344</v>
      </c>
      <c r="T129" s="47">
        <v>39.119999999999997</v>
      </c>
      <c r="U129" s="47">
        <v>329.04</v>
      </c>
      <c r="V129" s="32">
        <v>0.28263888888888888</v>
      </c>
      <c r="W129" s="48">
        <v>-47.46</v>
      </c>
      <c r="X129" s="48">
        <v>245</v>
      </c>
      <c r="Y129" s="48">
        <v>430.4</v>
      </c>
      <c r="Z129" s="48">
        <v>6.38</v>
      </c>
      <c r="AA129" s="67"/>
    </row>
    <row r="130" spans="1:27" s="13" customFormat="1" x14ac:dyDescent="0.3">
      <c r="A130" s="55" t="s">
        <v>371</v>
      </c>
      <c r="B130" s="7"/>
      <c r="C130" s="4"/>
      <c r="D130" s="4"/>
      <c r="E130" s="4"/>
      <c r="F130" s="9" t="s">
        <v>10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1">
        <v>54.8</v>
      </c>
      <c r="R130" s="11">
        <v>293.19</v>
      </c>
      <c r="S130" s="25" t="s">
        <v>381</v>
      </c>
      <c r="T130" s="47">
        <v>62.57</v>
      </c>
      <c r="U130" s="47">
        <v>15.53</v>
      </c>
      <c r="V130" s="32">
        <v>0.17291666666666669</v>
      </c>
      <c r="W130" s="48">
        <v>-77.459999999999994</v>
      </c>
      <c r="X130" s="48">
        <v>302.11</v>
      </c>
      <c r="Y130" s="48">
        <v>0</v>
      </c>
      <c r="Z130" s="48"/>
      <c r="AA130" s="65"/>
    </row>
    <row r="131" spans="1:27" s="13" customFormat="1" ht="15.75" x14ac:dyDescent="0.3">
      <c r="A131" s="55" t="s">
        <v>133</v>
      </c>
      <c r="B131" s="2"/>
      <c r="C131" s="2"/>
      <c r="D131" s="2"/>
      <c r="E131" s="2"/>
      <c r="F131" s="2"/>
      <c r="G131" s="6" t="s">
        <v>10</v>
      </c>
      <c r="H131" s="6"/>
      <c r="I131" s="6"/>
      <c r="J131" s="6"/>
      <c r="K131" s="6"/>
      <c r="L131" s="6"/>
      <c r="M131" s="6"/>
      <c r="N131" s="6"/>
      <c r="O131" s="6"/>
      <c r="P131" s="2"/>
      <c r="Q131" s="38">
        <v>70.48</v>
      </c>
      <c r="R131" s="38">
        <v>338.03</v>
      </c>
      <c r="S131" s="26" t="s">
        <v>155</v>
      </c>
      <c r="T131" s="47">
        <v>71.39</v>
      </c>
      <c r="U131" s="47">
        <v>70.83</v>
      </c>
      <c r="V131" s="32">
        <v>0.99652777777777779</v>
      </c>
      <c r="W131" s="48">
        <v>-73.650000000000006</v>
      </c>
      <c r="X131" s="48">
        <v>52.41</v>
      </c>
      <c r="Y131" s="48">
        <v>50</v>
      </c>
      <c r="Z131" s="48">
        <v>-18.48</v>
      </c>
      <c r="AA131" s="67" t="s">
        <v>276</v>
      </c>
    </row>
    <row r="132" spans="1:27" ht="15.75" x14ac:dyDescent="0.3">
      <c r="A132" s="55" t="s">
        <v>370</v>
      </c>
      <c r="B132" s="7"/>
      <c r="C132" s="4"/>
      <c r="D132" s="4"/>
      <c r="E132" s="4"/>
      <c r="F132" s="9" t="s">
        <v>10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1">
        <v>50.22</v>
      </c>
      <c r="R132" s="11">
        <v>293.73</v>
      </c>
      <c r="S132" s="25" t="s">
        <v>380</v>
      </c>
      <c r="T132" s="47">
        <v>57.92</v>
      </c>
      <c r="U132" s="47">
        <v>15.61</v>
      </c>
      <c r="V132" s="32">
        <v>0.17222222222222225</v>
      </c>
      <c r="W132" s="48">
        <v>-72.38</v>
      </c>
      <c r="X132" s="48">
        <v>304.45999999999998</v>
      </c>
      <c r="Y132" s="48">
        <v>310</v>
      </c>
      <c r="Z132" s="48"/>
      <c r="AA132" s="65"/>
    </row>
    <row r="133" spans="1:27" ht="15.75" x14ac:dyDescent="0.3">
      <c r="A133" s="55" t="s">
        <v>313</v>
      </c>
      <c r="B133" s="2"/>
      <c r="C133" s="2"/>
      <c r="D133" s="2"/>
      <c r="E133" s="2"/>
      <c r="F133" s="2"/>
      <c r="G133" s="6"/>
      <c r="H133" s="6"/>
      <c r="I133" s="6"/>
      <c r="J133" s="6"/>
      <c r="K133" s="6"/>
      <c r="L133" s="6"/>
      <c r="M133" s="6"/>
      <c r="N133" s="6"/>
      <c r="O133" s="6" t="s">
        <v>10</v>
      </c>
      <c r="P133" s="2"/>
      <c r="Q133" s="38">
        <v>55.38</v>
      </c>
      <c r="R133" s="38">
        <v>199.536</v>
      </c>
      <c r="S133" s="26" t="s">
        <v>316</v>
      </c>
      <c r="T133" s="97">
        <v>49.03</v>
      </c>
      <c r="U133" s="47">
        <v>227.96</v>
      </c>
      <c r="V133" s="32">
        <v>0.58611111111111114</v>
      </c>
      <c r="W133" s="48">
        <v>-38.6</v>
      </c>
      <c r="X133" s="48">
        <v>149.56</v>
      </c>
      <c r="Y133" s="48">
        <v>80</v>
      </c>
      <c r="Z133" s="48">
        <v>-6.05</v>
      </c>
      <c r="AA133" s="67"/>
    </row>
    <row r="134" spans="1:27" ht="15.75" x14ac:dyDescent="0.3">
      <c r="A134" s="55" t="s">
        <v>314</v>
      </c>
      <c r="B134" s="2"/>
      <c r="C134" s="2"/>
      <c r="D134" s="2"/>
      <c r="E134" s="2"/>
      <c r="F134" s="2"/>
      <c r="G134" s="6"/>
      <c r="H134" s="6"/>
      <c r="I134" s="6"/>
      <c r="J134" s="6"/>
      <c r="K134" s="6"/>
      <c r="L134" s="6"/>
      <c r="M134" s="6"/>
      <c r="N134" s="6"/>
      <c r="O134" s="6" t="s">
        <v>10</v>
      </c>
      <c r="P134" s="2"/>
      <c r="Q134" s="38">
        <v>57.06</v>
      </c>
      <c r="R134" s="38">
        <v>224.673</v>
      </c>
      <c r="S134" s="26" t="s">
        <v>317</v>
      </c>
      <c r="T134" s="47">
        <v>51.07</v>
      </c>
      <c r="U134" s="47">
        <v>206.8</v>
      </c>
      <c r="V134" s="32">
        <v>0.64513888888888882</v>
      </c>
      <c r="W134" s="48">
        <v>-38.770000000000003</v>
      </c>
      <c r="X134" s="48">
        <v>132.31</v>
      </c>
      <c r="Y134" s="48">
        <v>24</v>
      </c>
      <c r="Z134" s="48">
        <v>-14.6</v>
      </c>
      <c r="AA134" s="67"/>
    </row>
    <row r="135" spans="1:27" ht="15.75" x14ac:dyDescent="0.3">
      <c r="A135" s="55" t="s">
        <v>315</v>
      </c>
      <c r="B135" s="2"/>
      <c r="C135" s="2"/>
      <c r="D135" s="2"/>
      <c r="E135" s="2"/>
      <c r="F135" s="2"/>
      <c r="G135" s="6"/>
      <c r="H135" s="6"/>
      <c r="I135" s="6"/>
      <c r="J135" s="6"/>
      <c r="K135" s="6"/>
      <c r="L135" s="6"/>
      <c r="M135" s="6"/>
      <c r="N135" s="6"/>
      <c r="O135" s="6" t="s">
        <v>10</v>
      </c>
      <c r="P135" s="2"/>
      <c r="Q135" s="38">
        <v>18.11</v>
      </c>
      <c r="R135" s="38">
        <v>293.85000000000002</v>
      </c>
      <c r="S135" s="26" t="s">
        <v>318</v>
      </c>
      <c r="T135" s="47"/>
      <c r="U135" s="47"/>
      <c r="V135" s="32"/>
      <c r="W135" s="48"/>
      <c r="X135" s="48"/>
      <c r="Y135" s="48">
        <v>424</v>
      </c>
      <c r="Z135" s="48"/>
      <c r="AA135" s="67"/>
    </row>
    <row r="136" spans="1:27" ht="15.75" x14ac:dyDescent="0.3">
      <c r="A136" s="55" t="s">
        <v>134</v>
      </c>
      <c r="B136" s="2"/>
      <c r="C136" s="2"/>
      <c r="D136" s="2"/>
      <c r="E136" s="2"/>
      <c r="F136" s="2"/>
      <c r="G136" s="6" t="s">
        <v>10</v>
      </c>
      <c r="H136" s="6"/>
      <c r="I136" s="6"/>
      <c r="J136" s="6"/>
      <c r="K136" s="6"/>
      <c r="L136" s="6"/>
      <c r="M136" s="6"/>
      <c r="N136" s="6"/>
      <c r="O136" s="6"/>
      <c r="P136" s="2"/>
      <c r="Q136" s="38">
        <v>65.42</v>
      </c>
      <c r="R136" s="38">
        <v>307.10000000000002</v>
      </c>
      <c r="S136" s="26" t="s">
        <v>156</v>
      </c>
      <c r="T136" s="47">
        <v>71.209999999999994</v>
      </c>
      <c r="U136" s="47">
        <v>36.31</v>
      </c>
      <c r="V136" s="32">
        <v>0.1125</v>
      </c>
      <c r="W136" s="48">
        <v>-83.56</v>
      </c>
      <c r="X136" s="48">
        <v>16.690000000000001</v>
      </c>
      <c r="Y136" s="48">
        <v>1</v>
      </c>
      <c r="Z136" s="48">
        <v>-30.56</v>
      </c>
      <c r="AA136" s="67" t="s">
        <v>276</v>
      </c>
    </row>
    <row r="137" spans="1:27" s="13" customFormat="1" x14ac:dyDescent="0.3">
      <c r="A137" s="55" t="s">
        <v>81</v>
      </c>
      <c r="B137" s="4" t="s">
        <v>82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10</v>
      </c>
      <c r="Q137" s="11">
        <v>63.58</v>
      </c>
      <c r="R137" s="11">
        <v>249.13</v>
      </c>
      <c r="S137" s="25" t="s">
        <v>195</v>
      </c>
      <c r="T137" s="47">
        <v>70.84</v>
      </c>
      <c r="U137" s="47">
        <v>306.77999999999997</v>
      </c>
      <c r="V137" s="32">
        <v>0.33750000000000002</v>
      </c>
      <c r="W137" s="48">
        <v>-69.92</v>
      </c>
      <c r="X137" s="48">
        <v>189.71</v>
      </c>
      <c r="Y137" s="48"/>
      <c r="Z137" s="48">
        <v>18.45844</v>
      </c>
      <c r="AA137" s="16" t="s">
        <v>83</v>
      </c>
    </row>
    <row r="138" spans="1:27" s="33" customFormat="1" x14ac:dyDescent="0.3">
      <c r="A138" s="55" t="s">
        <v>84</v>
      </c>
      <c r="B138" s="9" t="s">
        <v>10</v>
      </c>
      <c r="C138" s="4"/>
      <c r="D138" s="4"/>
      <c r="E138" s="4" t="s">
        <v>85</v>
      </c>
      <c r="F138" s="4"/>
      <c r="G138" s="4"/>
      <c r="H138" s="4"/>
      <c r="I138" s="4"/>
      <c r="J138" s="4"/>
      <c r="K138" s="9" t="s">
        <v>10</v>
      </c>
      <c r="L138" s="4"/>
      <c r="M138" s="4"/>
      <c r="N138" s="4"/>
      <c r="O138" s="4"/>
      <c r="P138" s="4" t="s">
        <v>10</v>
      </c>
      <c r="Q138" s="11">
        <v>56.536000000000001</v>
      </c>
      <c r="R138" s="11">
        <v>280.76900000000001</v>
      </c>
      <c r="S138" s="25" t="s">
        <v>197</v>
      </c>
      <c r="T138" s="47">
        <v>66.209999999999994</v>
      </c>
      <c r="U138" s="47">
        <v>357.2</v>
      </c>
      <c r="V138" s="32">
        <v>0.21666666666666667</v>
      </c>
      <c r="W138" s="48">
        <v>-79.2</v>
      </c>
      <c r="X138" s="48">
        <v>253.25</v>
      </c>
      <c r="Y138" s="48">
        <v>20.100000000000001</v>
      </c>
      <c r="Z138" s="48">
        <v>-17.737749999999998</v>
      </c>
      <c r="AA138" s="12"/>
    </row>
    <row r="139" spans="1:27" s="36" customFormat="1" ht="30.75" x14ac:dyDescent="0.3">
      <c r="A139" s="55" t="s">
        <v>135</v>
      </c>
      <c r="B139" s="2"/>
      <c r="C139" s="2"/>
      <c r="D139" s="2"/>
      <c r="E139" s="2"/>
      <c r="F139" s="2"/>
      <c r="G139" s="2"/>
      <c r="H139" s="6" t="s">
        <v>10</v>
      </c>
      <c r="I139" s="6"/>
      <c r="J139" s="6"/>
      <c r="K139" s="6"/>
      <c r="L139" s="6"/>
      <c r="M139" s="6"/>
      <c r="N139" s="6"/>
      <c r="O139" s="6"/>
      <c r="P139" s="2"/>
      <c r="Q139" s="38">
        <v>61.080300000000001</v>
      </c>
      <c r="R139" s="38">
        <v>4.8433000000000002</v>
      </c>
      <c r="S139" s="94" t="s">
        <v>188</v>
      </c>
      <c r="T139" s="48">
        <v>58.51</v>
      </c>
      <c r="U139" s="48">
        <v>85.53</v>
      </c>
      <c r="V139" s="98" t="s">
        <v>169</v>
      </c>
      <c r="W139" s="48">
        <v>-56.75</v>
      </c>
      <c r="X139" s="48">
        <v>38.26</v>
      </c>
      <c r="Y139" s="48">
        <v>30</v>
      </c>
      <c r="Z139" s="48">
        <v>-0.57999999999999996</v>
      </c>
      <c r="AA139" s="67" t="s">
        <v>278</v>
      </c>
    </row>
    <row r="140" spans="1:27" s="36" customFormat="1" ht="15.75" x14ac:dyDescent="0.3">
      <c r="A140" s="55" t="s">
        <v>136</v>
      </c>
      <c r="B140" s="2"/>
      <c r="C140" s="2"/>
      <c r="D140" s="2"/>
      <c r="E140" s="2"/>
      <c r="F140" s="2"/>
      <c r="G140" s="2"/>
      <c r="H140" s="6" t="s">
        <v>10</v>
      </c>
      <c r="I140" s="6"/>
      <c r="J140" s="6"/>
      <c r="K140" s="6"/>
      <c r="L140" s="6"/>
      <c r="M140" s="6"/>
      <c r="N140" s="6"/>
      <c r="O140" s="6"/>
      <c r="P140" s="2"/>
      <c r="Q140" s="86">
        <v>70.541399999999996</v>
      </c>
      <c r="R140" s="86">
        <v>22.224699999999999</v>
      </c>
      <c r="S140" s="92" t="s">
        <v>245</v>
      </c>
      <c r="T140" s="48">
        <v>67.55</v>
      </c>
      <c r="U140" s="48">
        <v>105.31</v>
      </c>
      <c r="V140" s="51">
        <v>0.88541666666666663</v>
      </c>
      <c r="W140" s="48">
        <v>-61.54</v>
      </c>
      <c r="X140" s="48">
        <v>67.44</v>
      </c>
      <c r="Y140" s="48">
        <v>10</v>
      </c>
      <c r="Z140" s="48">
        <v>8.84</v>
      </c>
      <c r="AA140" s="67" t="s">
        <v>276</v>
      </c>
    </row>
    <row r="141" spans="1:27" ht="15.75" x14ac:dyDescent="0.3">
      <c r="A141" s="55" t="s">
        <v>137</v>
      </c>
      <c r="B141" s="2"/>
      <c r="C141" s="2"/>
      <c r="D141" s="2"/>
      <c r="E141" s="2"/>
      <c r="F141" s="2"/>
      <c r="G141" s="6" t="s">
        <v>10</v>
      </c>
      <c r="H141" s="6"/>
      <c r="I141" s="6"/>
      <c r="J141" s="6"/>
      <c r="K141" s="6"/>
      <c r="L141" s="6"/>
      <c r="M141" s="6"/>
      <c r="N141" s="6"/>
      <c r="O141" s="6"/>
      <c r="P141" s="2"/>
      <c r="Q141" s="38">
        <v>67.02</v>
      </c>
      <c r="R141" s="38">
        <v>309.27999999999997</v>
      </c>
      <c r="S141" s="22" t="s">
        <v>157</v>
      </c>
      <c r="T141" s="72">
        <v>72.41</v>
      </c>
      <c r="U141" s="72">
        <v>39.92</v>
      </c>
      <c r="V141" s="99" t="s">
        <v>170</v>
      </c>
      <c r="W141" s="48">
        <v>-83.32</v>
      </c>
      <c r="X141" s="48">
        <v>31.57</v>
      </c>
      <c r="Y141" s="48">
        <v>230</v>
      </c>
      <c r="Z141" s="48">
        <v>-31.64</v>
      </c>
      <c r="AA141" s="67" t="s">
        <v>276</v>
      </c>
    </row>
    <row r="142" spans="1:27" s="13" customFormat="1" x14ac:dyDescent="0.3">
      <c r="A142" s="55" t="s">
        <v>369</v>
      </c>
      <c r="B142" s="7"/>
      <c r="C142" s="4"/>
      <c r="D142" s="4"/>
      <c r="E142" s="4"/>
      <c r="F142" s="9" t="s">
        <v>10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1">
        <v>48.65</v>
      </c>
      <c r="R142" s="11">
        <v>287.55</v>
      </c>
      <c r="S142" s="25" t="s">
        <v>378</v>
      </c>
      <c r="T142" s="47">
        <v>57.38</v>
      </c>
      <c r="U142" s="47">
        <v>7.17</v>
      </c>
      <c r="V142" s="32">
        <v>0.19444444444444445</v>
      </c>
      <c r="W142" s="48">
        <v>-71.95</v>
      </c>
      <c r="X142" s="48">
        <v>287.83999999999997</v>
      </c>
      <c r="Y142" s="48">
        <v>160</v>
      </c>
      <c r="Z142" s="48"/>
      <c r="AA142" s="65"/>
    </row>
    <row r="143" spans="1:27" s="13" customFormat="1" ht="15.75" x14ac:dyDescent="0.3">
      <c r="A143" s="55" t="s">
        <v>357</v>
      </c>
      <c r="B143" s="2"/>
      <c r="C143" s="2"/>
      <c r="D143" s="2"/>
      <c r="E143" s="2"/>
      <c r="F143" s="2"/>
      <c r="G143" s="6"/>
      <c r="H143" s="6"/>
      <c r="I143" s="6"/>
      <c r="J143" s="6"/>
      <c r="K143" s="6"/>
      <c r="L143" s="6"/>
      <c r="M143" s="6"/>
      <c r="N143" s="6" t="s">
        <v>10</v>
      </c>
      <c r="O143" s="6"/>
      <c r="P143" s="2"/>
      <c r="Q143" s="38">
        <v>47.594999999999999</v>
      </c>
      <c r="R143" s="38">
        <v>307.32299999999998</v>
      </c>
      <c r="S143" s="26" t="s">
        <v>358</v>
      </c>
      <c r="T143" s="47">
        <v>52.68</v>
      </c>
      <c r="U143" s="47">
        <v>31.3</v>
      </c>
      <c r="V143" s="32">
        <v>0.1277777777777778</v>
      </c>
      <c r="W143" s="48">
        <v>-63.1</v>
      </c>
      <c r="X143" s="48">
        <v>332.08</v>
      </c>
      <c r="Y143" s="48">
        <v>33.5</v>
      </c>
      <c r="Z143" s="48">
        <v>-19.510000000000002</v>
      </c>
      <c r="AA143" s="67"/>
    </row>
    <row r="144" spans="1:27" s="13" customFormat="1" ht="15.75" x14ac:dyDescent="0.3">
      <c r="A144" s="55" t="s">
        <v>401</v>
      </c>
      <c r="B144" s="2"/>
      <c r="C144" s="2"/>
      <c r="D144" s="2"/>
      <c r="E144" s="2"/>
      <c r="F144" s="2"/>
      <c r="G144" s="6" t="s">
        <v>10</v>
      </c>
      <c r="H144" s="6"/>
      <c r="I144" s="6"/>
      <c r="J144" s="6"/>
      <c r="K144" s="6"/>
      <c r="L144" s="6"/>
      <c r="M144" s="6"/>
      <c r="N144" s="6"/>
      <c r="O144" s="6"/>
      <c r="P144" s="2"/>
      <c r="Q144" s="38">
        <v>72.319999999999993</v>
      </c>
      <c r="R144" s="38">
        <v>321.7</v>
      </c>
      <c r="S144" s="26" t="s">
        <v>402</v>
      </c>
      <c r="T144" s="47">
        <v>75.02</v>
      </c>
      <c r="U144" s="47">
        <v>57.52</v>
      </c>
      <c r="V144" s="32">
        <v>3.1944444444444449E-2</v>
      </c>
      <c r="W144" s="48">
        <v>-78.7</v>
      </c>
      <c r="X144" s="48">
        <v>67.900000000000006</v>
      </c>
      <c r="Y144" s="48"/>
      <c r="Z144" s="48"/>
      <c r="AA144" s="67"/>
    </row>
    <row r="145" spans="1:27" s="13" customFormat="1" ht="30.75" x14ac:dyDescent="0.3">
      <c r="A145" s="55" t="s">
        <v>138</v>
      </c>
      <c r="B145" s="2"/>
      <c r="C145" s="2"/>
      <c r="D145" s="2"/>
      <c r="E145" s="2"/>
      <c r="F145" s="2"/>
      <c r="G145" s="6" t="s">
        <v>10</v>
      </c>
      <c r="H145" s="6"/>
      <c r="I145" s="6"/>
      <c r="J145" s="6"/>
      <c r="K145" s="6"/>
      <c r="L145" s="6"/>
      <c r="M145" s="6"/>
      <c r="N145" s="6"/>
      <c r="O145" s="6"/>
      <c r="P145" s="2"/>
      <c r="Q145" s="38">
        <v>76.02</v>
      </c>
      <c r="R145" s="38">
        <v>294.89999999999998</v>
      </c>
      <c r="S145" s="26" t="s">
        <v>158</v>
      </c>
      <c r="T145" s="47">
        <v>82.94</v>
      </c>
      <c r="U145" s="47">
        <v>31.5</v>
      </c>
      <c r="V145" s="32">
        <v>0.12708333333333333</v>
      </c>
      <c r="W145" s="48">
        <v>-80.8</v>
      </c>
      <c r="X145" s="48">
        <v>116.74</v>
      </c>
      <c r="Y145" s="48"/>
      <c r="Z145" s="48">
        <v>-47.43</v>
      </c>
      <c r="AA145" s="67" t="s">
        <v>280</v>
      </c>
    </row>
    <row r="146" spans="1:27" ht="15.75" x14ac:dyDescent="0.3">
      <c r="A146" s="55" t="s">
        <v>86</v>
      </c>
      <c r="B146" s="4"/>
      <c r="C146" s="4" t="s">
        <v>87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1">
        <v>44.78</v>
      </c>
      <c r="R146" s="11">
        <v>271.39999999999998</v>
      </c>
      <c r="S146" s="24" t="s">
        <v>88</v>
      </c>
      <c r="T146" s="47">
        <v>55.12</v>
      </c>
      <c r="U146" s="47">
        <v>342.93</v>
      </c>
      <c r="V146" s="32">
        <v>0.24930555555555556</v>
      </c>
      <c r="W146" s="48">
        <v>-66.16</v>
      </c>
      <c r="X146" s="48">
        <v>249.67</v>
      </c>
      <c r="Y146" s="48">
        <v>224.96</v>
      </c>
      <c r="Z146" s="48">
        <v>-2.98631</v>
      </c>
      <c r="AA146" s="12"/>
    </row>
    <row r="147" spans="1:27" ht="15.75" x14ac:dyDescent="0.3">
      <c r="A147" s="55" t="s">
        <v>403</v>
      </c>
      <c r="B147" s="4"/>
      <c r="C147" s="4"/>
      <c r="D147" s="4"/>
      <c r="E147" s="4"/>
      <c r="F147" s="4"/>
      <c r="G147" s="100" t="s">
        <v>10</v>
      </c>
      <c r="H147" s="4"/>
      <c r="I147" s="4"/>
      <c r="J147" s="4"/>
      <c r="K147" s="4"/>
      <c r="L147" s="4"/>
      <c r="M147" s="4"/>
      <c r="N147" s="4"/>
      <c r="O147" s="4"/>
      <c r="P147" s="4"/>
      <c r="Q147" s="11">
        <v>79.540000000000006</v>
      </c>
      <c r="R147" s="11">
        <v>291.18</v>
      </c>
      <c r="S147" s="27" t="s">
        <v>404</v>
      </c>
      <c r="T147" s="47">
        <v>83.12</v>
      </c>
      <c r="U147" s="47">
        <v>2.0833333333333335</v>
      </c>
      <c r="V147" s="32">
        <v>0.13402777777777777</v>
      </c>
      <c r="W147" s="48">
        <v>-79.41</v>
      </c>
      <c r="X147" s="48">
        <v>121.53</v>
      </c>
      <c r="Y147" s="48"/>
      <c r="Z147" s="48"/>
      <c r="AA147" s="12"/>
    </row>
    <row r="148" spans="1:27" s="13" customFormat="1" x14ac:dyDescent="0.3">
      <c r="A148" s="55" t="s">
        <v>89</v>
      </c>
      <c r="B148" s="9" t="s">
        <v>10</v>
      </c>
      <c r="C148" s="4"/>
      <c r="D148" s="4"/>
      <c r="E148" s="9" t="s">
        <v>10</v>
      </c>
      <c r="F148" s="4"/>
      <c r="G148" s="4"/>
      <c r="H148" s="4"/>
      <c r="I148" s="4"/>
      <c r="J148" s="4"/>
      <c r="K148" s="9" t="s">
        <v>10</v>
      </c>
      <c r="L148" s="4"/>
      <c r="M148" s="4"/>
      <c r="N148" s="4"/>
      <c r="O148" s="4"/>
      <c r="P148" s="9" t="s">
        <v>10</v>
      </c>
      <c r="Q148" s="17">
        <v>69.540899999999993</v>
      </c>
      <c r="R148" s="17">
        <v>266.44549999999998</v>
      </c>
      <c r="S148" s="24" t="s">
        <v>90</v>
      </c>
      <c r="T148" s="47">
        <v>78.260000000000005</v>
      </c>
      <c r="U148" s="47">
        <v>331.23</v>
      </c>
      <c r="V148" s="28" t="s">
        <v>176</v>
      </c>
      <c r="W148" s="48">
        <v>-78.53</v>
      </c>
      <c r="X148" s="48">
        <v>175.21</v>
      </c>
      <c r="Y148" s="48"/>
      <c r="Z148" s="48">
        <v>-15.396430000000001</v>
      </c>
      <c r="AA148" s="70" t="s">
        <v>91</v>
      </c>
    </row>
    <row r="149" spans="1:27" s="13" customFormat="1" x14ac:dyDescent="0.3">
      <c r="A149" s="55" t="s">
        <v>428</v>
      </c>
      <c r="B149" s="9"/>
      <c r="C149" s="4"/>
      <c r="D149" s="4"/>
      <c r="E149" s="9"/>
      <c r="F149" s="4"/>
      <c r="G149" s="4"/>
      <c r="H149" s="4"/>
      <c r="I149" s="4"/>
      <c r="J149" s="100" t="s">
        <v>10</v>
      </c>
      <c r="K149" s="9"/>
      <c r="L149" s="4"/>
      <c r="M149" s="4"/>
      <c r="N149" s="4"/>
      <c r="O149" s="4"/>
      <c r="P149" s="9"/>
      <c r="Q149" s="17">
        <v>58.26</v>
      </c>
      <c r="R149" s="17">
        <v>26.46</v>
      </c>
      <c r="S149" s="27" t="s">
        <v>429</v>
      </c>
      <c r="T149" s="47">
        <v>54.47</v>
      </c>
      <c r="U149" s="47">
        <v>102.89</v>
      </c>
      <c r="V149" s="32">
        <v>0.88958333333333339</v>
      </c>
      <c r="W149" s="48">
        <v>-54.5</v>
      </c>
      <c r="X149" s="48">
        <v>102.89</v>
      </c>
      <c r="Y149" s="48" t="s">
        <v>440</v>
      </c>
      <c r="Z149" s="48"/>
      <c r="AA149" s="70"/>
    </row>
    <row r="150" spans="1:27" ht="15.75" x14ac:dyDescent="0.3">
      <c r="A150" s="55" t="s">
        <v>208</v>
      </c>
      <c r="B150" s="30"/>
      <c r="C150" s="30"/>
      <c r="D150" s="30"/>
      <c r="E150" s="30"/>
      <c r="F150" s="30"/>
      <c r="G150" s="9" t="s">
        <v>10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1">
        <v>-37.067799999999998</v>
      </c>
      <c r="R150" s="31">
        <v>-12.316700000000001</v>
      </c>
      <c r="S150" s="25" t="s">
        <v>209</v>
      </c>
      <c r="T150" s="47">
        <v>-40.090000000000003</v>
      </c>
      <c r="U150" s="47">
        <v>49.59</v>
      </c>
      <c r="V150" s="32">
        <v>6.25E-2</v>
      </c>
      <c r="W150" s="48">
        <v>41.93</v>
      </c>
      <c r="X150" s="48">
        <v>327.24</v>
      </c>
      <c r="Y150" s="48">
        <v>45</v>
      </c>
      <c r="Z150" s="48">
        <v>-22.04</v>
      </c>
      <c r="AA150" s="65" t="s">
        <v>276</v>
      </c>
    </row>
    <row r="151" spans="1:27" ht="15.75" x14ac:dyDescent="0.3">
      <c r="A151" s="55" t="s">
        <v>247</v>
      </c>
      <c r="B151" s="35"/>
      <c r="C151" s="35"/>
      <c r="D151" s="35"/>
      <c r="E151" s="80"/>
      <c r="F151" s="83"/>
      <c r="G151" s="84" t="s">
        <v>10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41">
        <v>77.47</v>
      </c>
      <c r="R151" s="41">
        <v>290.77</v>
      </c>
      <c r="S151" s="95" t="s">
        <v>248</v>
      </c>
      <c r="T151" s="47">
        <v>84.67</v>
      </c>
      <c r="U151" s="47">
        <v>27.8</v>
      </c>
      <c r="V151" s="32">
        <v>0.13750000000000001</v>
      </c>
      <c r="W151" s="48">
        <v>-79.319999999999993</v>
      </c>
      <c r="X151" s="48">
        <v>121.86</v>
      </c>
      <c r="Y151" s="48">
        <v>57</v>
      </c>
      <c r="Z151" s="48">
        <v>-51.3</v>
      </c>
      <c r="AA151" s="67" t="s">
        <v>276</v>
      </c>
    </row>
    <row r="152" spans="1:27" ht="30.75" x14ac:dyDescent="0.3">
      <c r="A152" s="55" t="s">
        <v>294</v>
      </c>
      <c r="B152" s="35"/>
      <c r="C152" s="35"/>
      <c r="D152" s="35"/>
      <c r="E152" s="35"/>
      <c r="F152" s="35"/>
      <c r="G152" s="35"/>
      <c r="H152" s="35"/>
      <c r="I152" s="103" t="s">
        <v>10</v>
      </c>
      <c r="J152" s="35"/>
      <c r="K152" s="35"/>
      <c r="L152" s="35"/>
      <c r="M152" s="35"/>
      <c r="N152" s="35"/>
      <c r="O152" s="35"/>
      <c r="P152" s="35"/>
      <c r="Q152" s="89">
        <v>71.587000000000003</v>
      </c>
      <c r="R152" s="89">
        <v>128.92099999999999</v>
      </c>
      <c r="S152" s="93" t="s">
        <v>295</v>
      </c>
      <c r="T152" s="47">
        <v>66.41</v>
      </c>
      <c r="U152" s="47">
        <v>198.42</v>
      </c>
      <c r="V152" s="32">
        <v>0.66805555555555562</v>
      </c>
      <c r="W152" s="48">
        <v>-52.28</v>
      </c>
      <c r="X152" s="48">
        <v>125.18</v>
      </c>
      <c r="Y152" s="48">
        <v>12</v>
      </c>
      <c r="Z152" s="48">
        <v>-16.899999999999999</v>
      </c>
      <c r="AA152" s="67" t="s">
        <v>279</v>
      </c>
    </row>
    <row r="153" spans="1:27" ht="15.75" x14ac:dyDescent="0.3">
      <c r="A153" s="55" t="s">
        <v>92</v>
      </c>
      <c r="B153" s="4" t="s">
        <v>93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10</v>
      </c>
      <c r="Q153" s="11">
        <v>53.994</v>
      </c>
      <c r="R153" s="11">
        <v>259.05900000000003</v>
      </c>
      <c r="S153" s="25" t="s">
        <v>198</v>
      </c>
      <c r="T153" s="47">
        <v>63.12</v>
      </c>
      <c r="U153" s="47">
        <v>324.23</v>
      </c>
      <c r="V153" s="32">
        <v>0.29444444444444445</v>
      </c>
      <c r="W153" s="48">
        <v>-68.400000000000006</v>
      </c>
      <c r="X153" s="48">
        <v>218.15</v>
      </c>
      <c r="Y153" s="48">
        <v>236</v>
      </c>
      <c r="Z153" s="48">
        <v>7.40801</v>
      </c>
      <c r="AA153" s="12"/>
    </row>
    <row r="154" spans="1:27" ht="15.75" x14ac:dyDescent="0.3">
      <c r="A154" s="55" t="s">
        <v>94</v>
      </c>
      <c r="B154" s="9"/>
      <c r="C154" s="4"/>
      <c r="D154" s="4" t="s">
        <v>95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1">
        <v>62.24</v>
      </c>
      <c r="R154" s="11">
        <v>209.58</v>
      </c>
      <c r="S154" s="24" t="s">
        <v>235</v>
      </c>
      <c r="T154" s="47">
        <v>61.91</v>
      </c>
      <c r="U154" s="47">
        <v>264.97000000000003</v>
      </c>
      <c r="V154" s="32">
        <v>0.46319444444444446</v>
      </c>
      <c r="W154" s="48">
        <v>-54.96</v>
      </c>
      <c r="X154" s="48">
        <v>172.2</v>
      </c>
      <c r="Y154" s="48"/>
      <c r="Z154" s="48">
        <v>21.23</v>
      </c>
      <c r="AA154" s="65" t="s">
        <v>276</v>
      </c>
    </row>
    <row r="155" spans="1:27" ht="15.75" x14ac:dyDescent="0.3">
      <c r="A155" s="55" t="s">
        <v>159</v>
      </c>
      <c r="B155" s="2"/>
      <c r="C155" s="2"/>
      <c r="D155" s="2"/>
      <c r="E155" s="2"/>
      <c r="F155" s="2"/>
      <c r="G155" s="2"/>
      <c r="H155" s="6" t="s">
        <v>10</v>
      </c>
      <c r="I155" s="6"/>
      <c r="J155" s="6"/>
      <c r="K155" s="6"/>
      <c r="L155" s="6"/>
      <c r="M155" s="6"/>
      <c r="N155" s="6"/>
      <c r="O155" s="6"/>
      <c r="P155" s="2"/>
      <c r="Q155" s="38">
        <v>69.661699999999996</v>
      </c>
      <c r="R155" s="38">
        <v>18.940000000000001</v>
      </c>
      <c r="S155" s="26" t="s">
        <v>162</v>
      </c>
      <c r="T155" s="47">
        <v>66.819999999999993</v>
      </c>
      <c r="U155" s="47">
        <v>102.01</v>
      </c>
      <c r="V155" s="32">
        <v>0.89444444444444438</v>
      </c>
      <c r="W155" s="48">
        <v>-61.6</v>
      </c>
      <c r="X155" s="48">
        <v>64.08</v>
      </c>
      <c r="Y155" s="48">
        <v>105</v>
      </c>
      <c r="Z155" s="48">
        <v>5.42</v>
      </c>
      <c r="AA155" s="67" t="s">
        <v>276</v>
      </c>
    </row>
    <row r="156" spans="1:27" s="13" customFormat="1" ht="15.75" x14ac:dyDescent="0.3">
      <c r="A156" s="55" t="s">
        <v>319</v>
      </c>
      <c r="B156" s="2"/>
      <c r="C156" s="2"/>
      <c r="D156" s="2"/>
      <c r="E156" s="2"/>
      <c r="F156" s="2"/>
      <c r="G156" s="2"/>
      <c r="H156" s="6"/>
      <c r="I156" s="6"/>
      <c r="J156" s="6"/>
      <c r="K156" s="6"/>
      <c r="L156" s="6"/>
      <c r="M156" s="6"/>
      <c r="N156" s="6"/>
      <c r="O156" s="6" t="s">
        <v>10</v>
      </c>
      <c r="P156" s="2"/>
      <c r="Q156" s="38">
        <v>32.17</v>
      </c>
      <c r="R156" s="38">
        <v>249.26599999999999</v>
      </c>
      <c r="S156" s="26" t="s">
        <v>320</v>
      </c>
      <c r="T156" s="47">
        <v>26.14</v>
      </c>
      <c r="U156" s="47">
        <v>182.84</v>
      </c>
      <c r="V156" s="32">
        <v>0.69791666666666663</v>
      </c>
      <c r="W156" s="48">
        <v>-15.82</v>
      </c>
      <c r="X156" s="48">
        <v>111.32</v>
      </c>
      <c r="Y156" s="48">
        <v>946</v>
      </c>
      <c r="Z156" s="48">
        <v>-2.92</v>
      </c>
      <c r="AA156" s="67"/>
    </row>
    <row r="157" spans="1:27" s="13" customFormat="1" x14ac:dyDescent="0.3">
      <c r="A157" s="55" t="s">
        <v>96</v>
      </c>
      <c r="B157" s="4"/>
      <c r="C157" s="4" t="s">
        <v>97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1">
        <v>45.14</v>
      </c>
      <c r="R157" s="11">
        <v>241.07</v>
      </c>
      <c r="S157" s="25" t="s">
        <v>199</v>
      </c>
      <c r="T157" s="47">
        <v>51.19</v>
      </c>
      <c r="U157" s="47">
        <v>303.23</v>
      </c>
      <c r="V157" s="28" t="s">
        <v>177</v>
      </c>
      <c r="W157" s="48">
        <v>-53.14</v>
      </c>
      <c r="X157" s="48">
        <v>211.91</v>
      </c>
      <c r="Y157" s="48">
        <v>1018.29</v>
      </c>
      <c r="Z157" s="48">
        <v>15.94281</v>
      </c>
      <c r="AA157" s="12"/>
    </row>
    <row r="158" spans="1:27" s="13" customFormat="1" ht="15.75" x14ac:dyDescent="0.3">
      <c r="A158" s="55" t="s">
        <v>160</v>
      </c>
      <c r="B158" s="2"/>
      <c r="C158" s="2"/>
      <c r="D158" s="2"/>
      <c r="E158" s="2"/>
      <c r="F158" s="2"/>
      <c r="G158" s="6" t="s">
        <v>10</v>
      </c>
      <c r="H158" s="6"/>
      <c r="I158" s="6"/>
      <c r="J158" s="6"/>
      <c r="K158" s="6"/>
      <c r="L158" s="6"/>
      <c r="M158" s="6"/>
      <c r="N158" s="6"/>
      <c r="O158" s="6"/>
      <c r="P158" s="2"/>
      <c r="Q158" s="38">
        <v>70.680000000000007</v>
      </c>
      <c r="R158" s="38">
        <v>307.87</v>
      </c>
      <c r="S158" s="22" t="s">
        <v>163</v>
      </c>
      <c r="T158" s="47">
        <v>76.25</v>
      </c>
      <c r="U158" s="47">
        <v>41.33</v>
      </c>
      <c r="V158" s="32">
        <v>9.6527777777777768E-2</v>
      </c>
      <c r="W158" s="48">
        <v>-83.69</v>
      </c>
      <c r="X158" s="48">
        <v>68.069999999999993</v>
      </c>
      <c r="Y158" s="48">
        <v>1</v>
      </c>
      <c r="Z158" s="48">
        <v>-35.6</v>
      </c>
      <c r="AA158" s="67" t="s">
        <v>276</v>
      </c>
    </row>
    <row r="159" spans="1:27" s="13" customFormat="1" ht="15.75" x14ac:dyDescent="0.3">
      <c r="A159" s="55" t="s">
        <v>161</v>
      </c>
      <c r="B159" s="2"/>
      <c r="C159" s="2"/>
      <c r="D159" s="2"/>
      <c r="E159" s="2"/>
      <c r="F159" s="2"/>
      <c r="G159" s="6" t="s">
        <v>10</v>
      </c>
      <c r="H159" s="6"/>
      <c r="I159" s="6"/>
      <c r="J159" s="6"/>
      <c r="K159" s="6"/>
      <c r="L159" s="6"/>
      <c r="M159" s="6"/>
      <c r="N159" s="6"/>
      <c r="O159" s="6"/>
      <c r="P159" s="2"/>
      <c r="Q159" s="38">
        <v>72.78</v>
      </c>
      <c r="R159" s="38">
        <v>303.85000000000002</v>
      </c>
      <c r="S159" s="22" t="s">
        <v>164</v>
      </c>
      <c r="T159" s="47">
        <v>78.83</v>
      </c>
      <c r="U159" s="47">
        <v>38.9</v>
      </c>
      <c r="V159" s="32">
        <v>0.10416666666666667</v>
      </c>
      <c r="W159" s="48">
        <v>-83.25</v>
      </c>
      <c r="X159" s="48">
        <v>91.55</v>
      </c>
      <c r="Y159" s="48">
        <v>1</v>
      </c>
      <c r="Z159" s="48">
        <v>-39.6</v>
      </c>
      <c r="AA159" s="67" t="s">
        <v>276</v>
      </c>
    </row>
    <row r="160" spans="1:27" s="13" customFormat="1" ht="15.75" x14ac:dyDescent="0.3">
      <c r="A160" s="55" t="s">
        <v>359</v>
      </c>
      <c r="B160" s="2"/>
      <c r="C160" s="2"/>
      <c r="D160" s="2"/>
      <c r="E160" s="2"/>
      <c r="F160" s="2"/>
      <c r="G160" s="6"/>
      <c r="H160" s="6"/>
      <c r="I160" s="6"/>
      <c r="J160" s="6"/>
      <c r="K160" s="6"/>
      <c r="L160" s="6"/>
      <c r="M160" s="6"/>
      <c r="N160" s="6" t="s">
        <v>10</v>
      </c>
      <c r="O160" s="6"/>
      <c r="P160" s="2"/>
      <c r="Q160" s="38">
        <v>48.52</v>
      </c>
      <c r="R160" s="38">
        <v>236.58</v>
      </c>
      <c r="S160" s="26" t="s">
        <v>360</v>
      </c>
      <c r="T160" s="47">
        <v>53.66</v>
      </c>
      <c r="U160" s="47">
        <v>297.57</v>
      </c>
      <c r="V160" s="32">
        <v>0.3666666666666667</v>
      </c>
      <c r="W160" s="48">
        <v>-54.14</v>
      </c>
      <c r="X160" s="48">
        <v>204.81</v>
      </c>
      <c r="Y160" s="48">
        <v>0</v>
      </c>
      <c r="Z160" s="48">
        <v>17.34</v>
      </c>
      <c r="AA160" s="67"/>
    </row>
    <row r="161" spans="1:27" s="13" customFormat="1" ht="15.75" x14ac:dyDescent="0.3">
      <c r="A161" s="55" t="s">
        <v>437</v>
      </c>
      <c r="B161" s="2"/>
      <c r="C161" s="2"/>
      <c r="D161" s="2"/>
      <c r="E161" s="2"/>
      <c r="F161" s="2"/>
      <c r="G161" s="6"/>
      <c r="H161" s="6"/>
      <c r="I161" s="6" t="s">
        <v>10</v>
      </c>
      <c r="J161" s="6"/>
      <c r="K161" s="6"/>
      <c r="L161" s="6"/>
      <c r="M161" s="6"/>
      <c r="N161" s="6"/>
      <c r="O161" s="6"/>
      <c r="P161" s="2"/>
      <c r="Q161" s="38">
        <v>79.3</v>
      </c>
      <c r="R161" s="38">
        <v>76.540000000000006</v>
      </c>
      <c r="S161" s="26" t="s">
        <v>438</v>
      </c>
      <c r="T161" s="47">
        <v>73.84</v>
      </c>
      <c r="U161" s="47">
        <v>155.25</v>
      </c>
      <c r="V161" s="32">
        <v>0.76180555555555562</v>
      </c>
      <c r="W161" s="48">
        <v>-59.89</v>
      </c>
      <c r="X161" s="48">
        <v>103.55</v>
      </c>
      <c r="Y161" s="48"/>
      <c r="Z161" s="48"/>
      <c r="AA161" s="67"/>
    </row>
    <row r="162" spans="1:27" s="13" customFormat="1" x14ac:dyDescent="0.3">
      <c r="A162" s="55" t="s">
        <v>322</v>
      </c>
      <c r="B162" s="7"/>
      <c r="C162" s="4"/>
      <c r="D162" s="4"/>
      <c r="E162" s="4"/>
      <c r="F162" s="9" t="s">
        <v>10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11">
        <v>48.05</v>
      </c>
      <c r="R162" s="11">
        <v>282.22000000000003</v>
      </c>
      <c r="S162" s="25" t="s">
        <v>379</v>
      </c>
      <c r="T162" s="47">
        <v>57.43</v>
      </c>
      <c r="U162" s="47">
        <v>359.65</v>
      </c>
      <c r="V162" s="32">
        <v>0.21180555555555555</v>
      </c>
      <c r="W162" s="48">
        <v>-71.349999999999994</v>
      </c>
      <c r="X162" s="48">
        <v>273.47000000000003</v>
      </c>
      <c r="Y162" s="48">
        <v>320</v>
      </c>
      <c r="Z162" s="48"/>
      <c r="AA162" s="65" t="s">
        <v>384</v>
      </c>
    </row>
    <row r="163" spans="1:27" s="13" customFormat="1" ht="15.75" x14ac:dyDescent="0.3">
      <c r="A163" s="55" t="s">
        <v>382</v>
      </c>
      <c r="B163" s="2"/>
      <c r="C163" s="2"/>
      <c r="D163" s="2"/>
      <c r="E163" s="2"/>
      <c r="F163" s="6" t="s">
        <v>10</v>
      </c>
      <c r="G163" s="2"/>
      <c r="H163" s="6"/>
      <c r="I163" s="6"/>
      <c r="J163" s="6"/>
      <c r="K163" s="6"/>
      <c r="L163" s="6"/>
      <c r="M163" s="6"/>
      <c r="N163" s="6"/>
      <c r="O163" s="6"/>
      <c r="P163" s="2"/>
      <c r="Q163" s="38">
        <v>48.19</v>
      </c>
      <c r="R163" s="38">
        <v>-77.757000000000005</v>
      </c>
      <c r="S163" s="26" t="s">
        <v>323</v>
      </c>
      <c r="T163" s="47">
        <v>58.88</v>
      </c>
      <c r="U163" s="47">
        <v>358.08</v>
      </c>
      <c r="V163" s="32">
        <v>0.21180555555555555</v>
      </c>
      <c r="W163" s="48">
        <v>-72.97</v>
      </c>
      <c r="X163" s="48">
        <v>268.58999999999997</v>
      </c>
      <c r="Y163" s="48">
        <v>330</v>
      </c>
      <c r="Z163" s="48">
        <v>-14.16</v>
      </c>
      <c r="AA163" s="67" t="s">
        <v>383</v>
      </c>
    </row>
    <row r="164" spans="1:27" s="13" customFormat="1" x14ac:dyDescent="0.3">
      <c r="A164" s="55" t="s">
        <v>98</v>
      </c>
      <c r="B164" s="4" t="s">
        <v>99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10</v>
      </c>
      <c r="Q164" s="11">
        <v>61.01</v>
      </c>
      <c r="R164" s="11">
        <v>224.77699999999999</v>
      </c>
      <c r="S164" s="25" t="s">
        <v>200</v>
      </c>
      <c r="T164" s="47">
        <v>63.64</v>
      </c>
      <c r="U164" s="47">
        <v>279.62</v>
      </c>
      <c r="V164" s="28" t="s">
        <v>178</v>
      </c>
      <c r="W164" s="48">
        <v>-58.99</v>
      </c>
      <c r="X164" s="48">
        <v>181.45</v>
      </c>
      <c r="Y164" s="48">
        <v>753.6</v>
      </c>
      <c r="Z164" s="48">
        <v>23.784300000000002</v>
      </c>
      <c r="AA164" s="12"/>
    </row>
    <row r="165" spans="1:27" s="13" customFormat="1" x14ac:dyDescent="0.3">
      <c r="A165" s="55" t="s">
        <v>345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9" t="s">
        <v>10</v>
      </c>
      <c r="N165" s="9"/>
      <c r="O165" s="4"/>
      <c r="P165" s="4"/>
      <c r="Q165" s="11">
        <v>43.6</v>
      </c>
      <c r="R165" s="11">
        <v>264.39999999999998</v>
      </c>
      <c r="S165" s="25" t="s">
        <v>346</v>
      </c>
      <c r="T165" s="47">
        <v>54</v>
      </c>
      <c r="U165" s="47">
        <v>331.87</v>
      </c>
      <c r="V165" s="32">
        <v>0.27430555555555552</v>
      </c>
      <c r="W165" s="48">
        <v>-62.45</v>
      </c>
      <c r="X165" s="48">
        <v>237.65</v>
      </c>
      <c r="Y165" s="48">
        <v>538.29999999999995</v>
      </c>
      <c r="Z165" s="48">
        <v>4.21</v>
      </c>
      <c r="AA165" s="12"/>
    </row>
    <row r="166" spans="1:27" s="13" customFormat="1" x14ac:dyDescent="0.3">
      <c r="A166" s="55" t="s">
        <v>264</v>
      </c>
      <c r="B166" s="4"/>
      <c r="C166" s="4"/>
      <c r="D166" s="4"/>
      <c r="E166" s="4"/>
      <c r="F166" s="4"/>
      <c r="G166" s="4"/>
      <c r="H166" s="4"/>
      <c r="I166" s="4"/>
      <c r="J166" s="4"/>
      <c r="K166" s="9" t="s">
        <v>10</v>
      </c>
      <c r="L166" s="4"/>
      <c r="M166" s="4"/>
      <c r="N166" s="4"/>
      <c r="O166" s="4"/>
      <c r="P166" s="4"/>
      <c r="Q166" s="11">
        <v>62.48</v>
      </c>
      <c r="R166" s="11">
        <v>245.518</v>
      </c>
      <c r="S166" s="25" t="s">
        <v>201</v>
      </c>
      <c r="T166" s="47">
        <v>69.2</v>
      </c>
      <c r="U166" s="47">
        <v>302.86</v>
      </c>
      <c r="V166" s="32">
        <v>0.35833333333333334</v>
      </c>
      <c r="W166" s="48">
        <v>-67.930000000000007</v>
      </c>
      <c r="X166" s="48">
        <v>190.34</v>
      </c>
      <c r="Y166" s="48">
        <v>198</v>
      </c>
      <c r="Z166" s="48">
        <v>20.68723</v>
      </c>
      <c r="AA166" s="65" t="s">
        <v>265</v>
      </c>
    </row>
    <row r="167" spans="1:27" s="13" customFormat="1" x14ac:dyDescent="0.3">
      <c r="A167" s="55" t="s">
        <v>100</v>
      </c>
      <c r="B167" s="7"/>
      <c r="C167" s="4"/>
      <c r="D167" s="4"/>
      <c r="E167" s="4"/>
      <c r="F167" s="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1">
        <v>62.52</v>
      </c>
      <c r="R167" s="11">
        <v>245.68700000000001</v>
      </c>
      <c r="S167" s="25" t="s">
        <v>201</v>
      </c>
      <c r="T167" s="47">
        <v>69.25</v>
      </c>
      <c r="U167" s="47">
        <v>302.67</v>
      </c>
      <c r="V167" s="32">
        <v>0.34861111111111115</v>
      </c>
      <c r="W167" s="48">
        <v>-67.94</v>
      </c>
      <c r="X167" s="48">
        <v>190.15</v>
      </c>
      <c r="Y167" s="48"/>
      <c r="Z167" s="48">
        <v>20.600829999999998</v>
      </c>
      <c r="AA167" s="65" t="s">
        <v>387</v>
      </c>
    </row>
    <row r="168" spans="1:27" s="13" customFormat="1" x14ac:dyDescent="0.3">
      <c r="A168" s="55"/>
      <c r="B168" s="7"/>
      <c r="C168" s="4"/>
      <c r="D168" s="4"/>
      <c r="E168" s="4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1"/>
      <c r="R168" s="11"/>
      <c r="S168" s="25"/>
      <c r="T168" s="47"/>
      <c r="U168" s="47"/>
      <c r="V168" s="32"/>
      <c r="W168" s="48"/>
      <c r="X168" s="48"/>
      <c r="Y168" s="48"/>
      <c r="Z168" s="48"/>
      <c r="AA168" s="65"/>
    </row>
    <row r="169" spans="1:27" s="13" customFormat="1" x14ac:dyDescent="0.3">
      <c r="A169" s="55"/>
      <c r="B169" s="7"/>
      <c r="C169" s="4"/>
      <c r="D169" s="4"/>
      <c r="E169" s="4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11"/>
      <c r="R169" s="11"/>
      <c r="S169" s="25"/>
      <c r="T169" s="47"/>
      <c r="U169" s="47"/>
      <c r="V169" s="32"/>
      <c r="W169" s="48"/>
      <c r="X169" s="48"/>
      <c r="Y169" s="48"/>
      <c r="Z169" s="48"/>
      <c r="AA169" s="65"/>
    </row>
    <row r="170" spans="1:27" x14ac:dyDescent="0.25">
      <c r="A170" s="106" t="s">
        <v>260</v>
      </c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</row>
    <row r="172" spans="1:27" x14ac:dyDescent="0.25">
      <c r="A172" s="66" t="s">
        <v>275</v>
      </c>
      <c r="B172" s="19"/>
      <c r="C172" s="19"/>
      <c r="D172" s="19"/>
      <c r="E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1:27" x14ac:dyDescent="0.25">
      <c r="E173" s="19"/>
    </row>
    <row r="174" spans="1:27" x14ac:dyDescent="0.25">
      <c r="C174" s="20"/>
    </row>
    <row r="175" spans="1:27" x14ac:dyDescent="0.25">
      <c r="C175" s="20"/>
    </row>
  </sheetData>
  <sortState ref="A2:Y143">
    <sortCondition ref="A2"/>
  </sortState>
  <mergeCells count="1">
    <mergeCell ref="A170:AA170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2017-07-17T16:30:51Z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727be3c0-e7d8-438e-956d-1e326bda9269</vt:lpwstr>
  </property>
</Properties>
</file>