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<sst xmlns="http://schemas.openxmlformats.org/spreadsheetml/2006/main" count="658" uniqueCount="301">
  <si>
    <t xml:space="preserve">id</t>
  </si>
  <si>
    <t xml:space="preserve">órgão</t>
  </si>
  <si>
    <t xml:space="preserve">nome</t>
  </si>
  <si>
    <t xml:space="preserve">partido</t>
  </si>
  <si>
    <t xml:space="preserve">titular</t>
  </si>
  <si>
    <t xml:space="preserve">Estado</t>
  </si>
  <si>
    <t xml:space="preserve">telefone</t>
  </si>
  <si>
    <t xml:space="preserve">e-mail</t>
  </si>
  <si>
    <t xml:space="preserve">tratamento</t>
  </si>
  <si>
    <t xml:space="preserve">sexo</t>
  </si>
  <si>
    <t xml:space="preserve">Senado</t>
  </si>
  <si>
    <t xml:space="preserve">Acir Gurgacz</t>
  </si>
  <si>
    <t xml:space="preserve">PDT</t>
  </si>
  <si>
    <t xml:space="preserve">T</t>
  </si>
  <si>
    <t xml:space="preserve">RO</t>
  </si>
  <si>
    <t xml:space="preserve">(61) 3303-3131 / 3132</t>
  </si>
  <si>
    <t xml:space="preserve">sen.acirgurgacz@senado.leg.br</t>
  </si>
  <si>
    <t xml:space="preserve">M</t>
  </si>
  <si>
    <t xml:space="preserve">Alessandro Vieira</t>
  </si>
  <si>
    <t xml:space="preserve">CIDADANIA</t>
  </si>
  <si>
    <t xml:space="preserve">SE</t>
  </si>
  <si>
    <t xml:space="preserve">(61) 3303-9011 / 9014 / 9019</t>
  </si>
  <si>
    <t xml:space="preserve">sen.alessandrovieira@senado.leg.br</t>
  </si>
  <si>
    <t xml:space="preserve">Alvaro Dias</t>
  </si>
  <si>
    <t xml:space="preserve">PODEMOS</t>
  </si>
  <si>
    <t xml:space="preserve">PR</t>
  </si>
  <si>
    <t xml:space="preserve">(61) 3303-4059 / 4060</t>
  </si>
  <si>
    <t xml:space="preserve">sen.alvarodias@senado.leg.br</t>
  </si>
  <si>
    <t xml:space="preserve">Angelo Coronel</t>
  </si>
  <si>
    <t xml:space="preserve">PSD</t>
  </si>
  <si>
    <t xml:space="preserve">BA</t>
  </si>
  <si>
    <t xml:space="preserve">(61) 3303-6103 / 6105</t>
  </si>
  <si>
    <t xml:space="preserve">sen.angelocoronel@senado.leg.br</t>
  </si>
  <si>
    <t xml:space="preserve">Antonio Anastasia</t>
  </si>
  <si>
    <t xml:space="preserve">MG</t>
  </si>
  <si>
    <t xml:space="preserve">(61) 3303-5717</t>
  </si>
  <si>
    <t xml:space="preserve">sen.antonioanastasia@senado.leg.br</t>
  </si>
  <si>
    <t xml:space="preserve">Carlos Fávaro</t>
  </si>
  <si>
    <t xml:space="preserve">MT</t>
  </si>
  <si>
    <t xml:space="preserve">(61) 3303-6408</t>
  </si>
  <si>
    <t xml:space="preserve">sen.carlosfavaro@senado.leg.br</t>
  </si>
  <si>
    <t xml:space="preserve">Carlos Viana</t>
  </si>
  <si>
    <t xml:space="preserve">(61) 3303-3100</t>
  </si>
  <si>
    <t xml:space="preserve">sen.carlosviana@senado.leg.br</t>
  </si>
  <si>
    <t xml:space="preserve">Chico Rodrigues</t>
  </si>
  <si>
    <t xml:space="preserve">DEM</t>
  </si>
  <si>
    <t xml:space="preserve">RR</t>
  </si>
  <si>
    <t xml:space="preserve">(61) 3303-2281 / 2287</t>
  </si>
  <si>
    <t xml:space="preserve">sen.chicorodrigues@senado.leg.br</t>
  </si>
  <si>
    <t xml:space="preserve">Cid Ferreira Gomes</t>
  </si>
  <si>
    <t xml:space="preserve">CE</t>
  </si>
  <si>
    <t xml:space="preserve">(61) 3303-6460 / 6399</t>
  </si>
  <si>
    <t xml:space="preserve">sen.cidgomes@senado.leg.br</t>
  </si>
  <si>
    <t xml:space="preserve">Ciro Nogueira Lima Filho</t>
  </si>
  <si>
    <t xml:space="preserve">PP</t>
  </si>
  <si>
    <t xml:space="preserve">PI</t>
  </si>
  <si>
    <t xml:space="preserve">(61) 3303-6187 / 6188 / 6192</t>
  </si>
  <si>
    <t xml:space="preserve">sen.cironogueira@senado.leg.br</t>
  </si>
  <si>
    <t xml:space="preserve">Confúcio Aires Moura</t>
  </si>
  <si>
    <t xml:space="preserve">MDB</t>
  </si>
  <si>
    <t xml:space="preserve">(61) 3303-2470 / 2163</t>
  </si>
  <si>
    <t xml:space="preserve">sen.confuciomoura@senado.leg.br</t>
  </si>
  <si>
    <t xml:space="preserve">Dário Berger</t>
  </si>
  <si>
    <t xml:space="preserve">SC</t>
  </si>
  <si>
    <t xml:space="preserve">(61) 3303-5947 / 5951</t>
  </si>
  <si>
    <t xml:space="preserve">sen.darioberger@senado.leg.br</t>
  </si>
  <si>
    <t xml:space="preserve">Davi Alcolumbre</t>
  </si>
  <si>
    <t xml:space="preserve">AP</t>
  </si>
  <si>
    <t xml:space="preserve">(61) 3303-6717 / 6720 / 6722 / 6723</t>
  </si>
  <si>
    <t xml:space="preserve">sen.davialcolumbre@senado.leg.br</t>
  </si>
  <si>
    <t xml:space="preserve">Marcio Diego Fernandes Tavares de Albuquerque</t>
  </si>
  <si>
    <t xml:space="preserve">PB</t>
  </si>
  <si>
    <t xml:space="preserve">(61) 3303-6788 / 6790</t>
  </si>
  <si>
    <t xml:space="preserve">sen.diegotavares@senado.leg.br</t>
  </si>
  <si>
    <t xml:space="preserve">Eduardo Braga</t>
  </si>
  <si>
    <t xml:space="preserve">AM</t>
  </si>
  <si>
    <t xml:space="preserve">(61) 3303-6230</t>
  </si>
  <si>
    <t xml:space="preserve">sen.eduardobraga@senado.leg.br</t>
  </si>
  <si>
    <t xml:space="preserve">Eduardo Girão</t>
  </si>
  <si>
    <t xml:space="preserve">(61) 3303-6677 / 6678 / 6679</t>
  </si>
  <si>
    <t xml:space="preserve">sen.eduardogirao@senado.leg.br</t>
  </si>
  <si>
    <t xml:space="preserve">Eduardo Gomes</t>
  </si>
  <si>
    <t xml:space="preserve">TO</t>
  </si>
  <si>
    <t xml:space="preserve">(61) 3303-6349 / 6352</t>
  </si>
  <si>
    <t xml:space="preserve">sen.eduardogomes@senado.leg.br</t>
  </si>
  <si>
    <t xml:space="preserve">Eliziane Gama</t>
  </si>
  <si>
    <t xml:space="preserve">MA</t>
  </si>
  <si>
    <t xml:space="preserve">(61) 3303-6741 / 6703</t>
  </si>
  <si>
    <t xml:space="preserve">sen.elizianegama@senado.leg.br</t>
  </si>
  <si>
    <t xml:space="preserve">F</t>
  </si>
  <si>
    <t xml:space="preserve">Elmano Férrer</t>
  </si>
  <si>
    <t xml:space="preserve">(61) 3303-2415 / 3055 / 1015</t>
  </si>
  <si>
    <t xml:space="preserve">sen.elmanoferrer@senado.leg.br</t>
  </si>
  <si>
    <t xml:space="preserve">Esperidião Amin Helou Filho</t>
  </si>
  <si>
    <t xml:space="preserve">(61) 3303-6446 / 6447 / 6454</t>
  </si>
  <si>
    <t xml:space="preserve">sen.esperidiaoamin@senado.leg.br</t>
  </si>
  <si>
    <t xml:space="preserve">Fabiano Contarato</t>
  </si>
  <si>
    <t xml:space="preserve">REDE</t>
  </si>
  <si>
    <t xml:space="preserve">ES</t>
  </si>
  <si>
    <t xml:space="preserve">(61) 3303-9049</t>
  </si>
  <si>
    <t xml:space="preserve">sen.fabianocontarato@senado.leg.br</t>
  </si>
  <si>
    <t xml:space="preserve">Fernando Bezerra Coelho</t>
  </si>
  <si>
    <t xml:space="preserve">PE</t>
  </si>
  <si>
    <t xml:space="preserve">(61) 3303-2182</t>
  </si>
  <si>
    <t xml:space="preserve">sen.fernandobezerracoelho@senado.leg.br</t>
  </si>
  <si>
    <t xml:space="preserve">Fernando Affonso Collor de Mello</t>
  </si>
  <si>
    <t xml:space="preserve">PROS</t>
  </si>
  <si>
    <t xml:space="preserve">AL</t>
  </si>
  <si>
    <t xml:space="preserve">(61) 3303-5783 / 5787</t>
  </si>
  <si>
    <t xml:space="preserve">Sen.fernandocollor@senado.leg.br</t>
  </si>
  <si>
    <t xml:space="preserve">Flávio Arns</t>
  </si>
  <si>
    <t xml:space="preserve">(61) 3303-6301</t>
  </si>
  <si>
    <t xml:space="preserve">sen.flavioarns@senado.leg.br</t>
  </si>
  <si>
    <t xml:space="preserve">Flávio Bolsonaro</t>
  </si>
  <si>
    <t xml:space="preserve">REPUBLICANOS</t>
  </si>
  <si>
    <t xml:space="preserve">RJ</t>
  </si>
  <si>
    <t xml:space="preserve">(61) 3303-1717 / 1718</t>
  </si>
  <si>
    <t xml:space="preserve">sen.flaviobolsonaro@senado.leg.br</t>
  </si>
  <si>
    <t xml:space="preserve">Humberto Costa</t>
  </si>
  <si>
    <t xml:space="preserve">PT</t>
  </si>
  <si>
    <t xml:space="preserve">(61) 3303-6285 / 6286</t>
  </si>
  <si>
    <t xml:space="preserve">sen.humbertocosta@senado.leg.br</t>
  </si>
  <si>
    <t xml:space="preserve">Irajá Silvestre Filho</t>
  </si>
  <si>
    <t xml:space="preserve">(61) 3303-6469</t>
  </si>
  <si>
    <t xml:space="preserve">sen.iraja@senado.leg.br</t>
  </si>
  <si>
    <t xml:space="preserve">Izalci Lucas Ferreira</t>
  </si>
  <si>
    <t xml:space="preserve">PSDB</t>
  </si>
  <si>
    <t xml:space="preserve">DF</t>
  </si>
  <si>
    <t xml:space="preserve">(61) 3303-6049 / 6050</t>
  </si>
  <si>
    <t xml:space="preserve">sen.izalcilucas@senado.leg.br</t>
  </si>
  <si>
    <t xml:space="preserve">Jader Fontenelle Barbalho</t>
  </si>
  <si>
    <t xml:space="preserve">PA</t>
  </si>
  <si>
    <t xml:space="preserve">(61) 3303-9831 / 9827 / 9832</t>
  </si>
  <si>
    <t xml:space="preserve">sen.jaderbarbalho@senado.leg.br</t>
  </si>
  <si>
    <t xml:space="preserve">Jaques Wagner</t>
  </si>
  <si>
    <t xml:space="preserve">(61) 3303-6390 / 6391</t>
  </si>
  <si>
    <t xml:space="preserve">sen.jaqueswagner@senado.leg.br</t>
  </si>
  <si>
    <t xml:space="preserve">Jarbas Vasconcelos</t>
  </si>
  <si>
    <t xml:space="preserve">(61) 3303-3522 / 3593 / 3475</t>
  </si>
  <si>
    <t xml:space="preserve">sen.jarbasvasconcelos@senado.leg.br</t>
  </si>
  <si>
    <t xml:space="preserve">Jayme Campos</t>
  </si>
  <si>
    <t xml:space="preserve">(61) 3303-2390 / 2384 / 2394</t>
  </si>
  <si>
    <t xml:space="preserve">Sen.JaymeCampos@senado.leg.br</t>
  </si>
  <si>
    <t xml:space="preserve">Jean Paul Terra Prates</t>
  </si>
  <si>
    <t xml:space="preserve">RN</t>
  </si>
  <si>
    <t xml:space="preserve">(61) 3303-1777 / 1884</t>
  </si>
  <si>
    <t xml:space="preserve">sen.jeanpaulprates@senado.leg.br</t>
  </si>
  <si>
    <t xml:space="preserve">Jorge Kajuru</t>
  </si>
  <si>
    <t xml:space="preserve">GO</t>
  </si>
  <si>
    <t xml:space="preserve">(61) 3303-2844 / 2031</t>
  </si>
  <si>
    <t xml:space="preserve">sen.jorgekajuru@senado.leg.br</t>
  </si>
  <si>
    <t xml:space="preserve">Jorginho dos Santos Mello</t>
  </si>
  <si>
    <t xml:space="preserve">PL</t>
  </si>
  <si>
    <t xml:space="preserve">(61) 3303-2200</t>
  </si>
  <si>
    <t xml:space="preserve">sen.jorginhomello@senado.leg.br</t>
  </si>
  <si>
    <t xml:space="preserve">José Maranhão</t>
  </si>
  <si>
    <t xml:space="preserve">(61) 3303-6490 / 6485</t>
  </si>
  <si>
    <t xml:space="preserve">sen.josemaranhao@senado.leg.br</t>
  </si>
  <si>
    <t xml:space="preserve">José Serra</t>
  </si>
  <si>
    <t xml:space="preserve">SP</t>
  </si>
  <si>
    <t xml:space="preserve">(61) 3303-6651 / 6655</t>
  </si>
  <si>
    <t xml:space="preserve">sen.joseserra@senado.leg.br</t>
  </si>
  <si>
    <t xml:space="preserve">Kátia Abreu</t>
  </si>
  <si>
    <t xml:space="preserve">(61) 3303-2464 / 2708 / 5771 / 2466</t>
  </si>
  <si>
    <t xml:space="preserve">sen.katiaabreu@senado.leg.br</t>
  </si>
  <si>
    <t xml:space="preserve">Lasier Costa Martins</t>
  </si>
  <si>
    <t xml:space="preserve">RS</t>
  </si>
  <si>
    <t xml:space="preserve">(61) 3303-2323 / 2329</t>
  </si>
  <si>
    <t xml:space="preserve">sen.lasiermartins@senado.leg.br</t>
  </si>
  <si>
    <t xml:space="preserve">Leila Barros</t>
  </si>
  <si>
    <t xml:space="preserve">PSB</t>
  </si>
  <si>
    <t xml:space="preserve">(61) 3303-6427</t>
  </si>
  <si>
    <t xml:space="preserve">sen.leilabarros@senado.leg.br</t>
  </si>
  <si>
    <t xml:space="preserve">Luiz Cantuária Barreto</t>
  </si>
  <si>
    <t xml:space="preserve">(61) 3303-4851</t>
  </si>
  <si>
    <t xml:space="preserve">sen.lucasbarreto@senado.leg.br</t>
  </si>
  <si>
    <t xml:space="preserve">Luis Carlos Heinze</t>
  </si>
  <si>
    <t xml:space="preserve">(61) 3303-4124 / 4127 / 4129 / 4132</t>
  </si>
  <si>
    <t xml:space="preserve">sen.luiscarlosheinze@senado.leg.br</t>
  </si>
  <si>
    <t xml:space="preserve">Luiz do Carmo</t>
  </si>
  <si>
    <t xml:space="preserve">S</t>
  </si>
  <si>
    <t xml:space="preserve">(61) 3303-6439 / 6440 / 6445</t>
  </si>
  <si>
    <t xml:space="preserve">sen.luizcarlosdocarmo@senado.leg.br</t>
  </si>
  <si>
    <t xml:space="preserve">Mailza Assis da Silva</t>
  </si>
  <si>
    <t xml:space="preserve">AC</t>
  </si>
  <si>
    <t xml:space="preserve">(61) 3303-1357 / 1367</t>
  </si>
  <si>
    <t xml:space="preserve">sen.mailzagomes@senado.leg.br</t>
  </si>
  <si>
    <t xml:space="preserve">Sergio Olimpio Gomes</t>
  </si>
  <si>
    <t xml:space="preserve">PSL</t>
  </si>
  <si>
    <t xml:space="preserve">(61) 3303-4177</t>
  </si>
  <si>
    <t xml:space="preserve">sen.majorolimpio@senado.leg.br</t>
  </si>
  <si>
    <t xml:space="preserve">Mara Gabrilli</t>
  </si>
  <si>
    <t xml:space="preserve">(61) 3303-2191</t>
  </si>
  <si>
    <t xml:space="preserve">sen.maragabrilli@senado.leg.br</t>
  </si>
  <si>
    <t xml:space="preserve">Marcelo Castro</t>
  </si>
  <si>
    <t xml:space="preserve">(61) 3303-6130</t>
  </si>
  <si>
    <t xml:space="preserve">sen.marcelocastro@senado.leg.br</t>
  </si>
  <si>
    <t xml:space="preserve">Marcio Bittar</t>
  </si>
  <si>
    <t xml:space="preserve">(61) 3303-2115 / 2119 / 1652</t>
  </si>
  <si>
    <t xml:space="preserve">sen.marciobittar@senado.leg.br</t>
  </si>
  <si>
    <t xml:space="preserve">Marcos do Val</t>
  </si>
  <si>
    <t xml:space="preserve">(61) 3303-6747 / 6753</t>
  </si>
  <si>
    <t xml:space="preserve">sen.marcosdoval@senado.leg.br</t>
  </si>
  <si>
    <t xml:space="preserve">Marcos Rogério</t>
  </si>
  <si>
    <t xml:space="preserve">(61) 3303-6148</t>
  </si>
  <si>
    <t xml:space="preserve">sen.marcosrogerio@senado.leg.br</t>
  </si>
  <si>
    <t xml:space="preserve">Maria do Carmo Alves</t>
  </si>
  <si>
    <t xml:space="preserve">(61) 3303-1306 / 4055 / 2878</t>
  </si>
  <si>
    <t xml:space="preserve">sen.mariadocarmoalves@senado.leg.br</t>
  </si>
  <si>
    <t xml:space="preserve">Antônio Mecias Pereira de Jesus</t>
  </si>
  <si>
    <t xml:space="preserve">(61) 3303-5291 / 5292</t>
  </si>
  <si>
    <t xml:space="preserve">sen.meciasdejesus@senado.leg.br</t>
  </si>
  <si>
    <t xml:space="preserve">Nelson Trad Filho</t>
  </si>
  <si>
    <t xml:space="preserve">MS</t>
  </si>
  <si>
    <t xml:space="preserve">(61) 3303-6767 / 6768</t>
  </si>
  <si>
    <t xml:space="preserve">sen.nelsinhotrad@senado.leg.br</t>
  </si>
  <si>
    <t xml:space="preserve">Omar José Abdel Aziz</t>
  </si>
  <si>
    <t xml:space="preserve">(61) 3303-6579</t>
  </si>
  <si>
    <t xml:space="preserve">sen.omaraziz@senado.leg.br</t>
  </si>
  <si>
    <t xml:space="preserve">Oriovisto Guimarães</t>
  </si>
  <si>
    <t xml:space="preserve">(61) 3303-1635</t>
  </si>
  <si>
    <t xml:space="preserve">sen.oriovistoguimaraes@senado.leg.br</t>
  </si>
  <si>
    <t xml:space="preserve">Otto Alencar</t>
  </si>
  <si>
    <t xml:space="preserve">(61) 3303-1464 / 1467</t>
  </si>
  <si>
    <t xml:space="preserve">sen.ottoalencar@senado.leg.br</t>
  </si>
  <si>
    <t xml:space="preserve">Paulo Renato Paim</t>
  </si>
  <si>
    <t xml:space="preserve">(61) 3303-5232 / 5231 / 5230</t>
  </si>
  <si>
    <t xml:space="preserve">sen.paulopaim@senado.leg.br</t>
  </si>
  <si>
    <t xml:space="preserve">Paulo Rocha</t>
  </si>
  <si>
    <t xml:space="preserve">(61) 3303-3800</t>
  </si>
  <si>
    <t xml:space="preserve">sen.paulorocha@senado.leg.br</t>
  </si>
  <si>
    <t xml:space="preserve">Plínio Valério</t>
  </si>
  <si>
    <t xml:space="preserve">(61) 3303-2833 / 2835 / 2837</t>
  </si>
  <si>
    <t xml:space="preserve">sen.pliniovalerio@senado.leg.br</t>
  </si>
  <si>
    <t xml:space="preserve">Randolfe Rodrigues</t>
  </si>
  <si>
    <t xml:space="preserve">(61) 3303-6777 / 6568</t>
  </si>
  <si>
    <t xml:space="preserve">sen.randolferodrigues@senado.leg.br</t>
  </si>
  <si>
    <t xml:space="preserve">José Antônio Machado Reguffe</t>
  </si>
  <si>
    <t xml:space="preserve">(61) 3303-6355</t>
  </si>
  <si>
    <t xml:space="preserve">sen.reguffe@senado.leg.br</t>
  </si>
  <si>
    <t xml:space="preserve">Renan Calheiros</t>
  </si>
  <si>
    <t xml:space="preserve">(61) 3303-2261</t>
  </si>
  <si>
    <t xml:space="preserve">sen.renancalheiros@senado.leg.br</t>
  </si>
  <si>
    <t xml:space="preserve">Roberto Rocha</t>
  </si>
  <si>
    <t xml:space="preserve">(61) 3303-1437 / 1506</t>
  </si>
  <si>
    <t xml:space="preserve">sen.robertorocha@senado.leg.br</t>
  </si>
  <si>
    <t xml:space="preserve">Rodrigo Cunha</t>
  </si>
  <si>
    <t xml:space="preserve">(61) 3303-6083</t>
  </si>
  <si>
    <t xml:space="preserve">sen.rodrigocunha@senado.leg.br</t>
  </si>
  <si>
    <t xml:space="preserve">Rodrigo Pacheco</t>
  </si>
  <si>
    <t xml:space="preserve">(61) 3303-2794 / 2795</t>
  </si>
  <si>
    <t xml:space="preserve">sen.rodrigopacheco@senado.leg.br</t>
  </si>
  <si>
    <t xml:space="preserve">Rogério Carvalho</t>
  </si>
  <si>
    <t xml:space="preserve">(61) 3303-2201 / 2203 / 2204 / 1786</t>
  </si>
  <si>
    <t xml:space="preserve">sen.rogeriocarvalho@senado.leg.br</t>
  </si>
  <si>
    <t xml:space="preserve">Romario de Souza Faria</t>
  </si>
  <si>
    <t xml:space="preserve">(61) 3303-6519 / 6517</t>
  </si>
  <si>
    <t xml:space="preserve">sen.romario@senado.leg.br</t>
  </si>
  <si>
    <t xml:space="preserve">Rose de Freitas</t>
  </si>
  <si>
    <t xml:space="preserve">(61) 3303-1156</t>
  </si>
  <si>
    <t xml:space="preserve">sen.rosedefreitas@senado.leg.br</t>
  </si>
  <si>
    <t xml:space="preserve">Sérgio Petecão</t>
  </si>
  <si>
    <t xml:space="preserve">(61) 3303-6708 / 6709</t>
  </si>
  <si>
    <t xml:space="preserve">sen.sergiopetecao@senado.leg.br</t>
  </si>
  <si>
    <t xml:space="preserve">Simone Nassar Tebet</t>
  </si>
  <si>
    <t xml:space="preserve">(61) 3303-1128</t>
  </si>
  <si>
    <t xml:space="preserve">sen.simonetebet@senado.leg.br</t>
  </si>
  <si>
    <t xml:space="preserve">Soraya Thronicke</t>
  </si>
  <si>
    <t xml:space="preserve">(61) 3303-1775</t>
  </si>
  <si>
    <t xml:space="preserve">sen.sorayathronicke@senado.leg.br</t>
  </si>
  <si>
    <t xml:space="preserve">Eann Styvenson Valentim Mendes</t>
  </si>
  <si>
    <t xml:space="preserve">(61) 3303-1148</t>
  </si>
  <si>
    <t xml:space="preserve">sen.styvensonvalentim@senado.leg.br</t>
  </si>
  <si>
    <t xml:space="preserve">Tasso Jereissati</t>
  </si>
  <si>
    <t xml:space="preserve">(61) 3303-4502 / 4503</t>
  </si>
  <si>
    <t xml:space="preserve">sen.tassojereissati@senado.leg.br</t>
  </si>
  <si>
    <t xml:space="preserve">Telmário Mota</t>
  </si>
  <si>
    <t xml:space="preserve">(61) 3303-6315</t>
  </si>
  <si>
    <t xml:space="preserve">sen.telmariomota@senado.leg.br</t>
  </si>
  <si>
    <t xml:space="preserve">Vanderlan Vieira Cardoso</t>
  </si>
  <si>
    <t xml:space="preserve">(61) 3303-2092 / 2099</t>
  </si>
  <si>
    <t xml:space="preserve">sen.vanderlancardoso@senado.leg.br</t>
  </si>
  <si>
    <t xml:space="preserve">Wellington Fagundes</t>
  </si>
  <si>
    <t xml:space="preserve">(61) 3303-6219 / 3778 / 6221 / 3772 / 6213 / 3775</t>
  </si>
  <si>
    <t xml:space="preserve">sen.wellingtonfagundes@senado.leg.br</t>
  </si>
  <si>
    <t xml:space="preserve">Weverton Rocha Marques de Sousa</t>
  </si>
  <si>
    <t xml:space="preserve">(61) 3303-4161 / 1655</t>
  </si>
  <si>
    <t xml:space="preserve">sen.wevertonrocha@senado.leg.br</t>
  </si>
  <si>
    <t xml:space="preserve">Zenaide Maia Calado Pereira dos Santos</t>
  </si>
  <si>
    <t xml:space="preserve">(61) 3303-2371 / 2372 / 1813</t>
  </si>
  <si>
    <t xml:space="preserve">sen.zenaidemaia@senado.leg.br</t>
  </si>
  <si>
    <t xml:space="preserve">José da Cruz Marinho</t>
  </si>
  <si>
    <t xml:space="preserve">PSC</t>
  </si>
  <si>
    <t xml:space="preserve">(61) 3303-6623</t>
  </si>
  <si>
    <t xml:space="preserve">sen.zequinhamarinho@senado.leg.br</t>
  </si>
  <si>
    <t xml:space="preserve">Ney Robinson Suassuna</t>
  </si>
  <si>
    <t xml:space="preserve">(61) 3303-2252 / 2481</t>
  </si>
  <si>
    <t xml:space="preserve">sen.neysuassuna@senado.leg.br</t>
  </si>
  <si>
    <t xml:space="preserve">Carlos Francisco Portinho</t>
  </si>
  <si>
    <t xml:space="preserve">(61) 3303-6640 / 6646</t>
  </si>
  <si>
    <t xml:space="preserve">sen.carlosportinho@senado.leg.br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</si>
</sst>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333333"/>
      <name val="Lucida Sans Unicode"/>
      <family val="2"/>
      <charset val="1"/>
    </font>
    <font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n.diegotavares@senado.leg.br" TargetMode="External"/><Relationship Id="rId2" Type="http://schemas.openxmlformats.org/officeDocument/2006/relationships/hyperlink" Target="mailto:sen.neysuassuna@senado.leg.br" TargetMode="External"/><Relationship Id="rId3" Type="http://schemas.openxmlformats.org/officeDocument/2006/relationships/hyperlink" Target="mailto:sen.carlosportinho@senado.leg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3" min="3" style="0" width="60.02"/>
    <col collapsed="false" customWidth="true" hidden="false" outlineLevel="0" max="4" min="4" style="0" width="16.21"/>
    <col collapsed="false" customWidth="true" hidden="false" outlineLevel="0" max="5" min="5" style="0" width="6.01"/>
    <col collapsed="false" customWidth="true" hidden="false" outlineLevel="0" max="7" min="7" style="0" width="37.6"/>
    <col collapsed="false" customWidth="true" hidden="false" outlineLevel="0" max="8" min="8" style="0" width="52.05"/>
    <col collapsed="false" customWidth="true" hidden="false" outlineLevel="0" max="9" min="9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4.9" hidden="false" customHeight="false" outlineLevel="0" collapsed="false">
      <c r="A2" s="0" t="n">
        <v>514</v>
      </c>
      <c r="B2" s="0" t="s">
        <v>10</v>
      </c>
      <c r="C2" s="2" t="s">
        <v>11</v>
      </c>
      <c r="D2" s="0" t="s">
        <v>12</v>
      </c>
      <c r="E2" s="0" t="s">
        <v>13</v>
      </c>
      <c r="F2" s="3" t="s">
        <v>14</v>
      </c>
      <c r="G2" s="0" t="s">
        <v>15</v>
      </c>
      <c r="H2" s="3" t="s">
        <v>16</v>
      </c>
      <c r="I2" s="0" t="str">
        <f aca="false">IF(J2="M","Exmo. Senhor Senador","Exma. Senhora Senadora")</f>
        <v>Exmo. Senhor Senador</v>
      </c>
      <c r="J2" s="0" t="s">
        <v>17</v>
      </c>
      <c r="K2" s="0" t="str">
        <f aca="false">LEFT(C2,FIND(" ",C2,1))</f>
        <v>Acir</v>
      </c>
      <c r="L2" s="0" t="str">
        <f aca="false">IF(RIGHT(TRIM(K2),1)="a","F","M")</f>
        <v>M</v>
      </c>
    </row>
    <row r="3" customFormat="false" ht="14.9" hidden="false" customHeight="false" outlineLevel="0" collapsed="false">
      <c r="A3" s="0" t="n">
        <v>515</v>
      </c>
      <c r="B3" s="0" t="s">
        <v>10</v>
      </c>
      <c r="C3" s="2" t="s">
        <v>18</v>
      </c>
      <c r="D3" s="0" t="s">
        <v>19</v>
      </c>
      <c r="E3" s="0" t="s">
        <v>13</v>
      </c>
      <c r="F3" s="3" t="s">
        <v>20</v>
      </c>
      <c r="G3" s="0" t="s">
        <v>21</v>
      </c>
      <c r="H3" s="3" t="s">
        <v>22</v>
      </c>
      <c r="I3" s="0" t="str">
        <f aca="false">IF(J3="M","Exmo. Senhor Senador","Exma. Senhora Senadora")</f>
        <v>Exmo. Senhor Senador</v>
      </c>
      <c r="J3" s="0" t="s">
        <v>17</v>
      </c>
      <c r="K3" s="0" t="str">
        <f aca="false">LEFT(C3,FIND(" ",C3,1))</f>
        <v>Alessandro</v>
      </c>
      <c r="L3" s="0" t="str">
        <f aca="false">IF(RIGHT(TRIM(K3),1)="a","F","M")</f>
        <v>M</v>
      </c>
    </row>
    <row r="4" customFormat="false" ht="14.9" hidden="false" customHeight="false" outlineLevel="0" collapsed="false">
      <c r="A4" s="0" t="n">
        <v>516</v>
      </c>
      <c r="B4" s="0" t="s">
        <v>10</v>
      </c>
      <c r="C4" s="2" t="s">
        <v>23</v>
      </c>
      <c r="D4" s="0" t="s">
        <v>24</v>
      </c>
      <c r="E4" s="0" t="s">
        <v>13</v>
      </c>
      <c r="F4" s="3" t="s">
        <v>25</v>
      </c>
      <c r="G4" s="0" t="s">
        <v>26</v>
      </c>
      <c r="H4" s="3" t="s">
        <v>27</v>
      </c>
      <c r="I4" s="0" t="str">
        <f aca="false">IF(J4="M","Exmo. Senhor Senador","Exma. Senhora Senadora")</f>
        <v>Exmo. Senhor Senador</v>
      </c>
      <c r="J4" s="0" t="s">
        <v>17</v>
      </c>
      <c r="K4" s="0" t="str">
        <f aca="false">LEFT(C4,FIND(" ",C4,1))</f>
        <v>Alvaro</v>
      </c>
      <c r="L4" s="0" t="str">
        <f aca="false">IF(RIGHT(TRIM(K4),1)="a","F","M")</f>
        <v>M</v>
      </c>
    </row>
    <row r="5" customFormat="false" ht="14.9" hidden="false" customHeight="false" outlineLevel="0" collapsed="false">
      <c r="A5" s="0" t="n">
        <v>517</v>
      </c>
      <c r="B5" s="0" t="s">
        <v>10</v>
      </c>
      <c r="C5" s="2" t="s">
        <v>28</v>
      </c>
      <c r="D5" s="0" t="s">
        <v>29</v>
      </c>
      <c r="E5" s="0" t="s">
        <v>13</v>
      </c>
      <c r="F5" s="3" t="s">
        <v>30</v>
      </c>
      <c r="G5" s="0" t="s">
        <v>31</v>
      </c>
      <c r="H5" s="3" t="s">
        <v>32</v>
      </c>
      <c r="I5" s="0" t="str">
        <f aca="false">IF(J5="M","Exmo. Senhor Senador","Exma. Senhora Senadora")</f>
        <v>Exmo. Senhor Senador</v>
      </c>
      <c r="J5" s="0" t="s">
        <v>17</v>
      </c>
      <c r="K5" s="0" t="str">
        <f aca="false">LEFT(C5,FIND(" ",C5,1))</f>
        <v>Angelo</v>
      </c>
      <c r="L5" s="0" t="str">
        <f aca="false">IF(RIGHT(TRIM(K5),1)="a","F","M")</f>
        <v>M</v>
      </c>
    </row>
    <row r="6" customFormat="false" ht="14.9" hidden="false" customHeight="false" outlineLevel="0" collapsed="false">
      <c r="A6" s="0" t="n">
        <v>518</v>
      </c>
      <c r="B6" s="0" t="s">
        <v>10</v>
      </c>
      <c r="C6" s="2" t="s">
        <v>33</v>
      </c>
      <c r="D6" s="0" t="s">
        <v>29</v>
      </c>
      <c r="E6" s="0" t="s">
        <v>13</v>
      </c>
      <c r="F6" s="3" t="s">
        <v>34</v>
      </c>
      <c r="G6" s="0" t="s">
        <v>35</v>
      </c>
      <c r="H6" s="3" t="s">
        <v>36</v>
      </c>
      <c r="I6" s="0" t="str">
        <f aca="false">IF(J6="M","Exmo. Senhor Senador","Exma. Senhora Senadora")</f>
        <v>Exmo. Senhor Senador</v>
      </c>
      <c r="J6" s="0" t="s">
        <v>17</v>
      </c>
      <c r="K6" s="0" t="str">
        <f aca="false">LEFT(C6,FIND(" ",C6,1))</f>
        <v>Antonio</v>
      </c>
      <c r="L6" s="0" t="str">
        <f aca="false">IF(RIGHT(TRIM(K6),1)="a","F","M")</f>
        <v>M</v>
      </c>
    </row>
    <row r="7" customFormat="false" ht="14.9" hidden="false" customHeight="false" outlineLevel="0" collapsed="false">
      <c r="A7" s="0" t="n">
        <v>520</v>
      </c>
      <c r="B7" s="0" t="s">
        <v>10</v>
      </c>
      <c r="C7" s="2" t="s">
        <v>37</v>
      </c>
      <c r="D7" s="0" t="s">
        <v>29</v>
      </c>
      <c r="E7" s="0" t="s">
        <v>13</v>
      </c>
      <c r="F7" s="3" t="s">
        <v>38</v>
      </c>
      <c r="G7" s="0" t="s">
        <v>39</v>
      </c>
      <c r="H7" s="3" t="s">
        <v>40</v>
      </c>
      <c r="I7" s="0" t="str">
        <f aca="false">IF(J7="M","Exmo. Senhor Senador","Exma. Senhora Senadora")</f>
        <v>Exmo. Senhor Senador</v>
      </c>
      <c r="J7" s="0" t="s">
        <v>17</v>
      </c>
      <c r="K7" s="0" t="str">
        <f aca="false">LEFT(C7,FIND(" ",C7,1))</f>
        <v>Carlos</v>
      </c>
      <c r="L7" s="0" t="str">
        <f aca="false">IF(RIGHT(TRIM(K7),1)="a","F","M")</f>
        <v>M</v>
      </c>
    </row>
    <row r="8" customFormat="false" ht="14.9" hidden="false" customHeight="false" outlineLevel="0" collapsed="false">
      <c r="A8" s="0" t="n">
        <v>521</v>
      </c>
      <c r="B8" s="0" t="s">
        <v>10</v>
      </c>
      <c r="C8" s="2" t="s">
        <v>41</v>
      </c>
      <c r="D8" s="0" t="s">
        <v>29</v>
      </c>
      <c r="E8" s="0" t="s">
        <v>13</v>
      </c>
      <c r="F8" s="3" t="s">
        <v>34</v>
      </c>
      <c r="G8" s="0" t="s">
        <v>42</v>
      </c>
      <c r="H8" s="3" t="s">
        <v>43</v>
      </c>
      <c r="I8" s="0" t="str">
        <f aca="false">IF(J8="M","Exmo. Senhor Senador","Exma. Senhora Senadora")</f>
        <v>Exmo. Senhor Senador</v>
      </c>
      <c r="J8" s="0" t="s">
        <v>17</v>
      </c>
      <c r="K8" s="0" t="str">
        <f aca="false">LEFT(C8,FIND(" ",C8,1))</f>
        <v>Carlos</v>
      </c>
      <c r="L8" s="0" t="str">
        <f aca="false">IF(RIGHT(TRIM(K8),1)="a","F","M")</f>
        <v>M</v>
      </c>
    </row>
    <row r="9" customFormat="false" ht="14.9" hidden="false" customHeight="false" outlineLevel="0" collapsed="false">
      <c r="A9" s="0" t="n">
        <v>522</v>
      </c>
      <c r="B9" s="0" t="s">
        <v>10</v>
      </c>
      <c r="C9" s="2" t="s">
        <v>44</v>
      </c>
      <c r="D9" s="0" t="s">
        <v>45</v>
      </c>
      <c r="E9" s="0" t="s">
        <v>13</v>
      </c>
      <c r="F9" s="3" t="s">
        <v>46</v>
      </c>
      <c r="G9" s="0" t="s">
        <v>47</v>
      </c>
      <c r="H9" s="3" t="s">
        <v>48</v>
      </c>
      <c r="I9" s="0" t="str">
        <f aca="false">IF(J9="M","Exmo. Senhor Senador","Exma. Senhora Senadora")</f>
        <v>Exmo. Senhor Senador</v>
      </c>
      <c r="J9" s="0" t="s">
        <v>17</v>
      </c>
      <c r="K9" s="0" t="str">
        <f aca="false">LEFT(C9,FIND(" ",C9,1))</f>
        <v>Chico</v>
      </c>
      <c r="L9" s="0" t="str">
        <f aca="false">IF(RIGHT(TRIM(K9),1)="a","F","M")</f>
        <v>M</v>
      </c>
    </row>
    <row r="10" customFormat="false" ht="14.9" hidden="false" customHeight="false" outlineLevel="0" collapsed="false">
      <c r="A10" s="0" t="n">
        <v>523</v>
      </c>
      <c r="B10" s="0" t="s">
        <v>10</v>
      </c>
      <c r="C10" s="2" t="s">
        <v>49</v>
      </c>
      <c r="D10" s="0" t="s">
        <v>12</v>
      </c>
      <c r="E10" s="0" t="s">
        <v>13</v>
      </c>
      <c r="F10" s="3" t="s">
        <v>50</v>
      </c>
      <c r="G10" s="0" t="s">
        <v>51</v>
      </c>
      <c r="H10" s="3" t="s">
        <v>52</v>
      </c>
      <c r="I10" s="0" t="str">
        <f aca="false">IF(J10="M","Exmo. Senhor Senador","Exma. Senhora Senadora")</f>
        <v>Exmo. Senhor Senador</v>
      </c>
      <c r="J10" s="0" t="s">
        <v>17</v>
      </c>
      <c r="K10" s="0" t="str">
        <f aca="false">LEFT(C10,FIND(" ",C10,1))</f>
        <v>Cid</v>
      </c>
      <c r="L10" s="0" t="str">
        <f aca="false">IF(RIGHT(TRIM(K10),1)="a","F","M")</f>
        <v>M</v>
      </c>
    </row>
    <row r="11" customFormat="false" ht="14.9" hidden="false" customHeight="false" outlineLevel="0" collapsed="false">
      <c r="A11" s="0" t="n">
        <v>524</v>
      </c>
      <c r="B11" s="0" t="s">
        <v>10</v>
      </c>
      <c r="C11" s="2" t="s">
        <v>53</v>
      </c>
      <c r="D11" s="0" t="s">
        <v>54</v>
      </c>
      <c r="E11" s="0" t="s">
        <v>13</v>
      </c>
      <c r="F11" s="3" t="s">
        <v>55</v>
      </c>
      <c r="G11" s="0" t="s">
        <v>56</v>
      </c>
      <c r="H11" s="3" t="s">
        <v>57</v>
      </c>
      <c r="I11" s="0" t="str">
        <f aca="false">IF(J11="M","Exmo. Senhor Senador","Exma. Senhora Senadora")</f>
        <v>Exmo. Senhor Senador</v>
      </c>
      <c r="J11" s="0" t="s">
        <v>17</v>
      </c>
      <c r="K11" s="0" t="str">
        <f aca="false">LEFT(C11,FIND(" ",C11,1))</f>
        <v>Ciro</v>
      </c>
      <c r="L11" s="0" t="str">
        <f aca="false">IF(RIGHT(TRIM(K11),1)="a","F","M")</f>
        <v>M</v>
      </c>
    </row>
    <row r="12" customFormat="false" ht="14.9" hidden="false" customHeight="false" outlineLevel="0" collapsed="false">
      <c r="A12" s="0" t="n">
        <v>525</v>
      </c>
      <c r="B12" s="0" t="s">
        <v>10</v>
      </c>
      <c r="C12" s="2" t="s">
        <v>58</v>
      </c>
      <c r="D12" s="0" t="s">
        <v>59</v>
      </c>
      <c r="E12" s="0" t="s">
        <v>13</v>
      </c>
      <c r="F12" s="3" t="s">
        <v>14</v>
      </c>
      <c r="G12" s="0" t="s">
        <v>60</v>
      </c>
      <c r="H12" s="3" t="s">
        <v>61</v>
      </c>
      <c r="I12" s="0" t="str">
        <f aca="false">IF(J12="M","Exmo. Senhor Senador","Exma. Senhora Senadora")</f>
        <v>Exmo. Senhor Senador</v>
      </c>
      <c r="J12" s="0" t="s">
        <v>17</v>
      </c>
      <c r="K12" s="0" t="str">
        <f aca="false">LEFT(C12,FIND(" ",C12,1))</f>
        <v>Confúcio</v>
      </c>
      <c r="L12" s="0" t="str">
        <f aca="false">IF(RIGHT(TRIM(K12),1)="a","F","M")</f>
        <v>M</v>
      </c>
    </row>
    <row r="13" customFormat="false" ht="14.9" hidden="false" customHeight="false" outlineLevel="0" collapsed="false">
      <c r="A13" s="0" t="n">
        <v>526</v>
      </c>
      <c r="B13" s="0" t="s">
        <v>10</v>
      </c>
      <c r="C13" s="2" t="s">
        <v>62</v>
      </c>
      <c r="D13" s="0" t="s">
        <v>59</v>
      </c>
      <c r="E13" s="0" t="s">
        <v>13</v>
      </c>
      <c r="F13" s="3" t="s">
        <v>63</v>
      </c>
      <c r="G13" s="0" t="s">
        <v>64</v>
      </c>
      <c r="H13" s="3" t="s">
        <v>65</v>
      </c>
      <c r="I13" s="0" t="str">
        <f aca="false">IF(J13="M","Exmo. Senhor Senador","Exma. Senhora Senadora")</f>
        <v>Exmo. Senhor Senador</v>
      </c>
      <c r="J13" s="0" t="s">
        <v>17</v>
      </c>
      <c r="K13" s="0" t="str">
        <f aca="false">LEFT(C13,FIND(" ",C13,1))</f>
        <v>Dário</v>
      </c>
      <c r="L13" s="0" t="str">
        <f aca="false">IF(RIGHT(TRIM(K13),1)="a","F","M")</f>
        <v>M</v>
      </c>
    </row>
    <row r="14" customFormat="false" ht="14.9" hidden="false" customHeight="false" outlineLevel="0" collapsed="false">
      <c r="A14" s="0" t="n">
        <v>527</v>
      </c>
      <c r="B14" s="0" t="s">
        <v>10</v>
      </c>
      <c r="C14" s="2" t="s">
        <v>66</v>
      </c>
      <c r="D14" s="0" t="s">
        <v>45</v>
      </c>
      <c r="E14" s="0" t="s">
        <v>13</v>
      </c>
      <c r="F14" s="3" t="s">
        <v>67</v>
      </c>
      <c r="G14" s="0" t="s">
        <v>68</v>
      </c>
      <c r="H14" s="3" t="s">
        <v>69</v>
      </c>
      <c r="I14" s="0" t="str">
        <f aca="false">IF(J14="M","Exmo. Senhor Senador","Exma. Senhora Senadora")</f>
        <v>Exmo. Senhor Senador</v>
      </c>
      <c r="J14" s="0" t="s">
        <v>17</v>
      </c>
      <c r="K14" s="0" t="str">
        <f aca="false">LEFT(C14,FIND(" ",C14,1))</f>
        <v>Davi</v>
      </c>
      <c r="L14" s="0" t="str">
        <f aca="false">IF(RIGHT(TRIM(K14),1)="a","F","M")</f>
        <v>M</v>
      </c>
    </row>
    <row r="15" customFormat="false" ht="14.9" hidden="false" customHeight="false" outlineLevel="0" collapsed="false">
      <c r="A15" s="0" t="n">
        <v>528</v>
      </c>
      <c r="B15" s="0" t="s">
        <v>10</v>
      </c>
      <c r="C15" s="2" t="s">
        <v>70</v>
      </c>
      <c r="D15" s="0" t="s">
        <v>54</v>
      </c>
      <c r="E15" s="0" t="s">
        <v>13</v>
      </c>
      <c r="F15" s="3" t="s">
        <v>71</v>
      </c>
      <c r="G15" s="0" t="s">
        <v>72</v>
      </c>
      <c r="H15" s="3" t="s">
        <v>73</v>
      </c>
      <c r="I15" s="0" t="str">
        <f aca="false">IF(J15="M","Exmo. Senhor Senador","Exma. Senhora Senadora")</f>
        <v>Exmo. Senhor Senador</v>
      </c>
      <c r="J15" s="0" t="s">
        <v>17</v>
      </c>
      <c r="K15" s="0" t="str">
        <f aca="false">LEFT(C15,FIND(" ",C15,1))</f>
        <v>Marcio</v>
      </c>
      <c r="L15" s="0" t="str">
        <f aca="false">IF(RIGHT(TRIM(K15),1)="a","F","M")</f>
        <v>M</v>
      </c>
    </row>
    <row r="16" customFormat="false" ht="14.9" hidden="false" customHeight="false" outlineLevel="0" collapsed="false">
      <c r="A16" s="0" t="n">
        <v>529</v>
      </c>
      <c r="B16" s="0" t="s">
        <v>10</v>
      </c>
      <c r="C16" s="2" t="s">
        <v>74</v>
      </c>
      <c r="D16" s="0" t="s">
        <v>59</v>
      </c>
      <c r="E16" s="0" t="s">
        <v>13</v>
      </c>
      <c r="F16" s="3" t="s">
        <v>75</v>
      </c>
      <c r="G16" s="0" t="s">
        <v>76</v>
      </c>
      <c r="H16" s="3" t="s">
        <v>77</v>
      </c>
      <c r="I16" s="0" t="str">
        <f aca="false">IF(J16="M","Exmo. Senhor Senador","Exma. Senhora Senadora")</f>
        <v>Exmo. Senhor Senador</v>
      </c>
      <c r="J16" s="0" t="s">
        <v>17</v>
      </c>
      <c r="K16" s="0" t="str">
        <f aca="false">LEFT(C16,FIND(" ",C16,1))</f>
        <v>Eduardo</v>
      </c>
      <c r="L16" s="0" t="str">
        <f aca="false">IF(RIGHT(TRIM(K16),1)="a","F","M")</f>
        <v>M</v>
      </c>
    </row>
    <row r="17" customFormat="false" ht="14.9" hidden="false" customHeight="false" outlineLevel="0" collapsed="false">
      <c r="A17" s="0" t="n">
        <v>530</v>
      </c>
      <c r="B17" s="0" t="s">
        <v>10</v>
      </c>
      <c r="C17" s="2" t="s">
        <v>78</v>
      </c>
      <c r="D17" s="0" t="s">
        <v>24</v>
      </c>
      <c r="E17" s="0" t="s">
        <v>13</v>
      </c>
      <c r="F17" s="3" t="s">
        <v>50</v>
      </c>
      <c r="G17" s="0" t="s">
        <v>79</v>
      </c>
      <c r="H17" s="3" t="s">
        <v>80</v>
      </c>
      <c r="I17" s="0" t="str">
        <f aca="false">IF(J17="M","Exmo. Senhor Senador","Exma. Senhora Senadora")</f>
        <v>Exmo. Senhor Senador</v>
      </c>
      <c r="J17" s="0" t="s">
        <v>17</v>
      </c>
      <c r="K17" s="0" t="str">
        <f aca="false">LEFT(C17,FIND(" ",C17,1))</f>
        <v>Eduardo</v>
      </c>
      <c r="L17" s="0" t="str">
        <f aca="false">IF(RIGHT(TRIM(K17),1)="a","F","M")</f>
        <v>M</v>
      </c>
    </row>
    <row r="18" customFormat="false" ht="14.9" hidden="false" customHeight="false" outlineLevel="0" collapsed="false">
      <c r="A18" s="0" t="n">
        <v>531</v>
      </c>
      <c r="B18" s="0" t="s">
        <v>10</v>
      </c>
      <c r="C18" s="2" t="s">
        <v>81</v>
      </c>
      <c r="D18" s="0" t="s">
        <v>59</v>
      </c>
      <c r="E18" s="0" t="s">
        <v>13</v>
      </c>
      <c r="F18" s="3" t="s">
        <v>82</v>
      </c>
      <c r="G18" s="0" t="s">
        <v>83</v>
      </c>
      <c r="H18" s="3" t="s">
        <v>84</v>
      </c>
      <c r="I18" s="0" t="str">
        <f aca="false">IF(J18="M","Exmo. Senhor Senador","Exma. Senhora Senadora")</f>
        <v>Exmo. Senhor Senador</v>
      </c>
      <c r="J18" s="0" t="s">
        <v>17</v>
      </c>
      <c r="K18" s="0" t="str">
        <f aca="false">LEFT(C18,FIND(" ",C18,1))</f>
        <v>Eduardo</v>
      </c>
      <c r="L18" s="0" t="str">
        <f aca="false">IF(RIGHT(TRIM(K18),1)="a","F","M")</f>
        <v>M</v>
      </c>
    </row>
    <row r="19" customFormat="false" ht="14.9" hidden="false" customHeight="false" outlineLevel="0" collapsed="false">
      <c r="A19" s="0" t="n">
        <v>532</v>
      </c>
      <c r="B19" s="0" t="s">
        <v>10</v>
      </c>
      <c r="C19" s="2" t="s">
        <v>85</v>
      </c>
      <c r="D19" s="0" t="s">
        <v>19</v>
      </c>
      <c r="E19" s="0" t="s">
        <v>13</v>
      </c>
      <c r="F19" s="3" t="s">
        <v>86</v>
      </c>
      <c r="G19" s="0" t="s">
        <v>87</v>
      </c>
      <c r="H19" s="3" t="s">
        <v>88</v>
      </c>
      <c r="I19" s="0" t="str">
        <f aca="false">IF(J19="M","Exmo. Senhor Senador","Exma. Senhora Senadora")</f>
        <v>Exma. Senhora Senadora</v>
      </c>
      <c r="J19" s="0" t="s">
        <v>89</v>
      </c>
      <c r="K19" s="0" t="str">
        <f aca="false">LEFT(C19,FIND(" ",C19,1))</f>
        <v>Eliziane</v>
      </c>
      <c r="L19" s="0" t="str">
        <f aca="false">IF(RIGHT(TRIM(K19),1)="a","F","M")</f>
        <v>M</v>
      </c>
    </row>
    <row r="20" customFormat="false" ht="14.9" hidden="false" customHeight="false" outlineLevel="0" collapsed="false">
      <c r="A20" s="0" t="n">
        <v>533</v>
      </c>
      <c r="B20" s="0" t="s">
        <v>10</v>
      </c>
      <c r="C20" s="2" t="s">
        <v>90</v>
      </c>
      <c r="D20" s="0" t="s">
        <v>24</v>
      </c>
      <c r="E20" s="0" t="s">
        <v>13</v>
      </c>
      <c r="F20" s="3" t="s">
        <v>55</v>
      </c>
      <c r="G20" s="0" t="s">
        <v>91</v>
      </c>
      <c r="H20" s="3" t="s">
        <v>92</v>
      </c>
      <c r="I20" s="0" t="str">
        <f aca="false">IF(J20="M","Exmo. Senhor Senador","Exma. Senhora Senadora")</f>
        <v>Exmo. Senhor Senador</v>
      </c>
      <c r="J20" s="0" t="s">
        <v>17</v>
      </c>
      <c r="K20" s="0" t="str">
        <f aca="false">LEFT(C20,FIND(" ",C20,1))</f>
        <v>Elmano</v>
      </c>
      <c r="L20" s="0" t="str">
        <f aca="false">IF(RIGHT(TRIM(K20),1)="a","F","M")</f>
        <v>M</v>
      </c>
    </row>
    <row r="21" customFormat="false" ht="14.9" hidden="false" customHeight="false" outlineLevel="0" collapsed="false">
      <c r="A21" s="0" t="n">
        <v>534</v>
      </c>
      <c r="B21" s="0" t="s">
        <v>10</v>
      </c>
      <c r="C21" s="2" t="s">
        <v>93</v>
      </c>
      <c r="D21" s="0" t="s">
        <v>54</v>
      </c>
      <c r="E21" s="0" t="s">
        <v>13</v>
      </c>
      <c r="F21" s="3" t="s">
        <v>63</v>
      </c>
      <c r="G21" s="0" t="s">
        <v>94</v>
      </c>
      <c r="H21" s="3" t="s">
        <v>95</v>
      </c>
      <c r="I21" s="0" t="str">
        <f aca="false">IF(J21="M","Exmo. Senhor Senador","Exma. Senhora Senadora")</f>
        <v>Exmo. Senhor Senador</v>
      </c>
      <c r="J21" s="0" t="s">
        <v>17</v>
      </c>
      <c r="K21" s="0" t="str">
        <f aca="false">LEFT(C21,FIND(" ",C21,1))</f>
        <v>Esperidião</v>
      </c>
      <c r="L21" s="0" t="str">
        <f aca="false">IF(RIGHT(TRIM(K21),1)="a","F","M")</f>
        <v>M</v>
      </c>
    </row>
    <row r="22" customFormat="false" ht="14.9" hidden="false" customHeight="false" outlineLevel="0" collapsed="false">
      <c r="A22" s="0" t="n">
        <v>535</v>
      </c>
      <c r="B22" s="0" t="s">
        <v>10</v>
      </c>
      <c r="C22" s="2" t="s">
        <v>96</v>
      </c>
      <c r="D22" s="0" t="s">
        <v>97</v>
      </c>
      <c r="E22" s="0" t="s">
        <v>13</v>
      </c>
      <c r="F22" s="3" t="s">
        <v>98</v>
      </c>
      <c r="G22" s="0" t="s">
        <v>99</v>
      </c>
      <c r="H22" s="3" t="s">
        <v>100</v>
      </c>
      <c r="I22" s="0" t="str">
        <f aca="false">IF(J22="M","Exmo. Senhor Senador","Exma. Senhora Senadora")</f>
        <v>Exmo. Senhor Senador</v>
      </c>
      <c r="J22" s="0" t="s">
        <v>17</v>
      </c>
      <c r="K22" s="0" t="str">
        <f aca="false">LEFT(C22,FIND(" ",C22,1))</f>
        <v>Fabiano</v>
      </c>
      <c r="L22" s="0" t="str">
        <f aca="false">IF(RIGHT(TRIM(K22),1)="a","F","M")</f>
        <v>M</v>
      </c>
    </row>
    <row r="23" customFormat="false" ht="14.9" hidden="false" customHeight="false" outlineLevel="0" collapsed="false">
      <c r="A23" s="0" t="n">
        <v>536</v>
      </c>
      <c r="B23" s="0" t="s">
        <v>10</v>
      </c>
      <c r="C23" s="2" t="s">
        <v>101</v>
      </c>
      <c r="D23" s="0" t="s">
        <v>59</v>
      </c>
      <c r="E23" s="0" t="s">
        <v>13</v>
      </c>
      <c r="F23" s="3" t="s">
        <v>102</v>
      </c>
      <c r="G23" s="0" t="s">
        <v>103</v>
      </c>
      <c r="H23" s="3" t="s">
        <v>104</v>
      </c>
      <c r="I23" s="0" t="str">
        <f aca="false">IF(J23="M","Exmo. Senhor Senador","Exma. Senhora Senadora")</f>
        <v>Exmo. Senhor Senador</v>
      </c>
      <c r="J23" s="0" t="s">
        <v>17</v>
      </c>
      <c r="K23" s="0" t="str">
        <f aca="false">LEFT(C23,FIND(" ",C23,1))</f>
        <v>Fernando</v>
      </c>
      <c r="L23" s="0" t="str">
        <f aca="false">IF(RIGHT(TRIM(K23),1)="a","F","M")</f>
        <v>M</v>
      </c>
    </row>
    <row r="24" customFormat="false" ht="14.9" hidden="false" customHeight="false" outlineLevel="0" collapsed="false">
      <c r="A24" s="0" t="n">
        <v>537</v>
      </c>
      <c r="B24" s="0" t="s">
        <v>10</v>
      </c>
      <c r="C24" s="2" t="s">
        <v>105</v>
      </c>
      <c r="D24" s="0" t="s">
        <v>106</v>
      </c>
      <c r="E24" s="0" t="s">
        <v>13</v>
      </c>
      <c r="F24" s="3" t="s">
        <v>107</v>
      </c>
      <c r="G24" s="0" t="s">
        <v>108</v>
      </c>
      <c r="H24" s="3" t="s">
        <v>109</v>
      </c>
      <c r="I24" s="0" t="str">
        <f aca="false">IF(J24="M","Exmo. Senhor Senador","Exma. Senhora Senadora")</f>
        <v>Exmo. Senhor Senador</v>
      </c>
      <c r="J24" s="0" t="s">
        <v>17</v>
      </c>
      <c r="K24" s="0" t="str">
        <f aca="false">LEFT(C24,FIND(" ",C24,1))</f>
        <v>Fernando</v>
      </c>
      <c r="L24" s="0" t="str">
        <f aca="false">IF(RIGHT(TRIM(K24),1)="a","F","M")</f>
        <v>M</v>
      </c>
    </row>
    <row r="25" customFormat="false" ht="14.9" hidden="false" customHeight="false" outlineLevel="0" collapsed="false">
      <c r="A25" s="0" t="n">
        <v>538</v>
      </c>
      <c r="B25" s="0" t="s">
        <v>10</v>
      </c>
      <c r="C25" s="2" t="s">
        <v>110</v>
      </c>
      <c r="D25" s="0" t="s">
        <v>24</v>
      </c>
      <c r="E25" s="0" t="s">
        <v>13</v>
      </c>
      <c r="F25" s="3" t="s">
        <v>25</v>
      </c>
      <c r="G25" s="0" t="s">
        <v>111</v>
      </c>
      <c r="H25" s="3" t="s">
        <v>112</v>
      </c>
      <c r="I25" s="0" t="str">
        <f aca="false">IF(J25="M","Exmo. Senhor Senador","Exma. Senhora Senadora")</f>
        <v>Exmo. Senhor Senador</v>
      </c>
      <c r="J25" s="0" t="s">
        <v>17</v>
      </c>
      <c r="K25" s="0" t="str">
        <f aca="false">LEFT(C25,FIND(" ",C25,1))</f>
        <v>Flávio</v>
      </c>
      <c r="L25" s="0" t="str">
        <f aca="false">IF(RIGHT(TRIM(K25),1)="a","F","M")</f>
        <v>M</v>
      </c>
    </row>
    <row r="26" customFormat="false" ht="14.9" hidden="false" customHeight="false" outlineLevel="0" collapsed="false">
      <c r="A26" s="0" t="n">
        <v>539</v>
      </c>
      <c r="B26" s="0" t="s">
        <v>10</v>
      </c>
      <c r="C26" s="2" t="s">
        <v>113</v>
      </c>
      <c r="D26" s="0" t="s">
        <v>114</v>
      </c>
      <c r="E26" s="0" t="s">
        <v>13</v>
      </c>
      <c r="F26" s="3" t="s">
        <v>115</v>
      </c>
      <c r="G26" s="0" t="s">
        <v>116</v>
      </c>
      <c r="H26" s="3" t="s">
        <v>117</v>
      </c>
      <c r="I26" s="0" t="str">
        <f aca="false">IF(J26="M","Exmo. Senhor Senador","Exma. Senhora Senadora")</f>
        <v>Exmo. Senhor Senador</v>
      </c>
      <c r="J26" s="0" t="s">
        <v>17</v>
      </c>
      <c r="K26" s="0" t="str">
        <f aca="false">LEFT(C26,FIND(" ",C26,1))</f>
        <v>Flávio</v>
      </c>
      <c r="L26" s="0" t="str">
        <f aca="false">IF(RIGHT(TRIM(K26),1)="a","F","M")</f>
        <v>M</v>
      </c>
    </row>
    <row r="27" customFormat="false" ht="14.9" hidden="false" customHeight="false" outlineLevel="0" collapsed="false">
      <c r="A27" s="0" t="n">
        <v>540</v>
      </c>
      <c r="B27" s="0" t="s">
        <v>10</v>
      </c>
      <c r="C27" s="2" t="s">
        <v>118</v>
      </c>
      <c r="D27" s="0" t="s">
        <v>119</v>
      </c>
      <c r="E27" s="0" t="s">
        <v>13</v>
      </c>
      <c r="F27" s="3" t="s">
        <v>102</v>
      </c>
      <c r="G27" s="0" t="s">
        <v>120</v>
      </c>
      <c r="H27" s="3" t="s">
        <v>121</v>
      </c>
      <c r="I27" s="0" t="str">
        <f aca="false">IF(J27="M","Exmo. Senhor Senador","Exma. Senhora Senadora")</f>
        <v>Exmo. Senhor Senador</v>
      </c>
      <c r="J27" s="0" t="s">
        <v>17</v>
      </c>
      <c r="K27" s="0" t="str">
        <f aca="false">LEFT(C27,FIND(" ",C27,1))</f>
        <v>Humberto</v>
      </c>
      <c r="L27" s="0" t="str">
        <f aca="false">IF(RIGHT(TRIM(K27),1)="a","F","M")</f>
        <v>M</v>
      </c>
    </row>
    <row r="28" customFormat="false" ht="14.9" hidden="false" customHeight="false" outlineLevel="0" collapsed="false">
      <c r="A28" s="0" t="n">
        <v>541</v>
      </c>
      <c r="B28" s="0" t="s">
        <v>10</v>
      </c>
      <c r="C28" s="2" t="s">
        <v>122</v>
      </c>
      <c r="D28" s="0" t="s">
        <v>29</v>
      </c>
      <c r="E28" s="0" t="s">
        <v>13</v>
      </c>
      <c r="F28" s="3" t="s">
        <v>82</v>
      </c>
      <c r="G28" s="0" t="s">
        <v>123</v>
      </c>
      <c r="H28" s="3" t="s">
        <v>124</v>
      </c>
      <c r="I28" s="0" t="str">
        <f aca="false">IF(J28="M","Exmo. Senhor Senador","Exma. Senhora Senadora")</f>
        <v>Exmo. Senhor Senador</v>
      </c>
      <c r="J28" s="0" t="s">
        <v>17</v>
      </c>
      <c r="K28" s="0" t="str">
        <f aca="false">LEFT(C28,FIND(" ",C28,1))</f>
        <v>Irajá</v>
      </c>
      <c r="L28" s="0" t="str">
        <f aca="false">IF(RIGHT(TRIM(K28),1)="a","F","M")</f>
        <v>M</v>
      </c>
    </row>
    <row r="29" customFormat="false" ht="14.9" hidden="false" customHeight="false" outlineLevel="0" collapsed="false">
      <c r="A29" s="0" t="n">
        <v>542</v>
      </c>
      <c r="B29" s="0" t="s">
        <v>10</v>
      </c>
      <c r="C29" s="2" t="s">
        <v>125</v>
      </c>
      <c r="D29" s="0" t="s">
        <v>126</v>
      </c>
      <c r="E29" s="0" t="s">
        <v>13</v>
      </c>
      <c r="F29" s="3" t="s">
        <v>127</v>
      </c>
      <c r="G29" s="0" t="s">
        <v>128</v>
      </c>
      <c r="H29" s="3" t="s">
        <v>129</v>
      </c>
      <c r="I29" s="0" t="str">
        <f aca="false">IF(J29="M","Exmo. Senhor Senador","Exma. Senhora Senadora")</f>
        <v>Exmo. Senhor Senador</v>
      </c>
      <c r="J29" s="0" t="s">
        <v>17</v>
      </c>
      <c r="K29" s="0" t="str">
        <f aca="false">LEFT(C29,FIND(" ",C29,1))</f>
        <v>Izalci</v>
      </c>
      <c r="L29" s="0" t="str">
        <f aca="false">IF(RIGHT(TRIM(K29),1)="a","F","M")</f>
        <v>M</v>
      </c>
    </row>
    <row r="30" customFormat="false" ht="14.9" hidden="false" customHeight="false" outlineLevel="0" collapsed="false">
      <c r="A30" s="0" t="n">
        <v>543</v>
      </c>
      <c r="B30" s="0" t="s">
        <v>10</v>
      </c>
      <c r="C30" s="2" t="s">
        <v>130</v>
      </c>
      <c r="D30" s="0" t="s">
        <v>59</v>
      </c>
      <c r="E30" s="0" t="s">
        <v>13</v>
      </c>
      <c r="F30" s="3" t="s">
        <v>131</v>
      </c>
      <c r="G30" s="0" t="s">
        <v>132</v>
      </c>
      <c r="H30" s="3" t="s">
        <v>133</v>
      </c>
      <c r="I30" s="0" t="str">
        <f aca="false">IF(J30="M","Exmo. Senhor Senador","Exma. Senhora Senadora")</f>
        <v>Exmo. Senhor Senador</v>
      </c>
      <c r="J30" s="0" t="s">
        <v>17</v>
      </c>
      <c r="K30" s="0" t="str">
        <f aca="false">LEFT(C30,FIND(" ",C30,1))</f>
        <v>Jader</v>
      </c>
      <c r="L30" s="0" t="str">
        <f aca="false">IF(RIGHT(TRIM(K30),1)="a","F","M")</f>
        <v>M</v>
      </c>
    </row>
    <row r="31" customFormat="false" ht="14.9" hidden="false" customHeight="false" outlineLevel="0" collapsed="false">
      <c r="A31" s="0" t="n">
        <v>544</v>
      </c>
      <c r="B31" s="0" t="s">
        <v>10</v>
      </c>
      <c r="C31" s="2" t="s">
        <v>134</v>
      </c>
      <c r="D31" s="0" t="s">
        <v>119</v>
      </c>
      <c r="E31" s="0" t="s">
        <v>13</v>
      </c>
      <c r="F31" s="3" t="s">
        <v>30</v>
      </c>
      <c r="G31" s="0" t="s">
        <v>135</v>
      </c>
      <c r="H31" s="3" t="s">
        <v>136</v>
      </c>
      <c r="I31" s="0" t="str">
        <f aca="false">IF(J31="M","Exmo. Senhor Senador","Exma. Senhora Senadora")</f>
        <v>Exmo. Senhor Senador</v>
      </c>
      <c r="J31" s="0" t="s">
        <v>17</v>
      </c>
      <c r="K31" s="0" t="str">
        <f aca="false">LEFT(C31,FIND(" ",C31,1))</f>
        <v>Jaques</v>
      </c>
      <c r="L31" s="0" t="str">
        <f aca="false">IF(RIGHT(TRIM(K31),1)="a","F","M")</f>
        <v>M</v>
      </c>
    </row>
    <row r="32" customFormat="false" ht="14.9" hidden="false" customHeight="false" outlineLevel="0" collapsed="false">
      <c r="A32" s="0" t="n">
        <v>545</v>
      </c>
      <c r="B32" s="0" t="s">
        <v>10</v>
      </c>
      <c r="C32" s="2" t="s">
        <v>137</v>
      </c>
      <c r="D32" s="0" t="s">
        <v>59</v>
      </c>
      <c r="E32" s="0" t="s">
        <v>13</v>
      </c>
      <c r="F32" s="3" t="s">
        <v>102</v>
      </c>
      <c r="G32" s="0" t="s">
        <v>138</v>
      </c>
      <c r="H32" s="3" t="s">
        <v>139</v>
      </c>
      <c r="I32" s="0" t="str">
        <f aca="false">IF(J32="M","Exmo. Senhor Senador","Exma. Senhora Senadora")</f>
        <v>Exmo. Senhor Senador</v>
      </c>
      <c r="J32" s="0" t="s">
        <v>17</v>
      </c>
      <c r="K32" s="0" t="str">
        <f aca="false">LEFT(C32,FIND(" ",C32,1))</f>
        <v>Jarbas</v>
      </c>
      <c r="L32" s="0" t="str">
        <f aca="false">IF(RIGHT(TRIM(K32),1)="a","F","M")</f>
        <v>M</v>
      </c>
    </row>
    <row r="33" customFormat="false" ht="14.9" hidden="false" customHeight="false" outlineLevel="0" collapsed="false">
      <c r="A33" s="0" t="n">
        <v>546</v>
      </c>
      <c r="B33" s="0" t="s">
        <v>10</v>
      </c>
      <c r="C33" s="2" t="s">
        <v>140</v>
      </c>
      <c r="D33" s="0" t="s">
        <v>45</v>
      </c>
      <c r="E33" s="0" t="s">
        <v>13</v>
      </c>
      <c r="F33" s="3" t="s">
        <v>38</v>
      </c>
      <c r="G33" s="0" t="s">
        <v>141</v>
      </c>
      <c r="H33" s="3" t="s">
        <v>142</v>
      </c>
      <c r="I33" s="0" t="str">
        <f aca="false">IF(J33="M","Exmo. Senhor Senador","Exma. Senhora Senadora")</f>
        <v>Exmo. Senhor Senador</v>
      </c>
      <c r="J33" s="0" t="s">
        <v>17</v>
      </c>
      <c r="K33" s="0" t="str">
        <f aca="false">LEFT(C33,FIND(" ",C33,1))</f>
        <v>Jayme</v>
      </c>
      <c r="L33" s="0" t="str">
        <f aca="false">IF(RIGHT(TRIM(K33),1)="a","F","M")</f>
        <v>M</v>
      </c>
    </row>
    <row r="34" customFormat="false" ht="14.9" hidden="false" customHeight="false" outlineLevel="0" collapsed="false">
      <c r="A34" s="0" t="n">
        <v>547</v>
      </c>
      <c r="B34" s="0" t="s">
        <v>10</v>
      </c>
      <c r="C34" s="2" t="s">
        <v>143</v>
      </c>
      <c r="D34" s="0" t="s">
        <v>119</v>
      </c>
      <c r="E34" s="0" t="s">
        <v>13</v>
      </c>
      <c r="F34" s="3" t="s">
        <v>144</v>
      </c>
      <c r="G34" s="0" t="s">
        <v>145</v>
      </c>
      <c r="H34" s="3" t="s">
        <v>146</v>
      </c>
      <c r="I34" s="0" t="str">
        <f aca="false">IF(J34="M","Exmo. Senhor Senador","Exma. Senhora Senadora")</f>
        <v>Exmo. Senhor Senador</v>
      </c>
      <c r="J34" s="0" t="s">
        <v>17</v>
      </c>
      <c r="K34" s="0" t="str">
        <f aca="false">LEFT(C34,FIND(" ",C34,1))</f>
        <v>Jean</v>
      </c>
      <c r="L34" s="0" t="str">
        <f aca="false">IF(RIGHT(TRIM(K34),1)="a","F","M")</f>
        <v>M</v>
      </c>
    </row>
    <row r="35" customFormat="false" ht="14.9" hidden="false" customHeight="false" outlineLevel="0" collapsed="false">
      <c r="A35" s="0" t="n">
        <v>548</v>
      </c>
      <c r="B35" s="0" t="s">
        <v>10</v>
      </c>
      <c r="C35" s="2" t="s">
        <v>147</v>
      </c>
      <c r="D35" s="0" t="s">
        <v>19</v>
      </c>
      <c r="E35" s="0" t="s">
        <v>13</v>
      </c>
      <c r="F35" s="3" t="s">
        <v>148</v>
      </c>
      <c r="G35" s="0" t="s">
        <v>149</v>
      </c>
      <c r="H35" s="3" t="s">
        <v>150</v>
      </c>
      <c r="I35" s="0" t="str">
        <f aca="false">IF(J35="M","Exmo. Senhor Senador","Exma. Senhora Senadora")</f>
        <v>Exmo. Senhor Senador</v>
      </c>
      <c r="J35" s="0" t="s">
        <v>17</v>
      </c>
      <c r="K35" s="0" t="str">
        <f aca="false">LEFT(C35,FIND(" ",C35,1))</f>
        <v>Jorge</v>
      </c>
      <c r="L35" s="0" t="str">
        <f aca="false">IF(RIGHT(TRIM(K35),1)="a","F","M")</f>
        <v>M</v>
      </c>
    </row>
    <row r="36" customFormat="false" ht="14.9" hidden="false" customHeight="false" outlineLevel="0" collapsed="false">
      <c r="A36" s="0" t="n">
        <v>549</v>
      </c>
      <c r="B36" s="0" t="s">
        <v>10</v>
      </c>
      <c r="C36" s="2" t="s">
        <v>151</v>
      </c>
      <c r="D36" s="0" t="s">
        <v>152</v>
      </c>
      <c r="E36" s="0" t="s">
        <v>13</v>
      </c>
      <c r="F36" s="3" t="s">
        <v>63</v>
      </c>
      <c r="G36" s="0" t="s">
        <v>153</v>
      </c>
      <c r="H36" s="3" t="s">
        <v>154</v>
      </c>
      <c r="I36" s="0" t="str">
        <f aca="false">IF(J36="M","Exmo. Senhor Senador","Exma. Senhora Senadora")</f>
        <v>Exmo. Senhor Senador</v>
      </c>
      <c r="J36" s="0" t="s">
        <v>17</v>
      </c>
      <c r="K36" s="0" t="str">
        <f aca="false">LEFT(C36,FIND(" ",C36,1))</f>
        <v>Jorginho</v>
      </c>
      <c r="L36" s="0" t="str">
        <f aca="false">IF(RIGHT(TRIM(K36),1)="a","F","M")</f>
        <v>M</v>
      </c>
    </row>
    <row r="37" customFormat="false" ht="14.9" hidden="false" customHeight="false" outlineLevel="0" collapsed="false">
      <c r="A37" s="0" t="n">
        <v>550</v>
      </c>
      <c r="B37" s="0" t="s">
        <v>10</v>
      </c>
      <c r="C37" s="2" t="s">
        <v>155</v>
      </c>
      <c r="D37" s="0" t="s">
        <v>59</v>
      </c>
      <c r="E37" s="0" t="s">
        <v>13</v>
      </c>
      <c r="F37" s="3" t="s">
        <v>71</v>
      </c>
      <c r="G37" s="0" t="s">
        <v>156</v>
      </c>
      <c r="H37" s="3" t="s">
        <v>157</v>
      </c>
      <c r="I37" s="0" t="str">
        <f aca="false">IF(J37="M","Exmo. Senhor Senador","Exma. Senhora Senadora")</f>
        <v>Exmo. Senhor Senador</v>
      </c>
      <c r="J37" s="0" t="s">
        <v>17</v>
      </c>
      <c r="K37" s="0" t="str">
        <f aca="false">LEFT(C37,FIND(" ",C37,1))</f>
        <v>José</v>
      </c>
      <c r="L37" s="0" t="str">
        <f aca="false">IF(RIGHT(TRIM(K37),1)="a","F","M")</f>
        <v>M</v>
      </c>
    </row>
    <row r="38" customFormat="false" ht="14.9" hidden="false" customHeight="false" outlineLevel="0" collapsed="false">
      <c r="A38" s="0" t="n">
        <v>551</v>
      </c>
      <c r="B38" s="0" t="s">
        <v>10</v>
      </c>
      <c r="C38" s="2" t="s">
        <v>158</v>
      </c>
      <c r="D38" s="0" t="s">
        <v>126</v>
      </c>
      <c r="E38" s="0" t="s">
        <v>13</v>
      </c>
      <c r="F38" s="3" t="s">
        <v>159</v>
      </c>
      <c r="G38" s="0" t="s">
        <v>160</v>
      </c>
      <c r="H38" s="3" t="s">
        <v>161</v>
      </c>
      <c r="I38" s="0" t="str">
        <f aca="false">IF(J38="M","Exmo. Senhor Senador","Exma. Senhora Senadora")</f>
        <v>Exmo. Senhor Senador</v>
      </c>
      <c r="J38" s="0" t="s">
        <v>17</v>
      </c>
      <c r="K38" s="0" t="str">
        <f aca="false">LEFT(C38,FIND(" ",C38,1))</f>
        <v>José</v>
      </c>
      <c r="L38" s="0" t="str">
        <f aca="false">IF(RIGHT(TRIM(K38),1)="a","F","M")</f>
        <v>M</v>
      </c>
    </row>
    <row r="39" customFormat="false" ht="14.9" hidden="false" customHeight="false" outlineLevel="0" collapsed="false">
      <c r="A39" s="0" t="n">
        <v>552</v>
      </c>
      <c r="B39" s="0" t="s">
        <v>10</v>
      </c>
      <c r="C39" s="2" t="s">
        <v>162</v>
      </c>
      <c r="D39" s="0" t="s">
        <v>54</v>
      </c>
      <c r="E39" s="0" t="s">
        <v>13</v>
      </c>
      <c r="F39" s="3" t="s">
        <v>82</v>
      </c>
      <c r="G39" s="0" t="s">
        <v>163</v>
      </c>
      <c r="H39" s="3" t="s">
        <v>164</v>
      </c>
      <c r="I39" s="0" t="str">
        <f aca="false">IF(J39="M","Exmo. Senhor Senador","Exma. Senhora Senadora")</f>
        <v>Exma. Senhora Senadora</v>
      </c>
      <c r="J39" s="0" t="s">
        <v>89</v>
      </c>
      <c r="K39" s="0" t="str">
        <f aca="false">LEFT(C39,FIND(" ",C39,1))</f>
        <v>Kátia</v>
      </c>
      <c r="L39" s="0" t="str">
        <f aca="false">IF(RIGHT(TRIM(K39),1)="a","F","M")</f>
        <v>F</v>
      </c>
    </row>
    <row r="40" customFormat="false" ht="14.9" hidden="false" customHeight="false" outlineLevel="0" collapsed="false">
      <c r="A40" s="0" t="n">
        <v>553</v>
      </c>
      <c r="B40" s="0" t="s">
        <v>10</v>
      </c>
      <c r="C40" s="2" t="s">
        <v>165</v>
      </c>
      <c r="D40" s="0" t="s">
        <v>24</v>
      </c>
      <c r="E40" s="0" t="s">
        <v>13</v>
      </c>
      <c r="F40" s="3" t="s">
        <v>166</v>
      </c>
      <c r="G40" s="0" t="s">
        <v>167</v>
      </c>
      <c r="H40" s="3" t="s">
        <v>168</v>
      </c>
      <c r="I40" s="0" t="str">
        <f aca="false">IF(J40="M","Exmo. Senhor Senador","Exma. Senhora Senadora")</f>
        <v>Exmo. Senhor Senador</v>
      </c>
      <c r="J40" s="0" t="s">
        <v>17</v>
      </c>
      <c r="K40" s="0" t="str">
        <f aca="false">LEFT(C40,FIND(" ",C40,1))</f>
        <v>Lasier</v>
      </c>
      <c r="L40" s="0" t="str">
        <f aca="false">IF(RIGHT(TRIM(K40),1)="a","F","M")</f>
        <v>M</v>
      </c>
    </row>
    <row r="41" customFormat="false" ht="14.9" hidden="false" customHeight="false" outlineLevel="0" collapsed="false">
      <c r="A41" s="0" t="n">
        <v>554</v>
      </c>
      <c r="B41" s="0" t="s">
        <v>10</v>
      </c>
      <c r="C41" s="2" t="s">
        <v>169</v>
      </c>
      <c r="D41" s="0" t="s">
        <v>170</v>
      </c>
      <c r="E41" s="0" t="s">
        <v>13</v>
      </c>
      <c r="F41" s="3" t="s">
        <v>127</v>
      </c>
      <c r="G41" s="0" t="s">
        <v>171</v>
      </c>
      <c r="H41" s="3" t="s">
        <v>172</v>
      </c>
      <c r="I41" s="0" t="str">
        <f aca="false">IF(J41="M","Exmo. Senhor Senador","Exma. Senhora Senadora")</f>
        <v>Exma. Senhora Senadora</v>
      </c>
      <c r="J41" s="0" t="s">
        <v>89</v>
      </c>
      <c r="K41" s="0" t="str">
        <f aca="false">LEFT(C41,FIND(" ",C41,1))</f>
        <v>Leila</v>
      </c>
      <c r="L41" s="0" t="str">
        <f aca="false">IF(RIGHT(TRIM(K41),1)="a","F","M")</f>
        <v>F</v>
      </c>
    </row>
    <row r="42" customFormat="false" ht="14.9" hidden="false" customHeight="false" outlineLevel="0" collapsed="false">
      <c r="A42" s="0" t="n">
        <v>555</v>
      </c>
      <c r="B42" s="0" t="s">
        <v>10</v>
      </c>
      <c r="C42" s="2" t="s">
        <v>173</v>
      </c>
      <c r="D42" s="0" t="s">
        <v>29</v>
      </c>
      <c r="E42" s="0" t="s">
        <v>13</v>
      </c>
      <c r="F42" s="3" t="s">
        <v>67</v>
      </c>
      <c r="G42" s="0" t="s">
        <v>174</v>
      </c>
      <c r="H42" s="3" t="s">
        <v>175</v>
      </c>
      <c r="I42" s="0" t="str">
        <f aca="false">IF(J42="M","Exmo. Senhor Senador","Exma. Senhora Senadora")</f>
        <v>Exmo. Senhor Senador</v>
      </c>
      <c r="J42" s="0" t="s">
        <v>17</v>
      </c>
      <c r="K42" s="0" t="str">
        <f aca="false">LEFT(C42,FIND(" ",C42,1))</f>
        <v>Luiz</v>
      </c>
      <c r="L42" s="0" t="str">
        <f aca="false">IF(RIGHT(TRIM(K42),1)="a","F","M")</f>
        <v>M</v>
      </c>
    </row>
    <row r="43" customFormat="false" ht="14.9" hidden="false" customHeight="false" outlineLevel="0" collapsed="false">
      <c r="A43" s="0" t="n">
        <v>556</v>
      </c>
      <c r="B43" s="0" t="s">
        <v>10</v>
      </c>
      <c r="C43" s="2" t="s">
        <v>176</v>
      </c>
      <c r="D43" s="0" t="s">
        <v>54</v>
      </c>
      <c r="E43" s="0" t="s">
        <v>13</v>
      </c>
      <c r="F43" s="3" t="s">
        <v>166</v>
      </c>
      <c r="G43" s="0" t="s">
        <v>177</v>
      </c>
      <c r="H43" s="3" t="s">
        <v>178</v>
      </c>
      <c r="I43" s="0" t="str">
        <f aca="false">IF(J43="M","Exmo. Senhor Senador","Exma. Senhora Senadora")</f>
        <v>Exmo. Senhor Senador</v>
      </c>
      <c r="J43" s="0" t="s">
        <v>17</v>
      </c>
      <c r="K43" s="0" t="str">
        <f aca="false">LEFT(C43,FIND(" ",C43,1))</f>
        <v>Luis</v>
      </c>
      <c r="L43" s="0" t="str">
        <f aca="false">IF(RIGHT(TRIM(K43),1)="a","F","M")</f>
        <v>M</v>
      </c>
    </row>
    <row r="44" customFormat="false" ht="14.9" hidden="false" customHeight="false" outlineLevel="0" collapsed="false">
      <c r="A44" s="0" t="n">
        <v>557</v>
      </c>
      <c r="B44" s="0" t="s">
        <v>10</v>
      </c>
      <c r="C44" s="2" t="s">
        <v>179</v>
      </c>
      <c r="D44" s="0" t="s">
        <v>59</v>
      </c>
      <c r="E44" s="0" t="s">
        <v>180</v>
      </c>
      <c r="F44" s="3" t="s">
        <v>148</v>
      </c>
      <c r="G44" s="0" t="s">
        <v>181</v>
      </c>
      <c r="H44" s="3" t="s">
        <v>182</v>
      </c>
      <c r="I44" s="0" t="str">
        <f aca="false">IF(J44="M","Exmo. Senhor Senador","Exma. Senhora Senadora")</f>
        <v>Exmo. Senhor Senador</v>
      </c>
      <c r="J44" s="0" t="s">
        <v>17</v>
      </c>
      <c r="K44" s="0" t="str">
        <f aca="false">LEFT(C44,FIND(" ",C44,1))</f>
        <v>Luiz</v>
      </c>
      <c r="L44" s="0" t="str">
        <f aca="false">IF(RIGHT(TRIM(K44),1)="a","F","M")</f>
        <v>M</v>
      </c>
    </row>
    <row r="45" customFormat="false" ht="14.9" hidden="false" customHeight="false" outlineLevel="0" collapsed="false">
      <c r="A45" s="0" t="n">
        <v>558</v>
      </c>
      <c r="B45" s="0" t="s">
        <v>10</v>
      </c>
      <c r="C45" s="2" t="s">
        <v>183</v>
      </c>
      <c r="D45" s="0" t="s">
        <v>54</v>
      </c>
      <c r="E45" s="0" t="s">
        <v>180</v>
      </c>
      <c r="F45" s="3" t="s">
        <v>184</v>
      </c>
      <c r="G45" s="0" t="s">
        <v>185</v>
      </c>
      <c r="H45" s="3" t="s">
        <v>186</v>
      </c>
      <c r="I45" s="0" t="str">
        <f aca="false">IF(J45="M","Exmo. Senhor Senador","Exma. Senhora Senadora")</f>
        <v>Exma. Senhora Senadora</v>
      </c>
      <c r="J45" s="0" t="s">
        <v>89</v>
      </c>
      <c r="K45" s="0" t="str">
        <f aca="false">LEFT(C45,FIND(" ",C45,1))</f>
        <v>Mailza</v>
      </c>
      <c r="L45" s="0" t="str">
        <f aca="false">IF(RIGHT(TRIM(K45),1)="a","F","M")</f>
        <v>F</v>
      </c>
    </row>
    <row r="46" customFormat="false" ht="14.9" hidden="false" customHeight="false" outlineLevel="0" collapsed="false">
      <c r="A46" s="0" t="n">
        <v>559</v>
      </c>
      <c r="B46" s="0" t="s">
        <v>10</v>
      </c>
      <c r="C46" s="2" t="s">
        <v>187</v>
      </c>
      <c r="D46" s="0" t="s">
        <v>188</v>
      </c>
      <c r="E46" s="0" t="s">
        <v>13</v>
      </c>
      <c r="F46" s="3" t="s">
        <v>159</v>
      </c>
      <c r="G46" s="0" t="s">
        <v>189</v>
      </c>
      <c r="H46" s="3" t="s">
        <v>190</v>
      </c>
      <c r="I46" s="0" t="str">
        <f aca="false">IF(J46="M","Exmo. Senhor Senador","Exma. Senhora Senadora")</f>
        <v>Exmo. Senhor Senador</v>
      </c>
      <c r="J46" s="0" t="s">
        <v>17</v>
      </c>
      <c r="K46" s="0" t="str">
        <f aca="false">LEFT(C46,FIND(" ",C46,1))</f>
        <v>Sergio</v>
      </c>
      <c r="L46" s="0" t="str">
        <f aca="false">IF(RIGHT(TRIM(K46),1)="a","F","M")</f>
        <v>M</v>
      </c>
    </row>
    <row r="47" customFormat="false" ht="14.9" hidden="false" customHeight="false" outlineLevel="0" collapsed="false">
      <c r="A47" s="0" t="n">
        <v>560</v>
      </c>
      <c r="B47" s="0" t="s">
        <v>10</v>
      </c>
      <c r="C47" s="2" t="s">
        <v>191</v>
      </c>
      <c r="D47" s="0" t="s">
        <v>126</v>
      </c>
      <c r="E47" s="0" t="s">
        <v>13</v>
      </c>
      <c r="F47" s="3" t="s">
        <v>159</v>
      </c>
      <c r="G47" s="0" t="s">
        <v>192</v>
      </c>
      <c r="H47" s="3" t="s">
        <v>193</v>
      </c>
      <c r="I47" s="0" t="str">
        <f aca="false">IF(J47="M","Exmo. Senhor Senador","Exma. Senhora Senadora")</f>
        <v>Exma. Senhora Senadora</v>
      </c>
      <c r="J47" s="0" t="s">
        <v>89</v>
      </c>
      <c r="K47" s="0" t="str">
        <f aca="false">LEFT(C47,FIND(" ",C47,1))</f>
        <v>Mara</v>
      </c>
      <c r="L47" s="0" t="str">
        <f aca="false">IF(RIGHT(TRIM(K47),1)="a","F","M")</f>
        <v>F</v>
      </c>
    </row>
    <row r="48" customFormat="false" ht="14.9" hidden="false" customHeight="false" outlineLevel="0" collapsed="false">
      <c r="A48" s="0" t="n">
        <v>561</v>
      </c>
      <c r="B48" s="0" t="s">
        <v>10</v>
      </c>
      <c r="C48" s="2" t="s">
        <v>194</v>
      </c>
      <c r="D48" s="0" t="s">
        <v>59</v>
      </c>
      <c r="E48" s="0" t="s">
        <v>13</v>
      </c>
      <c r="F48" s="3" t="s">
        <v>55</v>
      </c>
      <c r="G48" s="0" t="s">
        <v>195</v>
      </c>
      <c r="H48" s="3" t="s">
        <v>196</v>
      </c>
      <c r="I48" s="0" t="str">
        <f aca="false">IF(J48="M","Exmo. Senhor Senador","Exma. Senhora Senadora")</f>
        <v>Exmo. Senhor Senador</v>
      </c>
      <c r="J48" s="0" t="s">
        <v>17</v>
      </c>
      <c r="K48" s="0" t="str">
        <f aca="false">LEFT(C48,FIND(" ",C48,1))</f>
        <v>Marcelo</v>
      </c>
      <c r="L48" s="0" t="str">
        <f aca="false">IF(RIGHT(TRIM(K48),1)="a","F","M")</f>
        <v>M</v>
      </c>
    </row>
    <row r="49" customFormat="false" ht="14.9" hidden="false" customHeight="false" outlineLevel="0" collapsed="false">
      <c r="A49" s="0" t="n">
        <v>562</v>
      </c>
      <c r="B49" s="0" t="s">
        <v>10</v>
      </c>
      <c r="C49" s="2" t="s">
        <v>197</v>
      </c>
      <c r="D49" s="0" t="s">
        <v>59</v>
      </c>
      <c r="E49" s="0" t="s">
        <v>13</v>
      </c>
      <c r="F49" s="3" t="s">
        <v>184</v>
      </c>
      <c r="G49" s="0" t="s">
        <v>198</v>
      </c>
      <c r="H49" s="3" t="s">
        <v>199</v>
      </c>
      <c r="I49" s="0" t="str">
        <f aca="false">IF(J49="M","Exmo. Senhor Senador","Exma. Senhora Senadora")</f>
        <v>Exmo. Senhor Senador</v>
      </c>
      <c r="J49" s="0" t="s">
        <v>17</v>
      </c>
      <c r="K49" s="0" t="str">
        <f aca="false">LEFT(C49,FIND(" ",C49,1))</f>
        <v>Marcio</v>
      </c>
      <c r="L49" s="0" t="str">
        <f aca="false">IF(RIGHT(TRIM(K49),1)="a","F","M")</f>
        <v>M</v>
      </c>
    </row>
    <row r="50" customFormat="false" ht="14.9" hidden="false" customHeight="false" outlineLevel="0" collapsed="false">
      <c r="A50" s="0" t="n">
        <v>563</v>
      </c>
      <c r="B50" s="0" t="s">
        <v>10</v>
      </c>
      <c r="C50" s="2" t="s">
        <v>200</v>
      </c>
      <c r="D50" s="0" t="s">
        <v>24</v>
      </c>
      <c r="E50" s="0" t="s">
        <v>13</v>
      </c>
      <c r="F50" s="3" t="s">
        <v>98</v>
      </c>
      <c r="G50" s="0" t="s">
        <v>201</v>
      </c>
      <c r="H50" s="3" t="s">
        <v>202</v>
      </c>
      <c r="I50" s="0" t="str">
        <f aca="false">IF(J50="M","Exmo. Senhor Senador","Exma. Senhora Senadora")</f>
        <v>Exmo. Senhor Senador</v>
      </c>
      <c r="J50" s="0" t="s">
        <v>17</v>
      </c>
      <c r="K50" s="0" t="str">
        <f aca="false">LEFT(C50,FIND(" ",C50,1))</f>
        <v>Marcos</v>
      </c>
      <c r="L50" s="0" t="str">
        <f aca="false">IF(RIGHT(TRIM(K50),1)="a","F","M")</f>
        <v>M</v>
      </c>
    </row>
    <row r="51" customFormat="false" ht="14.9" hidden="false" customHeight="false" outlineLevel="0" collapsed="false">
      <c r="A51" s="0" t="n">
        <v>564</v>
      </c>
      <c r="B51" s="0" t="s">
        <v>10</v>
      </c>
      <c r="C51" s="2" t="s">
        <v>203</v>
      </c>
      <c r="D51" s="0" t="s">
        <v>45</v>
      </c>
      <c r="E51" s="0" t="s">
        <v>13</v>
      </c>
      <c r="F51" s="3" t="s">
        <v>14</v>
      </c>
      <c r="G51" s="0" t="s">
        <v>204</v>
      </c>
      <c r="H51" s="3" t="s">
        <v>205</v>
      </c>
      <c r="I51" s="0" t="str">
        <f aca="false">IF(J51="M","Exmo. Senhor Senador","Exma. Senhora Senadora")</f>
        <v>Exmo. Senhor Senador</v>
      </c>
      <c r="J51" s="0" t="s">
        <v>17</v>
      </c>
      <c r="K51" s="0" t="str">
        <f aca="false">LEFT(C51,FIND(" ",C51,1))</f>
        <v>Marcos</v>
      </c>
      <c r="L51" s="0" t="str">
        <f aca="false">IF(RIGHT(TRIM(K51),1)="a","F","M")</f>
        <v>M</v>
      </c>
    </row>
    <row r="52" customFormat="false" ht="14.9" hidden="false" customHeight="false" outlineLevel="0" collapsed="false">
      <c r="A52" s="0" t="n">
        <v>565</v>
      </c>
      <c r="B52" s="0" t="s">
        <v>10</v>
      </c>
      <c r="C52" s="2" t="s">
        <v>206</v>
      </c>
      <c r="D52" s="0" t="s">
        <v>45</v>
      </c>
      <c r="E52" s="0" t="s">
        <v>13</v>
      </c>
      <c r="F52" s="3" t="s">
        <v>20</v>
      </c>
      <c r="G52" s="0" t="s">
        <v>207</v>
      </c>
      <c r="H52" s="3" t="s">
        <v>208</v>
      </c>
      <c r="I52" s="0" t="str">
        <f aca="false">IF(J52="M","Exmo. Senhor Senador","Exma. Senhora Senadora")</f>
        <v>Exma. Senhora Senadora</v>
      </c>
      <c r="J52" s="0" t="s">
        <v>89</v>
      </c>
      <c r="K52" s="0" t="str">
        <f aca="false">LEFT(C52,FIND(" ",C52,1))</f>
        <v>Maria</v>
      </c>
      <c r="L52" s="0" t="str">
        <f aca="false">IF(RIGHT(TRIM(K52),1)="a","F","M")</f>
        <v>F</v>
      </c>
    </row>
    <row r="53" customFormat="false" ht="14.9" hidden="false" customHeight="false" outlineLevel="0" collapsed="false">
      <c r="A53" s="0" t="n">
        <v>566</v>
      </c>
      <c r="B53" s="0" t="s">
        <v>10</v>
      </c>
      <c r="C53" s="2" t="s">
        <v>209</v>
      </c>
      <c r="D53" s="0" t="s">
        <v>114</v>
      </c>
      <c r="E53" s="0" t="s">
        <v>13</v>
      </c>
      <c r="F53" s="3" t="s">
        <v>46</v>
      </c>
      <c r="G53" s="0" t="s">
        <v>210</v>
      </c>
      <c r="H53" s="3" t="s">
        <v>211</v>
      </c>
      <c r="I53" s="0" t="str">
        <f aca="false">IF(J53="M","Exmo. Senhor Senador","Exma. Senhora Senadora")</f>
        <v>Exmo. Senhor Senador</v>
      </c>
      <c r="J53" s="0" t="s">
        <v>17</v>
      </c>
      <c r="K53" s="0" t="str">
        <f aca="false">LEFT(C53,FIND(" ",C53,1))</f>
        <v>Antônio</v>
      </c>
      <c r="L53" s="0" t="str">
        <f aca="false">IF(RIGHT(TRIM(K53),1)="a","F","M")</f>
        <v>M</v>
      </c>
    </row>
    <row r="54" customFormat="false" ht="14.9" hidden="false" customHeight="false" outlineLevel="0" collapsed="false">
      <c r="A54" s="0" t="n">
        <v>567</v>
      </c>
      <c r="B54" s="0" t="s">
        <v>10</v>
      </c>
      <c r="C54" s="2" t="s">
        <v>212</v>
      </c>
      <c r="D54" s="0" t="s">
        <v>29</v>
      </c>
      <c r="E54" s="0" t="s">
        <v>13</v>
      </c>
      <c r="F54" s="3" t="s">
        <v>213</v>
      </c>
      <c r="G54" s="0" t="s">
        <v>214</v>
      </c>
      <c r="H54" s="3" t="s">
        <v>215</v>
      </c>
      <c r="I54" s="0" t="str">
        <f aca="false">IF(J54="M","Exmo. Senhor Senador","Exma. Senhora Senadora")</f>
        <v>Exmo. Senhor Senador</v>
      </c>
      <c r="J54" s="0" t="s">
        <v>17</v>
      </c>
      <c r="K54" s="0" t="str">
        <f aca="false">LEFT(C54,FIND(" ",C54,1))</f>
        <v>Nelson</v>
      </c>
      <c r="L54" s="0" t="str">
        <f aca="false">IF(RIGHT(TRIM(K54),1)="a","F","M")</f>
        <v>M</v>
      </c>
    </row>
    <row r="55" customFormat="false" ht="14.9" hidden="false" customHeight="false" outlineLevel="0" collapsed="false">
      <c r="A55" s="0" t="n">
        <v>568</v>
      </c>
      <c r="B55" s="0" t="s">
        <v>10</v>
      </c>
      <c r="C55" s="2" t="s">
        <v>216</v>
      </c>
      <c r="D55" s="0" t="s">
        <v>29</v>
      </c>
      <c r="E55" s="0" t="s">
        <v>13</v>
      </c>
      <c r="F55" s="3" t="s">
        <v>75</v>
      </c>
      <c r="G55" s="0" t="s">
        <v>217</v>
      </c>
      <c r="H55" s="3" t="s">
        <v>218</v>
      </c>
      <c r="I55" s="0" t="str">
        <f aca="false">IF(J55="M","Exmo. Senhor Senador","Exma. Senhora Senadora")</f>
        <v>Exmo. Senhor Senador</v>
      </c>
      <c r="J55" s="0" t="s">
        <v>17</v>
      </c>
      <c r="K55" s="0" t="str">
        <f aca="false">LEFT(C55,FIND(" ",C55,1))</f>
        <v>Omar</v>
      </c>
      <c r="L55" s="0" t="str">
        <f aca="false">IF(RIGHT(TRIM(K55),1)="a","F","M")</f>
        <v>M</v>
      </c>
    </row>
    <row r="56" customFormat="false" ht="14.9" hidden="false" customHeight="false" outlineLevel="0" collapsed="false">
      <c r="A56" s="0" t="n">
        <v>569</v>
      </c>
      <c r="B56" s="0" t="s">
        <v>10</v>
      </c>
      <c r="C56" s="2" t="s">
        <v>219</v>
      </c>
      <c r="D56" s="0" t="s">
        <v>24</v>
      </c>
      <c r="E56" s="0" t="s">
        <v>13</v>
      </c>
      <c r="F56" s="3" t="s">
        <v>25</v>
      </c>
      <c r="G56" s="0" t="s">
        <v>220</v>
      </c>
      <c r="H56" s="3" t="s">
        <v>221</v>
      </c>
      <c r="I56" s="0" t="str">
        <f aca="false">IF(J56="M","Exmo. Senhor Senador","Exma. Senhora Senadora")</f>
        <v>Exmo. Senhor Senador</v>
      </c>
      <c r="J56" s="0" t="s">
        <v>17</v>
      </c>
      <c r="K56" s="0" t="str">
        <f aca="false">LEFT(C56,FIND(" ",C56,1))</f>
        <v>Oriovisto</v>
      </c>
      <c r="L56" s="0" t="str">
        <f aca="false">IF(RIGHT(TRIM(K56),1)="a","F","M")</f>
        <v>M</v>
      </c>
    </row>
    <row r="57" customFormat="false" ht="14.9" hidden="false" customHeight="false" outlineLevel="0" collapsed="false">
      <c r="A57" s="0" t="n">
        <v>570</v>
      </c>
      <c r="B57" s="0" t="s">
        <v>10</v>
      </c>
      <c r="C57" s="2" t="s">
        <v>222</v>
      </c>
      <c r="D57" s="0" t="s">
        <v>29</v>
      </c>
      <c r="E57" s="0" t="s">
        <v>13</v>
      </c>
      <c r="F57" s="3" t="s">
        <v>30</v>
      </c>
      <c r="G57" s="0" t="s">
        <v>223</v>
      </c>
      <c r="H57" s="3" t="s">
        <v>224</v>
      </c>
      <c r="I57" s="0" t="str">
        <f aca="false">IF(J57="M","Exmo. Senhor Senador","Exma. Senhora Senadora")</f>
        <v>Exmo. Senhor Senador</v>
      </c>
      <c r="J57" s="0" t="s">
        <v>17</v>
      </c>
      <c r="K57" s="0" t="str">
        <f aca="false">LEFT(C57,FIND(" ",C57,1))</f>
        <v>Otto</v>
      </c>
      <c r="L57" s="0" t="str">
        <f aca="false">IF(RIGHT(TRIM(K57),1)="a","F","M")</f>
        <v>M</v>
      </c>
    </row>
    <row r="58" customFormat="false" ht="14.9" hidden="false" customHeight="false" outlineLevel="0" collapsed="false">
      <c r="A58" s="0" t="n">
        <v>571</v>
      </c>
      <c r="B58" s="0" t="s">
        <v>10</v>
      </c>
      <c r="C58" s="2" t="s">
        <v>225</v>
      </c>
      <c r="D58" s="0" t="s">
        <v>119</v>
      </c>
      <c r="E58" s="0" t="s">
        <v>13</v>
      </c>
      <c r="F58" s="3" t="s">
        <v>166</v>
      </c>
      <c r="G58" s="0" t="s">
        <v>226</v>
      </c>
      <c r="H58" s="3" t="s">
        <v>227</v>
      </c>
      <c r="I58" s="0" t="str">
        <f aca="false">IF(J58="M","Exmo. Senhor Senador","Exma. Senhora Senadora")</f>
        <v>Exmo. Senhor Senador</v>
      </c>
      <c r="J58" s="0" t="s">
        <v>17</v>
      </c>
      <c r="K58" s="0" t="str">
        <f aca="false">LEFT(C58,FIND(" ",C58,1))</f>
        <v>Paulo</v>
      </c>
      <c r="L58" s="0" t="str">
        <f aca="false">IF(RIGHT(TRIM(K58),1)="a","F","M")</f>
        <v>M</v>
      </c>
    </row>
    <row r="59" customFormat="false" ht="14.9" hidden="false" customHeight="false" outlineLevel="0" collapsed="false">
      <c r="A59" s="0" t="n">
        <v>572</v>
      </c>
      <c r="B59" s="0" t="s">
        <v>10</v>
      </c>
      <c r="C59" s="2" t="s">
        <v>228</v>
      </c>
      <c r="D59" s="0" t="s">
        <v>119</v>
      </c>
      <c r="E59" s="0" t="s">
        <v>13</v>
      </c>
      <c r="F59" s="3" t="s">
        <v>131</v>
      </c>
      <c r="G59" s="0" t="s">
        <v>229</v>
      </c>
      <c r="H59" s="3" t="s">
        <v>230</v>
      </c>
      <c r="I59" s="0" t="str">
        <f aca="false">IF(J59="M","Exmo. Senhor Senador","Exma. Senhora Senadora")</f>
        <v>Exmo. Senhor Senador</v>
      </c>
      <c r="J59" s="0" t="s">
        <v>17</v>
      </c>
      <c r="K59" s="0" t="str">
        <f aca="false">LEFT(C59,FIND(" ",C59,1))</f>
        <v>Paulo</v>
      </c>
      <c r="L59" s="0" t="str">
        <f aca="false">IF(RIGHT(TRIM(K59),1)="a","F","M")</f>
        <v>M</v>
      </c>
    </row>
    <row r="60" customFormat="false" ht="14.9" hidden="false" customHeight="false" outlineLevel="0" collapsed="false">
      <c r="A60" s="0" t="n">
        <v>573</v>
      </c>
      <c r="B60" s="0" t="s">
        <v>10</v>
      </c>
      <c r="C60" s="2" t="s">
        <v>231</v>
      </c>
      <c r="D60" s="0" t="s">
        <v>126</v>
      </c>
      <c r="E60" s="0" t="s">
        <v>13</v>
      </c>
      <c r="F60" s="3" t="s">
        <v>75</v>
      </c>
      <c r="G60" s="0" t="s">
        <v>232</v>
      </c>
      <c r="H60" s="3" t="s">
        <v>233</v>
      </c>
      <c r="I60" s="0" t="str">
        <f aca="false">IF(J60="M","Exmo. Senhor Senador","Exma. Senhora Senadora")</f>
        <v>Exmo. Senhor Senador</v>
      </c>
      <c r="J60" s="0" t="s">
        <v>17</v>
      </c>
      <c r="K60" s="0" t="str">
        <f aca="false">LEFT(C60,FIND(" ",C60,1))</f>
        <v>Plínio</v>
      </c>
      <c r="L60" s="0" t="str">
        <f aca="false">IF(RIGHT(TRIM(K60),1)="a","F","M")</f>
        <v>M</v>
      </c>
    </row>
    <row r="61" customFormat="false" ht="14.9" hidden="false" customHeight="false" outlineLevel="0" collapsed="false">
      <c r="A61" s="0" t="n">
        <v>574</v>
      </c>
      <c r="B61" s="0" t="s">
        <v>10</v>
      </c>
      <c r="C61" s="2" t="s">
        <v>234</v>
      </c>
      <c r="D61" s="0" t="s">
        <v>97</v>
      </c>
      <c r="E61" s="0" t="s">
        <v>13</v>
      </c>
      <c r="F61" s="3" t="s">
        <v>67</v>
      </c>
      <c r="G61" s="0" t="s">
        <v>235</v>
      </c>
      <c r="H61" s="3" t="s">
        <v>236</v>
      </c>
      <c r="I61" s="0" t="str">
        <f aca="false">IF(J61="M","Exmo. Senhor Senador","Exma. Senhora Senadora")</f>
        <v>Exmo. Senhor Senador</v>
      </c>
      <c r="J61" s="0" t="s">
        <v>17</v>
      </c>
      <c r="K61" s="0" t="str">
        <f aca="false">LEFT(C61,FIND(" ",C61,1))</f>
        <v>Randolfe</v>
      </c>
      <c r="L61" s="0" t="str">
        <f aca="false">IF(RIGHT(TRIM(K61),1)="a","F","M")</f>
        <v>M</v>
      </c>
    </row>
    <row r="62" customFormat="false" ht="14.9" hidden="false" customHeight="false" outlineLevel="0" collapsed="false">
      <c r="A62" s="0" t="n">
        <v>575</v>
      </c>
      <c r="B62" s="0" t="s">
        <v>10</v>
      </c>
      <c r="C62" s="2" t="s">
        <v>237</v>
      </c>
      <c r="D62" s="0" t="s">
        <v>24</v>
      </c>
      <c r="E62" s="0" t="s">
        <v>13</v>
      </c>
      <c r="F62" s="3" t="s">
        <v>127</v>
      </c>
      <c r="G62" s="0" t="s">
        <v>238</v>
      </c>
      <c r="H62" s="3" t="s">
        <v>239</v>
      </c>
      <c r="I62" s="0" t="str">
        <f aca="false">IF(J62="M","Exmo. Senhor Senador","Exma. Senhora Senadora")</f>
        <v>Exmo. Senhor Senador</v>
      </c>
      <c r="J62" s="0" t="s">
        <v>17</v>
      </c>
      <c r="K62" s="0" t="str">
        <f aca="false">LEFT(C62,FIND(" ",C62,1))</f>
        <v>José</v>
      </c>
      <c r="L62" s="0" t="str">
        <f aca="false">IF(RIGHT(TRIM(K62),1)="a","F","M")</f>
        <v>M</v>
      </c>
    </row>
    <row r="63" customFormat="false" ht="14.9" hidden="false" customHeight="false" outlineLevel="0" collapsed="false">
      <c r="A63" s="0" t="n">
        <v>576</v>
      </c>
      <c r="B63" s="0" t="s">
        <v>10</v>
      </c>
      <c r="C63" s="2" t="s">
        <v>240</v>
      </c>
      <c r="D63" s="0" t="s">
        <v>59</v>
      </c>
      <c r="E63" s="0" t="s">
        <v>13</v>
      </c>
      <c r="F63" s="3" t="s">
        <v>107</v>
      </c>
      <c r="G63" s="0" t="s">
        <v>241</v>
      </c>
      <c r="H63" s="3" t="s">
        <v>242</v>
      </c>
      <c r="I63" s="0" t="str">
        <f aca="false">IF(J63="M","Exmo. Senhor Senador","Exma. Senhora Senadora")</f>
        <v>Exmo. Senhor Senador</v>
      </c>
      <c r="J63" s="0" t="s">
        <v>17</v>
      </c>
      <c r="K63" s="0" t="str">
        <f aca="false">LEFT(C63,FIND(" ",C63,1))</f>
        <v>Renan</v>
      </c>
      <c r="L63" s="0" t="str">
        <f aca="false">IF(RIGHT(TRIM(K63),1)="a","F","M")</f>
        <v>M</v>
      </c>
    </row>
    <row r="64" customFormat="false" ht="14.9" hidden="false" customHeight="false" outlineLevel="0" collapsed="false">
      <c r="A64" s="0" t="n">
        <v>577</v>
      </c>
      <c r="B64" s="0" t="s">
        <v>10</v>
      </c>
      <c r="C64" s="2" t="s">
        <v>243</v>
      </c>
      <c r="D64" s="0" t="s">
        <v>126</v>
      </c>
      <c r="E64" s="0" t="s">
        <v>13</v>
      </c>
      <c r="F64" s="3" t="s">
        <v>86</v>
      </c>
      <c r="G64" s="0" t="s">
        <v>244</v>
      </c>
      <c r="H64" s="3" t="s">
        <v>245</v>
      </c>
      <c r="I64" s="0" t="str">
        <f aca="false">IF(J64="M","Exmo. Senhor Senador","Exma. Senhora Senadora")</f>
        <v>Exmo. Senhor Senador</v>
      </c>
      <c r="J64" s="0" t="s">
        <v>17</v>
      </c>
      <c r="K64" s="0" t="str">
        <f aca="false">LEFT(C64,FIND(" ",C64,1))</f>
        <v>Roberto</v>
      </c>
      <c r="L64" s="0" t="str">
        <f aca="false">IF(RIGHT(TRIM(K64),1)="a","F","M")</f>
        <v>M</v>
      </c>
    </row>
    <row r="65" customFormat="false" ht="14.9" hidden="false" customHeight="false" outlineLevel="0" collapsed="false">
      <c r="A65" s="0" t="n">
        <v>578</v>
      </c>
      <c r="B65" s="0" t="s">
        <v>10</v>
      </c>
      <c r="C65" s="2" t="s">
        <v>246</v>
      </c>
      <c r="D65" s="0" t="s">
        <v>126</v>
      </c>
      <c r="E65" s="0" t="s">
        <v>13</v>
      </c>
      <c r="F65" s="3" t="s">
        <v>107</v>
      </c>
      <c r="G65" s="0" t="s">
        <v>247</v>
      </c>
      <c r="H65" s="3" t="s">
        <v>248</v>
      </c>
      <c r="I65" s="0" t="str">
        <f aca="false">IF(J65="M","Exmo. Senhor Senador","Exma. Senhora Senadora")</f>
        <v>Exmo. Senhor Senador</v>
      </c>
      <c r="J65" s="0" t="s">
        <v>17</v>
      </c>
      <c r="K65" s="0" t="str">
        <f aca="false">LEFT(C65,FIND(" ",C65,1))</f>
        <v>Rodrigo</v>
      </c>
      <c r="L65" s="0" t="str">
        <f aca="false">IF(RIGHT(TRIM(K65),1)="a","F","M")</f>
        <v>M</v>
      </c>
    </row>
    <row r="66" customFormat="false" ht="14.9" hidden="false" customHeight="false" outlineLevel="0" collapsed="false">
      <c r="A66" s="0" t="n">
        <v>579</v>
      </c>
      <c r="B66" s="0" t="s">
        <v>10</v>
      </c>
      <c r="C66" s="2" t="s">
        <v>249</v>
      </c>
      <c r="D66" s="0" t="s">
        <v>45</v>
      </c>
      <c r="E66" s="0" t="s">
        <v>13</v>
      </c>
      <c r="F66" s="3" t="s">
        <v>34</v>
      </c>
      <c r="G66" s="0" t="s">
        <v>250</v>
      </c>
      <c r="H66" s="3" t="s">
        <v>251</v>
      </c>
      <c r="I66" s="0" t="str">
        <f aca="false">IF(J66="M","Exmo. Senhor Senador","Exma. Senhora Senadora")</f>
        <v>Exmo. Senhor Senador</v>
      </c>
      <c r="J66" s="0" t="s">
        <v>17</v>
      </c>
      <c r="K66" s="0" t="str">
        <f aca="false">LEFT(C66,FIND(" ",C66,1))</f>
        <v>Rodrigo</v>
      </c>
      <c r="L66" s="0" t="str">
        <f aca="false">IF(RIGHT(TRIM(K66),1)="a","F","M")</f>
        <v>M</v>
      </c>
    </row>
    <row r="67" customFormat="false" ht="14.9" hidden="false" customHeight="false" outlineLevel="0" collapsed="false">
      <c r="A67" s="0" t="n">
        <v>580</v>
      </c>
      <c r="B67" s="0" t="s">
        <v>10</v>
      </c>
      <c r="C67" s="2" t="s">
        <v>252</v>
      </c>
      <c r="D67" s="0" t="s">
        <v>119</v>
      </c>
      <c r="E67" s="0" t="s">
        <v>13</v>
      </c>
      <c r="F67" s="3" t="s">
        <v>20</v>
      </c>
      <c r="G67" s="0" t="s">
        <v>253</v>
      </c>
      <c r="H67" s="3" t="s">
        <v>254</v>
      </c>
      <c r="I67" s="0" t="str">
        <f aca="false">IF(J67="M","Exmo. Senhor Senador","Exma. Senhora Senadora")</f>
        <v>Exmo. Senhor Senador</v>
      </c>
      <c r="J67" s="0" t="s">
        <v>17</v>
      </c>
      <c r="K67" s="0" t="str">
        <f aca="false">LEFT(C67,FIND(" ",C67,1))</f>
        <v>Rogério</v>
      </c>
      <c r="L67" s="0" t="str">
        <f aca="false">IF(RIGHT(TRIM(K67),1)="a","F","M")</f>
        <v>M</v>
      </c>
    </row>
    <row r="68" customFormat="false" ht="14.9" hidden="false" customHeight="false" outlineLevel="0" collapsed="false">
      <c r="A68" s="0" t="n">
        <v>581</v>
      </c>
      <c r="B68" s="0" t="s">
        <v>10</v>
      </c>
      <c r="C68" s="2" t="s">
        <v>255</v>
      </c>
      <c r="D68" s="0" t="s">
        <v>24</v>
      </c>
      <c r="E68" s="0" t="s">
        <v>13</v>
      </c>
      <c r="F68" s="3" t="s">
        <v>115</v>
      </c>
      <c r="G68" s="0" t="s">
        <v>256</v>
      </c>
      <c r="H68" s="3" t="s">
        <v>257</v>
      </c>
      <c r="I68" s="0" t="str">
        <f aca="false">IF(J68="M","Exmo. Senhor Senador","Exma. Senhora Senadora")</f>
        <v>Exmo. Senhor Senador</v>
      </c>
      <c r="J68" s="0" t="s">
        <v>17</v>
      </c>
      <c r="K68" s="0" t="str">
        <f aca="false">LEFT(C68,FIND(" ",C68,1))</f>
        <v>Romario</v>
      </c>
      <c r="L68" s="0" t="str">
        <f aca="false">IF(RIGHT(TRIM(K68),1)="a","F","M")</f>
        <v>M</v>
      </c>
    </row>
    <row r="69" customFormat="false" ht="14.9" hidden="false" customHeight="false" outlineLevel="0" collapsed="false">
      <c r="A69" s="0" t="n">
        <v>582</v>
      </c>
      <c r="B69" s="0" t="s">
        <v>10</v>
      </c>
      <c r="C69" s="2" t="s">
        <v>258</v>
      </c>
      <c r="D69" s="0" t="s">
        <v>24</v>
      </c>
      <c r="E69" s="0" t="s">
        <v>13</v>
      </c>
      <c r="F69" s="3" t="s">
        <v>98</v>
      </c>
      <c r="G69" s="0" t="s">
        <v>259</v>
      </c>
      <c r="H69" s="3" t="s">
        <v>260</v>
      </c>
      <c r="I69" s="0" t="str">
        <f aca="false">IF(J69="M","Exmo. Senhor Senador","Exma. Senhora Senadora")</f>
        <v>Exma. Senhora Senadora</v>
      </c>
      <c r="J69" s="0" t="s">
        <v>89</v>
      </c>
      <c r="K69" s="0" t="str">
        <f aca="false">LEFT(C69,FIND(" ",C69,1))</f>
        <v>Rose</v>
      </c>
      <c r="L69" s="0" t="str">
        <f aca="false">IF(RIGHT(TRIM(K69),1)="a","F","M")</f>
        <v>M</v>
      </c>
    </row>
    <row r="70" customFormat="false" ht="14.9" hidden="false" customHeight="false" outlineLevel="0" collapsed="false">
      <c r="A70" s="0" t="n">
        <v>583</v>
      </c>
      <c r="B70" s="0" t="s">
        <v>10</v>
      </c>
      <c r="C70" s="2" t="s">
        <v>261</v>
      </c>
      <c r="D70" s="0" t="s">
        <v>29</v>
      </c>
      <c r="E70" s="0" t="s">
        <v>13</v>
      </c>
      <c r="F70" s="3" t="s">
        <v>184</v>
      </c>
      <c r="G70" s="0" t="s">
        <v>262</v>
      </c>
      <c r="H70" s="3" t="s">
        <v>263</v>
      </c>
      <c r="I70" s="0" t="str">
        <f aca="false">IF(J70="M","Exmo. Senhor Senador","Exma. Senhora Senadora")</f>
        <v>Exmo. Senhor Senador</v>
      </c>
      <c r="J70" s="0" t="s">
        <v>17</v>
      </c>
      <c r="K70" s="0" t="str">
        <f aca="false">LEFT(C70,FIND(" ",C70,1))</f>
        <v>Sérgio</v>
      </c>
      <c r="L70" s="0" t="str">
        <f aca="false">IF(RIGHT(TRIM(K70),1)="a","F","M")</f>
        <v>M</v>
      </c>
    </row>
    <row r="71" customFormat="false" ht="14.9" hidden="false" customHeight="false" outlineLevel="0" collapsed="false">
      <c r="A71" s="0" t="n">
        <v>584</v>
      </c>
      <c r="B71" s="0" t="s">
        <v>10</v>
      </c>
      <c r="C71" s="2" t="s">
        <v>264</v>
      </c>
      <c r="D71" s="0" t="s">
        <v>59</v>
      </c>
      <c r="E71" s="0" t="s">
        <v>13</v>
      </c>
      <c r="F71" s="3" t="s">
        <v>213</v>
      </c>
      <c r="G71" s="0" t="s">
        <v>265</v>
      </c>
      <c r="H71" s="3" t="s">
        <v>266</v>
      </c>
      <c r="I71" s="0" t="str">
        <f aca="false">IF(J71="M","Exmo. Senhor Senador","Exma. Senhora Senadora")</f>
        <v>Exma. Senhora Senadora</v>
      </c>
      <c r="J71" s="0" t="s">
        <v>89</v>
      </c>
      <c r="K71" s="0" t="str">
        <f aca="false">LEFT(C71,FIND(" ",C71,1))</f>
        <v>Simone</v>
      </c>
      <c r="L71" s="0" t="str">
        <f aca="false">IF(RIGHT(TRIM(K71),1)="a","F","M")</f>
        <v>M</v>
      </c>
    </row>
    <row r="72" customFormat="false" ht="14.9" hidden="false" customHeight="false" outlineLevel="0" collapsed="false">
      <c r="A72" s="0" t="n">
        <v>585</v>
      </c>
      <c r="B72" s="0" t="s">
        <v>10</v>
      </c>
      <c r="C72" s="2" t="s">
        <v>267</v>
      </c>
      <c r="D72" s="0" t="s">
        <v>188</v>
      </c>
      <c r="E72" s="0" t="s">
        <v>13</v>
      </c>
      <c r="F72" s="3" t="s">
        <v>213</v>
      </c>
      <c r="G72" s="0" t="s">
        <v>268</v>
      </c>
      <c r="H72" s="3" t="s">
        <v>269</v>
      </c>
      <c r="I72" s="0" t="str">
        <f aca="false">IF(J72="M","Exmo. Senhor Senador","Exma. Senhora Senadora")</f>
        <v>Exma. Senhora Senadora</v>
      </c>
      <c r="J72" s="0" t="s">
        <v>89</v>
      </c>
      <c r="K72" s="0" t="str">
        <f aca="false">LEFT(C72,FIND(" ",C72,1))</f>
        <v>Soraya</v>
      </c>
      <c r="L72" s="0" t="str">
        <f aca="false">IF(RIGHT(TRIM(K72),1)="a","F","M")</f>
        <v>F</v>
      </c>
    </row>
    <row r="73" customFormat="false" ht="14.9" hidden="false" customHeight="false" outlineLevel="0" collapsed="false">
      <c r="A73" s="0" t="n">
        <v>586</v>
      </c>
      <c r="B73" s="0" t="s">
        <v>10</v>
      </c>
      <c r="C73" s="2" t="s">
        <v>270</v>
      </c>
      <c r="D73" s="0" t="s">
        <v>24</v>
      </c>
      <c r="E73" s="0" t="s">
        <v>13</v>
      </c>
      <c r="F73" s="3" t="s">
        <v>144</v>
      </c>
      <c r="G73" s="0" t="s">
        <v>271</v>
      </c>
      <c r="H73" s="3" t="s">
        <v>272</v>
      </c>
      <c r="I73" s="0" t="str">
        <f aca="false">IF(J73="M","Exmo. Senhor Senador","Exma. Senhora Senadora")</f>
        <v>Exmo. Senhor Senador</v>
      </c>
      <c r="J73" s="0" t="s">
        <v>17</v>
      </c>
      <c r="K73" s="0" t="str">
        <f aca="false">LEFT(C73,FIND(" ",C73,1))</f>
        <v>Eann</v>
      </c>
      <c r="L73" s="0" t="str">
        <f aca="false">IF(RIGHT(TRIM(K73),1)="a","F","M")</f>
        <v>M</v>
      </c>
    </row>
    <row r="74" customFormat="false" ht="14.9" hidden="false" customHeight="false" outlineLevel="0" collapsed="false">
      <c r="A74" s="0" t="n">
        <v>587</v>
      </c>
      <c r="B74" s="0" t="s">
        <v>10</v>
      </c>
      <c r="C74" s="2" t="s">
        <v>273</v>
      </c>
      <c r="D74" s="0" t="s">
        <v>126</v>
      </c>
      <c r="E74" s="0" t="s">
        <v>13</v>
      </c>
      <c r="F74" s="3" t="s">
        <v>50</v>
      </c>
      <c r="G74" s="0" t="s">
        <v>274</v>
      </c>
      <c r="H74" s="3" t="s">
        <v>275</v>
      </c>
      <c r="I74" s="0" t="str">
        <f aca="false">IF(J74="M","Exmo. Senhor Senador","Exma. Senhora Senadora")</f>
        <v>Exmo. Senhor Senador</v>
      </c>
      <c r="J74" s="0" t="s">
        <v>17</v>
      </c>
      <c r="K74" s="0" t="str">
        <f aca="false">LEFT(C74,FIND(" ",C74,1))</f>
        <v>Tasso</v>
      </c>
      <c r="L74" s="0" t="str">
        <f aca="false">IF(RIGHT(TRIM(K74),1)="a","F","M")</f>
        <v>M</v>
      </c>
    </row>
    <row r="75" customFormat="false" ht="14.9" hidden="false" customHeight="false" outlineLevel="0" collapsed="false">
      <c r="A75" s="0" t="n">
        <v>588</v>
      </c>
      <c r="B75" s="0" t="s">
        <v>10</v>
      </c>
      <c r="C75" s="2" t="s">
        <v>276</v>
      </c>
      <c r="D75" s="0" t="s">
        <v>106</v>
      </c>
      <c r="E75" s="0" t="s">
        <v>13</v>
      </c>
      <c r="F75" s="3" t="s">
        <v>46</v>
      </c>
      <c r="G75" s="0" t="s">
        <v>277</v>
      </c>
      <c r="H75" s="3" t="s">
        <v>278</v>
      </c>
      <c r="I75" s="0" t="str">
        <f aca="false">IF(J75="M","Exmo. Senhor Senador","Exma. Senhora Senadora")</f>
        <v>Exmo. Senhor Senador</v>
      </c>
      <c r="J75" s="0" t="s">
        <v>17</v>
      </c>
      <c r="K75" s="0" t="str">
        <f aca="false">LEFT(C75,FIND(" ",C75,1))</f>
        <v>Telmário</v>
      </c>
      <c r="L75" s="0" t="str">
        <f aca="false">IF(RIGHT(TRIM(K75),1)="a","F","M")</f>
        <v>M</v>
      </c>
    </row>
    <row r="76" customFormat="false" ht="14.9" hidden="false" customHeight="false" outlineLevel="0" collapsed="false">
      <c r="A76" s="0" t="n">
        <v>589</v>
      </c>
      <c r="B76" s="0" t="s">
        <v>10</v>
      </c>
      <c r="C76" s="2" t="s">
        <v>279</v>
      </c>
      <c r="D76" s="0" t="s">
        <v>29</v>
      </c>
      <c r="E76" s="0" t="s">
        <v>13</v>
      </c>
      <c r="F76" s="3" t="s">
        <v>148</v>
      </c>
      <c r="G76" s="0" t="s">
        <v>280</v>
      </c>
      <c r="H76" s="3" t="s">
        <v>281</v>
      </c>
      <c r="I76" s="0" t="str">
        <f aca="false">IF(J76="M","Exmo. Senhor Senador","Exma. Senhora Senadora")</f>
        <v>Exmo. Senhor Senador</v>
      </c>
      <c r="J76" s="0" t="s">
        <v>17</v>
      </c>
      <c r="K76" s="0" t="str">
        <f aca="false">LEFT(C76,FIND(" ",C76,1))</f>
        <v>Vanderlan</v>
      </c>
      <c r="L76" s="0" t="str">
        <f aca="false">IF(RIGHT(TRIM(K76),1)="a","F","M")</f>
        <v>M</v>
      </c>
    </row>
    <row r="77" customFormat="false" ht="14.9" hidden="false" customHeight="false" outlineLevel="0" collapsed="false">
      <c r="A77" s="0" t="n">
        <v>590</v>
      </c>
      <c r="B77" s="0" t="s">
        <v>10</v>
      </c>
      <c r="C77" s="2" t="s">
        <v>282</v>
      </c>
      <c r="D77" s="0" t="s">
        <v>152</v>
      </c>
      <c r="E77" s="0" t="s">
        <v>13</v>
      </c>
      <c r="F77" s="3" t="s">
        <v>38</v>
      </c>
      <c r="G77" s="0" t="s">
        <v>283</v>
      </c>
      <c r="H77" s="3" t="s">
        <v>284</v>
      </c>
      <c r="I77" s="0" t="str">
        <f aca="false">IF(J77="M","Exmo. Senhor Senador","Exma. Senhora Senadora")</f>
        <v>Exmo. Senhor Senador</v>
      </c>
      <c r="J77" s="0" t="s">
        <v>17</v>
      </c>
      <c r="K77" s="0" t="str">
        <f aca="false">LEFT(C77,FIND(" ",C77,1))</f>
        <v>Wellington</v>
      </c>
      <c r="L77" s="0" t="str">
        <f aca="false">IF(RIGHT(TRIM(K77),1)="a","F","M")</f>
        <v>M</v>
      </c>
    </row>
    <row r="78" customFormat="false" ht="14.9" hidden="false" customHeight="false" outlineLevel="0" collapsed="false">
      <c r="A78" s="0" t="n">
        <v>591</v>
      </c>
      <c r="B78" s="0" t="s">
        <v>10</v>
      </c>
      <c r="C78" s="2" t="s">
        <v>285</v>
      </c>
      <c r="D78" s="0" t="s">
        <v>12</v>
      </c>
      <c r="E78" s="0" t="s">
        <v>13</v>
      </c>
      <c r="F78" s="3" t="s">
        <v>86</v>
      </c>
      <c r="G78" s="0" t="s">
        <v>286</v>
      </c>
      <c r="H78" s="3" t="s">
        <v>287</v>
      </c>
      <c r="I78" s="0" t="str">
        <f aca="false">IF(J78="M","Exmo. Senhor Senador","Exma. Senhora Senadora")</f>
        <v>Exmo. Senhor Senador</v>
      </c>
      <c r="J78" s="0" t="s">
        <v>17</v>
      </c>
      <c r="K78" s="0" t="str">
        <f aca="false">LEFT(C78,FIND(" ",C78,1))</f>
        <v>Weverton</v>
      </c>
      <c r="L78" s="0" t="str">
        <f aca="false">IF(RIGHT(TRIM(K78),1)="a","F","M")</f>
        <v>M</v>
      </c>
    </row>
    <row r="79" customFormat="false" ht="14.9" hidden="false" customHeight="false" outlineLevel="0" collapsed="false">
      <c r="A79" s="0" t="n">
        <v>592</v>
      </c>
      <c r="B79" s="0" t="s">
        <v>10</v>
      </c>
      <c r="C79" s="2" t="s">
        <v>288</v>
      </c>
      <c r="D79" s="0" t="s">
        <v>106</v>
      </c>
      <c r="E79" s="0" t="s">
        <v>13</v>
      </c>
      <c r="F79" s="3" t="s">
        <v>144</v>
      </c>
      <c r="G79" s="0" t="s">
        <v>289</v>
      </c>
      <c r="H79" s="3" t="s">
        <v>290</v>
      </c>
      <c r="I79" s="0" t="str">
        <f aca="false">IF(J79="M","Exmo. Senhor Senador","Exma. Senhora Senadora")</f>
        <v>Exma. Senhora Senadora</v>
      </c>
      <c r="J79" s="0" t="s">
        <v>89</v>
      </c>
      <c r="K79" s="0" t="str">
        <f aca="false">LEFT(C79,FIND(" ",C79,1))</f>
        <v>Zenaide</v>
      </c>
      <c r="L79" s="0" t="str">
        <f aca="false">IF(RIGHT(TRIM(K79),1)="a","F","M")</f>
        <v>M</v>
      </c>
    </row>
    <row r="80" customFormat="false" ht="14.9" hidden="false" customHeight="false" outlineLevel="0" collapsed="false">
      <c r="A80" s="0" t="n">
        <v>593</v>
      </c>
      <c r="B80" s="0" t="s">
        <v>10</v>
      </c>
      <c r="C80" s="4" t="s">
        <v>291</v>
      </c>
      <c r="D80" s="0" t="s">
        <v>292</v>
      </c>
      <c r="E80" s="0" t="s">
        <v>13</v>
      </c>
      <c r="F80" s="3" t="s">
        <v>131</v>
      </c>
      <c r="G80" s="0" t="s">
        <v>293</v>
      </c>
      <c r="H80" s="3" t="s">
        <v>294</v>
      </c>
      <c r="I80" s="0" t="str">
        <f aca="false">IF(J80="M","Exmo. Senhor Senador","Exma. Senhora Senadora")</f>
        <v>Exmo. Senhor Senador</v>
      </c>
      <c r="J80" s="0" t="s">
        <v>17</v>
      </c>
      <c r="K80" s="0" t="str">
        <f aca="false">LEFT(C80,FIND(" ",C80,1))</f>
        <v>José</v>
      </c>
      <c r="L80" s="0" t="str">
        <f aca="false">IF(RIGHT(TRIM(K80),1)="a","F","M")</f>
        <v>M</v>
      </c>
    </row>
    <row r="81" customFormat="false" ht="12.8" hidden="false" customHeight="false" outlineLevel="0" collapsed="false">
      <c r="A81" s="0" t="n">
        <v>594</v>
      </c>
      <c r="B81" s="0" t="s">
        <v>10</v>
      </c>
      <c r="C81" s="0" t="s">
        <v>295</v>
      </c>
      <c r="D81" s="0" t="s">
        <v>114</v>
      </c>
      <c r="E81" s="0" t="s">
        <v>180</v>
      </c>
      <c r="F81" s="0" t="s">
        <v>71</v>
      </c>
      <c r="G81" s="0" t="s">
        <v>296</v>
      </c>
      <c r="H81" s="5" t="s">
        <v>297</v>
      </c>
      <c r="I81" s="0" t="str">
        <f aca="false">IF(J81="M","Exmo. Senhor Senador","Exma. Senhora Senadora")</f>
        <v>Exmo. Senhor Senador</v>
      </c>
      <c r="J81" s="0" t="s">
        <v>17</v>
      </c>
    </row>
    <row r="82" customFormat="false" ht="12.8" hidden="false" customHeight="false" outlineLevel="0" collapsed="false">
      <c r="A82" s="0" t="n">
        <v>595</v>
      </c>
      <c r="B82" s="0" t="s">
        <v>10</v>
      </c>
      <c r="C82" s="0" t="s">
        <v>298</v>
      </c>
      <c r="D82" s="0" t="s">
        <v>29</v>
      </c>
      <c r="E82" s="0" t="s">
        <v>180</v>
      </c>
      <c r="F82" s="0" t="s">
        <v>115</v>
      </c>
      <c r="G82" s="0" t="s">
        <v>299</v>
      </c>
      <c r="H82" s="5" t="s">
        <v>300</v>
      </c>
      <c r="I82" s="0" t="str">
        <f aca="false">IF(J82="M","Exmo. Senhor Senador","Exma. Senhora Senadora")</f>
        <v>Exmo. Senhor Senador</v>
      </c>
      <c r="J82" s="0" t="s">
        <v>17</v>
      </c>
    </row>
  </sheetData>
  <hyperlinks>
    <hyperlink ref="H15" r:id="rId1" display="sen.diegotavares@senado.leg.br"/>
    <hyperlink ref="H81" r:id="rId2" display="sen.neysuassuna@senado.leg.br"/>
    <hyperlink ref="H82" r:id="rId3" display="sen.carlosportinho@senado.leg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2020-12-22T09:53:51Z</dcterms:created>
  <dc:creator/>
  <dc:description/>
  <dc:language>pt-BR</dc:language>
  <cp:lastModifiedBy/>
  <dcterms:modified xsi:type="dcterms:W3CDTF">2021-01-04T16:09:56Z</dcterms:modified>
  <cp:revision>6</cp:revision>
  <dc:subject/>
  <dc:title/>
</cp:coreProperties>
</file>