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ga W\Documents\School stuff\CS1020TA\Sitin4\"/>
    </mc:Choice>
  </mc:AlternateContent>
  <bookViews>
    <workbookView xWindow="0" yWindow="0" windowWidth="20490" windowHeight="7755"/>
  </bookViews>
  <sheets>
    <sheet name="Sheet1" sheetId="1" r:id="rId1"/>
    <sheet name="Correctness" sheetId="2" r:id="rId2"/>
    <sheet name="Correctness note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I6" i="1"/>
  <c r="R6" i="1"/>
  <c r="T6" i="1"/>
  <c r="I7" i="1"/>
  <c r="R7" i="1"/>
  <c r="T7" i="1"/>
  <c r="I8" i="1"/>
  <c r="R8" i="1"/>
  <c r="T8" i="1"/>
  <c r="I9" i="1"/>
  <c r="R9" i="1"/>
  <c r="T9" i="1"/>
  <c r="I10" i="1"/>
  <c r="R10" i="1"/>
  <c r="T10" i="1"/>
  <c r="I11" i="1"/>
  <c r="R11" i="1"/>
  <c r="T11" i="1"/>
  <c r="I12" i="1"/>
  <c r="R12" i="1"/>
  <c r="T12" i="1"/>
  <c r="I13" i="1"/>
  <c r="R13" i="1"/>
  <c r="T13" i="1"/>
  <c r="I14" i="1"/>
  <c r="R14" i="1"/>
  <c r="T14" i="1"/>
  <c r="I15" i="1"/>
  <c r="R15" i="1"/>
  <c r="T15" i="1"/>
  <c r="I16" i="1"/>
  <c r="R16" i="1"/>
  <c r="T16" i="1"/>
  <c r="I17" i="1"/>
  <c r="R17" i="1"/>
  <c r="T17" i="1"/>
  <c r="I18" i="1"/>
  <c r="R18" i="1"/>
  <c r="T18" i="1"/>
  <c r="I19" i="1"/>
  <c r="R19" i="1"/>
  <c r="T19" i="1"/>
  <c r="I20" i="1"/>
  <c r="R20" i="1"/>
  <c r="T20" i="1"/>
  <c r="I21" i="1"/>
  <c r="R21" i="1"/>
  <c r="T21" i="1"/>
  <c r="I22" i="1"/>
  <c r="R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R30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R4" i="1"/>
  <c r="T4" i="1"/>
</calcChain>
</file>

<file path=xl/sharedStrings.xml><?xml version="1.0" encoding="utf-8"?>
<sst xmlns="http://schemas.openxmlformats.org/spreadsheetml/2006/main" count="251" uniqueCount="118">
  <si>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</si>
  <si>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</si>
  <si>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</si>
  <si>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</si>
  <si>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</si>
  <si>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</si>
  <si>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</si>
  <si>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</si>
  <si>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</si>
  <si>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</si>
  <si>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</si>
  <si>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</si>
  <si>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</si>
  <si>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</si>
  <si>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</si>
  <si>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</si>
  <si>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</si>
  <si>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Algorithm</t>
  </si>
  <si>
    <t>Sky Garden</t>
  </si>
  <si>
    <t>Lab Group:</t>
  </si>
  <si>
    <t>Group #9</t>
  </si>
  <si>
    <t>A0139569L</t>
  </si>
  <si>
    <t>ANG ZHEN XUAN</t>
  </si>
  <si>
    <t>A0129595N</t>
  </si>
  <si>
    <t>ANNABEL ENG JING WEN</t>
  </si>
  <si>
    <t>A0141010L</t>
  </si>
  <si>
    <t>CHEN ZHILIANG</t>
  </si>
  <si>
    <t>A0148049Y</t>
  </si>
  <si>
    <t>FAN JINGYI</t>
  </si>
  <si>
    <t>A0141953E</t>
  </si>
  <si>
    <t>FELICIA HUANG</t>
  </si>
  <si>
    <t>A0146826X</t>
  </si>
  <si>
    <t>GWEE EE REN</t>
  </si>
  <si>
    <t>A0139696J</t>
  </si>
  <si>
    <t>LENG KENN SIANG</t>
  </si>
  <si>
    <t>A0124350W</t>
  </si>
  <si>
    <t>NG YONG KHUANG</t>
  </si>
  <si>
    <t>A0147972R</t>
  </si>
  <si>
    <t>SHI TIANYUAN</t>
  </si>
  <si>
    <t>A0144017R</t>
  </si>
  <si>
    <t>SONG KAI</t>
  </si>
  <si>
    <t>A0139508Y</t>
  </si>
  <si>
    <t>TAN QING YANG</t>
  </si>
  <si>
    <t>A0146678M</t>
  </si>
  <si>
    <t>TAN ZI YING</t>
  </si>
  <si>
    <t>A0143035U</t>
  </si>
  <si>
    <t>THNG KAI TING, BRENDA</t>
  </si>
  <si>
    <t>A0143135R</t>
  </si>
  <si>
    <t>TONG TSZ HIN</t>
  </si>
  <si>
    <t>A0138922B</t>
  </si>
  <si>
    <t>YONG ZHUN HUNG</t>
  </si>
  <si>
    <t>A0130236W</t>
  </si>
  <si>
    <t>ZHANG YUHAN</t>
  </si>
  <si>
    <t>A0105777X</t>
  </si>
  <si>
    <t>ZHAO WEILONG</t>
  </si>
  <si>
    <t>Stack is in decreasing order</t>
  </si>
  <si>
    <t>Pop "seen" elements from the stack</t>
  </si>
  <si>
    <t>Correct no of ppl seen by each person</t>
  </si>
  <si>
    <t>Push and pop each element once (linear time complexity)</t>
  </si>
  <si>
    <t>Pop people shorter than current person from the stack</t>
  </si>
  <si>
    <t>What the stack is used for</t>
  </si>
  <si>
    <t>(if using) Another stack/queue for</t>
  </si>
  <si>
    <t>O(n)?</t>
  </si>
  <si>
    <t>No</t>
  </si>
  <si>
    <t>Yes</t>
  </si>
  <si>
    <t>Store all person and the numOfPerson it can see</t>
  </si>
  <si>
    <t>Store person infront's height and current's height</t>
  </si>
  <si>
    <t>Another stack
Temporary storage to be put back to the first stack</t>
  </si>
  <si>
    <t>Other notes</t>
  </si>
  <si>
    <t>String concat</t>
  </si>
  <si>
    <t>Solving as if a person can see others of same height too</t>
  </si>
  <si>
    <t>As in the solution</t>
  </si>
  <si>
    <t>No new line at the end of output</t>
  </si>
  <si>
    <t>Another queue
Temporary storage to be put back to the first stack</t>
  </si>
  <si>
    <t>Store input</t>
  </si>
  <si>
    <t>The other way round</t>
  </si>
  <si>
    <t>Temporary storage to be put back to the first stack</t>
  </si>
  <si>
    <t>No, can see through even if blocked by taller person if that blocking person is not immediately in front</t>
  </si>
  <si>
    <t>No because push everyone back (except the person already processed)</t>
  </si>
  <si>
    <t>Declare Queue as LinkedList, but behaves like Stack!!!</t>
  </si>
  <si>
    <t>print as it runs</t>
  </si>
  <si>
    <t>Another stack
Store output</t>
  </si>
  <si>
    <t>String concat
Output stack iterated like a queue</t>
  </si>
  <si>
    <t>Only keeps track of the number of people seen by the tallest person sofar and add it to count of a person once that person can see past through the person immediately in front</t>
  </si>
  <si>
    <t>No because store temporarily in queue, then push back to stack..</t>
  </si>
  <si>
    <t>People already processed (in front)</t>
  </si>
  <si>
    <t>Stores "pattern"</t>
  </si>
  <si>
    <t>NPE because pop 2 at a time</t>
  </si>
  <si>
    <t>Cannot decipher what he's doing</t>
  </si>
  <si>
    <t>Algo:
If back &lt; front, enqueue to ans queue
If back == front, ++pattern
If back &gt; front, count = pattern + 2, pattern = count</t>
  </si>
  <si>
    <t>Does not use stack</t>
  </si>
  <si>
    <t>Trailing whitespace: -2</t>
  </si>
  <si>
    <t>Keeps the stack in decreasing order of height: 0/15
Does not use stack
Pop “seen” elements from the stack =&gt; have some kind of mechanism reduce the problem search space: 5/15
Only keeps track of the number of people seen by the tallest person sofar and add it to count of a person once that person can see past through the person immediately in front
Calculate the correct number of people seen for each person: 3/10
Correct for some special cases
Pushes and pops each element at most once (linear time complexity): 10/10
Yes</t>
  </si>
  <si>
    <t>No pre/post conds: -5
Very few comments: -2</t>
  </si>
  <si>
    <t>Improper modifier</t>
  </si>
  <si>
    <t>Some names are not meaningful, single character vars: -4</t>
  </si>
  <si>
    <t xml:space="preserve">Keeps the stack in decreasing order of height: 5/15
No because stores all people on the line
Pop “seen” elements from the stack: 7/15
The other way round
Calculate the correct number of people seen for each person: 3/10
No, can see through even if blocked by taller person if that blocking person is not immediately in front
Pushes and pops each element at most once (linear time complexity): 5/10
No because push everyone back (except the person already processed)
</t>
  </si>
  <si>
    <t>Some names are not meaningful: -2</t>
  </si>
  <si>
    <t>Some names are not meaningful: -1</t>
  </si>
  <si>
    <t>No pre/post conds: -5</t>
  </si>
  <si>
    <t>Keeps the stack in decreasing order of height: 5/15
No because stores all people on the line
Pop “seen” elements from the stack: 15/15
Yes
Calculate the correct number of people seen for each person: 3/10
NPE because pop 2 at a time
Pushes and pops each element at most once (linear time complexity): 5/10
No because push everyone back (except the person already processed)</t>
  </si>
  <si>
    <t>Inconsistent indentation</t>
  </si>
  <si>
    <t xml:space="preserve">Keeps the stack in decreasing order of height: 10/15
Not strictly decreasing
Pop “seen” elements from the stack: 10/15
Pop shorter AND same height
Calculate the correct number of people seen for each person: 10/10
Correct if people can see others with same height (no double penalize)
Pushes and pops each element at most once (linear time complexity): 10/10
No because push everyone back (except the person already processed)
</t>
  </si>
  <si>
    <t xml:space="preserve">Keeps the stack in decreasing order of height: 5/15
No because stores all people on the line
Pop “seen” elements from the stack: 15/15
Yes
Calculate the correct number of people seen for each person: 7/10
No because store temporarily in queue, then push back to stack.. (order reversed)
Pushes and pops each element at most once (linear time complexity): 5/10
No because push everyone back (except the person already processed)
</t>
  </si>
  <si>
    <t>Keeps the stack in decreasing order of height: 5/15
No because stores all people on the line
Pop “seen” elements from the stack: 15/15
Yes
Calculate the correct number of people seen for each person: 10/10
Yes
Pushes and pops each element at most once (linear time complexity): 5/10
No because push everyone back (except the person already processed)</t>
  </si>
  <si>
    <t>One pre conditions, no post conditions at all</t>
  </si>
  <si>
    <t>Keeps the stack in decreasing order of height: 5/15
No
Pop “seen” elements from the stack: 15/15
Yes
Calculate the correct number of people seen for each person: 10/10
Yes
Pushes and pops each element at most once (linear time complexity): 2/10
No, slower than the O(n^2) solution</t>
  </si>
  <si>
    <t>No comment at important parts: -3</t>
  </si>
  <si>
    <t>Pre con can be better</t>
  </si>
  <si>
    <t>One line misindented</t>
  </si>
  <si>
    <t>Comments can be better</t>
  </si>
  <si>
    <t>Keeps the stack in decreasing order of height: 10/15
Not strictly decreasing
Pop “seen” elements from the stack: 10/15
Pop shorter AND same height
Calculate the correct number of people seen for each person: 10/10
Correct if people can see others with same height (no double penalize)
Pushes and pops each element at most once (linear time complexity): 10/10
Yes</t>
  </si>
  <si>
    <t>Pre con can be better: -1
Comments can be better: -1</t>
  </si>
  <si>
    <t>No because stores all people on the line (but not double-penalized)</t>
  </si>
  <si>
    <t>No, people cannot see others with same height</t>
  </si>
  <si>
    <t>Pop shorter AND same height (not double-penalized)</t>
  </si>
  <si>
    <t>Not strictly decreasing (not double-penalized)</t>
  </si>
  <si>
    <t>No (but not double penalized)
-3 because code is somehow slower than the usual O(n^2) solution, and I can't decipher what the code is doing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</si>
</sst>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5" fillId="0" borderId="2" xfId="0" applyFont="1" applyBorder="1"/>
    <xf numFmtId="0" fontId="0" fillId="0" borderId="2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/>
    <xf numFmtId="0" fontId="0" fillId="0" borderId="0" xfId="0" applyNumberFormat="1" applyFill="1" applyBorder="1"/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2" ySplit="4" topLeftCell="F13" activePane="bottomRight" state="frozen"/>
      <selection pane="topRight" activeCell="C1" sqref="C1"/>
      <selection pane="bottomLeft" activeCell="A5" sqref="A5"/>
      <selection pane="bottomRight" activeCell="M22" sqref="M22"/>
    </sheetView>
  </sheetViews>
  <sheetFormatPr defaultColWidth="8.85546875" defaultRowHeight="15" x14ac:dyDescent="0.25"/>
  <cols>
    <col min="1" max="1" width="11.140625" bestFit="1" customWidth="1"/>
    <col min="2" max="2" width="31" bestFit="1" customWidth="1"/>
    <col min="3" max="3" width="5" customWidth="1"/>
    <col min="4" max="4" width="11.7109375" customWidth="1"/>
    <col min="5" max="5" width="4.7109375" style="22" customWidth="1"/>
    <col min="6" max="6" width="11.7109375" customWidth="1"/>
    <col min="7" max="7" width="4.7109375" style="28" customWidth="1"/>
    <col min="8" max="8" width="22.140625" customWidth="1"/>
    <col min="9" max="9" width="9.140625" style="22" bestFit="1" customWidth="1"/>
    <col min="10" max="10" width="4.7109375" style="22" customWidth="1"/>
    <col min="11" max="11" width="11.7109375" customWidth="1"/>
    <col min="12" max="12" width="4.7109375" style="22" customWidth="1"/>
    <col min="13" max="13" width="11.7109375" customWidth="1"/>
    <col min="14" max="14" width="4.7109375" style="22" customWidth="1"/>
    <col min="15" max="15" width="11.7109375" customWidth="1"/>
    <col min="16" max="16" width="4.7109375" style="22" customWidth="1"/>
    <col min="17" max="17" width="11.7109375" customWidth="1"/>
    <col min="18" max="18" width="9.140625" style="22" bestFit="1" customWidth="1"/>
    <col min="19" max="19" width="12.42578125" bestFit="1" customWidth="1"/>
    <col min="20" max="20" width="8.42578125" style="22" bestFit="1" customWidth="1"/>
    <col min="21" max="21" width="0" hidden="1" customWidth="1"/>
    <col min="22" max="22" width="10.28515625" bestFit="1" customWidth="1"/>
  </cols>
  <sheetData>
    <row r="1" spans="1:21" ht="27" thickBot="1" x14ac:dyDescent="0.45">
      <c r="A1" s="1"/>
      <c r="B1" s="35" t="s">
        <v>19</v>
      </c>
      <c r="C1" s="50" t="s">
        <v>18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9"/>
      <c r="T1" s="25"/>
      <c r="U1" t="s">
        <v>14</v>
      </c>
    </row>
    <row r="2" spans="1:21" ht="47.25" customHeight="1" thickBot="1" x14ac:dyDescent="0.4">
      <c r="A2" s="2"/>
      <c r="B2" s="7" t="s">
        <v>12</v>
      </c>
      <c r="C2" s="54"/>
      <c r="D2" s="54"/>
      <c r="E2" s="54"/>
      <c r="F2" s="54"/>
      <c r="G2" s="54"/>
      <c r="H2" s="54"/>
      <c r="I2" s="55"/>
      <c r="J2" s="52" t="s">
        <v>0</v>
      </c>
      <c r="K2" s="53"/>
      <c r="L2" s="54"/>
      <c r="M2" s="54"/>
      <c r="N2" s="54"/>
      <c r="O2" s="54"/>
      <c r="P2" s="54"/>
      <c r="Q2" s="54"/>
      <c r="R2" s="55"/>
      <c r="S2" s="3" t="s">
        <v>1</v>
      </c>
      <c r="T2" s="26" t="s">
        <v>2</v>
      </c>
    </row>
    <row r="3" spans="1:21" ht="15.75" customHeight="1" thickBot="1" x14ac:dyDescent="0.3">
      <c r="A3" s="4"/>
      <c r="B3" s="5"/>
      <c r="C3" s="42" t="s">
        <v>7</v>
      </c>
      <c r="D3" s="43"/>
      <c r="E3" s="44" t="s">
        <v>8</v>
      </c>
      <c r="F3" s="43"/>
      <c r="G3" s="48" t="s">
        <v>17</v>
      </c>
      <c r="H3" s="49"/>
      <c r="I3" s="23" t="s">
        <v>6</v>
      </c>
      <c r="J3" s="42" t="s">
        <v>3</v>
      </c>
      <c r="K3" s="43"/>
      <c r="L3" s="44" t="s">
        <v>4</v>
      </c>
      <c r="M3" s="43"/>
      <c r="N3" s="44" t="s">
        <v>13</v>
      </c>
      <c r="O3" s="43"/>
      <c r="P3" s="44" t="s">
        <v>5</v>
      </c>
      <c r="Q3" s="43"/>
      <c r="R3" s="24" t="s">
        <v>6</v>
      </c>
      <c r="S3" s="8" t="s">
        <v>10</v>
      </c>
      <c r="T3" s="27" t="s">
        <v>6</v>
      </c>
    </row>
    <row r="4" spans="1:21" ht="15.75" thickBot="1" x14ac:dyDescent="0.3">
      <c r="A4" s="6" t="s">
        <v>15</v>
      </c>
      <c r="B4" s="10" t="s">
        <v>11</v>
      </c>
      <c r="C4" s="18">
        <v>0.1</v>
      </c>
      <c r="D4" s="11" t="s">
        <v>9</v>
      </c>
      <c r="E4" s="12">
        <v>0.1</v>
      </c>
      <c r="F4" s="13" t="s">
        <v>9</v>
      </c>
      <c r="G4" s="29">
        <v>0.5</v>
      </c>
      <c r="H4" s="19" t="s">
        <v>9</v>
      </c>
      <c r="I4" s="15">
        <f>C4+E4+G4</f>
        <v>0.7</v>
      </c>
      <c r="J4" s="18">
        <v>0.1</v>
      </c>
      <c r="K4" s="16" t="s">
        <v>9</v>
      </c>
      <c r="L4" s="14">
        <v>0.1</v>
      </c>
      <c r="M4" s="20" t="s">
        <v>9</v>
      </c>
      <c r="N4" s="14">
        <v>0.05</v>
      </c>
      <c r="O4" s="20" t="s">
        <v>9</v>
      </c>
      <c r="P4" s="14">
        <v>0.05</v>
      </c>
      <c r="Q4" s="13" t="s">
        <v>9</v>
      </c>
      <c r="R4" s="15">
        <f>P4+N4+L4+J4</f>
        <v>0.30000000000000004</v>
      </c>
      <c r="S4" s="21" t="s">
        <v>16</v>
      </c>
      <c r="T4" s="17">
        <f>R4+I4</f>
        <v>1</v>
      </c>
    </row>
    <row r="5" spans="1:21" x14ac:dyDescent="0.25">
      <c r="A5" s="45" t="s">
        <v>20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</row>
    <row r="6" spans="1:21" x14ac:dyDescent="0.25">
      <c r="A6" s="36" t="s">
        <v>21</v>
      </c>
      <c r="B6" s="36" t="s">
        <v>22</v>
      </c>
      <c r="C6" s="31">
        <v>10</v>
      </c>
      <c r="D6" s="31"/>
      <c r="E6" s="31">
        <v>10</v>
      </c>
      <c r="F6" s="31"/>
      <c r="G6" s="32">
        <v>25</v>
      </c>
      <c r="H6" s="40" t="s">
        <v>96</v>
      </c>
      <c r="I6" s="33">
        <f t="shared" ref="I6:I50" si="0">C6+E6+G6</f>
        <v>45</v>
      </c>
      <c r="J6" s="31">
        <v>10</v>
      </c>
      <c r="K6" s="39"/>
      <c r="L6" s="31">
        <v>10</v>
      </c>
      <c r="M6" s="31"/>
      <c r="N6" s="32">
        <v>5</v>
      </c>
      <c r="O6" s="31"/>
      <c r="P6" s="31">
        <v>4</v>
      </c>
      <c r="Q6" s="31" t="s">
        <v>98</v>
      </c>
      <c r="R6" s="33">
        <f t="shared" ref="R6:R37" si="1">J6+L6+N6+P6</f>
        <v>29</v>
      </c>
      <c r="S6" s="30"/>
      <c r="T6" s="34">
        <f t="shared" ref="T6:T49" si="2">IF(S6="Y",IF(I6&lt;20, I6, I6+R6)*0.5, IF(I6&lt;20, I6, I6+R6))</f>
        <v>74</v>
      </c>
    </row>
    <row r="7" spans="1:21" x14ac:dyDescent="0.25">
      <c r="A7" s="36" t="s">
        <v>23</v>
      </c>
      <c r="B7" s="36" t="s">
        <v>24</v>
      </c>
      <c r="C7" s="31">
        <v>10</v>
      </c>
      <c r="D7" s="31"/>
      <c r="E7" s="31">
        <v>10</v>
      </c>
      <c r="F7" s="31"/>
      <c r="G7" s="32">
        <v>40</v>
      </c>
      <c r="H7" s="40" t="s">
        <v>104</v>
      </c>
      <c r="I7" s="33">
        <f t="shared" si="0"/>
        <v>60</v>
      </c>
      <c r="J7" s="31">
        <v>10</v>
      </c>
      <c r="K7" s="39"/>
      <c r="L7" s="31">
        <v>10</v>
      </c>
      <c r="M7" s="31"/>
      <c r="N7" s="32">
        <v>5</v>
      </c>
      <c r="O7" s="31"/>
      <c r="P7" s="31">
        <v>5</v>
      </c>
      <c r="Q7" s="31"/>
      <c r="R7" s="33">
        <f t="shared" si="1"/>
        <v>30</v>
      </c>
      <c r="S7" s="30"/>
      <c r="T7" s="34">
        <f t="shared" si="2"/>
        <v>90</v>
      </c>
    </row>
    <row r="8" spans="1:21" x14ac:dyDescent="0.25">
      <c r="A8" s="36" t="s">
        <v>25</v>
      </c>
      <c r="B8" s="36" t="s">
        <v>26</v>
      </c>
      <c r="C8" s="31">
        <v>10</v>
      </c>
      <c r="D8" s="31"/>
      <c r="E8" s="31">
        <v>10</v>
      </c>
      <c r="F8" s="31"/>
      <c r="G8" s="32">
        <v>40</v>
      </c>
      <c r="H8" s="40" t="s">
        <v>104</v>
      </c>
      <c r="I8" s="33">
        <f t="shared" si="0"/>
        <v>60</v>
      </c>
      <c r="J8" s="31">
        <v>6</v>
      </c>
      <c r="K8" s="31" t="s">
        <v>105</v>
      </c>
      <c r="L8" s="31">
        <v>7</v>
      </c>
      <c r="M8" s="31" t="s">
        <v>94</v>
      </c>
      <c r="N8" s="32">
        <v>5</v>
      </c>
      <c r="O8" s="31"/>
      <c r="P8" s="31">
        <v>5</v>
      </c>
      <c r="Q8" s="31"/>
      <c r="R8" s="33">
        <f t="shared" si="1"/>
        <v>23</v>
      </c>
      <c r="S8" s="30"/>
      <c r="T8" s="34">
        <f t="shared" si="2"/>
        <v>83</v>
      </c>
    </row>
    <row r="9" spans="1:21" ht="90" x14ac:dyDescent="0.25">
      <c r="A9" s="36" t="s">
        <v>27</v>
      </c>
      <c r="B9" s="36" t="s">
        <v>28</v>
      </c>
      <c r="C9" s="31">
        <v>10</v>
      </c>
      <c r="D9" s="31"/>
      <c r="E9" s="31">
        <v>10</v>
      </c>
      <c r="F9" s="31"/>
      <c r="G9" s="41">
        <v>40</v>
      </c>
      <c r="H9" s="40" t="s">
        <v>111</v>
      </c>
      <c r="I9" s="33">
        <f t="shared" si="0"/>
        <v>60</v>
      </c>
      <c r="J9" s="41">
        <v>8</v>
      </c>
      <c r="K9" s="39" t="s">
        <v>112</v>
      </c>
      <c r="L9" s="41">
        <v>7</v>
      </c>
      <c r="M9" s="41" t="s">
        <v>94</v>
      </c>
      <c r="N9" s="41">
        <v>5</v>
      </c>
      <c r="O9" s="31"/>
      <c r="P9" s="41">
        <v>5</v>
      </c>
      <c r="Q9" s="31"/>
      <c r="R9" s="33">
        <f t="shared" si="1"/>
        <v>25</v>
      </c>
      <c r="S9" s="30"/>
      <c r="T9" s="34">
        <f t="shared" si="2"/>
        <v>85</v>
      </c>
    </row>
    <row r="10" spans="1:21" x14ac:dyDescent="0.25">
      <c r="A10" s="36" t="s">
        <v>29</v>
      </c>
      <c r="B10" s="36" t="s">
        <v>30</v>
      </c>
      <c r="C10" s="31">
        <v>10</v>
      </c>
      <c r="D10" s="31"/>
      <c r="E10" s="31">
        <v>10</v>
      </c>
      <c r="F10" s="31"/>
      <c r="G10" s="32">
        <v>40</v>
      </c>
      <c r="H10" s="40" t="s">
        <v>104</v>
      </c>
      <c r="I10" s="33">
        <f t="shared" si="0"/>
        <v>60</v>
      </c>
      <c r="J10" s="31">
        <v>10</v>
      </c>
      <c r="K10" s="31"/>
      <c r="L10" s="31">
        <v>7</v>
      </c>
      <c r="M10" s="31" t="s">
        <v>94</v>
      </c>
      <c r="N10" s="32">
        <v>5</v>
      </c>
      <c r="O10" s="31"/>
      <c r="P10" s="31">
        <v>5</v>
      </c>
      <c r="Q10" s="31"/>
      <c r="R10" s="33">
        <f t="shared" si="1"/>
        <v>27</v>
      </c>
      <c r="S10" s="30"/>
      <c r="T10" s="34">
        <f t="shared" si="2"/>
        <v>87</v>
      </c>
    </row>
    <row r="11" spans="1:21" ht="30" x14ac:dyDescent="0.25">
      <c r="A11" s="36" t="s">
        <v>31</v>
      </c>
      <c r="B11" s="36" t="s">
        <v>32</v>
      </c>
      <c r="C11" s="31">
        <v>10</v>
      </c>
      <c r="D11" s="31"/>
      <c r="E11" s="31">
        <v>10</v>
      </c>
      <c r="F11" s="31"/>
      <c r="G11" s="32">
        <v>50</v>
      </c>
      <c r="H11" s="31"/>
      <c r="I11" s="33">
        <f t="shared" si="0"/>
        <v>70</v>
      </c>
      <c r="J11" s="31">
        <v>5</v>
      </c>
      <c r="K11" s="39" t="s">
        <v>99</v>
      </c>
      <c r="L11" s="31">
        <v>7</v>
      </c>
      <c r="M11" s="31" t="s">
        <v>94</v>
      </c>
      <c r="N11" s="32">
        <v>5</v>
      </c>
      <c r="O11" s="31"/>
      <c r="P11" s="31">
        <v>5</v>
      </c>
      <c r="Q11" s="31"/>
      <c r="R11" s="33">
        <f t="shared" si="1"/>
        <v>22</v>
      </c>
      <c r="S11" s="30"/>
      <c r="T11" s="34">
        <f t="shared" si="2"/>
        <v>92</v>
      </c>
    </row>
    <row r="12" spans="1:21" x14ac:dyDescent="0.25">
      <c r="A12" s="36" t="s">
        <v>33</v>
      </c>
      <c r="B12" s="36" t="s">
        <v>34</v>
      </c>
      <c r="C12" s="31">
        <v>10</v>
      </c>
      <c r="D12" s="31"/>
      <c r="E12" s="31">
        <v>10</v>
      </c>
      <c r="F12" s="31"/>
      <c r="G12" s="32">
        <v>50</v>
      </c>
      <c r="H12" s="31"/>
      <c r="I12" s="33">
        <f t="shared" si="0"/>
        <v>70</v>
      </c>
      <c r="J12" s="31">
        <v>10</v>
      </c>
      <c r="K12" s="31"/>
      <c r="L12" s="31">
        <v>10</v>
      </c>
      <c r="M12" s="31"/>
      <c r="N12" s="32">
        <v>4</v>
      </c>
      <c r="O12" s="31" t="s">
        <v>109</v>
      </c>
      <c r="P12" s="31">
        <v>5</v>
      </c>
      <c r="Q12" s="31"/>
      <c r="R12" s="33">
        <f t="shared" si="1"/>
        <v>29</v>
      </c>
      <c r="S12" s="30"/>
      <c r="T12" s="34">
        <f t="shared" si="2"/>
        <v>99</v>
      </c>
    </row>
    <row r="13" spans="1:21" x14ac:dyDescent="0.25">
      <c r="A13" s="36" t="s">
        <v>35</v>
      </c>
      <c r="B13" s="36" t="s">
        <v>36</v>
      </c>
      <c r="C13" s="31">
        <v>10</v>
      </c>
      <c r="D13" s="31"/>
      <c r="E13" s="31">
        <v>10</v>
      </c>
      <c r="F13" s="31"/>
      <c r="G13" s="32">
        <v>50</v>
      </c>
      <c r="H13" s="31"/>
      <c r="I13" s="33">
        <f t="shared" si="0"/>
        <v>70</v>
      </c>
      <c r="J13" s="31">
        <v>10</v>
      </c>
      <c r="K13" s="31"/>
      <c r="L13" s="31">
        <v>10</v>
      </c>
      <c r="M13" s="31"/>
      <c r="N13" s="32">
        <v>5</v>
      </c>
      <c r="O13" s="31"/>
      <c r="P13" s="31">
        <v>5</v>
      </c>
      <c r="Q13" s="31"/>
      <c r="R13" s="33">
        <f t="shared" si="1"/>
        <v>30</v>
      </c>
      <c r="S13" s="30"/>
      <c r="T13" s="34">
        <f t="shared" si="2"/>
        <v>100</v>
      </c>
    </row>
    <row r="14" spans="1:21" x14ac:dyDescent="0.25">
      <c r="A14" s="36" t="s">
        <v>37</v>
      </c>
      <c r="B14" s="36" t="s">
        <v>38</v>
      </c>
      <c r="C14" s="31">
        <v>10</v>
      </c>
      <c r="D14" s="31"/>
      <c r="E14" s="31">
        <v>10</v>
      </c>
      <c r="F14" s="31"/>
      <c r="G14" s="32">
        <v>33</v>
      </c>
      <c r="H14" s="40" t="s">
        <v>100</v>
      </c>
      <c r="I14" s="33">
        <f t="shared" si="0"/>
        <v>53</v>
      </c>
      <c r="J14" s="31">
        <v>10</v>
      </c>
      <c r="K14" s="31"/>
      <c r="L14" s="31">
        <v>7</v>
      </c>
      <c r="M14" s="31" t="s">
        <v>94</v>
      </c>
      <c r="N14" s="32">
        <v>2</v>
      </c>
      <c r="O14" s="31" t="s">
        <v>101</v>
      </c>
      <c r="P14" s="31">
        <v>4</v>
      </c>
      <c r="Q14" s="31" t="s">
        <v>98</v>
      </c>
      <c r="R14" s="33">
        <f t="shared" si="1"/>
        <v>23</v>
      </c>
      <c r="S14" s="30"/>
      <c r="T14" s="34">
        <f t="shared" si="2"/>
        <v>76</v>
      </c>
    </row>
    <row r="15" spans="1:21" x14ac:dyDescent="0.25">
      <c r="A15" s="36" t="s">
        <v>39</v>
      </c>
      <c r="B15" s="36" t="s">
        <v>40</v>
      </c>
      <c r="C15" s="31">
        <v>10</v>
      </c>
      <c r="D15" s="31"/>
      <c r="E15" s="31">
        <v>10</v>
      </c>
      <c r="F15" s="31"/>
      <c r="G15" s="32">
        <v>50</v>
      </c>
      <c r="H15" s="31"/>
      <c r="I15" s="33">
        <f t="shared" si="0"/>
        <v>70</v>
      </c>
      <c r="J15" s="31">
        <v>9</v>
      </c>
      <c r="K15" s="31" t="s">
        <v>108</v>
      </c>
      <c r="L15" s="31">
        <v>10</v>
      </c>
      <c r="N15" s="32">
        <v>5</v>
      </c>
      <c r="O15" s="31"/>
      <c r="P15" s="31">
        <v>5</v>
      </c>
      <c r="Q15" s="31"/>
      <c r="R15" s="33">
        <f t="shared" si="1"/>
        <v>29</v>
      </c>
      <c r="S15" s="30"/>
      <c r="T15" s="34">
        <f t="shared" si="2"/>
        <v>99</v>
      </c>
    </row>
    <row r="16" spans="1:21" x14ac:dyDescent="0.25">
      <c r="A16" s="36" t="s">
        <v>41</v>
      </c>
      <c r="B16" s="36" t="s">
        <v>42</v>
      </c>
      <c r="C16" s="31">
        <v>10</v>
      </c>
      <c r="D16" s="31"/>
      <c r="E16" s="31">
        <v>10</v>
      </c>
      <c r="F16" s="31"/>
      <c r="G16" s="32">
        <v>50</v>
      </c>
      <c r="H16" s="31"/>
      <c r="I16" s="33">
        <f t="shared" si="0"/>
        <v>70</v>
      </c>
      <c r="J16" s="31">
        <v>10</v>
      </c>
      <c r="K16" s="31"/>
      <c r="L16" s="31">
        <v>10</v>
      </c>
      <c r="M16" s="31"/>
      <c r="N16" s="32">
        <v>5</v>
      </c>
      <c r="O16" s="31"/>
      <c r="P16" s="31">
        <v>5</v>
      </c>
      <c r="Q16" s="31"/>
      <c r="R16" s="33">
        <f t="shared" si="1"/>
        <v>30</v>
      </c>
      <c r="S16" s="30"/>
      <c r="T16" s="34">
        <f t="shared" si="2"/>
        <v>100</v>
      </c>
    </row>
    <row r="17" spans="1:20" x14ac:dyDescent="0.25">
      <c r="A17" s="36" t="s">
        <v>43</v>
      </c>
      <c r="B17" s="36" t="s">
        <v>44</v>
      </c>
      <c r="C17" s="31">
        <v>10</v>
      </c>
      <c r="D17" s="31"/>
      <c r="E17" s="31">
        <v>10</v>
      </c>
      <c r="F17" s="31"/>
      <c r="G17" s="32">
        <v>50</v>
      </c>
      <c r="H17" s="31"/>
      <c r="I17" s="33">
        <f t="shared" si="0"/>
        <v>70</v>
      </c>
      <c r="J17" s="31">
        <v>9</v>
      </c>
      <c r="K17" s="31" t="s">
        <v>110</v>
      </c>
      <c r="L17" s="31">
        <v>10</v>
      </c>
      <c r="M17" s="31"/>
      <c r="N17" s="32">
        <v>5</v>
      </c>
      <c r="O17" s="31"/>
      <c r="P17" s="31">
        <v>3</v>
      </c>
      <c r="Q17" s="31" t="s">
        <v>97</v>
      </c>
      <c r="R17" s="33">
        <f t="shared" si="1"/>
        <v>27</v>
      </c>
      <c r="S17" s="30"/>
      <c r="T17" s="34">
        <f t="shared" si="2"/>
        <v>97</v>
      </c>
    </row>
    <row r="18" spans="1:20" ht="30" x14ac:dyDescent="0.25">
      <c r="A18" s="36" t="s">
        <v>45</v>
      </c>
      <c r="B18" s="36" t="s">
        <v>46</v>
      </c>
      <c r="C18" s="31">
        <v>10</v>
      </c>
      <c r="D18" s="31"/>
      <c r="E18" s="31">
        <v>10</v>
      </c>
      <c r="F18" s="31"/>
      <c r="G18" s="32">
        <v>40</v>
      </c>
      <c r="H18" s="40" t="s">
        <v>102</v>
      </c>
      <c r="I18" s="33">
        <f t="shared" si="0"/>
        <v>60</v>
      </c>
      <c r="J18" s="31">
        <v>5</v>
      </c>
      <c r="K18" s="39" t="s">
        <v>99</v>
      </c>
      <c r="L18" s="31">
        <v>7</v>
      </c>
      <c r="M18" s="31" t="s">
        <v>94</v>
      </c>
      <c r="N18" s="32">
        <v>5</v>
      </c>
      <c r="O18" s="31"/>
      <c r="P18" s="31">
        <v>4</v>
      </c>
      <c r="Q18" s="31" t="s">
        <v>98</v>
      </c>
      <c r="R18" s="33">
        <f t="shared" si="1"/>
        <v>21</v>
      </c>
      <c r="S18" s="30"/>
      <c r="T18" s="34">
        <f t="shared" si="2"/>
        <v>81</v>
      </c>
    </row>
    <row r="19" spans="1:20" ht="75" x14ac:dyDescent="0.25">
      <c r="A19" s="36" t="s">
        <v>47</v>
      </c>
      <c r="B19" s="36" t="s">
        <v>48</v>
      </c>
      <c r="C19" s="31">
        <v>10</v>
      </c>
      <c r="D19" s="31"/>
      <c r="E19" s="31">
        <v>8</v>
      </c>
      <c r="F19" s="31" t="s">
        <v>91</v>
      </c>
      <c r="G19" s="32">
        <v>18</v>
      </c>
      <c r="H19" s="40" t="s">
        <v>92</v>
      </c>
      <c r="I19" s="33">
        <f t="shared" si="0"/>
        <v>36</v>
      </c>
      <c r="J19" s="31">
        <v>3</v>
      </c>
      <c r="K19" s="39" t="s">
        <v>93</v>
      </c>
      <c r="L19" s="31">
        <v>7</v>
      </c>
      <c r="M19" s="31" t="s">
        <v>94</v>
      </c>
      <c r="N19" s="32">
        <v>5</v>
      </c>
      <c r="O19" s="31"/>
      <c r="P19" s="31">
        <v>1</v>
      </c>
      <c r="Q19" s="31" t="s">
        <v>95</v>
      </c>
      <c r="R19" s="33">
        <f t="shared" si="1"/>
        <v>16</v>
      </c>
      <c r="S19" s="30"/>
      <c r="T19" s="34">
        <f t="shared" si="2"/>
        <v>52</v>
      </c>
    </row>
    <row r="20" spans="1:20" x14ac:dyDescent="0.25">
      <c r="A20" s="36" t="s">
        <v>49</v>
      </c>
      <c r="B20" s="36" t="s">
        <v>50</v>
      </c>
      <c r="C20" s="31">
        <v>10</v>
      </c>
      <c r="D20" s="31"/>
      <c r="E20" s="31">
        <v>10</v>
      </c>
      <c r="F20" s="31"/>
      <c r="G20" s="32">
        <v>50</v>
      </c>
      <c r="H20" s="31"/>
      <c r="I20" s="33">
        <f t="shared" si="0"/>
        <v>70</v>
      </c>
      <c r="J20" s="31">
        <v>10</v>
      </c>
      <c r="K20" s="31"/>
      <c r="L20" s="31">
        <v>10</v>
      </c>
      <c r="N20" s="32">
        <v>5</v>
      </c>
      <c r="O20" s="31"/>
      <c r="P20" s="31">
        <v>5</v>
      </c>
      <c r="Q20" s="31"/>
      <c r="R20" s="33">
        <f t="shared" si="1"/>
        <v>30</v>
      </c>
      <c r="S20" s="30"/>
      <c r="T20" s="34">
        <f t="shared" si="2"/>
        <v>100</v>
      </c>
    </row>
    <row r="21" spans="1:20" x14ac:dyDescent="0.25">
      <c r="A21" s="36" t="s">
        <v>51</v>
      </c>
      <c r="B21" s="36" t="s">
        <v>52</v>
      </c>
      <c r="C21" s="31">
        <v>10</v>
      </c>
      <c r="D21" s="31"/>
      <c r="E21" s="31">
        <v>10</v>
      </c>
      <c r="F21" s="31"/>
      <c r="G21" s="32">
        <v>37</v>
      </c>
      <c r="H21" s="40" t="s">
        <v>103</v>
      </c>
      <c r="I21" s="33">
        <f t="shared" si="0"/>
        <v>57</v>
      </c>
      <c r="J21" s="31">
        <v>10</v>
      </c>
      <c r="K21" s="39"/>
      <c r="L21" s="31">
        <v>10</v>
      </c>
      <c r="M21" s="31"/>
      <c r="N21" s="32">
        <v>5</v>
      </c>
      <c r="O21" s="31"/>
      <c r="P21" s="31">
        <v>5</v>
      </c>
      <c r="Q21" s="31"/>
      <c r="R21" s="33">
        <f t="shared" si="1"/>
        <v>30</v>
      </c>
      <c r="S21" s="30"/>
      <c r="T21" s="34">
        <f t="shared" si="2"/>
        <v>87</v>
      </c>
    </row>
    <row r="22" spans="1:20" x14ac:dyDescent="0.25">
      <c r="A22" s="36" t="s">
        <v>53</v>
      </c>
      <c r="B22" s="36" t="s">
        <v>54</v>
      </c>
      <c r="C22" s="31">
        <v>10</v>
      </c>
      <c r="D22" s="31"/>
      <c r="E22" s="31">
        <v>10</v>
      </c>
      <c r="F22" s="31"/>
      <c r="G22" s="32">
        <v>37</v>
      </c>
      <c r="H22" s="40" t="s">
        <v>106</v>
      </c>
      <c r="I22" s="33">
        <f t="shared" si="0"/>
        <v>57</v>
      </c>
      <c r="J22" s="31">
        <v>7</v>
      </c>
      <c r="K22" s="31" t="s">
        <v>107</v>
      </c>
      <c r="L22" s="31">
        <v>10</v>
      </c>
      <c r="M22" s="31"/>
      <c r="N22" s="32">
        <v>5</v>
      </c>
      <c r="O22" s="31"/>
      <c r="P22" s="31">
        <v>3</v>
      </c>
      <c r="Q22" s="31" t="s">
        <v>97</v>
      </c>
      <c r="R22" s="33">
        <f t="shared" si="1"/>
        <v>25</v>
      </c>
      <c r="S22" s="30"/>
      <c r="T22" s="34">
        <f t="shared" si="2"/>
        <v>82</v>
      </c>
    </row>
    <row r="23" spans="1:20" x14ac:dyDescent="0.25">
      <c r="C23" s="31"/>
      <c r="D23" s="31"/>
      <c r="E23" s="31"/>
      <c r="F23" s="31"/>
      <c r="G23" s="32"/>
      <c r="H23" s="31"/>
      <c r="I23" s="33">
        <f t="shared" si="0"/>
        <v>0</v>
      </c>
      <c r="J23" s="31"/>
      <c r="K23" s="31"/>
      <c r="L23" s="31"/>
      <c r="M23" s="31"/>
      <c r="N23" s="32"/>
      <c r="O23" s="31"/>
      <c r="P23" s="31"/>
      <c r="Q23" s="31"/>
      <c r="R23" s="33">
        <f t="shared" si="1"/>
        <v>0</v>
      </c>
      <c r="S23" s="30"/>
      <c r="T23" s="34">
        <f t="shared" si="2"/>
        <v>0</v>
      </c>
    </row>
    <row r="24" spans="1:20" x14ac:dyDescent="0.25">
      <c r="C24" s="31"/>
      <c r="D24" s="31"/>
      <c r="E24" s="31"/>
      <c r="F24" s="31"/>
      <c r="G24" s="32"/>
      <c r="H24" s="31"/>
      <c r="I24" s="33">
        <f t="shared" si="0"/>
        <v>0</v>
      </c>
      <c r="J24" s="31"/>
      <c r="K24" s="31"/>
      <c r="L24" s="31"/>
      <c r="M24" s="31"/>
      <c r="N24" s="32"/>
      <c r="O24" s="31"/>
      <c r="P24" s="31"/>
      <c r="Q24" s="31"/>
      <c r="R24" s="33">
        <f t="shared" si="1"/>
        <v>0</v>
      </c>
      <c r="S24" s="30"/>
      <c r="T24" s="34">
        <f t="shared" si="2"/>
        <v>0</v>
      </c>
    </row>
    <row r="25" spans="1:20" x14ac:dyDescent="0.25">
      <c r="C25" s="31"/>
      <c r="D25" s="31"/>
      <c r="E25" s="31"/>
      <c r="F25" s="31"/>
      <c r="G25" s="32"/>
      <c r="H25" s="31"/>
      <c r="I25" s="33">
        <f t="shared" si="0"/>
        <v>0</v>
      </c>
      <c r="J25" s="31"/>
      <c r="K25" s="31"/>
      <c r="L25" s="31"/>
      <c r="M25" s="31"/>
      <c r="N25" s="32"/>
      <c r="O25" s="31"/>
      <c r="P25" s="31"/>
      <c r="Q25" s="31"/>
      <c r="R25" s="33">
        <f t="shared" si="1"/>
        <v>0</v>
      </c>
      <c r="S25" s="30"/>
      <c r="T25" s="34">
        <f t="shared" si="2"/>
        <v>0</v>
      </c>
    </row>
    <row r="26" spans="1:20" x14ac:dyDescent="0.25">
      <c r="C26" s="31"/>
      <c r="D26" s="31"/>
      <c r="E26" s="31"/>
      <c r="F26" s="31"/>
      <c r="G26" s="32"/>
      <c r="H26" s="31"/>
      <c r="I26" s="33">
        <f t="shared" si="0"/>
        <v>0</v>
      </c>
      <c r="J26" s="31"/>
      <c r="K26" s="31"/>
      <c r="L26" s="31"/>
      <c r="M26" s="31"/>
      <c r="N26" s="32"/>
      <c r="O26" s="31"/>
      <c r="P26" s="31"/>
      <c r="Q26" s="31"/>
      <c r="R26" s="33">
        <f t="shared" si="1"/>
        <v>0</v>
      </c>
      <c r="S26" s="30"/>
      <c r="T26" s="34">
        <f t="shared" si="2"/>
        <v>0</v>
      </c>
    </row>
    <row r="27" spans="1:20" x14ac:dyDescent="0.25">
      <c r="C27" s="31"/>
      <c r="D27" s="31"/>
      <c r="E27" s="31"/>
      <c r="F27" s="31"/>
      <c r="G27" s="32"/>
      <c r="H27" s="31"/>
      <c r="I27" s="33">
        <f t="shared" si="0"/>
        <v>0</v>
      </c>
      <c r="J27" s="31"/>
      <c r="K27" s="31"/>
      <c r="L27" s="31"/>
      <c r="M27" s="31"/>
      <c r="N27" s="32"/>
      <c r="O27" s="31"/>
      <c r="P27" s="31"/>
      <c r="Q27" s="31"/>
      <c r="R27" s="33">
        <f t="shared" si="1"/>
        <v>0</v>
      </c>
      <c r="S27" s="30"/>
      <c r="T27" s="34">
        <f t="shared" si="2"/>
        <v>0</v>
      </c>
    </row>
    <row r="28" spans="1:20" x14ac:dyDescent="0.25">
      <c r="C28" s="31"/>
      <c r="D28" s="31"/>
      <c r="E28" s="31"/>
      <c r="F28" s="31"/>
      <c r="G28" s="32"/>
      <c r="H28" s="31"/>
      <c r="I28" s="33">
        <f t="shared" si="0"/>
        <v>0</v>
      </c>
      <c r="J28" s="31"/>
      <c r="K28" s="31"/>
      <c r="L28" s="31"/>
      <c r="M28" s="31"/>
      <c r="N28" s="32"/>
      <c r="O28" s="31"/>
      <c r="P28" s="31"/>
      <c r="Q28" s="31"/>
      <c r="R28" s="33">
        <f t="shared" si="1"/>
        <v>0</v>
      </c>
      <c r="S28" s="30"/>
      <c r="T28" s="34">
        <f t="shared" si="2"/>
        <v>0</v>
      </c>
    </row>
    <row r="29" spans="1:20" x14ac:dyDescent="0.25">
      <c r="C29" s="31"/>
      <c r="D29" s="31"/>
      <c r="E29" s="31"/>
      <c r="F29" s="31"/>
      <c r="G29" s="32"/>
      <c r="H29" s="31"/>
      <c r="I29" s="33">
        <f t="shared" si="0"/>
        <v>0</v>
      </c>
      <c r="J29" s="31"/>
      <c r="K29" s="31"/>
      <c r="L29" s="31"/>
      <c r="M29" s="31"/>
      <c r="N29" s="32"/>
      <c r="O29" s="31"/>
      <c r="P29" s="31"/>
      <c r="Q29" s="31"/>
      <c r="R29" s="33">
        <f t="shared" si="1"/>
        <v>0</v>
      </c>
      <c r="S29" s="30"/>
      <c r="T29" s="34">
        <f t="shared" si="2"/>
        <v>0</v>
      </c>
    </row>
    <row r="30" spans="1:20" x14ac:dyDescent="0.25">
      <c r="C30" s="31"/>
      <c r="D30" s="31"/>
      <c r="E30" s="31"/>
      <c r="F30" s="31"/>
      <c r="G30" s="32"/>
      <c r="H30" s="31"/>
      <c r="I30" s="33">
        <f t="shared" si="0"/>
        <v>0</v>
      </c>
      <c r="J30" s="31"/>
      <c r="K30" s="31"/>
      <c r="L30" s="31"/>
      <c r="M30" s="31"/>
      <c r="N30" s="32"/>
      <c r="O30" s="31"/>
      <c r="P30" s="31"/>
      <c r="Q30" s="31"/>
      <c r="R30" s="33">
        <f>J30+L30+N30+P30</f>
        <v>0</v>
      </c>
      <c r="S30" s="30"/>
      <c r="T30" s="34">
        <f t="shared" si="2"/>
        <v>0</v>
      </c>
    </row>
    <row r="31" spans="1:20" x14ac:dyDescent="0.25">
      <c r="C31" s="31"/>
      <c r="D31" s="31"/>
      <c r="E31" s="31"/>
      <c r="F31" s="31"/>
      <c r="G31" s="32"/>
      <c r="H31" s="31"/>
      <c r="I31" s="33">
        <f t="shared" si="0"/>
        <v>0</v>
      </c>
      <c r="J31" s="31"/>
      <c r="K31" s="31"/>
      <c r="L31" s="31"/>
      <c r="M31" s="31"/>
      <c r="N31" s="32"/>
      <c r="O31" s="31"/>
      <c r="P31" s="31"/>
      <c r="Q31" s="31"/>
      <c r="R31" s="33">
        <f t="shared" si="1"/>
        <v>0</v>
      </c>
      <c r="S31" s="30"/>
      <c r="T31" s="34">
        <f t="shared" si="2"/>
        <v>0</v>
      </c>
    </row>
    <row r="32" spans="1:20" x14ac:dyDescent="0.25">
      <c r="I32" s="33">
        <f t="shared" si="0"/>
        <v>0</v>
      </c>
      <c r="R32" s="33">
        <f t="shared" si="1"/>
        <v>0</v>
      </c>
      <c r="S32" s="30"/>
      <c r="T32" s="34">
        <f t="shared" si="2"/>
        <v>0</v>
      </c>
    </row>
    <row r="33" spans="9:20" x14ac:dyDescent="0.25">
      <c r="I33" s="33">
        <f t="shared" si="0"/>
        <v>0</v>
      </c>
      <c r="R33" s="33">
        <f t="shared" si="1"/>
        <v>0</v>
      </c>
      <c r="S33" s="30"/>
      <c r="T33" s="34">
        <f t="shared" si="2"/>
        <v>0</v>
      </c>
    </row>
    <row r="34" spans="9:20" x14ac:dyDescent="0.25">
      <c r="I34" s="33">
        <f t="shared" si="0"/>
        <v>0</v>
      </c>
      <c r="R34" s="33">
        <f t="shared" si="1"/>
        <v>0</v>
      </c>
      <c r="S34" s="30"/>
      <c r="T34" s="34">
        <f t="shared" si="2"/>
        <v>0</v>
      </c>
    </row>
    <row r="35" spans="9:20" x14ac:dyDescent="0.25">
      <c r="I35" s="33">
        <f t="shared" si="0"/>
        <v>0</v>
      </c>
      <c r="R35" s="33">
        <f t="shared" si="1"/>
        <v>0</v>
      </c>
      <c r="S35" s="30"/>
      <c r="T35" s="34">
        <f t="shared" si="2"/>
        <v>0</v>
      </c>
    </row>
    <row r="36" spans="9:20" x14ac:dyDescent="0.25">
      <c r="I36" s="33">
        <f t="shared" si="0"/>
        <v>0</v>
      </c>
      <c r="R36" s="33">
        <f t="shared" si="1"/>
        <v>0</v>
      </c>
      <c r="S36" s="30"/>
      <c r="T36" s="34">
        <f t="shared" si="2"/>
        <v>0</v>
      </c>
    </row>
    <row r="37" spans="9:20" x14ac:dyDescent="0.25">
      <c r="I37" s="33">
        <f t="shared" si="0"/>
        <v>0</v>
      </c>
      <c r="R37" s="33">
        <f t="shared" si="1"/>
        <v>0</v>
      </c>
      <c r="S37" s="30"/>
      <c r="T37" s="34">
        <f t="shared" si="2"/>
        <v>0</v>
      </c>
    </row>
    <row r="38" spans="9:20" x14ac:dyDescent="0.25">
      <c r="I38" s="33">
        <f t="shared" si="0"/>
        <v>0</v>
      </c>
      <c r="S38" s="30"/>
      <c r="T38" s="34">
        <f t="shared" si="2"/>
        <v>0</v>
      </c>
    </row>
    <row r="39" spans="9:20" x14ac:dyDescent="0.25">
      <c r="I39" s="33">
        <f t="shared" si="0"/>
        <v>0</v>
      </c>
      <c r="S39" s="30"/>
      <c r="T39" s="34">
        <f t="shared" si="2"/>
        <v>0</v>
      </c>
    </row>
    <row r="40" spans="9:20" x14ac:dyDescent="0.25">
      <c r="I40" s="33">
        <f t="shared" si="0"/>
        <v>0</v>
      </c>
      <c r="S40" s="30"/>
      <c r="T40" s="34">
        <f t="shared" si="2"/>
        <v>0</v>
      </c>
    </row>
    <row r="41" spans="9:20" x14ac:dyDescent="0.25">
      <c r="I41" s="33">
        <f t="shared" si="0"/>
        <v>0</v>
      </c>
      <c r="S41" s="30"/>
      <c r="T41" s="34">
        <f t="shared" si="2"/>
        <v>0</v>
      </c>
    </row>
    <row r="42" spans="9:20" x14ac:dyDescent="0.25">
      <c r="I42" s="33">
        <f t="shared" si="0"/>
        <v>0</v>
      </c>
      <c r="S42" s="30"/>
      <c r="T42" s="34">
        <f t="shared" si="2"/>
        <v>0</v>
      </c>
    </row>
    <row r="43" spans="9:20" x14ac:dyDescent="0.25">
      <c r="I43" s="33">
        <f t="shared" si="0"/>
        <v>0</v>
      </c>
      <c r="S43" s="30"/>
      <c r="T43" s="34">
        <f t="shared" si="2"/>
        <v>0</v>
      </c>
    </row>
    <row r="44" spans="9:20" x14ac:dyDescent="0.25">
      <c r="I44" s="33">
        <f t="shared" si="0"/>
        <v>0</v>
      </c>
      <c r="S44" s="30"/>
      <c r="T44" s="34">
        <f t="shared" si="2"/>
        <v>0</v>
      </c>
    </row>
    <row r="45" spans="9:20" x14ac:dyDescent="0.25">
      <c r="I45" s="33">
        <f t="shared" si="0"/>
        <v>0</v>
      </c>
      <c r="S45" s="30"/>
      <c r="T45" s="34">
        <f t="shared" si="2"/>
        <v>0</v>
      </c>
    </row>
    <row r="46" spans="9:20" x14ac:dyDescent="0.25">
      <c r="I46" s="33">
        <f t="shared" si="0"/>
        <v>0</v>
      </c>
      <c r="S46" s="30"/>
      <c r="T46" s="34">
        <f t="shared" si="2"/>
        <v>0</v>
      </c>
    </row>
    <row r="47" spans="9:20" x14ac:dyDescent="0.25">
      <c r="I47" s="33">
        <f t="shared" si="0"/>
        <v>0</v>
      </c>
      <c r="S47" s="30"/>
      <c r="T47" s="34">
        <f t="shared" si="2"/>
        <v>0</v>
      </c>
    </row>
    <row r="48" spans="9:20" x14ac:dyDescent="0.25">
      <c r="I48" s="33">
        <f t="shared" si="0"/>
        <v>0</v>
      </c>
      <c r="S48" s="30"/>
      <c r="T48" s="34">
        <f t="shared" si="2"/>
        <v>0</v>
      </c>
    </row>
    <row r="49" spans="9:20" x14ac:dyDescent="0.25">
      <c r="I49" s="33">
        <f t="shared" si="0"/>
        <v>0</v>
      </c>
      <c r="T49" s="34">
        <f t="shared" si="2"/>
        <v>0</v>
      </c>
    </row>
    <row r="50" spans="9:20" x14ac:dyDescent="0.25">
      <c r="I50" s="33">
        <f t="shared" si="0"/>
        <v>0</v>
      </c>
      <c r="T50" s="34">
        <f t="shared" ref="T50:T72" si="3">IF(S50="Y",IF(I50&lt;20, I50, I50+R50)*0.5, IF(I50&lt;20, I50, I50+R50))</f>
        <v>0</v>
      </c>
    </row>
    <row r="51" spans="9:20" x14ac:dyDescent="0.25">
      <c r="I51" s="33">
        <f t="shared" ref="I51:I98" si="4">C51+E51+G51</f>
        <v>0</v>
      </c>
      <c r="T51" s="34">
        <f t="shared" si="3"/>
        <v>0</v>
      </c>
    </row>
    <row r="52" spans="9:20" x14ac:dyDescent="0.25">
      <c r="I52" s="33">
        <f t="shared" si="4"/>
        <v>0</v>
      </c>
      <c r="T52" s="34">
        <f t="shared" si="3"/>
        <v>0</v>
      </c>
    </row>
    <row r="53" spans="9:20" x14ac:dyDescent="0.25">
      <c r="I53" s="33">
        <f t="shared" si="4"/>
        <v>0</v>
      </c>
      <c r="T53" s="34">
        <f t="shared" si="3"/>
        <v>0</v>
      </c>
    </row>
    <row r="54" spans="9:20" x14ac:dyDescent="0.25">
      <c r="I54" s="33">
        <f t="shared" si="4"/>
        <v>0</v>
      </c>
      <c r="T54" s="34">
        <f t="shared" si="3"/>
        <v>0</v>
      </c>
    </row>
    <row r="55" spans="9:20" x14ac:dyDescent="0.25">
      <c r="I55" s="33">
        <f t="shared" si="4"/>
        <v>0</v>
      </c>
      <c r="T55" s="34">
        <f t="shared" si="3"/>
        <v>0</v>
      </c>
    </row>
    <row r="56" spans="9:20" x14ac:dyDescent="0.25">
      <c r="I56" s="33">
        <f t="shared" si="4"/>
        <v>0</v>
      </c>
      <c r="T56" s="34">
        <f t="shared" si="3"/>
        <v>0</v>
      </c>
    </row>
    <row r="57" spans="9:20" x14ac:dyDescent="0.25">
      <c r="I57" s="33">
        <f t="shared" si="4"/>
        <v>0</v>
      </c>
      <c r="T57" s="34">
        <f t="shared" si="3"/>
        <v>0</v>
      </c>
    </row>
    <row r="58" spans="9:20" x14ac:dyDescent="0.25">
      <c r="I58" s="33">
        <f t="shared" si="4"/>
        <v>0</v>
      </c>
      <c r="T58" s="34">
        <f t="shared" si="3"/>
        <v>0</v>
      </c>
    </row>
    <row r="59" spans="9:20" x14ac:dyDescent="0.25">
      <c r="I59" s="33">
        <f t="shared" si="4"/>
        <v>0</v>
      </c>
      <c r="T59" s="34">
        <f t="shared" si="3"/>
        <v>0</v>
      </c>
    </row>
    <row r="60" spans="9:20" x14ac:dyDescent="0.25">
      <c r="I60" s="33">
        <f t="shared" si="4"/>
        <v>0</v>
      </c>
      <c r="T60" s="34">
        <f t="shared" si="3"/>
        <v>0</v>
      </c>
    </row>
    <row r="61" spans="9:20" x14ac:dyDescent="0.25">
      <c r="I61" s="33">
        <f t="shared" si="4"/>
        <v>0</v>
      </c>
      <c r="T61" s="34">
        <f t="shared" si="3"/>
        <v>0</v>
      </c>
    </row>
    <row r="62" spans="9:20" x14ac:dyDescent="0.25">
      <c r="I62" s="33">
        <f t="shared" si="4"/>
        <v>0</v>
      </c>
      <c r="T62" s="34">
        <f t="shared" si="3"/>
        <v>0</v>
      </c>
    </row>
    <row r="63" spans="9:20" x14ac:dyDescent="0.25">
      <c r="I63" s="33">
        <f t="shared" si="4"/>
        <v>0</v>
      </c>
      <c r="T63" s="34">
        <f t="shared" si="3"/>
        <v>0</v>
      </c>
    </row>
    <row r="64" spans="9:20" x14ac:dyDescent="0.25">
      <c r="I64" s="33">
        <f t="shared" si="4"/>
        <v>0</v>
      </c>
      <c r="T64" s="34">
        <f t="shared" si="3"/>
        <v>0</v>
      </c>
    </row>
    <row r="65" spans="9:20" x14ac:dyDescent="0.25">
      <c r="I65" s="33">
        <f t="shared" si="4"/>
        <v>0</v>
      </c>
      <c r="T65" s="34">
        <f t="shared" si="3"/>
        <v>0</v>
      </c>
    </row>
    <row r="66" spans="9:20" x14ac:dyDescent="0.25">
      <c r="I66" s="33">
        <f t="shared" si="4"/>
        <v>0</v>
      </c>
      <c r="T66" s="34">
        <f t="shared" si="3"/>
        <v>0</v>
      </c>
    </row>
    <row r="67" spans="9:20" x14ac:dyDescent="0.25">
      <c r="I67" s="33">
        <f t="shared" si="4"/>
        <v>0</v>
      </c>
      <c r="T67" s="34">
        <f t="shared" si="3"/>
        <v>0</v>
      </c>
    </row>
    <row r="68" spans="9:20" x14ac:dyDescent="0.25">
      <c r="I68" s="33">
        <f t="shared" si="4"/>
        <v>0</v>
      </c>
      <c r="T68" s="34">
        <f t="shared" si="3"/>
        <v>0</v>
      </c>
    </row>
    <row r="69" spans="9:20" x14ac:dyDescent="0.25">
      <c r="I69" s="33">
        <f t="shared" si="4"/>
        <v>0</v>
      </c>
      <c r="T69" s="34">
        <f t="shared" si="3"/>
        <v>0</v>
      </c>
    </row>
    <row r="70" spans="9:20" x14ac:dyDescent="0.25">
      <c r="I70" s="33">
        <f t="shared" si="4"/>
        <v>0</v>
      </c>
      <c r="T70" s="34">
        <f t="shared" si="3"/>
        <v>0</v>
      </c>
    </row>
    <row r="71" spans="9:20" x14ac:dyDescent="0.25">
      <c r="I71" s="33">
        <f t="shared" si="4"/>
        <v>0</v>
      </c>
      <c r="T71" s="34">
        <f t="shared" si="3"/>
        <v>0</v>
      </c>
    </row>
    <row r="72" spans="9:20" x14ac:dyDescent="0.25">
      <c r="I72" s="33">
        <f t="shared" si="4"/>
        <v>0</v>
      </c>
      <c r="T72" s="34">
        <f t="shared" si="3"/>
        <v>0</v>
      </c>
    </row>
    <row r="73" spans="9:20" x14ac:dyDescent="0.25">
      <c r="I73" s="33">
        <f t="shared" si="4"/>
        <v>0</v>
      </c>
    </row>
    <row r="74" spans="9:20" x14ac:dyDescent="0.25">
      <c r="I74" s="33">
        <f t="shared" si="4"/>
        <v>0</v>
      </c>
    </row>
    <row r="75" spans="9:20" x14ac:dyDescent="0.25">
      <c r="I75" s="33">
        <f t="shared" si="4"/>
        <v>0</v>
      </c>
    </row>
    <row r="76" spans="9:20" x14ac:dyDescent="0.25">
      <c r="I76" s="33">
        <f t="shared" si="4"/>
        <v>0</v>
      </c>
    </row>
    <row r="77" spans="9:20" x14ac:dyDescent="0.25">
      <c r="I77" s="33">
        <f t="shared" si="4"/>
        <v>0</v>
      </c>
    </row>
    <row r="78" spans="9:20" x14ac:dyDescent="0.25">
      <c r="I78" s="33">
        <f t="shared" si="4"/>
        <v>0</v>
      </c>
    </row>
    <row r="79" spans="9:20" x14ac:dyDescent="0.25">
      <c r="I79" s="33">
        <f t="shared" si="4"/>
        <v>0</v>
      </c>
    </row>
    <row r="80" spans="9:20" x14ac:dyDescent="0.25">
      <c r="I80" s="33">
        <f t="shared" si="4"/>
        <v>0</v>
      </c>
    </row>
    <row r="81" spans="9:9" x14ac:dyDescent="0.25">
      <c r="I81" s="33">
        <f t="shared" si="4"/>
        <v>0</v>
      </c>
    </row>
    <row r="82" spans="9:9" x14ac:dyDescent="0.25">
      <c r="I82" s="33">
        <f t="shared" si="4"/>
        <v>0</v>
      </c>
    </row>
    <row r="83" spans="9:9" x14ac:dyDescent="0.25">
      <c r="I83" s="33">
        <f t="shared" si="4"/>
        <v>0</v>
      </c>
    </row>
    <row r="84" spans="9:9" x14ac:dyDescent="0.25">
      <c r="I84" s="33">
        <f t="shared" si="4"/>
        <v>0</v>
      </c>
    </row>
    <row r="85" spans="9:9" x14ac:dyDescent="0.25">
      <c r="I85" s="33">
        <f t="shared" si="4"/>
        <v>0</v>
      </c>
    </row>
    <row r="86" spans="9:9" x14ac:dyDescent="0.25">
      <c r="I86" s="33">
        <f t="shared" si="4"/>
        <v>0</v>
      </c>
    </row>
    <row r="87" spans="9:9" x14ac:dyDescent="0.25">
      <c r="I87" s="33">
        <f t="shared" si="4"/>
        <v>0</v>
      </c>
    </row>
    <row r="88" spans="9:9" x14ac:dyDescent="0.25">
      <c r="I88" s="33">
        <f t="shared" si="4"/>
        <v>0</v>
      </c>
    </row>
    <row r="89" spans="9:9" x14ac:dyDescent="0.25">
      <c r="I89" s="33">
        <f t="shared" si="4"/>
        <v>0</v>
      </c>
    </row>
    <row r="90" spans="9:9" x14ac:dyDescent="0.25">
      <c r="I90" s="33">
        <f t="shared" si="4"/>
        <v>0</v>
      </c>
    </row>
    <row r="91" spans="9:9" x14ac:dyDescent="0.25">
      <c r="I91" s="33">
        <f t="shared" si="4"/>
        <v>0</v>
      </c>
    </row>
    <row r="92" spans="9:9" x14ac:dyDescent="0.25">
      <c r="I92" s="33">
        <f t="shared" si="4"/>
        <v>0</v>
      </c>
    </row>
    <row r="93" spans="9:9" x14ac:dyDescent="0.25">
      <c r="I93" s="33">
        <f t="shared" si="4"/>
        <v>0</v>
      </c>
    </row>
    <row r="94" spans="9:9" x14ac:dyDescent="0.25">
      <c r="I94" s="33">
        <f t="shared" si="4"/>
        <v>0</v>
      </c>
    </row>
    <row r="95" spans="9:9" x14ac:dyDescent="0.25">
      <c r="I95" s="33">
        <f t="shared" si="4"/>
        <v>0</v>
      </c>
    </row>
    <row r="96" spans="9:9" x14ac:dyDescent="0.25">
      <c r="I96" s="33">
        <f t="shared" si="4"/>
        <v>0</v>
      </c>
    </row>
    <row r="97" spans="9:9" x14ac:dyDescent="0.25">
      <c r="I97" s="33">
        <f t="shared" si="4"/>
        <v>0</v>
      </c>
    </row>
    <row r="98" spans="9:9" x14ac:dyDescent="0.25">
      <c r="I98" s="33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7" sqref="F17"/>
    </sheetView>
  </sheetViews>
  <sheetFormatPr defaultRowHeight="15" x14ac:dyDescent="0.25"/>
  <cols>
    <col min="1" max="1" width="23.140625" bestFit="1" customWidth="1"/>
    <col min="2" max="2" width="10.5703125" customWidth="1"/>
  </cols>
  <sheetData>
    <row r="1" spans="1:6" x14ac:dyDescent="0.25">
      <c r="B1" t="s">
        <v>55</v>
      </c>
      <c r="C1" t="s">
        <v>56</v>
      </c>
      <c r="D1" t="s">
        <v>57</v>
      </c>
      <c r="E1" t="s">
        <v>58</v>
      </c>
    </row>
    <row r="2" spans="1:6" x14ac:dyDescent="0.25">
      <c r="A2" s="36" t="s">
        <v>22</v>
      </c>
      <c r="B2">
        <v>15</v>
      </c>
      <c r="C2">
        <v>7</v>
      </c>
      <c r="D2">
        <v>3</v>
      </c>
      <c r="E2">
        <v>0</v>
      </c>
      <c r="F2">
        <f xml:space="preserve"> SUM(B2:E2)</f>
        <v>25</v>
      </c>
    </row>
    <row r="3" spans="1:6" x14ac:dyDescent="0.25">
      <c r="A3" s="36" t="s">
        <v>24</v>
      </c>
      <c r="B3">
        <v>15</v>
      </c>
      <c r="C3">
        <v>15</v>
      </c>
      <c r="D3">
        <v>10</v>
      </c>
      <c r="E3">
        <v>0</v>
      </c>
      <c r="F3">
        <f t="shared" ref="F3:F18" si="0" xml:space="preserve"> SUM(B3:E3)</f>
        <v>40</v>
      </c>
    </row>
    <row r="4" spans="1:6" x14ac:dyDescent="0.25">
      <c r="A4" s="36" t="s">
        <v>26</v>
      </c>
      <c r="B4">
        <v>15</v>
      </c>
      <c r="C4">
        <v>15</v>
      </c>
      <c r="D4">
        <v>10</v>
      </c>
      <c r="E4">
        <v>0</v>
      </c>
      <c r="F4">
        <f t="shared" si="0"/>
        <v>40</v>
      </c>
    </row>
    <row r="5" spans="1:6" x14ac:dyDescent="0.25">
      <c r="A5" s="36" t="s">
        <v>28</v>
      </c>
      <c r="B5">
        <v>15</v>
      </c>
      <c r="C5">
        <v>15</v>
      </c>
      <c r="D5">
        <v>0</v>
      </c>
      <c r="E5">
        <v>10</v>
      </c>
      <c r="F5">
        <f t="shared" si="0"/>
        <v>40</v>
      </c>
    </row>
    <row r="6" spans="1:6" x14ac:dyDescent="0.25">
      <c r="A6" s="36" t="s">
        <v>30</v>
      </c>
      <c r="B6">
        <v>15</v>
      </c>
      <c r="C6">
        <v>15</v>
      </c>
      <c r="D6">
        <v>10</v>
      </c>
      <c r="E6">
        <v>0</v>
      </c>
      <c r="F6">
        <f t="shared" si="0"/>
        <v>40</v>
      </c>
    </row>
    <row r="7" spans="1:6" x14ac:dyDescent="0.25">
      <c r="A7" s="36" t="s">
        <v>32</v>
      </c>
      <c r="B7">
        <v>15</v>
      </c>
      <c r="C7">
        <v>15</v>
      </c>
      <c r="D7">
        <v>10</v>
      </c>
      <c r="E7">
        <v>10</v>
      </c>
      <c r="F7">
        <f t="shared" si="0"/>
        <v>50</v>
      </c>
    </row>
    <row r="8" spans="1:6" x14ac:dyDescent="0.25">
      <c r="A8" s="36" t="s">
        <v>34</v>
      </c>
      <c r="B8">
        <v>15</v>
      </c>
      <c r="C8">
        <v>15</v>
      </c>
      <c r="D8">
        <v>10</v>
      </c>
      <c r="E8">
        <v>10</v>
      </c>
      <c r="F8">
        <f t="shared" si="0"/>
        <v>50</v>
      </c>
    </row>
    <row r="9" spans="1:6" x14ac:dyDescent="0.25">
      <c r="A9" s="36" t="s">
        <v>36</v>
      </c>
      <c r="B9">
        <v>15</v>
      </c>
      <c r="C9">
        <v>15</v>
      </c>
      <c r="D9">
        <v>10</v>
      </c>
      <c r="E9">
        <v>10</v>
      </c>
      <c r="F9">
        <f t="shared" si="0"/>
        <v>50</v>
      </c>
    </row>
    <row r="10" spans="1:6" x14ac:dyDescent="0.25">
      <c r="A10" s="36" t="s">
        <v>38</v>
      </c>
      <c r="B10">
        <v>15</v>
      </c>
      <c r="C10">
        <v>15</v>
      </c>
      <c r="D10">
        <v>3</v>
      </c>
      <c r="E10">
        <v>0</v>
      </c>
      <c r="F10">
        <f t="shared" si="0"/>
        <v>33</v>
      </c>
    </row>
    <row r="11" spans="1:6" x14ac:dyDescent="0.25">
      <c r="A11" s="36" t="s">
        <v>40</v>
      </c>
      <c r="B11">
        <v>15</v>
      </c>
      <c r="C11">
        <v>15</v>
      </c>
      <c r="D11">
        <v>10</v>
      </c>
      <c r="E11">
        <v>10</v>
      </c>
      <c r="F11">
        <f t="shared" si="0"/>
        <v>50</v>
      </c>
    </row>
    <row r="12" spans="1:6" x14ac:dyDescent="0.25">
      <c r="A12" s="36" t="s">
        <v>42</v>
      </c>
      <c r="B12">
        <v>15</v>
      </c>
      <c r="C12">
        <v>15</v>
      </c>
      <c r="D12">
        <v>10</v>
      </c>
      <c r="E12">
        <v>10</v>
      </c>
      <c r="F12">
        <f t="shared" si="0"/>
        <v>50</v>
      </c>
    </row>
    <row r="13" spans="1:6" x14ac:dyDescent="0.25">
      <c r="A13" s="36" t="s">
        <v>44</v>
      </c>
      <c r="B13">
        <v>15</v>
      </c>
      <c r="C13">
        <v>15</v>
      </c>
      <c r="D13">
        <v>10</v>
      </c>
      <c r="E13">
        <v>10</v>
      </c>
      <c r="F13">
        <f t="shared" si="0"/>
        <v>50</v>
      </c>
    </row>
    <row r="14" spans="1:6" x14ac:dyDescent="0.25">
      <c r="A14" s="36" t="s">
        <v>46</v>
      </c>
      <c r="B14">
        <v>15</v>
      </c>
      <c r="C14">
        <v>15</v>
      </c>
      <c r="D14">
        <v>0</v>
      </c>
      <c r="E14">
        <v>10</v>
      </c>
      <c r="F14">
        <f t="shared" si="0"/>
        <v>40</v>
      </c>
    </row>
    <row r="15" spans="1:6" x14ac:dyDescent="0.25">
      <c r="A15" s="36" t="s">
        <v>48</v>
      </c>
      <c r="B15">
        <v>0</v>
      </c>
      <c r="C15">
        <v>7</v>
      </c>
      <c r="D15">
        <v>3</v>
      </c>
      <c r="E15">
        <v>10</v>
      </c>
      <c r="F15">
        <f t="shared" si="0"/>
        <v>20</v>
      </c>
    </row>
    <row r="16" spans="1:6" x14ac:dyDescent="0.25">
      <c r="A16" s="36" t="s">
        <v>50</v>
      </c>
      <c r="B16">
        <v>15</v>
      </c>
      <c r="C16">
        <v>15</v>
      </c>
      <c r="D16">
        <v>10</v>
      </c>
      <c r="E16">
        <v>10</v>
      </c>
      <c r="F16">
        <f t="shared" si="0"/>
        <v>50</v>
      </c>
    </row>
    <row r="17" spans="1:6" x14ac:dyDescent="0.25">
      <c r="A17" s="36" t="s">
        <v>52</v>
      </c>
      <c r="B17">
        <v>15</v>
      </c>
      <c r="C17">
        <v>15</v>
      </c>
      <c r="D17">
        <v>7</v>
      </c>
      <c r="E17">
        <v>0</v>
      </c>
      <c r="F17">
        <f t="shared" si="0"/>
        <v>37</v>
      </c>
    </row>
    <row r="18" spans="1:6" x14ac:dyDescent="0.25">
      <c r="A18" s="36" t="s">
        <v>54</v>
      </c>
      <c r="B18">
        <v>12</v>
      </c>
      <c r="C18">
        <v>15</v>
      </c>
      <c r="D18">
        <v>10</v>
      </c>
      <c r="E18">
        <v>0</v>
      </c>
      <c r="F18">
        <f t="shared" si="0"/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5" x14ac:dyDescent="0.25"/>
  <cols>
    <col min="1" max="1" width="23.140625" bestFit="1" customWidth="1"/>
    <col min="2" max="2" width="21.5703125" customWidth="1"/>
    <col min="3" max="3" width="27" customWidth="1"/>
    <col min="4" max="4" width="24.42578125" customWidth="1"/>
    <col min="5" max="5" width="24.28515625" customWidth="1"/>
    <col min="6" max="6" width="18.5703125" customWidth="1"/>
    <col min="7" max="7" width="15.5703125" customWidth="1"/>
    <col min="8" max="8" width="24" customWidth="1"/>
    <col min="9" max="9" width="7" customWidth="1"/>
  </cols>
  <sheetData>
    <row r="1" spans="1:9" x14ac:dyDescent="0.25">
      <c r="B1" t="s">
        <v>55</v>
      </c>
      <c r="C1" t="s">
        <v>59</v>
      </c>
      <c r="D1" t="s">
        <v>57</v>
      </c>
      <c r="E1" t="s">
        <v>58</v>
      </c>
      <c r="F1" t="s">
        <v>68</v>
      </c>
      <c r="G1" t="s">
        <v>60</v>
      </c>
      <c r="H1" t="s">
        <v>61</v>
      </c>
      <c r="I1" t="s">
        <v>62</v>
      </c>
    </row>
    <row r="2" spans="1:9" ht="45" x14ac:dyDescent="0.25">
      <c r="A2" s="37" t="s">
        <v>22</v>
      </c>
      <c r="B2" t="s">
        <v>113</v>
      </c>
      <c r="C2" t="s">
        <v>75</v>
      </c>
      <c r="D2" t="s">
        <v>77</v>
      </c>
      <c r="E2" t="s">
        <v>78</v>
      </c>
      <c r="F2" t="s">
        <v>72</v>
      </c>
      <c r="G2" t="s">
        <v>74</v>
      </c>
      <c r="H2" s="38" t="s">
        <v>73</v>
      </c>
      <c r="I2" t="s">
        <v>63</v>
      </c>
    </row>
    <row r="3" spans="1:9" ht="45" x14ac:dyDescent="0.25">
      <c r="A3" s="37" t="s">
        <v>24</v>
      </c>
      <c r="B3" t="s">
        <v>113</v>
      </c>
      <c r="C3" t="s">
        <v>64</v>
      </c>
      <c r="D3" t="s">
        <v>64</v>
      </c>
      <c r="E3" t="s">
        <v>78</v>
      </c>
      <c r="F3" t="s">
        <v>69</v>
      </c>
      <c r="G3" t="s">
        <v>66</v>
      </c>
      <c r="H3" s="38" t="s">
        <v>67</v>
      </c>
      <c r="I3" t="s">
        <v>63</v>
      </c>
    </row>
    <row r="4" spans="1:9" ht="45" x14ac:dyDescent="0.25">
      <c r="A4" s="37" t="s">
        <v>26</v>
      </c>
      <c r="B4" t="s">
        <v>113</v>
      </c>
      <c r="C4" t="s">
        <v>64</v>
      </c>
      <c r="D4" t="s">
        <v>64</v>
      </c>
      <c r="E4" t="s">
        <v>78</v>
      </c>
      <c r="F4" t="s">
        <v>79</v>
      </c>
      <c r="G4" t="s">
        <v>65</v>
      </c>
      <c r="H4" s="38" t="s">
        <v>67</v>
      </c>
      <c r="I4" t="s">
        <v>63</v>
      </c>
    </row>
    <row r="5" spans="1:9" x14ac:dyDescent="0.25">
      <c r="A5" s="37" t="s">
        <v>28</v>
      </c>
      <c r="B5" t="s">
        <v>116</v>
      </c>
      <c r="C5" t="s">
        <v>115</v>
      </c>
      <c r="D5" t="s">
        <v>114</v>
      </c>
      <c r="E5" t="s">
        <v>64</v>
      </c>
      <c r="F5" t="s">
        <v>70</v>
      </c>
      <c r="G5" t="s">
        <v>71</v>
      </c>
      <c r="I5" t="s">
        <v>64</v>
      </c>
    </row>
    <row r="6" spans="1:9" ht="45" x14ac:dyDescent="0.25">
      <c r="A6" s="37" t="s">
        <v>30</v>
      </c>
      <c r="B6" t="s">
        <v>113</v>
      </c>
      <c r="C6" t="s">
        <v>64</v>
      </c>
      <c r="D6" t="s">
        <v>64</v>
      </c>
      <c r="E6" t="s">
        <v>78</v>
      </c>
      <c r="F6" t="s">
        <v>80</v>
      </c>
      <c r="G6" t="s">
        <v>65</v>
      </c>
      <c r="H6" s="38" t="s">
        <v>67</v>
      </c>
      <c r="I6" t="s">
        <v>63</v>
      </c>
    </row>
    <row r="7" spans="1:9" x14ac:dyDescent="0.25">
      <c r="A7" s="37" t="s">
        <v>32</v>
      </c>
      <c r="B7" t="s">
        <v>64</v>
      </c>
      <c r="C7" t="s">
        <v>64</v>
      </c>
      <c r="D7" t="s">
        <v>64</v>
      </c>
      <c r="E7" t="s">
        <v>64</v>
      </c>
    </row>
    <row r="8" spans="1:9" x14ac:dyDescent="0.25">
      <c r="A8" s="37" t="s">
        <v>34</v>
      </c>
      <c r="B8" t="s">
        <v>64</v>
      </c>
      <c r="C8" t="s">
        <v>64</v>
      </c>
      <c r="D8" t="s">
        <v>64</v>
      </c>
      <c r="E8" t="s">
        <v>64</v>
      </c>
    </row>
    <row r="9" spans="1:9" x14ac:dyDescent="0.25">
      <c r="A9" s="37" t="s">
        <v>36</v>
      </c>
      <c r="B9" t="s">
        <v>64</v>
      </c>
      <c r="C9" t="s">
        <v>64</v>
      </c>
      <c r="D9" t="s">
        <v>64</v>
      </c>
      <c r="E9" t="s">
        <v>64</v>
      </c>
      <c r="F9" t="s">
        <v>69</v>
      </c>
    </row>
    <row r="10" spans="1:9" x14ac:dyDescent="0.25">
      <c r="A10" s="37" t="s">
        <v>38</v>
      </c>
      <c r="B10" t="s">
        <v>113</v>
      </c>
      <c r="C10" t="s">
        <v>64</v>
      </c>
      <c r="D10" t="s">
        <v>87</v>
      </c>
      <c r="E10" t="s">
        <v>78</v>
      </c>
      <c r="F10" t="s">
        <v>87</v>
      </c>
      <c r="G10" t="s">
        <v>65</v>
      </c>
      <c r="H10" t="s">
        <v>76</v>
      </c>
      <c r="I10" t="s">
        <v>63</v>
      </c>
    </row>
    <row r="11" spans="1:9" x14ac:dyDescent="0.25">
      <c r="A11" s="37" t="s">
        <v>40</v>
      </c>
      <c r="B11" t="s">
        <v>64</v>
      </c>
      <c r="C11" t="s">
        <v>64</v>
      </c>
      <c r="D11" t="s">
        <v>64</v>
      </c>
      <c r="E11" t="s">
        <v>64</v>
      </c>
    </row>
    <row r="12" spans="1:9" x14ac:dyDescent="0.25">
      <c r="A12" s="37" t="s">
        <v>42</v>
      </c>
      <c r="B12" t="s">
        <v>64</v>
      </c>
      <c r="C12" t="s">
        <v>64</v>
      </c>
      <c r="D12" t="s">
        <v>64</v>
      </c>
      <c r="E12" t="s">
        <v>64</v>
      </c>
      <c r="F12" t="s">
        <v>69</v>
      </c>
    </row>
    <row r="13" spans="1:9" x14ac:dyDescent="0.25">
      <c r="A13" s="37" t="s">
        <v>44</v>
      </c>
      <c r="B13" t="s">
        <v>64</v>
      </c>
      <c r="C13" t="s">
        <v>64</v>
      </c>
      <c r="D13" t="s">
        <v>64</v>
      </c>
      <c r="E13" t="s">
        <v>64</v>
      </c>
      <c r="F13" t="s">
        <v>69</v>
      </c>
    </row>
    <row r="14" spans="1:9" ht="60" x14ac:dyDescent="0.25">
      <c r="A14" s="37" t="s">
        <v>46</v>
      </c>
      <c r="B14" t="s">
        <v>116</v>
      </c>
      <c r="C14" t="s">
        <v>115</v>
      </c>
      <c r="D14" t="s">
        <v>114</v>
      </c>
      <c r="E14" t="s">
        <v>64</v>
      </c>
      <c r="F14" s="38" t="s">
        <v>82</v>
      </c>
      <c r="G14" t="s">
        <v>66</v>
      </c>
      <c r="H14" s="38" t="s">
        <v>81</v>
      </c>
      <c r="I14" t="s">
        <v>64</v>
      </c>
    </row>
    <row r="15" spans="1:9" ht="135" x14ac:dyDescent="0.25">
      <c r="A15" s="37" t="s">
        <v>48</v>
      </c>
      <c r="B15" t="s">
        <v>90</v>
      </c>
      <c r="C15" t="s">
        <v>83</v>
      </c>
      <c r="D15" t="s">
        <v>63</v>
      </c>
      <c r="E15" t="s">
        <v>64</v>
      </c>
      <c r="F15" s="38" t="s">
        <v>89</v>
      </c>
      <c r="G15" t="s">
        <v>85</v>
      </c>
      <c r="H15" t="s">
        <v>86</v>
      </c>
      <c r="I15" t="s">
        <v>64</v>
      </c>
    </row>
    <row r="16" spans="1:9" x14ac:dyDescent="0.25">
      <c r="A16" s="37" t="s">
        <v>50</v>
      </c>
      <c r="B16" t="s">
        <v>64</v>
      </c>
      <c r="C16" t="s">
        <v>64</v>
      </c>
      <c r="D16" t="s">
        <v>64</v>
      </c>
      <c r="E16" t="s">
        <v>64</v>
      </c>
      <c r="F16" t="s">
        <v>69</v>
      </c>
    </row>
    <row r="17" spans="1:9" ht="45" x14ac:dyDescent="0.25">
      <c r="A17" s="37" t="s">
        <v>52</v>
      </c>
      <c r="B17" t="s">
        <v>113</v>
      </c>
      <c r="C17" t="s">
        <v>64</v>
      </c>
      <c r="D17" t="s">
        <v>84</v>
      </c>
      <c r="E17" t="s">
        <v>78</v>
      </c>
      <c r="F17" t="s">
        <v>69</v>
      </c>
      <c r="G17" t="s">
        <v>65</v>
      </c>
      <c r="H17" s="38" t="s">
        <v>73</v>
      </c>
      <c r="I17" t="s">
        <v>63</v>
      </c>
    </row>
    <row r="18" spans="1:9" ht="120" x14ac:dyDescent="0.25">
      <c r="A18" s="37" t="s">
        <v>54</v>
      </c>
      <c r="B18" s="38" t="s">
        <v>117</v>
      </c>
      <c r="C18" t="s">
        <v>64</v>
      </c>
      <c r="D18" t="s">
        <v>64</v>
      </c>
      <c r="E18" t="s">
        <v>63</v>
      </c>
      <c r="F1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Correctness</vt:lpstr>
      <vt:lpstr>Correctness notes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Diga Widyaprana</cp:lastModifiedBy>
  <dcterms:created xsi:type="dcterms:W3CDTF">2012-02-04T17:11:49Z</dcterms:created>
  <dcterms:modified xsi:type="dcterms:W3CDTF">2016-04-04T15:59:03Z</dcterms:modified>
</cp:coreProperties>
</file>