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oud\Dropbox\Public\"/>
    </mc:Choice>
  </mc:AlternateContent>
  <bookViews>
    <workbookView xWindow="240" yWindow="465" windowWidth="23445" windowHeight="9795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E104" i="2" l="1"/>
  <c r="E106" i="2"/>
  <c r="E107" i="2"/>
  <c r="E108" i="2"/>
  <c r="E105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<sst xmlns="http://schemas.openxmlformats.org/spreadsheetml/2006/main" count="29" uniqueCount="11">
  <si>
    <t>Time</t>
  </si>
  <si>
    <t>GFLOPS</t>
  </si>
  <si>
    <t>Workgroup</t>
  </si>
  <si>
    <t>4.3 dim 25</t>
  </si>
  <si>
    <t>4.3 dim 15</t>
  </si>
  <si>
    <t>optymalizacja etap 1 - zmiejszenie ilosci petli, zrownoleglenie petli</t>
  </si>
  <si>
    <t>dim</t>
  </si>
  <si>
    <t>optymalizacja etap 2 - #pragma unroll, fast_math, floating points explicit</t>
  </si>
  <si>
    <t>optymalizacja etap 3 - rejestry, redukcja możliwych operacji matematycznych</t>
  </si>
  <si>
    <t>Speedup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</si>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</sst>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</font>
    <font>
      <b/>
      <sz val="11"/>
      <color theme="1"/>
      <name val="Czcionka tekstu podstawowego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48840769903762"/>
          <c:y val="7.4548702245552628E-2"/>
          <c:w val="0.71441426071741032"/>
          <c:h val="0.80764350721169897"/>
        </c:manualLayout>
      </c:layout>
      <c:lineChart>
        <c:grouping val="standard"/>
        <c:varyColors val="0"/>
        <c:ser>
          <c:idx val="0"/>
          <c:order val="0"/>
          <c:tx>
            <c:v>Lenard-Jones</c:v>
          </c:tx>
          <c:marker>
            <c:symbol val="none"/>
          </c:marker>
          <c:cat>
            <c:numRef>
              <c:f>Arkusz1!$A$1:$A$27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cat>
          <c:val>
            <c:numRef>
              <c:f>Arkusz1!$B$1:$B$27</c:f>
              <c:numCache>
                <c:formatCode>General</c:formatCode>
                <c:ptCount val="27"/>
                <c:pt idx="0">
                  <c:v>3999996000000</c:v>
                </c:pt>
                <c:pt idx="1">
                  <c:v>976500000</c:v>
                </c:pt>
                <c:pt idx="2">
                  <c:v>7521218.7241857583</c:v>
                </c:pt>
                <c:pt idx="3">
                  <c:v>237442.0166015625</c:v>
                </c:pt>
                <c:pt idx="4">
                  <c:v>16128</c:v>
                </c:pt>
                <c:pt idx="5">
                  <c:v>1751.8407499609568</c:v>
                </c:pt>
                <c:pt idx="6">
                  <c:v>254.99102422677927</c:v>
                </c:pt>
                <c:pt idx="7">
                  <c:v>42.948871850967407</c:v>
                </c:pt>
                <c:pt idx="8">
                  <c:v>6.6361189532529234</c:v>
                </c:pt>
                <c:pt idx="9">
                  <c:v>0</c:v>
                </c:pt>
                <c:pt idx="10">
                  <c:v>-0.9833724493736824</c:v>
                </c:pt>
                <c:pt idx="11">
                  <c:v>-0.89096528758307625</c:v>
                </c:pt>
                <c:pt idx="12">
                  <c:v>-0.65701691446004706</c:v>
                </c:pt>
                <c:pt idx="13">
                  <c:v>-0.46068692220614521</c:v>
                </c:pt>
                <c:pt idx="14">
                  <c:v>-0.32033659427857464</c:v>
                </c:pt>
                <c:pt idx="15">
                  <c:v>-0.2242077243863605</c:v>
                </c:pt>
                <c:pt idx="16">
                  <c:v>-0.15885125916246515</c:v>
                </c:pt>
                <c:pt idx="17">
                  <c:v>-0.11414705558661993</c:v>
                </c:pt>
                <c:pt idx="18">
                  <c:v>-8.3216139923599497E-2</c:v>
                </c:pt>
                <c:pt idx="19">
                  <c:v>-6.15234375E-2</c:v>
                </c:pt>
                <c:pt idx="20">
                  <c:v>-4.6094675748600197E-2</c:v>
                </c:pt>
                <c:pt idx="21">
                  <c:v>-3.4968457720440806E-2</c:v>
                </c:pt>
                <c:pt idx="22">
                  <c:v>-2.6837948230618112E-2</c:v>
                </c:pt>
                <c:pt idx="23">
                  <c:v>-2.0821595559335913E-2</c:v>
                </c:pt>
                <c:pt idx="24">
                  <c:v>-1.631689113600001E-2</c:v>
                </c:pt>
                <c:pt idx="25">
                  <c:v>-1.2906597191107634E-2</c:v>
                </c:pt>
                <c:pt idx="26">
                  <c:v>-1.0298049313631282E-2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8029984"/>
        <c:axId val="-1677414240"/>
      </c:lineChart>
      <c:catAx>
        <c:axId val="-18180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odległość</a:t>
                </a:r>
                <a:r>
                  <a:rPr lang="en-US" baseline="0"/>
                  <a:t> między atomami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77414240"/>
        <c:crosses val="autoZero"/>
        <c:auto val="1"/>
        <c:lblAlgn val="ctr"/>
        <c:lblOffset val="100"/>
        <c:noMultiLvlLbl val="0"/>
      </c:catAx>
      <c:valAx>
        <c:axId val="-1677414240"/>
        <c:scaling>
          <c:orientation val="minMax"/>
          <c:max val="10"/>
          <c:min val="-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potencjału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1802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9444444444446"/>
          <c:y val="0.41410214348206476"/>
          <c:w val="0.23230555555555554"/>
          <c:h val="7.62991872490158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3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(Arkusz2!$D$85,Arkusz2!$D$87)</c:f>
              <c:numCache>
                <c:formatCode>General</c:formatCode>
                <c:ptCount val="2"/>
                <c:pt idx="0">
                  <c:v>20.748000000000001</c:v>
                </c:pt>
                <c:pt idx="1">
                  <c:v>23.097000000000001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(Arkusz2!$D$86,Arkusz2!$D$88)</c:f>
              <c:numCache>
                <c:formatCode>General</c:formatCode>
                <c:ptCount val="2"/>
                <c:pt idx="0">
                  <c:v>448.59699999999998</c:v>
                </c:pt>
                <c:pt idx="1">
                  <c:v>456.73899999999998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(Arkusz2!$D$13,Arkusz2!$D$16)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(Arkusz2!$I$13,Arkusz2!$I$16)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7573152"/>
        <c:axId val="-1587570432"/>
      </c:barChart>
      <c:catAx>
        <c:axId val="-15875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7570432"/>
        <c:crosses val="autoZero"/>
        <c:auto val="1"/>
        <c:lblAlgn val="ctr"/>
        <c:lblOffset val="100"/>
        <c:noMultiLvlLbl val="0"/>
      </c:catAx>
      <c:valAx>
        <c:axId val="-1587570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757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Przyspieszenie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Arkusz2!$C$104:$C$108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Arkusz2!$E$104:$E$108</c:f>
              <c:numCache>
                <c:formatCode>General</c:formatCode>
                <c:ptCount val="5"/>
                <c:pt idx="0">
                  <c:v>1</c:v>
                </c:pt>
                <c:pt idx="1">
                  <c:v>44.68571428571429</c:v>
                </c:pt>
                <c:pt idx="2">
                  <c:v>73.114285714285714</c:v>
                </c:pt>
                <c:pt idx="3">
                  <c:v>83.571428571428584</c:v>
                </c:pt>
                <c:pt idx="4">
                  <c:v>86.285714285714292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04937888"/>
        <c:axId val="-1504929728"/>
      </c:lineChart>
      <c:catAx>
        <c:axId val="-15049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Krok optymalizacji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29728"/>
        <c:crosses val="autoZero"/>
        <c:auto val="1"/>
        <c:lblAlgn val="ctr"/>
        <c:lblOffset val="100"/>
        <c:noMultiLvlLbl val="0"/>
      </c:catAx>
      <c:valAx>
        <c:axId val="-1504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Przyspieszenie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od rozmiaru grupy</a:t>
            </a:r>
            <a:r>
              <a:rPr lang="en-US" baseline="0"/>
              <a:t> wątków wewnątrz bloku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GFLOPS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Arkusz2!$C$7:$C$16</c:f>
              <c:numCache>
                <c:formatCode>General</c:formatCode>
                <c:ptCount val="10"/>
                <c:pt idx="0">
                  <c:v>0.7</c:v>
                </c:pt>
                <c:pt idx="1">
                  <c:v>1.39</c:v>
                </c:pt>
                <c:pt idx="2">
                  <c:v>2.64</c:v>
                </c:pt>
                <c:pt idx="3">
                  <c:v>4.84</c:v>
                </c:pt>
                <c:pt idx="4">
                  <c:v>8.86</c:v>
                </c:pt>
                <c:pt idx="5">
                  <c:v>12.55</c:v>
                </c:pt>
                <c:pt idx="6">
                  <c:v>15.64</c:v>
                </c:pt>
                <c:pt idx="7">
                  <c:v>14.65</c:v>
                </c:pt>
                <c:pt idx="8">
                  <c:v>13.62</c:v>
                </c:pt>
                <c:pt idx="9">
                  <c:v>13.61</c:v>
                </c:pt>
              </c:numCache>
            </c:numRef>
          </c:val>
          <c:smooth val="0"/>
        </c:ser>
        <c:ser>
          <c:idx val="1"/>
          <c:order val="1"/>
          <c:tx>
            <c:v>GFLOPS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Arkusz2!$H$7:$H$16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2.69</c:v>
                </c:pt>
                <c:pt idx="3">
                  <c:v>5.07</c:v>
                </c:pt>
                <c:pt idx="4">
                  <c:v>9.18</c:v>
                </c:pt>
                <c:pt idx="5">
                  <c:v>13.81</c:v>
                </c:pt>
                <c:pt idx="6">
                  <c:v>16.61</c:v>
                </c:pt>
                <c:pt idx="7">
                  <c:v>14.06</c:v>
                </c:pt>
                <c:pt idx="8">
                  <c:v>14.26</c:v>
                </c:pt>
                <c:pt idx="9">
                  <c:v>15.81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0037808"/>
        <c:axId val="-1720038896"/>
      </c:lineChart>
      <c:catAx>
        <c:axId val="-17200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0038896"/>
        <c:crosses val="autoZero"/>
        <c:auto val="1"/>
        <c:lblAlgn val="ctr"/>
        <c:lblOffset val="100"/>
        <c:noMultiLvlLbl val="0"/>
      </c:catAx>
      <c:valAx>
        <c:axId val="-17200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003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 od rozmiaru grupy roboczej wątków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Arkusz2!$D$7:$D$16</c:f>
              <c:numCache>
                <c:formatCode>General</c:formatCode>
                <c:ptCount val="10"/>
                <c:pt idx="0">
                  <c:v>890.74599999999998</c:v>
                </c:pt>
                <c:pt idx="1">
                  <c:v>451.91199999999998</c:v>
                </c:pt>
                <c:pt idx="2">
                  <c:v>237.495</c:v>
                </c:pt>
                <c:pt idx="3">
                  <c:v>129.43899999999999</c:v>
                </c:pt>
                <c:pt idx="4">
                  <c:v>70.727000000000004</c:v>
                </c:pt>
                <c:pt idx="5">
                  <c:v>49.911000000000001</c:v>
                </c:pt>
                <c:pt idx="6">
                  <c:v>40.064</c:v>
                </c:pt>
                <c:pt idx="7">
                  <c:v>42.758000000000003</c:v>
                </c:pt>
                <c:pt idx="8">
                  <c:v>45.988</c:v>
                </c:pt>
                <c:pt idx="9">
                  <c:v>46.048000000000002</c:v>
                </c:pt>
              </c:numCache>
            </c:numRef>
          </c:val>
          <c:smooth val="0"/>
        </c:ser>
        <c:ser>
          <c:idx val="1"/>
          <c:order val="1"/>
          <c:tx>
            <c:v>Czas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Arkusz2!$I$7:$I$16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4989.7280000000001</c:v>
                </c:pt>
                <c:pt idx="3">
                  <c:v>2647.6509999999998</c:v>
                </c:pt>
                <c:pt idx="4">
                  <c:v>1463.2329999999999</c:v>
                </c:pt>
                <c:pt idx="5">
                  <c:v>972.17899999999997</c:v>
                </c:pt>
                <c:pt idx="6">
                  <c:v>808.21500000000003</c:v>
                </c:pt>
                <c:pt idx="7">
                  <c:v>955.01199999999994</c:v>
                </c:pt>
                <c:pt idx="8">
                  <c:v>941.42499999999995</c:v>
                </c:pt>
                <c:pt idx="9">
                  <c:v>849.327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930816"/>
        <c:axId val="-1504927008"/>
      </c:lineChart>
      <c:catAx>
        <c:axId val="-150493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 [j.]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27008"/>
        <c:crosses val="autoZero"/>
        <c:auto val="1"/>
        <c:lblAlgn val="ctr"/>
        <c:lblOffset val="100"/>
        <c:noMultiLvlLbl val="0"/>
      </c:catAx>
      <c:valAx>
        <c:axId val="-150492700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3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1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(Arkusz2!$C$34,Arkusz2!$C$36)</c:f>
              <c:numCache>
                <c:formatCode>General</c:formatCode>
                <c:ptCount val="2"/>
                <c:pt idx="0">
                  <c:v>25.59</c:v>
                </c:pt>
                <c:pt idx="1">
                  <c:v>21.61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(Arkusz2!$C$35,Arkusz2!$C$37)</c:f>
              <c:numCache>
                <c:formatCode>General</c:formatCode>
                <c:ptCount val="2"/>
                <c:pt idx="0">
                  <c:v>26.62</c:v>
                </c:pt>
                <c:pt idx="1">
                  <c:v>25.01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(Arkusz2!$C$13,Arkusz2!$C$16)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(Arkusz2!$H$13,Arkusz2!$H$16)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3357936"/>
        <c:axId val="-1673350864"/>
      </c:barChart>
      <c:catAx>
        <c:axId val="-16733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3350864"/>
        <c:crosses val="autoZero"/>
        <c:auto val="1"/>
        <c:lblAlgn val="ctr"/>
        <c:lblOffset val="100"/>
        <c:noMultiLvlLbl val="0"/>
      </c:catAx>
      <c:valAx>
        <c:axId val="-16733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335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GFLOPS (15)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(Arkusz2!$C$34,Arkusz2!$C$36)</c:f>
              <c:numCache>
                <c:formatCode>General</c:formatCode>
                <c:ptCount val="2"/>
                <c:pt idx="0">
                  <c:v>25.59</c:v>
                </c:pt>
                <c:pt idx="1">
                  <c:v>21.61</c:v>
                </c:pt>
              </c:numCache>
            </c:numRef>
          </c:val>
          <c:smooth val="0"/>
        </c:ser>
        <c:ser>
          <c:idx val="1"/>
          <c:order val="1"/>
          <c:tx>
            <c:v>GFLOPS (25)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(Arkusz2!$C$35,Arkusz2!$C$37)</c:f>
              <c:numCache>
                <c:formatCode>General</c:formatCode>
                <c:ptCount val="2"/>
                <c:pt idx="0">
                  <c:v>26.62</c:v>
                </c:pt>
                <c:pt idx="1">
                  <c:v>25.01</c:v>
                </c:pt>
              </c:numCache>
            </c:numRef>
          </c:val>
          <c:smooth val="0"/>
        </c:ser>
        <c:ser>
          <c:idx val="2"/>
          <c:order val="2"/>
          <c:tx>
            <c:v>GFLOPS (15) org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(Arkusz2!$C$13,Arkusz2!$C$16)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  <c:smooth val="0"/>
        </c:ser>
        <c:ser>
          <c:idx val="3"/>
          <c:order val="3"/>
          <c:tx>
            <c:v>GFLOPS (25) org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(Arkusz2!$H$13,Arkusz2!$H$16)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0028560"/>
        <c:axId val="-1720026928"/>
      </c:lineChart>
      <c:catAx>
        <c:axId val="-17200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0026928"/>
        <c:crosses val="autoZero"/>
        <c:auto val="1"/>
        <c:lblAlgn val="ctr"/>
        <c:lblOffset val="100"/>
        <c:noMultiLvlLbl val="0"/>
      </c:catAx>
      <c:valAx>
        <c:axId val="-17200269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200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2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(Arkusz2!$C$56,Arkusz2!$C$58)</c:f>
              <c:numCache>
                <c:formatCode>General</c:formatCode>
                <c:ptCount val="2"/>
                <c:pt idx="0">
                  <c:v>29.25</c:v>
                </c:pt>
                <c:pt idx="1">
                  <c:v>25.2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(Arkusz2!$C$57,Arkusz2!$C$59)</c:f>
              <c:numCache>
                <c:formatCode>General</c:formatCode>
                <c:ptCount val="2"/>
                <c:pt idx="0">
                  <c:v>28.85</c:v>
                </c:pt>
                <c:pt idx="1">
                  <c:v>27.71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(Arkusz2!$C$13,Arkusz2!$C$16)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(Arkusz2!$H$13,Arkusz2!$H$16)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4096800"/>
        <c:axId val="-1864097344"/>
      </c:barChart>
      <c:catAx>
        <c:axId val="-186409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4097344"/>
        <c:crosses val="autoZero"/>
        <c:auto val="1"/>
        <c:lblAlgn val="ctr"/>
        <c:lblOffset val="100"/>
        <c:noMultiLvlLbl val="0"/>
      </c:catAx>
      <c:valAx>
        <c:axId val="-1864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6409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1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(Arkusz2!$D$34,Arkusz2!$D$36)</c:f>
              <c:numCache>
                <c:formatCode>General</c:formatCode>
                <c:ptCount val="2"/>
                <c:pt idx="0">
                  <c:v>24.481000000000002</c:v>
                </c:pt>
                <c:pt idx="1">
                  <c:v>28.998000000000001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(Arkusz2!$D$35,Arkusz2!$D$37)</c:f>
              <c:numCache>
                <c:formatCode>General</c:formatCode>
                <c:ptCount val="2"/>
                <c:pt idx="0">
                  <c:v>504.43900000000002</c:v>
                </c:pt>
                <c:pt idx="1">
                  <c:v>536.87800000000004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(Arkusz2!$D$13,Arkusz2!$D$16)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(Arkusz2!$I$13,Arkusz2!$I$16)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7413696"/>
        <c:axId val="-1677410976"/>
      </c:barChart>
      <c:catAx>
        <c:axId val="-16774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7410976"/>
        <c:crosses val="autoZero"/>
        <c:auto val="1"/>
        <c:lblAlgn val="ctr"/>
        <c:lblOffset val="100"/>
        <c:noMultiLvlLbl val="0"/>
      </c:catAx>
      <c:valAx>
        <c:axId val="-1677410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7741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czasu</a:t>
            </a:r>
            <a:r>
              <a:rPr lang="en-US" baseline="0"/>
              <a:t> wykonania </a:t>
            </a:r>
            <a:r>
              <a:rPr lang="en-US"/>
              <a:t>po 2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Czas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(Arkusz2!$D$56,Arkusz2!$D$58)</c:f>
              <c:numCache>
                <c:formatCode>General</c:formatCode>
                <c:ptCount val="2"/>
                <c:pt idx="0">
                  <c:v>21.419</c:v>
                </c:pt>
                <c:pt idx="1">
                  <c:v>24.866</c:v>
                </c:pt>
              </c:numCache>
            </c:numRef>
          </c:val>
        </c:ser>
        <c:ser>
          <c:idx val="1"/>
          <c:order val="1"/>
          <c:tx>
            <c:v>Czas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(Arkusz2!$D$57,Arkusz2!$D$59)</c:f>
              <c:numCache>
                <c:formatCode>General</c:formatCode>
                <c:ptCount val="2"/>
                <c:pt idx="0">
                  <c:v>465.46</c:v>
                </c:pt>
                <c:pt idx="1">
                  <c:v>484.642</c:v>
                </c:pt>
              </c:numCache>
            </c:numRef>
          </c:val>
        </c:ser>
        <c:ser>
          <c:idx val="2"/>
          <c:order val="2"/>
          <c:tx>
            <c:v>Czas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(Arkusz2!$D$13,Arkusz2!$D$16)</c:f>
              <c:numCache>
                <c:formatCode>General</c:formatCode>
                <c:ptCount val="2"/>
                <c:pt idx="0">
                  <c:v>40.064</c:v>
                </c:pt>
                <c:pt idx="1">
                  <c:v>46.048000000000002</c:v>
                </c:pt>
              </c:numCache>
            </c:numRef>
          </c:val>
        </c:ser>
        <c:ser>
          <c:idx val="3"/>
          <c:order val="3"/>
          <c:tx>
            <c:v>Czas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(Arkusz2!$I$13,Arkusz2!$I$16)</c:f>
              <c:numCache>
                <c:formatCode>General</c:formatCode>
                <c:ptCount val="2"/>
                <c:pt idx="0">
                  <c:v>808.21500000000003</c:v>
                </c:pt>
                <c:pt idx="1">
                  <c:v>849.327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5528560"/>
        <c:axId val="-1505536720"/>
      </c:barChart>
      <c:catAx>
        <c:axId val="-15055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5536720"/>
        <c:crosses val="autoZero"/>
        <c:auto val="1"/>
        <c:lblAlgn val="ctr"/>
        <c:lblOffset val="100"/>
        <c:noMultiLvlLbl val="0"/>
      </c:catAx>
      <c:valAx>
        <c:axId val="-1505536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552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wydajności po 3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GFLOPS (15)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(Arkusz2!$C$85,Arkusz2!$C$87)</c:f>
              <c:numCache>
                <c:formatCode>General</c:formatCode>
                <c:ptCount val="2"/>
                <c:pt idx="0">
                  <c:v>30.2</c:v>
                </c:pt>
                <c:pt idx="1">
                  <c:v>27.12</c:v>
                </c:pt>
              </c:numCache>
            </c:numRef>
          </c:val>
        </c:ser>
        <c:ser>
          <c:idx val="1"/>
          <c:order val="1"/>
          <c:tx>
            <c:v>GFLOPS (25)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(Arkusz2!$C$86,Arkusz2!$C$88)</c:f>
              <c:numCache>
                <c:formatCode>General</c:formatCode>
                <c:ptCount val="2"/>
                <c:pt idx="0">
                  <c:v>29.93</c:v>
                </c:pt>
                <c:pt idx="1">
                  <c:v>29.4</c:v>
                </c:pt>
              </c:numCache>
            </c:numRef>
          </c:val>
        </c:ser>
        <c:ser>
          <c:idx val="2"/>
          <c:order val="2"/>
          <c:tx>
            <c:v>GFLOPS (15) org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(Arkusz2!$C$13,Arkusz2!$C$16)</c:f>
              <c:numCache>
                <c:formatCode>General</c:formatCode>
                <c:ptCount val="2"/>
                <c:pt idx="0">
                  <c:v>15.64</c:v>
                </c:pt>
                <c:pt idx="1">
                  <c:v>13.61</c:v>
                </c:pt>
              </c:numCache>
            </c:numRef>
          </c:val>
        </c:ser>
        <c:ser>
          <c:idx val="3"/>
          <c:order val="3"/>
          <c:tx>
            <c:v>GFLOPS (25) org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(Arkusz2!$B$34,Arkusz2!$B$36)</c:f>
              <c:numCache>
                <c:formatCode>General</c:formatCode>
                <c:ptCount val="2"/>
                <c:pt idx="0">
                  <c:v>128</c:v>
                </c:pt>
                <c:pt idx="1">
                  <c:v>1024</c:v>
                </c:pt>
              </c:numCache>
            </c:numRef>
          </c:cat>
          <c:val>
            <c:numRef>
              <c:f>(Arkusz2!$H$13,Arkusz2!$H$16)</c:f>
              <c:numCache>
                <c:formatCode>General</c:formatCode>
                <c:ptCount val="2"/>
                <c:pt idx="0">
                  <c:v>16.61</c:v>
                </c:pt>
                <c:pt idx="1">
                  <c:v>15.81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4954208"/>
        <c:axId val="-1504943872"/>
      </c:barChart>
      <c:catAx>
        <c:axId val="-15049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Workgroup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43872"/>
        <c:crosses val="autoZero"/>
        <c:auto val="1"/>
        <c:lblAlgn val="ctr"/>
        <c:lblOffset val="100"/>
        <c:noMultiLvlLbl val="0"/>
      </c:catAx>
      <c:valAx>
        <c:axId val="-15049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Wydajność</a:t>
                </a:r>
                <a:r>
                  <a:rPr lang="en-US" baseline="0"/>
                  <a:t> [GFLOP/s]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1687995124923825E-2"/>
              <c:y val="0.2879468420877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95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171450</xdr:rowOff>
    </xdr:from>
    <xdr:to>
      <xdr:col>13</xdr:col>
      <xdr:colOff>523875</xdr:colOff>
      <xdr:row>25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7</xdr:row>
      <xdr:rowOff>19049</xdr:rowOff>
    </xdr:from>
    <xdr:to>
      <xdr:col>19</xdr:col>
      <xdr:colOff>190499</xdr:colOff>
      <xdr:row>28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</xdr:colOff>
      <xdr:row>7</xdr:row>
      <xdr:rowOff>9525</xdr:rowOff>
    </xdr:from>
    <xdr:to>
      <xdr:col>28</xdr:col>
      <xdr:colOff>419099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638174</xdr:colOff>
      <xdr:row>31</xdr:row>
      <xdr:rowOff>76199</xdr:rowOff>
    </xdr:from>
    <xdr:to>
      <xdr:col>16</xdr:col>
      <xdr:colOff>361949</xdr:colOff>
      <xdr:row>52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361949</xdr:colOff>
      <xdr:row>32</xdr:row>
      <xdr:rowOff>152400</xdr:rowOff>
    </xdr:from>
    <xdr:to>
      <xdr:col>33</xdr:col>
      <xdr:colOff>581024</xdr:colOff>
      <xdr:row>53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638174</xdr:colOff>
      <xdr:row>53</xdr:row>
      <xdr:rowOff>152399</xdr:rowOff>
    </xdr:from>
    <xdr:to>
      <xdr:col>16</xdr:col>
      <xdr:colOff>361949</xdr:colOff>
      <xdr:row>74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200024</xdr:colOff>
      <xdr:row>31</xdr:row>
      <xdr:rowOff>76199</xdr:rowOff>
    </xdr:from>
    <xdr:to>
      <xdr:col>24</xdr:col>
      <xdr:colOff>609599</xdr:colOff>
      <xdr:row>52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295274</xdr:colOff>
      <xdr:row>54</xdr:row>
      <xdr:rowOff>38099</xdr:rowOff>
    </xdr:from>
    <xdr:to>
      <xdr:col>25</xdr:col>
      <xdr:colOff>19049</xdr:colOff>
      <xdr:row>74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571499</xdr:colOff>
      <xdr:row>80</xdr:row>
      <xdr:rowOff>104774</xdr:rowOff>
    </xdr:from>
    <xdr:to>
      <xdr:col>16</xdr:col>
      <xdr:colOff>295274</xdr:colOff>
      <xdr:row>101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295274</xdr:colOff>
      <xdr:row>80</xdr:row>
      <xdr:rowOff>95249</xdr:rowOff>
    </xdr:from>
    <xdr:to>
      <xdr:col>25</xdr:col>
      <xdr:colOff>19049</xdr:colOff>
      <xdr:row>101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419100</xdr:colOff>
      <xdr:row>103</xdr:row>
      <xdr:rowOff>66675</xdr:rowOff>
    </xdr:from>
    <xdr:to>
      <xdr:col>15</xdr:col>
      <xdr:colOff>314325</xdr:colOff>
      <xdr:row>122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O24" sqref="O24"/>
    </sheetView>
  </sheetViews>
  <sheetFormatPr defaultRowHeight="14.25"/>
  <cols>
    <col min="2" max="2" width="13.625" customWidth="1"/>
  </cols>
  <sheetData>
    <row r="1" spans="1:2">
      <c r="A1">
        <v>0.1</v>
      </c>
      <c r="B1">
        <f>4*((1/$A1)^12 - (1/$A1)^6)</f>
        <v>3999996000000</v>
      </c>
    </row>
    <row r="2" spans="1:2">
      <c r="A2">
        <v>0.2</v>
      </c>
      <c r="B2">
        <f t="shared" ref="B2:B26" si="0">4*((1/$A2)^12 - (1/$A2)^6)</f>
        <v>976500000</v>
      </c>
    </row>
    <row r="3" spans="1:2">
      <c r="A3">
        <v>0.3</v>
      </c>
      <c r="B3">
        <f t="shared" si="0"/>
        <v>7521218.7241857583</v>
      </c>
    </row>
    <row r="4" spans="1:2">
      <c r="A4">
        <v>0.4</v>
      </c>
      <c r="B4">
        <f t="shared" si="0"/>
        <v>237442.0166015625</v>
      </c>
    </row>
    <row r="5" spans="1:2">
      <c r="A5">
        <v>0.5</v>
      </c>
      <c r="B5">
        <f t="shared" si="0"/>
        <v>16128</v>
      </c>
    </row>
    <row r="6" spans="1:2">
      <c r="A6">
        <v>0.6</v>
      </c>
      <c r="B6">
        <f t="shared" si="0"/>
        <v>1751.8407499609568</v>
      </c>
    </row>
    <row r="7" spans="1:2">
      <c r="A7">
        <v>0.7</v>
      </c>
      <c r="B7">
        <f t="shared" si="0"/>
        <v>254.99102422677927</v>
      </c>
    </row>
    <row r="8" spans="1:2">
      <c r="A8">
        <v>0.8</v>
      </c>
      <c r="B8">
        <f t="shared" si="0"/>
        <v>42.948871850967407</v>
      </c>
    </row>
    <row r="9" spans="1:2">
      <c r="A9">
        <v>0.9</v>
      </c>
      <c r="B9">
        <f t="shared" si="0"/>
        <v>6.6361189532529234</v>
      </c>
    </row>
    <row r="10" spans="1:2">
      <c r="A10">
        <v>1</v>
      </c>
      <c r="B10">
        <f t="shared" si="0"/>
        <v>0</v>
      </c>
    </row>
    <row r="11" spans="1:2">
      <c r="A11">
        <v>1.1000000000000001</v>
      </c>
      <c r="B11">
        <f t="shared" si="0"/>
        <v>-0.9833724493736824</v>
      </c>
    </row>
    <row r="12" spans="1:2">
      <c r="A12">
        <v>1.2</v>
      </c>
      <c r="B12">
        <f t="shared" si="0"/>
        <v>-0.89096528758307625</v>
      </c>
    </row>
    <row r="13" spans="1:2">
      <c r="A13">
        <v>1.3</v>
      </c>
      <c r="B13">
        <f t="shared" si="0"/>
        <v>-0.65701691446004706</v>
      </c>
    </row>
    <row r="14" spans="1:2">
      <c r="A14">
        <v>1.4</v>
      </c>
      <c r="B14">
        <f t="shared" si="0"/>
        <v>-0.46068692220614521</v>
      </c>
    </row>
    <row r="15" spans="1:2">
      <c r="A15">
        <v>1.5</v>
      </c>
      <c r="B15">
        <f t="shared" si="0"/>
        <v>-0.32033659427857464</v>
      </c>
    </row>
    <row r="16" spans="1:2">
      <c r="A16">
        <v>1.6</v>
      </c>
      <c r="B16">
        <f t="shared" si="0"/>
        <v>-0.2242077243863605</v>
      </c>
    </row>
    <row r="17" spans="1:2">
      <c r="A17">
        <v>1.7</v>
      </c>
      <c r="B17">
        <f t="shared" si="0"/>
        <v>-0.15885125916246515</v>
      </c>
    </row>
    <row r="18" spans="1:2">
      <c r="A18">
        <v>1.8</v>
      </c>
      <c r="B18">
        <f t="shared" si="0"/>
        <v>-0.11414705558661993</v>
      </c>
    </row>
    <row r="19" spans="1:2">
      <c r="A19">
        <v>1.9</v>
      </c>
      <c r="B19">
        <f t="shared" si="0"/>
        <v>-8.3216139923599497E-2</v>
      </c>
    </row>
    <row r="20" spans="1:2">
      <c r="A20">
        <v>2</v>
      </c>
      <c r="B20">
        <f t="shared" si="0"/>
        <v>-6.15234375E-2</v>
      </c>
    </row>
    <row r="21" spans="1:2">
      <c r="A21">
        <v>2.1</v>
      </c>
      <c r="B21">
        <f t="shared" si="0"/>
        <v>-4.6094675748600197E-2</v>
      </c>
    </row>
    <row r="22" spans="1:2">
      <c r="A22">
        <v>2.2000000000000002</v>
      </c>
      <c r="B22">
        <f t="shared" si="0"/>
        <v>-3.4968457720440806E-2</v>
      </c>
    </row>
    <row r="23" spans="1:2">
      <c r="A23">
        <v>2.2999999999999998</v>
      </c>
      <c r="B23">
        <f t="shared" si="0"/>
        <v>-2.6837948230618112E-2</v>
      </c>
    </row>
    <row r="24" spans="1:2">
      <c r="A24">
        <v>2.4</v>
      </c>
      <c r="B24">
        <f t="shared" si="0"/>
        <v>-2.0821595559335913E-2</v>
      </c>
    </row>
    <row r="25" spans="1:2">
      <c r="A25">
        <v>2.5</v>
      </c>
      <c r="B25">
        <f t="shared" si="0"/>
        <v>-1.631689113600001E-2</v>
      </c>
    </row>
    <row r="26" spans="1:2">
      <c r="A26">
        <v>2.6</v>
      </c>
      <c r="B26">
        <f t="shared" si="0"/>
        <v>-1.2906597191107634E-2</v>
      </c>
    </row>
    <row r="27" spans="1:2">
      <c r="A27">
        <v>2.7</v>
      </c>
      <c r="B27">
        <f>4*((1/$A27)^12 - (1/$A27)^6)</f>
        <v>-1.0298049313631282E-2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8"/>
  <sheetViews>
    <sheetView tabSelected="1" topLeftCell="B100" workbookViewId="0">
      <selection activeCell="F113" sqref="F113"/>
    </sheetView>
  </sheetViews>
  <sheetFormatPr defaultRowHeight="14.25"/>
  <cols>
    <col min="1" max="1" width="10.125" style="2" customWidth="1"/>
    <col min="2" max="2" width="10.375" style="4" customWidth="1"/>
    <col min="3" max="3" width="13.5" style="4" customWidth="1"/>
    <col min="4" max="4" width="11.375" style="4" customWidth="1"/>
    <col min="5" max="5" width="9" style="2"/>
    <col min="6" max="6" width="10.5" style="2" customWidth="1"/>
    <col min="7" max="7" width="11.125" style="4" customWidth="1"/>
    <col min="8" max="9" width="9" style="4"/>
  </cols>
  <sheetData>
    <row r="3" spans="1:9" ht="15.75" thickBot="1">
      <c r="A3" s="1">
        <v>4.2</v>
      </c>
      <c r="B3" s="3" t="s">
        <v>2</v>
      </c>
      <c r="C3" s="3" t="s">
        <v>1</v>
      </c>
      <c r="D3" s="3" t="s">
        <v>0</v>
      </c>
    </row>
    <row r="4" spans="1:9" ht="16.5" thickBot="1">
      <c r="B4" s="4">
        <v>1</v>
      </c>
      <c r="C4" s="4">
        <v>0.35</v>
      </c>
      <c r="D4" s="5">
        <v>1768.511</v>
      </c>
    </row>
    <row r="6" spans="1:9" ht="15">
      <c r="A6" s="1" t="s">
        <v>4</v>
      </c>
      <c r="B6" s="3" t="s">
        <v>2</v>
      </c>
      <c r="C6" s="3" t="s">
        <v>1</v>
      </c>
      <c r="D6" s="3" t="s">
        <v>0</v>
      </c>
      <c r="F6" s="1" t="s">
        <v>3</v>
      </c>
      <c r="G6" s="3" t="s">
        <v>2</v>
      </c>
      <c r="H6" s="3" t="s">
        <v>1</v>
      </c>
      <c r="I6" s="3" t="s">
        <v>0</v>
      </c>
    </row>
    <row r="7" spans="1:9">
      <c r="B7" s="4">
        <v>2</v>
      </c>
      <c r="C7" s="4">
        <v>0.7</v>
      </c>
      <c r="D7" s="4">
        <v>890.74599999999998</v>
      </c>
      <c r="G7" s="4">
        <v>2</v>
      </c>
      <c r="H7" s="4">
        <v>0</v>
      </c>
      <c r="I7" s="4">
        <v>0</v>
      </c>
    </row>
    <row r="8" spans="1:9">
      <c r="B8" s="4">
        <v>4</v>
      </c>
      <c r="C8" s="4">
        <v>1.39</v>
      </c>
      <c r="D8" s="4">
        <v>451.91199999999998</v>
      </c>
      <c r="G8" s="4">
        <v>4</v>
      </c>
      <c r="H8" s="4">
        <v>0</v>
      </c>
      <c r="I8" s="4">
        <v>0</v>
      </c>
    </row>
    <row r="9" spans="1:9">
      <c r="B9" s="4">
        <v>8</v>
      </c>
      <c r="C9" s="4">
        <v>2.64</v>
      </c>
      <c r="D9" s="4">
        <v>237.495</v>
      </c>
      <c r="G9" s="4">
        <v>8</v>
      </c>
      <c r="H9" s="4">
        <v>2.69</v>
      </c>
      <c r="I9" s="4">
        <v>4989.7280000000001</v>
      </c>
    </row>
    <row r="10" spans="1:9">
      <c r="B10" s="4">
        <v>16</v>
      </c>
      <c r="C10" s="4">
        <v>4.84</v>
      </c>
      <c r="D10" s="4">
        <v>129.43899999999999</v>
      </c>
      <c r="G10" s="4">
        <v>16</v>
      </c>
      <c r="H10" s="4">
        <v>5.07</v>
      </c>
      <c r="I10" s="4">
        <v>2647.6509999999998</v>
      </c>
    </row>
    <row r="11" spans="1:9">
      <c r="B11" s="4">
        <v>32</v>
      </c>
      <c r="C11" s="4">
        <v>8.86</v>
      </c>
      <c r="D11" s="4">
        <v>70.727000000000004</v>
      </c>
      <c r="G11" s="4">
        <v>32</v>
      </c>
      <c r="H11" s="4">
        <v>9.18</v>
      </c>
      <c r="I11" s="4">
        <v>1463.2329999999999</v>
      </c>
    </row>
    <row r="12" spans="1:9">
      <c r="B12" s="4">
        <v>64</v>
      </c>
      <c r="C12" s="4">
        <v>12.55</v>
      </c>
      <c r="D12" s="4">
        <v>49.911000000000001</v>
      </c>
      <c r="G12" s="4">
        <v>64</v>
      </c>
      <c r="H12" s="4">
        <v>13.81</v>
      </c>
      <c r="I12" s="4">
        <v>972.17899999999997</v>
      </c>
    </row>
    <row r="13" spans="1:9">
      <c r="B13" s="4">
        <v>128</v>
      </c>
      <c r="C13" s="4">
        <v>15.64</v>
      </c>
      <c r="D13" s="4">
        <v>40.064</v>
      </c>
      <c r="G13" s="4">
        <v>128</v>
      </c>
      <c r="H13" s="4">
        <v>16.61</v>
      </c>
      <c r="I13" s="4">
        <v>808.21500000000003</v>
      </c>
    </row>
    <row r="14" spans="1:9">
      <c r="B14" s="4">
        <v>256</v>
      </c>
      <c r="C14" s="4">
        <v>14.65</v>
      </c>
      <c r="D14" s="4">
        <v>42.758000000000003</v>
      </c>
      <c r="G14" s="4">
        <v>256</v>
      </c>
      <c r="H14" s="4">
        <v>14.06</v>
      </c>
      <c r="I14" s="4">
        <v>955.01199999999994</v>
      </c>
    </row>
    <row r="15" spans="1:9">
      <c r="B15" s="4">
        <v>512</v>
      </c>
      <c r="C15" s="4">
        <v>13.62</v>
      </c>
      <c r="D15" s="4">
        <v>45.988</v>
      </c>
      <c r="G15" s="4">
        <v>512</v>
      </c>
      <c r="H15" s="4">
        <v>14.26</v>
      </c>
      <c r="I15" s="4">
        <v>941.42499999999995</v>
      </c>
    </row>
    <row r="16" spans="1:9">
      <c r="B16" s="4">
        <v>1024</v>
      </c>
      <c r="C16" s="4">
        <v>13.61</v>
      </c>
      <c r="D16" s="4">
        <v>46.048000000000002</v>
      </c>
      <c r="G16" s="4">
        <v>1024</v>
      </c>
      <c r="H16" s="4">
        <v>15.81</v>
      </c>
      <c r="I16" s="4">
        <v>849.327</v>
      </c>
    </row>
    <row r="31" spans="1:10" ht="15">
      <c r="A31" s="1">
        <v>4.4000000000000004</v>
      </c>
      <c r="B31" s="9" t="s">
        <v>5</v>
      </c>
      <c r="C31" s="9"/>
      <c r="D31" s="9"/>
      <c r="E31" s="10"/>
      <c r="F31" s="11"/>
      <c r="G31" s="9"/>
      <c r="H31" s="9"/>
      <c r="I31" s="9"/>
      <c r="J31" s="10"/>
    </row>
    <row r="33" spans="2:5" ht="15">
      <c r="B33" s="3" t="s">
        <v>2</v>
      </c>
      <c r="C33" s="3" t="s">
        <v>1</v>
      </c>
      <c r="D33" s="3" t="s">
        <v>0</v>
      </c>
      <c r="E33" s="1" t="s">
        <v>6</v>
      </c>
    </row>
    <row r="34" spans="2:5">
      <c r="B34" s="4">
        <v>128</v>
      </c>
      <c r="C34" s="4">
        <v>25.59</v>
      </c>
      <c r="D34" s="4">
        <v>24.481000000000002</v>
      </c>
      <c r="E34" s="2">
        <v>15</v>
      </c>
    </row>
    <row r="35" spans="2:5">
      <c r="B35" s="4">
        <v>128</v>
      </c>
      <c r="C35" s="4">
        <v>26.62</v>
      </c>
      <c r="D35" s="4">
        <v>504.43900000000002</v>
      </c>
      <c r="E35" s="2">
        <v>25</v>
      </c>
    </row>
    <row r="36" spans="2:5">
      <c r="B36" s="4">
        <v>1024</v>
      </c>
      <c r="C36" s="4">
        <v>21.61</v>
      </c>
      <c r="D36" s="4">
        <v>28.998000000000001</v>
      </c>
      <c r="E36" s="2">
        <v>15</v>
      </c>
    </row>
    <row r="37" spans="2:5">
      <c r="B37" s="4">
        <v>1024</v>
      </c>
      <c r="C37" s="4">
        <v>25.01</v>
      </c>
      <c r="D37" s="4">
        <v>536.87800000000004</v>
      </c>
      <c r="E37" s="2">
        <v>25</v>
      </c>
    </row>
    <row r="53" spans="2:10" ht="15">
      <c r="B53" s="9" t="s">
        <v>7</v>
      </c>
      <c r="C53" s="9"/>
      <c r="D53" s="9"/>
      <c r="E53" s="10"/>
      <c r="F53" s="11"/>
      <c r="G53" s="9"/>
      <c r="H53" s="9"/>
      <c r="I53" s="9"/>
      <c r="J53" s="10"/>
    </row>
    <row r="55" spans="2:10" ht="15">
      <c r="B55" s="3" t="s">
        <v>2</v>
      </c>
      <c r="C55" s="3" t="s">
        <v>1</v>
      </c>
      <c r="D55" s="3" t="s">
        <v>0</v>
      </c>
      <c r="E55" s="1" t="s">
        <v>6</v>
      </c>
    </row>
    <row r="56" spans="2:10">
      <c r="B56" s="4">
        <v>128</v>
      </c>
      <c r="C56" s="4">
        <v>29.25</v>
      </c>
      <c r="D56" s="4">
        <v>21.419</v>
      </c>
      <c r="E56" s="2">
        <v>15</v>
      </c>
    </row>
    <row r="57" spans="2:10">
      <c r="B57" s="4">
        <v>128</v>
      </c>
      <c r="C57" s="4">
        <v>28.85</v>
      </c>
      <c r="D57" s="4">
        <v>465.46</v>
      </c>
      <c r="E57" s="2">
        <v>25</v>
      </c>
    </row>
    <row r="58" spans="2:10">
      <c r="B58" s="4">
        <v>1024</v>
      </c>
      <c r="C58" s="4">
        <v>25.2</v>
      </c>
      <c r="D58" s="4">
        <v>24.866</v>
      </c>
      <c r="E58" s="2">
        <v>15</v>
      </c>
    </row>
    <row r="59" spans="2:10">
      <c r="B59" s="4">
        <v>1024</v>
      </c>
      <c r="C59" s="4">
        <v>27.71</v>
      </c>
      <c r="D59" s="4">
        <v>484.642</v>
      </c>
      <c r="E59" s="2">
        <v>25</v>
      </c>
    </row>
    <row r="61" spans="2:10" ht="15">
      <c r="F61" s="8"/>
      <c r="G61" s="6"/>
      <c r="H61" s="6"/>
      <c r="I61" s="6"/>
      <c r="J61" s="7"/>
    </row>
    <row r="82" spans="2:5" ht="15">
      <c r="B82" s="6" t="s">
        <v>8</v>
      </c>
      <c r="C82" s="6"/>
      <c r="D82" s="6"/>
      <c r="E82" s="7"/>
    </row>
    <row r="84" spans="2:5" ht="15">
      <c r="B84" s="6" t="s">
        <v>2</v>
      </c>
      <c r="C84" s="6" t="s">
        <v>1</v>
      </c>
      <c r="D84" s="6" t="s">
        <v>0</v>
      </c>
      <c r="E84" s="8" t="s">
        <v>6</v>
      </c>
    </row>
    <row r="85" spans="2:5">
      <c r="B85" s="4">
        <v>128</v>
      </c>
      <c r="C85" s="4">
        <v>30.2</v>
      </c>
      <c r="D85" s="4">
        <v>20.748000000000001</v>
      </c>
      <c r="E85" s="2">
        <v>15</v>
      </c>
    </row>
    <row r="86" spans="2:5">
      <c r="B86" s="4">
        <v>128</v>
      </c>
      <c r="C86" s="4">
        <v>29.93</v>
      </c>
      <c r="D86" s="4">
        <v>448.59699999999998</v>
      </c>
      <c r="E86" s="2">
        <v>25</v>
      </c>
    </row>
    <row r="87" spans="2:5">
      <c r="B87" s="4">
        <v>1024</v>
      </c>
      <c r="C87" s="4">
        <v>27.12</v>
      </c>
      <c r="D87" s="4">
        <v>23.097000000000001</v>
      </c>
      <c r="E87" s="2">
        <v>15</v>
      </c>
    </row>
    <row r="88" spans="2:5">
      <c r="B88" s="4">
        <v>1024</v>
      </c>
      <c r="C88" s="4">
        <v>29.4</v>
      </c>
      <c r="D88" s="4">
        <v>456.73899999999998</v>
      </c>
      <c r="E88" s="2">
        <v>25</v>
      </c>
    </row>
    <row r="103" spans="3:5" ht="15">
      <c r="C103" s="6" t="s">
        <v>9</v>
      </c>
      <c r="D103" s="6" t="s">
        <v>1</v>
      </c>
      <c r="E103" s="8" t="s">
        <v>10</v>
      </c>
    </row>
    <row r="104" spans="3:5">
      <c r="C104" s="4">
        <v>0</v>
      </c>
      <c r="D104" s="4">
        <v>0.35</v>
      </c>
      <c r="E104" s="2">
        <f>$D104/$D$104</f>
        <v>1</v>
      </c>
    </row>
    <row r="105" spans="3:5">
      <c r="C105" s="4">
        <v>1</v>
      </c>
      <c r="D105" s="4">
        <v>15.64</v>
      </c>
      <c r="E105" s="2">
        <f>$D105/$D$104</f>
        <v>44.68571428571429</v>
      </c>
    </row>
    <row r="106" spans="3:5">
      <c r="C106" s="4">
        <v>2</v>
      </c>
      <c r="D106" s="4">
        <v>25.59</v>
      </c>
      <c r="E106" s="2">
        <f t="shared" ref="E106:E108" si="0">$D106/$D$104</f>
        <v>73.114285714285714</v>
      </c>
    </row>
    <row r="107" spans="3:5">
      <c r="C107" s="4">
        <v>3</v>
      </c>
      <c r="D107" s="4">
        <v>29.25</v>
      </c>
      <c r="E107" s="2">
        <f t="shared" si="0"/>
        <v>83.571428571428584</v>
      </c>
    </row>
    <row r="108" spans="3:5">
      <c r="C108" s="4">
        <v>4</v>
      </c>
      <c r="D108" s="4">
        <v>30.2</v>
      </c>
      <c r="E108" s="2">
        <f t="shared" si="0"/>
        <v>86.285714285714292</v>
      </c>
    </row>
  </sheetData>
  <mergeCells count="2">
    <mergeCell ref="B31:J31"/>
    <mergeCell ref="B53:J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</dc:creator>
  <cp:lastModifiedBy>Tomasz Nowak</cp:lastModifiedBy>
  <dcterms:created xsi:type="dcterms:W3CDTF">2014-09-23T20:52:40Z</dcterms:created>
  <dcterms:modified xsi:type="dcterms:W3CDTF">2014-09-29T21:51:12Z</dcterms:modified>
</cp:coreProperties>
</file>