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nday\Desktop\Work\lol\Git\ld\Newconfiguration\"/>
    </mc:Choice>
  </mc:AlternateContent>
  <bookViews>
    <workbookView xWindow="0" yWindow="435" windowWidth="33600" windowHeight="19485" tabRatio="890" firstSheet="1" activeTab="17"/>
  </bookViews>
  <sheets>
    <sheet name="大关-描述" sheetId="35" state="hidden" r:id="rId1"/>
    <sheet name="#挂机物品" sheetId="17" r:id="rId2"/>
    <sheet name="事件等级" sheetId="27" state="hidden" r:id="rId3"/>
    <sheet name="佣兵团" sheetId="23" state="hidden" r:id="rId4"/>
    <sheet name="大关" sheetId="2" r:id="rId5"/>
    <sheet name="区域" sheetId="16" r:id="rId6"/>
    <sheet name="事件稀有度随机逻辑" sheetId="26" state="hidden" r:id="rId7"/>
    <sheet name="初始主角" sheetId="28" state="hidden" r:id="rId8"/>
    <sheet name="必出事件" sheetId="34" r:id="rId9"/>
    <sheet name="随机事件" sheetId="31" r:id="rId10"/>
    <sheet name="#事件" sheetId="61" state="hidden" r:id="rId11"/>
    <sheet name="事件表" sheetId="11" r:id="rId12"/>
    <sheet name="Sheet1" sheetId="62" state="hidden" r:id="rId13"/>
    <sheet name="悬赏事件" sheetId="38" r:id="rId14"/>
    <sheet name="副本事件" sheetId="43" r:id="rId15"/>
    <sheet name="敌人表" sheetId="30" r:id="rId16"/>
    <sheet name="敌人表2" sheetId="44" r:id="rId17"/>
    <sheet name="副本" sheetId="20" r:id="rId18"/>
    <sheet name="存储罐" sheetId="49" state="hidden" r:id="rId19"/>
    <sheet name="副本等级" sheetId="50" state="hidden" r:id="rId20"/>
    <sheet name="团本" sheetId="58" r:id="rId21"/>
    <sheet name="悬赏" sheetId="52" r:id="rId22"/>
    <sheet name="#暂不开放" sheetId="60" state="hidden" r:id="rId23"/>
    <sheet name="深渊探险队" sheetId="54" r:id="rId24"/>
    <sheet name="副本探险队" sheetId="59" r:id="rId25"/>
    <sheet name="入侵boss" sheetId="55" state="hidden" r:id="rId26"/>
    <sheet name="佣兵领地" sheetId="46" r:id="rId27"/>
    <sheet name="入侵奖励" sheetId="56" state="hidden" r:id="rId28"/>
    <sheet name="入侵击杀奖励" sheetId="57" state="hidden" r:id="rId29"/>
    <sheet name="刷怪点" sheetId="47" state="hidden" r:id="rId30"/>
    <sheet name="活动怪" sheetId="51" state="hidden" r:id="rId31"/>
    <sheet name="boss" sheetId="48" state="hidden" r:id="rId32"/>
    <sheet name="公会BOSS" sheetId="39" r:id="rId33"/>
    <sheet name="公会排行" sheetId="40" r:id="rId34"/>
    <sheet name="地图等级属性" sheetId="12" r:id="rId35"/>
    <sheet name="征战等级" sheetId="45" state="hidden" r:id="rId36"/>
    <sheet name="地图等级经验" sheetId="33" r:id="rId37"/>
  </sheets>
  <definedNames>
    <definedName name="_xlnm._FilterDatabase" localSheetId="1" hidden="1">'#挂机物品'!$I$33:$I$41</definedName>
    <definedName name="_xlnm._FilterDatabase" localSheetId="8" hidden="1">必出事件!$F$1:$F$234</definedName>
    <definedName name="_xlnm._FilterDatabase" localSheetId="4" hidden="1">大关!$H$1:$H$162</definedName>
    <definedName name="_xlnm._FilterDatabase" localSheetId="17" hidden="1">副本!$N$1:$N$110</definedName>
    <definedName name="_xlnm._FilterDatabase" localSheetId="11" hidden="1">事件表!$B$1:$B$1487</definedName>
    <definedName name="_xlnm._FilterDatabase" localSheetId="9" hidden="1">随机事件!$C$1:$C$533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5" i="43" l="1"/>
  <c r="I234" i="43"/>
  <c r="I232" i="43"/>
  <c r="I231" i="43"/>
  <c r="I229" i="43"/>
  <c r="I228" i="43"/>
  <c r="I226" i="43"/>
  <c r="I227" i="43"/>
  <c r="I230" i="43"/>
  <c r="I233" i="43"/>
  <c r="I224" i="43"/>
  <c r="I225" i="43"/>
  <c r="I236" i="43"/>
  <c r="Q218" i="43"/>
  <c r="Q219" i="43"/>
  <c r="Q220" i="43"/>
  <c r="Q221" i="43"/>
  <c r="Q222" i="43"/>
  <c r="Q223" i="43"/>
  <c r="Q224" i="43"/>
  <c r="Q225" i="43"/>
  <c r="Q227" i="43"/>
  <c r="Q228" i="43"/>
  <c r="Q230" i="43"/>
  <c r="Q231" i="43"/>
  <c r="Q233" i="43"/>
  <c r="Q234" i="43"/>
  <c r="Q236" i="43"/>
  <c r="L30" i="52"/>
  <c r="O1553" i="11" l="1"/>
  <c r="G1524" i="11" l="1"/>
  <c r="G1525" i="11"/>
  <c r="G1526" i="11"/>
  <c r="G1527" i="11"/>
  <c r="G1528" i="11"/>
  <c r="G1529" i="11"/>
  <c r="D4" i="31" l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6" i="31"/>
  <c r="D307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327" i="31"/>
  <c r="D328" i="31"/>
  <c r="D329" i="31"/>
  <c r="D330" i="31"/>
  <c r="D331" i="31"/>
  <c r="D332" i="31"/>
  <c r="D333" i="31"/>
  <c r="D334" i="31"/>
  <c r="D335" i="31"/>
  <c r="D336" i="31"/>
  <c r="D337" i="31"/>
  <c r="D338" i="31"/>
  <c r="D339" i="31"/>
  <c r="D340" i="31"/>
  <c r="D341" i="31"/>
  <c r="D342" i="31"/>
  <c r="D343" i="31"/>
  <c r="D344" i="31"/>
  <c r="D345" i="31"/>
  <c r="D346" i="31"/>
  <c r="D347" i="31"/>
  <c r="D348" i="31"/>
  <c r="D349" i="31"/>
  <c r="D350" i="31"/>
  <c r="D351" i="31"/>
  <c r="D352" i="31"/>
  <c r="D353" i="31"/>
  <c r="D354" i="31"/>
  <c r="D355" i="31"/>
  <c r="D356" i="31"/>
  <c r="D357" i="31"/>
  <c r="D358" i="31"/>
  <c r="D359" i="31"/>
  <c r="D360" i="31"/>
  <c r="D361" i="31"/>
  <c r="D362" i="31"/>
  <c r="D363" i="31"/>
  <c r="D364" i="31"/>
  <c r="D365" i="31"/>
  <c r="D366" i="31"/>
  <c r="D367" i="31"/>
  <c r="D368" i="31"/>
  <c r="D369" i="31"/>
  <c r="D370" i="31"/>
  <c r="D371" i="31"/>
  <c r="D372" i="31"/>
  <c r="D373" i="31"/>
  <c r="D374" i="31"/>
  <c r="D375" i="31"/>
  <c r="D376" i="31"/>
  <c r="D377" i="31"/>
  <c r="D378" i="31"/>
  <c r="D379" i="31"/>
  <c r="D380" i="31"/>
  <c r="D381" i="31"/>
  <c r="D382" i="31"/>
  <c r="D383" i="31"/>
  <c r="D384" i="31"/>
  <c r="D385" i="31"/>
  <c r="D386" i="31"/>
  <c r="D387" i="31"/>
  <c r="D388" i="31"/>
  <c r="D389" i="31"/>
  <c r="D390" i="31"/>
  <c r="D391" i="31"/>
  <c r="D392" i="31"/>
  <c r="D393" i="31"/>
  <c r="D394" i="31"/>
  <c r="D395" i="31"/>
  <c r="D396" i="31"/>
  <c r="D397" i="31"/>
  <c r="D398" i="31"/>
  <c r="D399" i="31"/>
  <c r="D400" i="31"/>
  <c r="D401" i="31"/>
  <c r="D402" i="31"/>
  <c r="D403" i="31"/>
  <c r="D404" i="31"/>
  <c r="D405" i="31"/>
  <c r="D406" i="31"/>
  <c r="D407" i="31"/>
  <c r="D408" i="31"/>
  <c r="D409" i="31"/>
  <c r="D410" i="31"/>
  <c r="D411" i="31"/>
  <c r="D412" i="31"/>
  <c r="D413" i="31"/>
  <c r="D414" i="31"/>
  <c r="D415" i="31"/>
  <c r="D416" i="31"/>
  <c r="D417" i="31"/>
  <c r="D418" i="31"/>
  <c r="D419" i="31"/>
  <c r="D420" i="31"/>
  <c r="D421" i="31"/>
  <c r="D422" i="31"/>
  <c r="D423" i="31"/>
  <c r="D424" i="31"/>
  <c r="D425" i="31"/>
  <c r="D426" i="31"/>
  <c r="D427" i="31"/>
  <c r="D428" i="31"/>
  <c r="D429" i="31"/>
  <c r="D430" i="31"/>
  <c r="D431" i="31"/>
  <c r="D432" i="31"/>
  <c r="D433" i="31"/>
  <c r="D434" i="31"/>
  <c r="D435" i="31"/>
  <c r="D436" i="31"/>
  <c r="D437" i="31"/>
  <c r="D438" i="31"/>
  <c r="D439" i="31"/>
  <c r="D440" i="31"/>
  <c r="D441" i="31"/>
  <c r="D442" i="31"/>
  <c r="D443" i="31"/>
  <c r="D444" i="31"/>
  <c r="D445" i="31"/>
  <c r="D446" i="31"/>
  <c r="D447" i="31"/>
  <c r="D448" i="31"/>
  <c r="D449" i="31"/>
  <c r="D450" i="31"/>
  <c r="D451" i="31"/>
  <c r="D452" i="31"/>
  <c r="D453" i="31"/>
  <c r="D454" i="31"/>
  <c r="D455" i="31"/>
  <c r="D456" i="31"/>
  <c r="D457" i="31"/>
  <c r="D458" i="31"/>
  <c r="D459" i="31"/>
  <c r="D460" i="31"/>
  <c r="D461" i="31"/>
  <c r="D462" i="31"/>
  <c r="D463" i="31"/>
  <c r="D464" i="31"/>
  <c r="D465" i="31"/>
  <c r="D466" i="31"/>
  <c r="D467" i="31"/>
  <c r="D468" i="31"/>
  <c r="D469" i="31"/>
  <c r="D470" i="31"/>
  <c r="D471" i="31"/>
  <c r="D472" i="31"/>
  <c r="D473" i="31"/>
  <c r="D474" i="31"/>
  <c r="D475" i="31"/>
  <c r="D476" i="31"/>
  <c r="D477" i="31"/>
  <c r="D478" i="31"/>
  <c r="D479" i="31"/>
  <c r="D480" i="31"/>
  <c r="D481" i="31"/>
  <c r="D482" i="31"/>
  <c r="D483" i="31"/>
  <c r="D484" i="31"/>
  <c r="D485" i="31"/>
  <c r="D486" i="31"/>
  <c r="D487" i="31"/>
  <c r="D488" i="31"/>
  <c r="D489" i="31"/>
  <c r="D490" i="31"/>
  <c r="D491" i="31"/>
  <c r="D492" i="31"/>
  <c r="D493" i="31"/>
  <c r="D494" i="31"/>
  <c r="D495" i="31"/>
  <c r="D496" i="31"/>
  <c r="D497" i="31"/>
  <c r="D498" i="31"/>
  <c r="D499" i="31"/>
  <c r="D500" i="31"/>
  <c r="D501" i="31"/>
  <c r="D502" i="31"/>
  <c r="D503" i="31"/>
  <c r="D504" i="31"/>
  <c r="D505" i="31"/>
  <c r="D506" i="31"/>
  <c r="D507" i="31"/>
  <c r="D508" i="31"/>
  <c r="D509" i="31"/>
  <c r="D510" i="31"/>
  <c r="D511" i="31"/>
  <c r="D512" i="31"/>
  <c r="D513" i="31"/>
  <c r="D514" i="31"/>
  <c r="D515" i="31"/>
  <c r="D516" i="31"/>
  <c r="D517" i="31"/>
  <c r="D518" i="31"/>
  <c r="D519" i="31"/>
  <c r="D520" i="31"/>
  <c r="D521" i="31"/>
  <c r="D522" i="31"/>
  <c r="D523" i="31"/>
  <c r="D524" i="31"/>
  <c r="D525" i="31"/>
  <c r="D526" i="31"/>
  <c r="D527" i="31"/>
  <c r="D528" i="31"/>
  <c r="D529" i="31"/>
  <c r="D530" i="31"/>
  <c r="D531" i="31"/>
  <c r="D532" i="31"/>
  <c r="D533" i="31"/>
  <c r="D534" i="31"/>
  <c r="D535" i="31"/>
  <c r="D536" i="31"/>
  <c r="D537" i="31"/>
  <c r="D538" i="31"/>
  <c r="D539" i="31"/>
  <c r="D540" i="31"/>
  <c r="D541" i="31"/>
  <c r="D542" i="31"/>
  <c r="D543" i="31"/>
  <c r="D544" i="31"/>
  <c r="D545" i="31"/>
  <c r="D546" i="31"/>
  <c r="D547" i="31"/>
  <c r="D548" i="31"/>
  <c r="D549" i="31"/>
  <c r="D550" i="31"/>
  <c r="D551" i="31"/>
  <c r="D552" i="31"/>
  <c r="D553" i="31"/>
  <c r="D554" i="31"/>
  <c r="D555" i="31"/>
  <c r="D556" i="31"/>
  <c r="D557" i="31"/>
  <c r="D558" i="31"/>
  <c r="D559" i="31"/>
  <c r="D560" i="31"/>
  <c r="D561" i="31"/>
  <c r="D562" i="31"/>
  <c r="D563" i="31"/>
  <c r="D564" i="31"/>
  <c r="D565" i="31"/>
  <c r="D566" i="31"/>
  <c r="D567" i="31"/>
  <c r="D568" i="31"/>
  <c r="D569" i="31"/>
  <c r="D570" i="31"/>
  <c r="D571" i="31"/>
  <c r="D572" i="31"/>
  <c r="D573" i="31"/>
  <c r="D574" i="31"/>
  <c r="D575" i="31"/>
  <c r="D576" i="31"/>
  <c r="D577" i="31"/>
  <c r="D578" i="31"/>
  <c r="D579" i="31"/>
  <c r="D580" i="31"/>
  <c r="D581" i="31"/>
  <c r="D582" i="31"/>
  <c r="D583" i="31"/>
  <c r="D584" i="31"/>
  <c r="D585" i="31"/>
  <c r="D586" i="31"/>
  <c r="D587" i="31"/>
  <c r="D588" i="31"/>
  <c r="D589" i="31"/>
  <c r="D590" i="31"/>
  <c r="D591" i="31"/>
  <c r="D592" i="31"/>
  <c r="D593" i="31"/>
  <c r="D594" i="31"/>
  <c r="D595" i="31"/>
  <c r="D596" i="31"/>
  <c r="D597" i="31"/>
  <c r="D598" i="31"/>
  <c r="D599" i="31"/>
  <c r="D600" i="31"/>
  <c r="D601" i="31"/>
  <c r="D602" i="31"/>
  <c r="D603" i="31"/>
  <c r="D604" i="31"/>
  <c r="D605" i="31"/>
  <c r="D606" i="31"/>
  <c r="D607" i="31"/>
  <c r="D608" i="31"/>
  <c r="D609" i="31"/>
  <c r="D610" i="31"/>
  <c r="D611" i="31"/>
  <c r="D612" i="31"/>
  <c r="D613" i="31"/>
  <c r="D614" i="31"/>
  <c r="D615" i="31"/>
  <c r="D616" i="31"/>
  <c r="D617" i="31"/>
  <c r="D618" i="31"/>
  <c r="D619" i="31"/>
  <c r="D620" i="31"/>
  <c r="D621" i="31"/>
  <c r="D622" i="31"/>
  <c r="D623" i="31"/>
  <c r="D624" i="31"/>
  <c r="D625" i="31"/>
  <c r="D626" i="31"/>
  <c r="D627" i="31"/>
  <c r="D628" i="31"/>
  <c r="D629" i="31"/>
  <c r="D630" i="31"/>
  <c r="D631" i="31"/>
  <c r="D632" i="31"/>
  <c r="D633" i="31"/>
  <c r="D634" i="31"/>
  <c r="D635" i="31"/>
  <c r="D636" i="31"/>
  <c r="D637" i="31"/>
  <c r="D638" i="31"/>
  <c r="D639" i="31"/>
  <c r="D640" i="31"/>
  <c r="D641" i="31"/>
  <c r="D642" i="31"/>
  <c r="D643" i="31"/>
  <c r="D644" i="31"/>
  <c r="D645" i="31"/>
  <c r="D646" i="31"/>
  <c r="D647" i="31"/>
  <c r="D648" i="31"/>
  <c r="D649" i="31"/>
  <c r="D650" i="31"/>
  <c r="D651" i="31"/>
  <c r="D652" i="31"/>
  <c r="D653" i="31"/>
  <c r="D654" i="31"/>
  <c r="D655" i="31"/>
  <c r="D656" i="31"/>
  <c r="D657" i="31"/>
  <c r="D658" i="31"/>
  <c r="D659" i="31"/>
  <c r="D660" i="31"/>
  <c r="D661" i="31"/>
  <c r="D662" i="31"/>
  <c r="D663" i="31"/>
  <c r="D664" i="31"/>
  <c r="D665" i="31"/>
  <c r="D666" i="31"/>
  <c r="D667" i="31"/>
  <c r="D668" i="31"/>
  <c r="D669" i="31"/>
  <c r="D670" i="31"/>
  <c r="D671" i="31"/>
  <c r="D672" i="31"/>
  <c r="D673" i="31"/>
  <c r="D674" i="31"/>
  <c r="D675" i="31"/>
  <c r="D676" i="31"/>
  <c r="D677" i="31"/>
  <c r="D678" i="31"/>
  <c r="D679" i="31"/>
  <c r="D680" i="31"/>
  <c r="D681" i="31"/>
  <c r="D682" i="31"/>
  <c r="D683" i="31"/>
  <c r="D684" i="31"/>
  <c r="D685" i="31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5" i="2"/>
  <c r="L34" i="60" l="1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19" i="60"/>
  <c r="L16" i="60"/>
  <c r="L13" i="60"/>
  <c r="L10" i="60"/>
  <c r="L7" i="60"/>
  <c r="L4" i="60"/>
  <c r="L3" i="60"/>
  <c r="L2" i="60"/>
  <c r="L1" i="60"/>
  <c r="G15" i="40" l="1"/>
  <c r="B202" i="12"/>
  <c r="S1517" i="11" l="1"/>
  <c r="S1518" i="11"/>
  <c r="S1519" i="11"/>
  <c r="S1520" i="11"/>
  <c r="S1521" i="11"/>
  <c r="S1522" i="11"/>
  <c r="S1523" i="11"/>
  <c r="S1524" i="11"/>
  <c r="S1525" i="11"/>
  <c r="S1526" i="11"/>
  <c r="S1527" i="11"/>
  <c r="S1528" i="11"/>
  <c r="S1529" i="11"/>
  <c r="S1530" i="11"/>
  <c r="S1531" i="11"/>
  <c r="S1532" i="11"/>
  <c r="S1533" i="11"/>
  <c r="S1534" i="11"/>
  <c r="S1535" i="11"/>
  <c r="S1536" i="11"/>
  <c r="S1537" i="11"/>
  <c r="S1538" i="11"/>
  <c r="S1539" i="11"/>
  <c r="S1540" i="11"/>
  <c r="S1541" i="11"/>
  <c r="S1542" i="11"/>
  <c r="S1543" i="11"/>
  <c r="S1544" i="11"/>
  <c r="S1545" i="11"/>
  <c r="S1546" i="11"/>
  <c r="S1547" i="11"/>
  <c r="S1548" i="11"/>
  <c r="S1549" i="11"/>
  <c r="S1550" i="11"/>
  <c r="S1551" i="11"/>
  <c r="S1552" i="11"/>
  <c r="S1553" i="11"/>
  <c r="S1554" i="11"/>
  <c r="S1555" i="11"/>
  <c r="S1556" i="11"/>
  <c r="S1557" i="11"/>
  <c r="S1558" i="11"/>
  <c r="S1559" i="11"/>
  <c r="S1560" i="11"/>
  <c r="S1561" i="11"/>
  <c r="S1562" i="11"/>
  <c r="S1563" i="11"/>
  <c r="S1564" i="11"/>
  <c r="S1565" i="11"/>
  <c r="S1566" i="11"/>
  <c r="S1567" i="11"/>
  <c r="S1568" i="11"/>
  <c r="S1569" i="11"/>
  <c r="S1570" i="11"/>
  <c r="S1571" i="11"/>
  <c r="S1572" i="11"/>
  <c r="S1573" i="11"/>
  <c r="S1574" i="11"/>
  <c r="S1575" i="11"/>
  <c r="S1576" i="11"/>
  <c r="S1577" i="11"/>
  <c r="S1578" i="11"/>
  <c r="S1579" i="11"/>
  <c r="S1580" i="11"/>
  <c r="S1581" i="11"/>
  <c r="S1582" i="11"/>
  <c r="S1583" i="11"/>
  <c r="S1584" i="11"/>
  <c r="S1585" i="11"/>
  <c r="S1586" i="11"/>
  <c r="S1587" i="11"/>
  <c r="S1588" i="11"/>
  <c r="S1589" i="11"/>
  <c r="S1590" i="11"/>
  <c r="S1591" i="11"/>
  <c r="S1592" i="11"/>
  <c r="S1593" i="11"/>
  <c r="S1594" i="11"/>
  <c r="S1595" i="11"/>
  <c r="S1596" i="11"/>
  <c r="S1597" i="11"/>
  <c r="S1598" i="11"/>
  <c r="S1599" i="11"/>
  <c r="S1600" i="11"/>
  <c r="S1601" i="11"/>
  <c r="S1602" i="11"/>
  <c r="S1603" i="11"/>
  <c r="S1604" i="11"/>
  <c r="S1605" i="11"/>
  <c r="S1606" i="11"/>
  <c r="S1607" i="11"/>
  <c r="S1608" i="11"/>
  <c r="S1609" i="11"/>
  <c r="S1610" i="11"/>
  <c r="S1611" i="11"/>
  <c r="S1612" i="11"/>
  <c r="S1613" i="11"/>
  <c r="S1614" i="11"/>
  <c r="S1615" i="11"/>
  <c r="S1616" i="11"/>
  <c r="S1617" i="11"/>
  <c r="S1618" i="11"/>
  <c r="S1619" i="11"/>
  <c r="S1620" i="11"/>
  <c r="S1621" i="11"/>
  <c r="S1622" i="11"/>
  <c r="S1623" i="11"/>
  <c r="S1624" i="11"/>
  <c r="S1625" i="11"/>
  <c r="S1626" i="11"/>
  <c r="S1627" i="11"/>
  <c r="S1628" i="11"/>
  <c r="S1629" i="11"/>
  <c r="S1630" i="11"/>
  <c r="S1631" i="11"/>
  <c r="S1632" i="11"/>
  <c r="S1633" i="11"/>
  <c r="S1634" i="11"/>
  <c r="S1635" i="11"/>
  <c r="S1636" i="11"/>
  <c r="S1637" i="11"/>
  <c r="S1638" i="11"/>
  <c r="S1639" i="11"/>
  <c r="S1640" i="11"/>
  <c r="S1641" i="11"/>
  <c r="S1642" i="11"/>
  <c r="S1643" i="11"/>
  <c r="S1644" i="11"/>
  <c r="S1645" i="11"/>
  <c r="S1646" i="11"/>
  <c r="S1647" i="11"/>
  <c r="S1648" i="11"/>
  <c r="S1649" i="11"/>
  <c r="S1650" i="11"/>
  <c r="S1651" i="11"/>
  <c r="S1652" i="11"/>
  <c r="S1653" i="11"/>
  <c r="S1654" i="11"/>
  <c r="S1655" i="11"/>
  <c r="S1656" i="11"/>
  <c r="S1657" i="11"/>
  <c r="S1658" i="11"/>
  <c r="S1659" i="11"/>
  <c r="S1660" i="11"/>
  <c r="S1661" i="11"/>
  <c r="S1662" i="11"/>
  <c r="S1663" i="11"/>
  <c r="S1664" i="11"/>
  <c r="S1665" i="11"/>
  <c r="S1666" i="11"/>
  <c r="S1667" i="11"/>
  <c r="S1668" i="11"/>
  <c r="S1669" i="11"/>
  <c r="S1670" i="11"/>
  <c r="S1671" i="11"/>
  <c r="S1672" i="11"/>
  <c r="S1673" i="11"/>
  <c r="S1674" i="11"/>
  <c r="S1675" i="11"/>
  <c r="S1676" i="11"/>
  <c r="S1677" i="11"/>
  <c r="S1678" i="11"/>
  <c r="S1679" i="11"/>
  <c r="S1680" i="11"/>
  <c r="S1681" i="11"/>
  <c r="S1682" i="11"/>
  <c r="S1683" i="11"/>
  <c r="S1684" i="11"/>
  <c r="S1685" i="11"/>
  <c r="S1686" i="11"/>
  <c r="S1687" i="11"/>
  <c r="S1688" i="11"/>
  <c r="S1689" i="11"/>
  <c r="S1690" i="11"/>
  <c r="S1691" i="11"/>
  <c r="S1692" i="11"/>
  <c r="S1693" i="11"/>
  <c r="S1694" i="11"/>
  <c r="S1695" i="11"/>
  <c r="S1696" i="11"/>
  <c r="S1697" i="11"/>
  <c r="S1698" i="11"/>
  <c r="S1699" i="11"/>
  <c r="S1700" i="11"/>
  <c r="S1701" i="11"/>
  <c r="S1702" i="11"/>
  <c r="S1703" i="11"/>
  <c r="S1704" i="11"/>
  <c r="S1705" i="11"/>
  <c r="S1706" i="11"/>
  <c r="S1707" i="11"/>
  <c r="S1708" i="11"/>
  <c r="S1709" i="11"/>
  <c r="S1710" i="11"/>
  <c r="S1711" i="11"/>
  <c r="S1712" i="11"/>
  <c r="S1713" i="11"/>
  <c r="S1714" i="11"/>
  <c r="S1715" i="11"/>
  <c r="S1716" i="11"/>
  <c r="S1717" i="11"/>
  <c r="S1718" i="11"/>
  <c r="O1506" i="11"/>
  <c r="O1507" i="11"/>
  <c r="O1508" i="11"/>
  <c r="O1509" i="11"/>
  <c r="O1510" i="11"/>
  <c r="O1511" i="11"/>
  <c r="O1512" i="11"/>
  <c r="O1513" i="11"/>
  <c r="O1514" i="11"/>
  <c r="O1515" i="11"/>
  <c r="O1516" i="11"/>
  <c r="O1517" i="11"/>
  <c r="O1518" i="11"/>
  <c r="O1519" i="11"/>
  <c r="O1520" i="11"/>
  <c r="O1521" i="11"/>
  <c r="O1522" i="11"/>
  <c r="O1523" i="11"/>
  <c r="O1524" i="11"/>
  <c r="O1525" i="11"/>
  <c r="O1526" i="11"/>
  <c r="O1527" i="11"/>
  <c r="O1528" i="11"/>
  <c r="O1529" i="11"/>
  <c r="O1530" i="11"/>
  <c r="O1531" i="11"/>
  <c r="O1532" i="11"/>
  <c r="O1533" i="11"/>
  <c r="O1534" i="11"/>
  <c r="O1535" i="11"/>
  <c r="O1536" i="11"/>
  <c r="O1537" i="11"/>
  <c r="O1538" i="11"/>
  <c r="O1539" i="11"/>
  <c r="O1540" i="11"/>
  <c r="O1541" i="11"/>
  <c r="O1542" i="11"/>
  <c r="O1543" i="11"/>
  <c r="O1544" i="11"/>
  <c r="O1545" i="11"/>
  <c r="O1546" i="11"/>
  <c r="O1547" i="11"/>
  <c r="O1548" i="11"/>
  <c r="O1549" i="11"/>
  <c r="O1550" i="11"/>
  <c r="O1551" i="11"/>
  <c r="O1552" i="11"/>
  <c r="O1554" i="11"/>
  <c r="O1555" i="11"/>
  <c r="O1556" i="11"/>
  <c r="O1557" i="11"/>
  <c r="O1558" i="11"/>
  <c r="O1559" i="11"/>
  <c r="O1560" i="11"/>
  <c r="O1561" i="11"/>
  <c r="O1562" i="11"/>
  <c r="O1563" i="11"/>
  <c r="O1564" i="11"/>
  <c r="O1565" i="11"/>
  <c r="O1566" i="11"/>
  <c r="O1567" i="11"/>
  <c r="O1568" i="11"/>
  <c r="O1569" i="11"/>
  <c r="O1570" i="11"/>
  <c r="O1571" i="11"/>
  <c r="O1572" i="11"/>
  <c r="O1573" i="11"/>
  <c r="O1574" i="11"/>
  <c r="O1575" i="11"/>
  <c r="O1576" i="11"/>
  <c r="O1577" i="11"/>
  <c r="O1578" i="11"/>
  <c r="O1579" i="11"/>
  <c r="O1580" i="11"/>
  <c r="O1581" i="11"/>
  <c r="O1582" i="11"/>
  <c r="O1583" i="11"/>
  <c r="O1584" i="11"/>
  <c r="O1585" i="11"/>
  <c r="O1586" i="11"/>
  <c r="O1587" i="11"/>
  <c r="O1588" i="11"/>
  <c r="O1589" i="11"/>
  <c r="O1590" i="11"/>
  <c r="O1591" i="11"/>
  <c r="O1592" i="11"/>
  <c r="O1593" i="11"/>
  <c r="O1594" i="11"/>
  <c r="O1595" i="11"/>
  <c r="O1596" i="11"/>
  <c r="O1597" i="11"/>
  <c r="O1598" i="11"/>
  <c r="O1599" i="11"/>
  <c r="O1600" i="11"/>
  <c r="O1601" i="11"/>
  <c r="O1602" i="11"/>
  <c r="O1603" i="11"/>
  <c r="O1604" i="11"/>
  <c r="O1605" i="11"/>
  <c r="O1606" i="11"/>
  <c r="O1607" i="11"/>
  <c r="O1608" i="11"/>
  <c r="O1609" i="11"/>
  <c r="O1610" i="11"/>
  <c r="O1611" i="11"/>
  <c r="O1612" i="11"/>
  <c r="O1613" i="11"/>
  <c r="O1614" i="11"/>
  <c r="O1615" i="11"/>
  <c r="O1616" i="11"/>
  <c r="O1617" i="11"/>
  <c r="O1618" i="11"/>
  <c r="O1619" i="11"/>
  <c r="O1620" i="11"/>
  <c r="O1621" i="11"/>
  <c r="O1622" i="11"/>
  <c r="O1623" i="11"/>
  <c r="O1624" i="11"/>
  <c r="O1625" i="11"/>
  <c r="O1626" i="11"/>
  <c r="O1627" i="11"/>
  <c r="O1628" i="11"/>
  <c r="O1629" i="11"/>
  <c r="O1630" i="11"/>
  <c r="O1631" i="11"/>
  <c r="O1632" i="11"/>
  <c r="O1633" i="11"/>
  <c r="O1634" i="11"/>
  <c r="O1635" i="11"/>
  <c r="O1636" i="11"/>
  <c r="O1637" i="11"/>
  <c r="O1638" i="11"/>
  <c r="O1639" i="11"/>
  <c r="O1640" i="11"/>
  <c r="O1641" i="11"/>
  <c r="O1642" i="11"/>
  <c r="O1643" i="11"/>
  <c r="O1644" i="11"/>
  <c r="O1645" i="11"/>
  <c r="O1646" i="11"/>
  <c r="O1647" i="11"/>
  <c r="O1648" i="11"/>
  <c r="O1649" i="11"/>
  <c r="O1650" i="11"/>
  <c r="O1651" i="11"/>
  <c r="O1652" i="11"/>
  <c r="O1653" i="11"/>
  <c r="O1654" i="11"/>
  <c r="O1655" i="11"/>
  <c r="O1656" i="11"/>
  <c r="O1657" i="11"/>
  <c r="O1658" i="11"/>
  <c r="O1659" i="11"/>
  <c r="O1660" i="11"/>
  <c r="O1661" i="11"/>
  <c r="O1662" i="11"/>
  <c r="O1663" i="11"/>
  <c r="O1664" i="11"/>
  <c r="O1665" i="11"/>
  <c r="O1666" i="11"/>
  <c r="O1667" i="11"/>
  <c r="O1668" i="11"/>
  <c r="O1669" i="11"/>
  <c r="O1670" i="11"/>
  <c r="O1671" i="11"/>
  <c r="O1672" i="11"/>
  <c r="O1673" i="11"/>
  <c r="O1674" i="11"/>
  <c r="O1675" i="11"/>
  <c r="O1676" i="11"/>
  <c r="O1677" i="11"/>
  <c r="O1678" i="11"/>
  <c r="O1679" i="11"/>
  <c r="O1680" i="11"/>
  <c r="O1681" i="11"/>
  <c r="O1682" i="11"/>
  <c r="O1683" i="11"/>
  <c r="O1684" i="11"/>
  <c r="O1685" i="11"/>
  <c r="O1686" i="11"/>
  <c r="O1687" i="11"/>
  <c r="O1688" i="11"/>
  <c r="O1689" i="11"/>
  <c r="O1690" i="11"/>
  <c r="O1691" i="11"/>
  <c r="O1692" i="11"/>
  <c r="O1693" i="11"/>
  <c r="O1694" i="11"/>
  <c r="O1695" i="11"/>
  <c r="O1696" i="11"/>
  <c r="O1697" i="11"/>
  <c r="O1698" i="11"/>
  <c r="O1699" i="11"/>
  <c r="O1700" i="11"/>
  <c r="O1701" i="11"/>
  <c r="O1702" i="11"/>
  <c r="O1703" i="11"/>
  <c r="O1704" i="11"/>
  <c r="O1705" i="11"/>
  <c r="O1706" i="11"/>
  <c r="O1707" i="11"/>
  <c r="O1708" i="11"/>
  <c r="O1709" i="11"/>
  <c r="O1710" i="11"/>
  <c r="O1711" i="11"/>
  <c r="O1712" i="11"/>
  <c r="O1713" i="11"/>
  <c r="O1714" i="11"/>
  <c r="O1715" i="11"/>
  <c r="O1716" i="11"/>
  <c r="O1717" i="11"/>
  <c r="O1718" i="11"/>
  <c r="O1719" i="11"/>
  <c r="O1720" i="11"/>
  <c r="O1721" i="11"/>
  <c r="S1512" i="11"/>
  <c r="S1513" i="11"/>
  <c r="S1514" i="11"/>
  <c r="S1515" i="11"/>
  <c r="S1516" i="11"/>
  <c r="J1512" i="11"/>
  <c r="J1513" i="11"/>
  <c r="J1514" i="11"/>
  <c r="J1515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4" i="11"/>
  <c r="J1555" i="11"/>
  <c r="J1556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8" i="11"/>
  <c r="G1549" i="11"/>
  <c r="G1550" i="11"/>
  <c r="G1551" i="11"/>
  <c r="G1552" i="11"/>
  <c r="G1553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9" i="11"/>
  <c r="G1610" i="11"/>
  <c r="G1611" i="11"/>
  <c r="G1612" i="11"/>
  <c r="G1613" i="11"/>
  <c r="G1614" i="11"/>
  <c r="G1618" i="11"/>
  <c r="G1619" i="11"/>
  <c r="G1620" i="11"/>
  <c r="G1621" i="11"/>
  <c r="G1622" i="11"/>
  <c r="G1623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6" i="11"/>
  <c r="G1647" i="11"/>
  <c r="G1648" i="11"/>
  <c r="G1649" i="11"/>
  <c r="G1650" i="11"/>
  <c r="G1651" i="11"/>
  <c r="G1653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1" i="11"/>
  <c r="G1672" i="11"/>
  <c r="G1673" i="11"/>
  <c r="G1674" i="11"/>
  <c r="G1675" i="11"/>
  <c r="G1676" i="11"/>
  <c r="G1679" i="11"/>
  <c r="G1680" i="11"/>
  <c r="G1681" i="11"/>
  <c r="G1682" i="11"/>
  <c r="G1683" i="11"/>
  <c r="G1684" i="11"/>
  <c r="G1687" i="11"/>
  <c r="G1693" i="11"/>
  <c r="G1694" i="11"/>
  <c r="G1695" i="11"/>
  <c r="G1696" i="11"/>
  <c r="G1697" i="11"/>
  <c r="G1698" i="11"/>
  <c r="G1707" i="11"/>
  <c r="G1708" i="11"/>
  <c r="G1709" i="11"/>
  <c r="G1710" i="11"/>
  <c r="G1711" i="11"/>
  <c r="G1712" i="11"/>
  <c r="G1716" i="11"/>
  <c r="G1717" i="11"/>
  <c r="G1718" i="11"/>
  <c r="G1719" i="11"/>
  <c r="G1720" i="11"/>
  <c r="G1721" i="11"/>
  <c r="O958" i="11" l="1"/>
  <c r="O959" i="11"/>
  <c r="J959" i="11"/>
  <c r="I276" i="43" l="1"/>
  <c r="I277" i="43"/>
  <c r="I278" i="43"/>
  <c r="I279" i="43"/>
  <c r="I275" i="43" l="1"/>
  <c r="I41" i="43" l="1"/>
  <c r="I42" i="43"/>
  <c r="Q42" i="43"/>
  <c r="I43" i="43"/>
  <c r="Q43" i="43"/>
  <c r="J1100" i="11" l="1"/>
  <c r="J1101" i="11"/>
  <c r="J1102" i="11"/>
  <c r="J1103" i="11"/>
  <c r="J1104" i="11"/>
  <c r="J1105" i="11"/>
  <c r="J1106" i="11"/>
  <c r="J1107" i="11"/>
  <c r="J1108" i="11"/>
  <c r="S1093" i="11"/>
  <c r="S1094" i="11"/>
  <c r="S1095" i="11"/>
  <c r="S1096" i="11"/>
  <c r="S1097" i="11"/>
  <c r="S1098" i="11"/>
  <c r="S1099" i="11"/>
  <c r="S1100" i="11"/>
  <c r="S1101" i="11"/>
  <c r="S1102" i="11"/>
  <c r="S1103" i="11"/>
  <c r="S1104" i="11"/>
  <c r="S1105" i="11"/>
  <c r="S1106" i="11"/>
  <c r="S1107" i="11"/>
  <c r="S1108" i="11"/>
  <c r="S1109" i="11"/>
  <c r="S1110" i="11"/>
  <c r="S1111" i="11"/>
  <c r="O1101" i="11"/>
  <c r="O1102" i="11"/>
  <c r="O1103" i="11"/>
  <c r="O1104" i="11"/>
  <c r="O1105" i="11"/>
  <c r="O1106" i="11"/>
  <c r="O1107" i="11"/>
  <c r="O1108" i="11"/>
  <c r="O1109" i="11"/>
  <c r="G1101" i="11"/>
  <c r="G1102" i="11"/>
  <c r="G1103" i="11"/>
  <c r="G1104" i="11"/>
  <c r="G1105" i="11"/>
  <c r="G1106" i="11"/>
  <c r="I274" i="43" l="1"/>
  <c r="I271" i="43"/>
  <c r="I273" i="43"/>
  <c r="I270" i="43"/>
  <c r="I264" i="43"/>
  <c r="I262" i="43"/>
  <c r="I260" i="43"/>
  <c r="I258" i="43"/>
  <c r="H55" i="38" l="1"/>
  <c r="I22" i="43" l="1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H54" i="38" l="1"/>
  <c r="J958" i="11" l="1"/>
  <c r="D3" i="31"/>
  <c r="J1297" i="11"/>
  <c r="I272" i="43"/>
  <c r="I269" i="43"/>
  <c r="I263" i="43"/>
  <c r="I261" i="43"/>
  <c r="I259" i="43"/>
  <c r="I257" i="43"/>
  <c r="J952" i="11"/>
  <c r="J953" i="11"/>
  <c r="J954" i="11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2" i="46"/>
  <c r="M23" i="46"/>
  <c r="M24" i="46"/>
  <c r="M3" i="46"/>
  <c r="I267" i="43"/>
  <c r="I265" i="43"/>
  <c r="I266" i="43"/>
  <c r="I268" i="43"/>
  <c r="Q254" i="43"/>
  <c r="Q255" i="43"/>
  <c r="Q256" i="43"/>
  <c r="Q265" i="43"/>
  <c r="Q267" i="43"/>
  <c r="O1094" i="11"/>
  <c r="J1094" i="11"/>
  <c r="G1094" i="11"/>
  <c r="O1093" i="11"/>
  <c r="J1093" i="11"/>
  <c r="G1093" i="11"/>
  <c r="S1092" i="11"/>
  <c r="O1092" i="11"/>
  <c r="J1092" i="11"/>
  <c r="G1092" i="11"/>
  <c r="S1091" i="11"/>
  <c r="O1091" i="11"/>
  <c r="J1091" i="11"/>
  <c r="G1091" i="11"/>
  <c r="S1090" i="11"/>
  <c r="O1090" i="11"/>
  <c r="J1090" i="11"/>
  <c r="G1090" i="11"/>
  <c r="S1089" i="11"/>
  <c r="O1089" i="11"/>
  <c r="J1089" i="11"/>
  <c r="G1089" i="11"/>
  <c r="S1088" i="11"/>
  <c r="O1088" i="11"/>
  <c r="J1088" i="11"/>
  <c r="G1088" i="11"/>
  <c r="O957" i="11"/>
  <c r="J957" i="11"/>
  <c r="G957" i="11"/>
  <c r="J955" i="11"/>
  <c r="H53" i="38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O1100" i="11"/>
  <c r="G1100" i="11"/>
  <c r="O1099" i="11"/>
  <c r="J1099" i="11"/>
  <c r="G1099" i="11"/>
  <c r="O1098" i="11"/>
  <c r="J1098" i="11"/>
  <c r="G1098" i="11"/>
  <c r="O1097" i="11"/>
  <c r="J1097" i="11"/>
  <c r="G1097" i="11"/>
  <c r="O1096" i="11"/>
  <c r="J1096" i="11"/>
  <c r="G1096" i="11"/>
  <c r="O1095" i="11"/>
  <c r="J1095" i="11"/>
  <c r="G1095" i="11"/>
  <c r="S1071" i="11"/>
  <c r="S1072" i="11"/>
  <c r="S1073" i="11"/>
  <c r="S1074" i="11"/>
  <c r="S1075" i="11"/>
  <c r="S1076" i="11"/>
  <c r="S1077" i="11"/>
  <c r="S1078" i="11"/>
  <c r="S1079" i="11"/>
  <c r="S1080" i="11"/>
  <c r="S1081" i="11"/>
  <c r="S1082" i="11"/>
  <c r="S1083" i="11"/>
  <c r="S1084" i="11"/>
  <c r="S1085" i="11"/>
  <c r="S1086" i="11"/>
  <c r="S1087" i="11"/>
  <c r="O1081" i="11"/>
  <c r="O1082" i="11"/>
  <c r="O1083" i="11"/>
  <c r="O1084" i="11"/>
  <c r="O1085" i="11"/>
  <c r="O1086" i="11"/>
  <c r="O1087" i="11"/>
  <c r="J1086" i="11"/>
  <c r="J1087" i="11"/>
  <c r="G1087" i="11"/>
  <c r="G1107" i="11"/>
  <c r="H59" i="38"/>
  <c r="H60" i="38"/>
  <c r="H61" i="38"/>
  <c r="H62" i="38"/>
  <c r="H63" i="38"/>
  <c r="H64" i="38"/>
  <c r="H65" i="38"/>
  <c r="H66" i="38"/>
  <c r="H52" i="38"/>
  <c r="H56" i="38"/>
  <c r="H57" i="38"/>
  <c r="H58" i="38"/>
  <c r="I223" i="43"/>
  <c r="Q240" i="43"/>
  <c r="Q245" i="43"/>
  <c r="Q249" i="43"/>
  <c r="Q253" i="43"/>
  <c r="O1074" i="11"/>
  <c r="O1075" i="11"/>
  <c r="O1076" i="11"/>
  <c r="O1077" i="11"/>
  <c r="O1078" i="11"/>
  <c r="O1079" i="11"/>
  <c r="O1080" i="11"/>
  <c r="J1079" i="11"/>
  <c r="J1080" i="11"/>
  <c r="J1081" i="11"/>
  <c r="J1082" i="11"/>
  <c r="J1083" i="11"/>
  <c r="J1084" i="11"/>
  <c r="J1085" i="11"/>
  <c r="G1080" i="11"/>
  <c r="G1081" i="11"/>
  <c r="G1082" i="11"/>
  <c r="G1083" i="11"/>
  <c r="G1084" i="11"/>
  <c r="G1085" i="11"/>
  <c r="G1086" i="11"/>
  <c r="F72" i="56"/>
  <c r="F71" i="56"/>
  <c r="F70" i="56"/>
  <c r="F69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F14" i="56"/>
  <c r="F13" i="56"/>
  <c r="F12" i="56"/>
  <c r="F11" i="56"/>
  <c r="F10" i="56"/>
  <c r="F9" i="56"/>
  <c r="F8" i="56"/>
  <c r="F7" i="56"/>
  <c r="F6" i="56"/>
  <c r="F5" i="56"/>
  <c r="F4" i="56"/>
  <c r="F3" i="56"/>
  <c r="O1066" i="11"/>
  <c r="O1067" i="11"/>
  <c r="O1068" i="11"/>
  <c r="O1069" i="11"/>
  <c r="O1070" i="11"/>
  <c r="O1071" i="11"/>
  <c r="O1072" i="11"/>
  <c r="O1073" i="11"/>
  <c r="J1071" i="11"/>
  <c r="J1072" i="11"/>
  <c r="J1073" i="11"/>
  <c r="J1074" i="11"/>
  <c r="J1075" i="11"/>
  <c r="J1076" i="11"/>
  <c r="J1077" i="11"/>
  <c r="J1078" i="11"/>
  <c r="G1072" i="11"/>
  <c r="G1073" i="11"/>
  <c r="G1074" i="11"/>
  <c r="G1075" i="11"/>
  <c r="G1076" i="11"/>
  <c r="G1077" i="11"/>
  <c r="G1078" i="11"/>
  <c r="G1079" i="11"/>
  <c r="S1062" i="11"/>
  <c r="G1065" i="11"/>
  <c r="J1065" i="11"/>
  <c r="O1065" i="11"/>
  <c r="I21" i="43"/>
  <c r="G1071" i="11"/>
  <c r="S1070" i="11"/>
  <c r="J1070" i="11"/>
  <c r="G1070" i="11"/>
  <c r="S1069" i="11"/>
  <c r="J1069" i="11"/>
  <c r="G1069" i="11"/>
  <c r="S1068" i="11"/>
  <c r="J1068" i="11"/>
  <c r="G1068" i="11"/>
  <c r="S1067" i="11"/>
  <c r="J1067" i="11"/>
  <c r="G1067" i="11"/>
  <c r="S1066" i="11"/>
  <c r="J1066" i="11"/>
  <c r="G1066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108" i="11"/>
  <c r="G1109" i="11"/>
  <c r="G1110" i="11"/>
  <c r="G1111" i="11"/>
  <c r="G1112" i="11"/>
  <c r="G1113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109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S1031" i="11"/>
  <c r="S1032" i="11"/>
  <c r="S1033" i="11"/>
  <c r="S1034" i="11"/>
  <c r="S1035" i="11"/>
  <c r="S1036" i="11"/>
  <c r="S1037" i="11"/>
  <c r="S1038" i="11"/>
  <c r="S1039" i="11"/>
  <c r="S1040" i="11"/>
  <c r="S1041" i="11"/>
  <c r="S1042" i="11"/>
  <c r="S1043" i="11"/>
  <c r="S1044" i="11"/>
  <c r="S1045" i="11"/>
  <c r="S1046" i="11"/>
  <c r="S1047" i="11"/>
  <c r="S1048" i="11"/>
  <c r="S1049" i="11"/>
  <c r="S1050" i="11"/>
  <c r="S1051" i="11"/>
  <c r="S1052" i="11"/>
  <c r="S1053" i="11"/>
  <c r="S1054" i="11"/>
  <c r="S1055" i="11"/>
  <c r="S1056" i="11"/>
  <c r="S1057" i="11"/>
  <c r="S1058" i="11"/>
  <c r="S1059" i="11"/>
  <c r="S1060" i="11"/>
  <c r="S1061" i="11"/>
  <c r="S1063" i="11"/>
  <c r="O1110" i="11"/>
  <c r="J1110" i="11"/>
  <c r="J1111" i="11"/>
  <c r="O1111" i="11"/>
  <c r="J1112" i="11"/>
  <c r="O1112" i="11"/>
  <c r="S1112" i="11"/>
  <c r="J1113" i="11"/>
  <c r="O1113" i="11"/>
  <c r="S1113" i="11"/>
  <c r="G1114" i="11"/>
  <c r="J1114" i="11"/>
  <c r="O1114" i="11"/>
  <c r="S1114" i="11"/>
  <c r="G1115" i="11"/>
  <c r="J1115" i="11"/>
  <c r="O1115" i="11"/>
  <c r="S1115" i="11"/>
  <c r="G1116" i="11"/>
  <c r="J1116" i="11"/>
  <c r="O1116" i="11"/>
  <c r="S1116" i="11"/>
  <c r="G1117" i="11"/>
  <c r="J1117" i="11"/>
  <c r="O1117" i="11"/>
  <c r="S1117" i="11"/>
  <c r="G1118" i="11"/>
  <c r="J1118" i="11"/>
  <c r="O1118" i="11"/>
  <c r="S1118" i="11"/>
  <c r="G1119" i="11"/>
  <c r="J1119" i="11"/>
  <c r="O1119" i="11"/>
  <c r="S1119" i="11"/>
  <c r="G1120" i="11"/>
  <c r="J1120" i="11"/>
  <c r="O1120" i="11"/>
  <c r="S1120" i="11"/>
  <c r="G1121" i="11"/>
  <c r="J1121" i="11"/>
  <c r="O1121" i="11"/>
  <c r="S1121" i="11"/>
  <c r="G1122" i="11"/>
  <c r="J1122" i="11"/>
  <c r="O1122" i="11"/>
  <c r="S1122" i="11"/>
  <c r="G1123" i="11"/>
  <c r="J1123" i="11"/>
  <c r="O1123" i="11"/>
  <c r="S1123" i="11"/>
  <c r="G1124" i="11"/>
  <c r="J1124" i="11"/>
  <c r="O1124" i="11"/>
  <c r="S1124" i="11"/>
  <c r="G1125" i="11"/>
  <c r="J1125" i="11"/>
  <c r="O1125" i="11"/>
  <c r="S1125" i="11"/>
  <c r="G1126" i="11"/>
  <c r="J1126" i="11"/>
  <c r="O1126" i="11"/>
  <c r="S1126" i="11"/>
  <c r="O929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30" i="11"/>
  <c r="O931" i="11"/>
  <c r="O932" i="11"/>
  <c r="O933" i="11"/>
  <c r="O934" i="11"/>
  <c r="O935" i="11"/>
  <c r="J923" i="11"/>
  <c r="J924" i="11"/>
  <c r="J925" i="11"/>
  <c r="J926" i="11"/>
  <c r="J927" i="11"/>
  <c r="J928" i="11"/>
  <c r="J930" i="11"/>
  <c r="J931" i="11"/>
  <c r="J932" i="11"/>
  <c r="J933" i="11"/>
  <c r="J934" i="11"/>
  <c r="J935" i="11"/>
  <c r="G932" i="11"/>
  <c r="G933" i="11"/>
  <c r="G934" i="11"/>
  <c r="G935" i="11"/>
  <c r="G936" i="11"/>
  <c r="G937" i="11"/>
  <c r="G938" i="11"/>
  <c r="G939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30" i="11"/>
  <c r="G931" i="11"/>
  <c r="J920" i="11"/>
  <c r="J921" i="11"/>
  <c r="J922" i="11"/>
  <c r="J961" i="11"/>
  <c r="O983" i="11"/>
  <c r="O984" i="11"/>
  <c r="O985" i="11"/>
  <c r="O986" i="11"/>
  <c r="O960" i="11"/>
  <c r="O961" i="11"/>
  <c r="O962" i="11"/>
  <c r="O987" i="11"/>
  <c r="O988" i="11"/>
  <c r="O989" i="11"/>
  <c r="O990" i="11"/>
  <c r="G984" i="11"/>
  <c r="G985" i="11"/>
  <c r="G986" i="11"/>
  <c r="G960" i="11"/>
  <c r="G961" i="11"/>
  <c r="G962" i="11"/>
  <c r="S960" i="11"/>
  <c r="J960" i="11"/>
  <c r="J1026" i="11"/>
  <c r="J1027" i="11"/>
  <c r="J1028" i="11"/>
  <c r="J1029" i="11"/>
  <c r="J1030" i="11"/>
  <c r="S1018" i="11"/>
  <c r="S1019" i="11"/>
  <c r="S1020" i="11"/>
  <c r="S1021" i="11"/>
  <c r="S1022" i="11"/>
  <c r="S1023" i="11"/>
  <c r="S1024" i="11"/>
  <c r="S1025" i="11"/>
  <c r="S1026" i="11"/>
  <c r="S1027" i="11"/>
  <c r="S1028" i="11"/>
  <c r="S1029" i="11"/>
  <c r="S1030" i="11"/>
  <c r="S963" i="11"/>
  <c r="J964" i="11"/>
  <c r="J963" i="11"/>
  <c r="F700" i="30"/>
  <c r="J1020" i="11"/>
  <c r="J1021" i="11"/>
  <c r="J1022" i="11"/>
  <c r="J1023" i="11"/>
  <c r="J1024" i="11"/>
  <c r="J1025" i="11"/>
  <c r="G1019" i="11"/>
  <c r="G1020" i="11"/>
  <c r="O963" i="11"/>
  <c r="O964" i="11"/>
  <c r="O965" i="11"/>
  <c r="G1015" i="11"/>
  <c r="G1016" i="11"/>
  <c r="G1017" i="11"/>
  <c r="G1018" i="11"/>
  <c r="G963" i="11"/>
  <c r="G964" i="11"/>
  <c r="G965" i="11"/>
  <c r="J965" i="11"/>
  <c r="G988" i="11"/>
  <c r="G989" i="11"/>
  <c r="G966" i="11"/>
  <c r="G967" i="11"/>
  <c r="G968" i="11"/>
  <c r="O966" i="11"/>
  <c r="J987" i="11"/>
  <c r="J988" i="11"/>
  <c r="J989" i="11"/>
  <c r="J966" i="11"/>
  <c r="J967" i="11"/>
  <c r="J1287" i="11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741" i="30"/>
  <c r="F742" i="30"/>
  <c r="F743" i="30"/>
  <c r="F744" i="30"/>
  <c r="F745" i="30"/>
  <c r="F746" i="30"/>
  <c r="F747" i="30"/>
  <c r="F748" i="30"/>
  <c r="F749" i="30"/>
  <c r="F750" i="30"/>
  <c r="F751" i="30"/>
  <c r="F752" i="30"/>
  <c r="F753" i="30"/>
  <c r="F754" i="30"/>
  <c r="F755" i="30"/>
  <c r="F756" i="30"/>
  <c r="F757" i="30"/>
  <c r="F758" i="30"/>
  <c r="F759" i="30"/>
  <c r="F760" i="30"/>
  <c r="F761" i="30"/>
  <c r="F762" i="30"/>
  <c r="F763" i="30"/>
  <c r="F764" i="30"/>
  <c r="F765" i="30"/>
  <c r="F766" i="30"/>
  <c r="F767" i="30"/>
  <c r="F768" i="30"/>
  <c r="F769" i="30"/>
  <c r="F770" i="30"/>
  <c r="F771" i="30"/>
  <c r="F772" i="30"/>
  <c r="F773" i="30"/>
  <c r="F774" i="30"/>
  <c r="F775" i="30"/>
  <c r="F776" i="30"/>
  <c r="F777" i="30"/>
  <c r="F778" i="30"/>
  <c r="F779" i="30"/>
  <c r="F780" i="30"/>
  <c r="F781" i="30"/>
  <c r="F782" i="30"/>
  <c r="F783" i="30"/>
  <c r="F784" i="30"/>
  <c r="F785" i="30"/>
  <c r="F786" i="30"/>
  <c r="F787" i="30"/>
  <c r="F788" i="30"/>
  <c r="F789" i="30"/>
  <c r="F790" i="30"/>
  <c r="F791" i="30"/>
  <c r="F792" i="30"/>
  <c r="F793" i="30"/>
  <c r="F794" i="30"/>
  <c r="F795" i="30"/>
  <c r="F796" i="30"/>
  <c r="F797" i="30"/>
  <c r="F798" i="30"/>
  <c r="F799" i="30"/>
  <c r="F800" i="30"/>
  <c r="F801" i="30"/>
  <c r="F802" i="30"/>
  <c r="F803" i="30"/>
  <c r="F804" i="30"/>
  <c r="F805" i="30"/>
  <c r="F806" i="30"/>
  <c r="F807" i="30"/>
  <c r="F808" i="30"/>
  <c r="F809" i="30"/>
  <c r="F810" i="30"/>
  <c r="F811" i="30"/>
  <c r="F812" i="30"/>
  <c r="F813" i="30"/>
  <c r="F814" i="30"/>
  <c r="F815" i="30"/>
  <c r="F816" i="30"/>
  <c r="F817" i="30"/>
  <c r="F818" i="30"/>
  <c r="F819" i="30"/>
  <c r="F820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295" i="30"/>
  <c r="S1002" i="11"/>
  <c r="S1003" i="11"/>
  <c r="S1004" i="11"/>
  <c r="S1005" i="11"/>
  <c r="S1006" i="11"/>
  <c r="S1007" i="11"/>
  <c r="S1008" i="11"/>
  <c r="S1009" i="11"/>
  <c r="S1010" i="11"/>
  <c r="S1011" i="11"/>
  <c r="S1012" i="11"/>
  <c r="S1013" i="11"/>
  <c r="S1014" i="11"/>
  <c r="S1015" i="11"/>
  <c r="S1016" i="11"/>
  <c r="S1017" i="11"/>
  <c r="J1015" i="11"/>
  <c r="J1016" i="11"/>
  <c r="J1017" i="11"/>
  <c r="O1017" i="11"/>
  <c r="O1009" i="11"/>
  <c r="O1010" i="11"/>
  <c r="O1011" i="11"/>
  <c r="O1012" i="11"/>
  <c r="O1013" i="11"/>
  <c r="O1014" i="11"/>
  <c r="O1015" i="11"/>
  <c r="O1016" i="11"/>
  <c r="J1008" i="11"/>
  <c r="J1009" i="11"/>
  <c r="J1010" i="11"/>
  <c r="J1011" i="11"/>
  <c r="J1012" i="11"/>
  <c r="J1013" i="11"/>
  <c r="J1014" i="11"/>
  <c r="G1009" i="11"/>
  <c r="G1010" i="11"/>
  <c r="G1011" i="11"/>
  <c r="G1012" i="11"/>
  <c r="G1013" i="11"/>
  <c r="G1014" i="11"/>
  <c r="O973" i="11"/>
  <c r="O974" i="11"/>
  <c r="O975" i="11"/>
  <c r="O970" i="11"/>
  <c r="O971" i="11"/>
  <c r="O972" i="11"/>
  <c r="O976" i="11"/>
  <c r="O977" i="11"/>
  <c r="O978" i="11"/>
  <c r="O979" i="11"/>
  <c r="O980" i="11"/>
  <c r="S974" i="11"/>
  <c r="S975" i="11"/>
  <c r="S970" i="11"/>
  <c r="S971" i="11"/>
  <c r="S972" i="11"/>
  <c r="J973" i="11"/>
  <c r="J974" i="11"/>
  <c r="J975" i="11"/>
  <c r="J970" i="11"/>
  <c r="J971" i="11"/>
  <c r="J972" i="11"/>
  <c r="G955" i="11"/>
  <c r="G956" i="11"/>
  <c r="G973" i="11"/>
  <c r="G974" i="11"/>
  <c r="G975" i="11"/>
  <c r="G970" i="11"/>
  <c r="G971" i="11"/>
  <c r="G972" i="11"/>
  <c r="G976" i="11"/>
  <c r="O956" i="11"/>
  <c r="J956" i="11"/>
  <c r="O991" i="11"/>
  <c r="O992" i="11"/>
  <c r="O993" i="11"/>
  <c r="O994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G987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S988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J1230" i="11"/>
  <c r="J1231" i="11"/>
  <c r="J1232" i="11"/>
  <c r="J1233" i="11"/>
  <c r="J1234" i="11"/>
  <c r="A1322" i="11"/>
  <c r="J1505" i="11"/>
  <c r="J1506" i="11"/>
  <c r="J1507" i="11"/>
  <c r="J1508" i="11"/>
  <c r="J1509" i="11"/>
  <c r="J1510" i="11"/>
  <c r="J1511" i="11"/>
  <c r="S1505" i="11"/>
  <c r="S1506" i="11"/>
  <c r="S1507" i="11"/>
  <c r="S1508" i="11"/>
  <c r="S1509" i="11"/>
  <c r="S1510" i="11"/>
  <c r="S1511" i="11"/>
  <c r="J990" i="11"/>
  <c r="J969" i="11"/>
  <c r="S968" i="11"/>
  <c r="J968" i="11"/>
  <c r="J7" i="11"/>
  <c r="S1483" i="11"/>
  <c r="S1484" i="11"/>
  <c r="S1485" i="11"/>
  <c r="S1486" i="11"/>
  <c r="S1487" i="11"/>
  <c r="S1488" i="11"/>
  <c r="S1489" i="11"/>
  <c r="S1490" i="11"/>
  <c r="S1491" i="11"/>
  <c r="S1492" i="11"/>
  <c r="S1493" i="11"/>
  <c r="S1494" i="11"/>
  <c r="S1495" i="11"/>
  <c r="S1496" i="11"/>
  <c r="S1497" i="11"/>
  <c r="S1498" i="11"/>
  <c r="S1499" i="11"/>
  <c r="S1500" i="11"/>
  <c r="S1501" i="11"/>
  <c r="S1502" i="11"/>
  <c r="S1503" i="11"/>
  <c r="S1504" i="11"/>
  <c r="O1488" i="11"/>
  <c r="O1489" i="11"/>
  <c r="O1490" i="11"/>
  <c r="O1491" i="11"/>
  <c r="O1492" i="11"/>
  <c r="O1493" i="11"/>
  <c r="O1494" i="11"/>
  <c r="O1495" i="11"/>
  <c r="O1496" i="11"/>
  <c r="O1497" i="11"/>
  <c r="O1498" i="11"/>
  <c r="O1499" i="11"/>
  <c r="O1500" i="11"/>
  <c r="O1501" i="11"/>
  <c r="O1502" i="11"/>
  <c r="O1503" i="11"/>
  <c r="O1504" i="11"/>
  <c r="O1505" i="11"/>
  <c r="J1494" i="11"/>
  <c r="J1495" i="11"/>
  <c r="J1496" i="11"/>
  <c r="J1497" i="11"/>
  <c r="J1498" i="11"/>
  <c r="J1499" i="11"/>
  <c r="J1500" i="11"/>
  <c r="J1501" i="11"/>
  <c r="J1502" i="11"/>
  <c r="J1503" i="11"/>
  <c r="J150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I13" i="43"/>
  <c r="S978" i="11"/>
  <c r="S979" i="11"/>
  <c r="S980" i="11"/>
  <c r="S981" i="11"/>
  <c r="S982" i="11"/>
  <c r="S983" i="11"/>
  <c r="G954" i="11"/>
  <c r="G977" i="11"/>
  <c r="G978" i="11"/>
  <c r="G979" i="11"/>
  <c r="G980" i="11"/>
  <c r="G981" i="11"/>
  <c r="G982" i="11"/>
  <c r="G983" i="11"/>
  <c r="O981" i="11"/>
  <c r="O982" i="11"/>
  <c r="J978" i="11"/>
  <c r="J979" i="11"/>
  <c r="J980" i="11"/>
  <c r="J981" i="11"/>
  <c r="J982" i="11"/>
  <c r="J983" i="11"/>
  <c r="J976" i="11"/>
  <c r="J977" i="11"/>
  <c r="S976" i="11"/>
  <c r="S977" i="11"/>
  <c r="G538" i="34"/>
  <c r="G539" i="34"/>
  <c r="G540" i="34"/>
  <c r="G541" i="34"/>
  <c r="G542" i="34"/>
  <c r="G543" i="34"/>
  <c r="G544" i="34"/>
  <c r="G545" i="34"/>
  <c r="G546" i="34"/>
  <c r="G547" i="34"/>
  <c r="G548" i="34"/>
  <c r="G549" i="34"/>
  <c r="G550" i="34"/>
  <c r="G551" i="34"/>
  <c r="G552" i="34"/>
  <c r="G553" i="34"/>
  <c r="G554" i="34"/>
  <c r="G555" i="34"/>
  <c r="G556" i="34"/>
  <c r="G557" i="34"/>
  <c r="G558" i="34"/>
  <c r="G559" i="34"/>
  <c r="G560" i="34"/>
  <c r="G561" i="34"/>
  <c r="G562" i="34"/>
  <c r="G563" i="34"/>
  <c r="G564" i="34"/>
  <c r="G565" i="34"/>
  <c r="G566" i="34"/>
  <c r="G567" i="34"/>
  <c r="G568" i="34"/>
  <c r="G569" i="34"/>
  <c r="G570" i="34"/>
  <c r="G571" i="34"/>
  <c r="G572" i="34"/>
  <c r="G573" i="34"/>
  <c r="G574" i="34"/>
  <c r="G575" i="34"/>
  <c r="G576" i="34"/>
  <c r="G577" i="34"/>
  <c r="G578" i="34"/>
  <c r="G579" i="34"/>
  <c r="G580" i="34"/>
  <c r="G581" i="34"/>
  <c r="G582" i="34"/>
  <c r="G583" i="34"/>
  <c r="G584" i="34"/>
  <c r="G585" i="34"/>
  <c r="G586" i="34"/>
  <c r="G587" i="34"/>
  <c r="G588" i="34"/>
  <c r="G589" i="34"/>
  <c r="G590" i="34"/>
  <c r="G591" i="34"/>
  <c r="G592" i="34"/>
  <c r="G593" i="34"/>
  <c r="G594" i="34"/>
  <c r="G595" i="34"/>
  <c r="G596" i="34"/>
  <c r="G597" i="34"/>
  <c r="G598" i="34"/>
  <c r="G599" i="34"/>
  <c r="G600" i="34"/>
  <c r="G601" i="34"/>
  <c r="G602" i="34"/>
  <c r="G603" i="34"/>
  <c r="G604" i="34"/>
  <c r="G605" i="34"/>
  <c r="G606" i="34"/>
  <c r="G607" i="34"/>
  <c r="G608" i="34"/>
  <c r="G609" i="34"/>
  <c r="G610" i="34"/>
  <c r="G611" i="34"/>
  <c r="G612" i="34"/>
  <c r="G613" i="34"/>
  <c r="G614" i="34"/>
  <c r="G615" i="34"/>
  <c r="G616" i="34"/>
  <c r="G617" i="34"/>
  <c r="B617" i="34"/>
  <c r="B539" i="34"/>
  <c r="B540" i="34"/>
  <c r="B541" i="34"/>
  <c r="B542" i="34"/>
  <c r="B543" i="34"/>
  <c r="B544" i="34"/>
  <c r="B545" i="34"/>
  <c r="B546" i="34"/>
  <c r="B547" i="34"/>
  <c r="B548" i="34"/>
  <c r="B549" i="34"/>
  <c r="B550" i="34"/>
  <c r="B551" i="34"/>
  <c r="B552" i="34"/>
  <c r="B553" i="34"/>
  <c r="B554" i="34"/>
  <c r="B555" i="34"/>
  <c r="B556" i="34"/>
  <c r="B557" i="34"/>
  <c r="B558" i="34"/>
  <c r="B559" i="34"/>
  <c r="B560" i="34"/>
  <c r="B561" i="34"/>
  <c r="B562" i="34"/>
  <c r="B563" i="34"/>
  <c r="B564" i="34"/>
  <c r="B565" i="34"/>
  <c r="B566" i="34"/>
  <c r="B567" i="34"/>
  <c r="B568" i="34"/>
  <c r="B569" i="34"/>
  <c r="B570" i="34"/>
  <c r="B571" i="34"/>
  <c r="B572" i="34"/>
  <c r="B573" i="34"/>
  <c r="B574" i="34"/>
  <c r="B575" i="34"/>
  <c r="B576" i="34"/>
  <c r="B577" i="34"/>
  <c r="B578" i="34"/>
  <c r="B579" i="34"/>
  <c r="B580" i="34"/>
  <c r="B581" i="34"/>
  <c r="B582" i="34"/>
  <c r="B583" i="34"/>
  <c r="B584" i="34"/>
  <c r="B585" i="34"/>
  <c r="B586" i="34"/>
  <c r="B587" i="34"/>
  <c r="B588" i="34"/>
  <c r="B589" i="34"/>
  <c r="B590" i="34"/>
  <c r="B591" i="34"/>
  <c r="B592" i="34"/>
  <c r="B593" i="34"/>
  <c r="B594" i="34"/>
  <c r="B595" i="34"/>
  <c r="B596" i="34"/>
  <c r="B597" i="34"/>
  <c r="B598" i="34"/>
  <c r="B599" i="34"/>
  <c r="B600" i="34"/>
  <c r="B601" i="34"/>
  <c r="B602" i="34"/>
  <c r="B603" i="34"/>
  <c r="B604" i="34"/>
  <c r="B605" i="34"/>
  <c r="B606" i="34"/>
  <c r="B607" i="34"/>
  <c r="B608" i="34"/>
  <c r="B609" i="34"/>
  <c r="B610" i="34"/>
  <c r="B611" i="34"/>
  <c r="B612" i="34"/>
  <c r="B613" i="34"/>
  <c r="B614" i="34"/>
  <c r="B615" i="34"/>
  <c r="B616" i="34"/>
  <c r="B538" i="34"/>
  <c r="J143" i="2"/>
  <c r="J145" i="2"/>
  <c r="J147" i="2"/>
  <c r="J149" i="2"/>
  <c r="J151" i="2"/>
  <c r="J153" i="2"/>
  <c r="J155" i="2"/>
  <c r="J157" i="2"/>
  <c r="J159" i="2"/>
  <c r="J161" i="2"/>
  <c r="G9" i="34"/>
  <c r="G10" i="34"/>
  <c r="G11" i="34"/>
  <c r="G12" i="34"/>
  <c r="G13" i="34"/>
  <c r="G14" i="34"/>
  <c r="G15" i="34"/>
  <c r="G16" i="34"/>
  <c r="G17" i="34"/>
  <c r="G18" i="34"/>
  <c r="G19" i="34"/>
  <c r="G21" i="34"/>
  <c r="G22" i="34"/>
  <c r="G23" i="34"/>
  <c r="G24" i="34"/>
  <c r="G25" i="34"/>
  <c r="G27" i="34"/>
  <c r="G28" i="34"/>
  <c r="G29" i="34"/>
  <c r="G30" i="34"/>
  <c r="G31" i="34"/>
  <c r="G32" i="34"/>
  <c r="G33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5" i="34"/>
  <c r="G86" i="34"/>
  <c r="G87" i="34"/>
  <c r="G88" i="34"/>
  <c r="G89" i="34"/>
  <c r="G90" i="34"/>
  <c r="G92" i="34"/>
  <c r="G93" i="34"/>
  <c r="G94" i="34"/>
  <c r="G95" i="34"/>
  <c r="G96" i="34"/>
  <c r="G98" i="34"/>
  <c r="G99" i="34"/>
  <c r="G100" i="34"/>
  <c r="G101" i="34"/>
  <c r="G102" i="34"/>
  <c r="G103" i="34"/>
  <c r="G104" i="34"/>
  <c r="G105" i="34"/>
  <c r="G107" i="34"/>
  <c r="G108" i="34"/>
  <c r="G109" i="34"/>
  <c r="G110" i="34"/>
  <c r="G111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50" i="34"/>
  <c r="G251" i="34"/>
  <c r="G252" i="34"/>
  <c r="G253" i="34"/>
  <c r="G254" i="34"/>
  <c r="G255" i="34"/>
  <c r="G256" i="34"/>
  <c r="G257" i="34"/>
  <c r="G260" i="34"/>
  <c r="G261" i="34"/>
  <c r="G262" i="34"/>
  <c r="G263" i="34"/>
  <c r="G264" i="34"/>
  <c r="G267" i="34"/>
  <c r="G268" i="34"/>
  <c r="G269" i="34"/>
  <c r="G270" i="34"/>
  <c r="G271" i="34"/>
  <c r="G272" i="34"/>
  <c r="G273" i="34"/>
  <c r="G275" i="34"/>
  <c r="G276" i="34"/>
  <c r="G277" i="34"/>
  <c r="G278" i="34"/>
  <c r="G280" i="34"/>
  <c r="G281" i="34"/>
  <c r="G282" i="34"/>
  <c r="G283" i="34"/>
  <c r="G284" i="34"/>
  <c r="G285" i="34"/>
  <c r="G286" i="34"/>
  <c r="G287" i="34"/>
  <c r="G288" i="34"/>
  <c r="G289" i="34"/>
  <c r="G290" i="34"/>
  <c r="G291" i="34"/>
  <c r="G292" i="34"/>
  <c r="G293" i="34"/>
  <c r="G294" i="34"/>
  <c r="G296" i="34"/>
  <c r="G297" i="34"/>
  <c r="G298" i="34"/>
  <c r="G299" i="34"/>
  <c r="G300" i="34"/>
  <c r="G302" i="34"/>
  <c r="G304" i="34"/>
  <c r="G305" i="34"/>
  <c r="G306" i="34"/>
  <c r="G307" i="34"/>
  <c r="G308" i="34"/>
  <c r="G309" i="34"/>
  <c r="G310" i="34"/>
  <c r="G311" i="34"/>
  <c r="G312" i="34"/>
  <c r="G313" i="34"/>
  <c r="G314" i="34"/>
  <c r="G315" i="34"/>
  <c r="G316" i="34"/>
  <c r="G317" i="34"/>
  <c r="G318" i="34"/>
  <c r="G319" i="34"/>
  <c r="G320" i="34"/>
  <c r="G321" i="34"/>
  <c r="G322" i="34"/>
  <c r="G323" i="34"/>
  <c r="G324" i="34"/>
  <c r="G325" i="34"/>
  <c r="G327" i="34"/>
  <c r="G328" i="34"/>
  <c r="G329" i="34"/>
  <c r="G330" i="34"/>
  <c r="G331" i="34"/>
  <c r="G332" i="34"/>
  <c r="G333" i="34"/>
  <c r="G334" i="34"/>
  <c r="G335" i="34"/>
  <c r="G336" i="34"/>
  <c r="G337" i="34"/>
  <c r="G338" i="34"/>
  <c r="G339" i="34"/>
  <c r="G340" i="34"/>
  <c r="G342" i="34"/>
  <c r="G343" i="34"/>
  <c r="G344" i="34"/>
  <c r="G345" i="34"/>
  <c r="G347" i="34"/>
  <c r="G348" i="34"/>
  <c r="G349" i="34"/>
  <c r="G350" i="34"/>
  <c r="G351" i="34"/>
  <c r="G352" i="34"/>
  <c r="G353" i="34"/>
  <c r="G354" i="34"/>
  <c r="G355" i="34"/>
  <c r="G356" i="34"/>
  <c r="G357" i="34"/>
  <c r="G358" i="34"/>
  <c r="G359" i="34"/>
  <c r="G360" i="34"/>
  <c r="G361" i="34"/>
  <c r="G362" i="34"/>
  <c r="G363" i="34"/>
  <c r="G364" i="34"/>
  <c r="G365" i="34"/>
  <c r="G366" i="34"/>
  <c r="G367" i="34"/>
  <c r="G368" i="34"/>
  <c r="G369" i="34"/>
  <c r="G370" i="34"/>
  <c r="G371" i="34"/>
  <c r="G372" i="34"/>
  <c r="G373" i="34"/>
  <c r="G374" i="34"/>
  <c r="G375" i="34"/>
  <c r="G376" i="34"/>
  <c r="G377" i="34"/>
  <c r="G378" i="34"/>
  <c r="G379" i="34"/>
  <c r="G380" i="34"/>
  <c r="G381" i="34"/>
  <c r="G382" i="34"/>
  <c r="G383" i="34"/>
  <c r="G385" i="34"/>
  <c r="G386" i="34"/>
  <c r="G387" i="34"/>
  <c r="G388" i="34"/>
  <c r="G389" i="34"/>
  <c r="G390" i="34"/>
  <c r="G391" i="34"/>
  <c r="G392" i="34"/>
  <c r="G393" i="34"/>
  <c r="G394" i="34"/>
  <c r="G395" i="34"/>
  <c r="G397" i="34"/>
  <c r="G398" i="34"/>
  <c r="G399" i="34"/>
  <c r="G400" i="34"/>
  <c r="G401" i="34"/>
  <c r="G402" i="34"/>
  <c r="G403" i="34"/>
  <c r="G404" i="34"/>
  <c r="G406" i="34"/>
  <c r="G407" i="34"/>
  <c r="G408" i="34"/>
  <c r="G409" i="34"/>
  <c r="G410" i="34"/>
  <c r="G411" i="34"/>
  <c r="G412" i="34"/>
  <c r="G413" i="34"/>
  <c r="G415" i="34"/>
  <c r="G416" i="34"/>
  <c r="G417" i="34"/>
  <c r="G418" i="34"/>
  <c r="G419" i="34"/>
  <c r="G420" i="34"/>
  <c r="G421" i="34"/>
  <c r="G422" i="34"/>
  <c r="G423" i="34"/>
  <c r="G424" i="34"/>
  <c r="G425" i="34"/>
  <c r="G426" i="34"/>
  <c r="G427" i="34"/>
  <c r="G428" i="34"/>
  <c r="G429" i="34"/>
  <c r="G430" i="34"/>
  <c r="G431" i="34"/>
  <c r="G432" i="34"/>
  <c r="G433" i="34"/>
  <c r="G434" i="34"/>
  <c r="G435" i="34"/>
  <c r="G436" i="34"/>
  <c r="G437" i="34"/>
  <c r="G438" i="34"/>
  <c r="G439" i="34"/>
  <c r="G440" i="34"/>
  <c r="G441" i="34"/>
  <c r="G442" i="34"/>
  <c r="G443" i="34"/>
  <c r="G444" i="34"/>
  <c r="G445" i="34"/>
  <c r="G447" i="34"/>
  <c r="G448" i="34"/>
  <c r="G449" i="34"/>
  <c r="G450" i="34"/>
  <c r="G451" i="34"/>
  <c r="G452" i="34"/>
  <c r="G453" i="34"/>
  <c r="G454" i="34"/>
  <c r="G455" i="34"/>
  <c r="G456" i="34"/>
  <c r="G457" i="34"/>
  <c r="G458" i="34"/>
  <c r="G459" i="34"/>
  <c r="G460" i="34"/>
  <c r="G461" i="34"/>
  <c r="G462" i="34"/>
  <c r="G463" i="34"/>
  <c r="G464" i="34"/>
  <c r="G465" i="34"/>
  <c r="G466" i="34"/>
  <c r="G467" i="34"/>
  <c r="G468" i="34"/>
  <c r="G469" i="34"/>
  <c r="G470" i="34"/>
  <c r="G471" i="34"/>
  <c r="G473" i="34"/>
  <c r="G474" i="34"/>
  <c r="G475" i="34"/>
  <c r="G476" i="34"/>
  <c r="G477" i="34"/>
  <c r="G478" i="34"/>
  <c r="G479" i="34"/>
  <c r="G480" i="34"/>
  <c r="G482" i="34"/>
  <c r="G484" i="34"/>
  <c r="G485" i="34"/>
  <c r="G486" i="34"/>
  <c r="G488" i="34"/>
  <c r="G489" i="34"/>
  <c r="G490" i="34"/>
  <c r="G491" i="34"/>
  <c r="G492" i="34"/>
  <c r="G493" i="34"/>
  <c r="G494" i="34"/>
  <c r="G495" i="34"/>
  <c r="G496" i="34"/>
  <c r="G498" i="34"/>
  <c r="G500" i="34"/>
  <c r="G501" i="34"/>
  <c r="G502" i="34"/>
  <c r="G503" i="34"/>
  <c r="G504" i="34"/>
  <c r="G505" i="34"/>
  <c r="G506" i="34"/>
  <c r="G507" i="34"/>
  <c r="G508" i="34"/>
  <c r="G509" i="34"/>
  <c r="G510" i="34"/>
  <c r="G511" i="34"/>
  <c r="G512" i="34"/>
  <c r="G513" i="34"/>
  <c r="G514" i="34"/>
  <c r="G515" i="34"/>
  <c r="G516" i="34"/>
  <c r="G517" i="34"/>
  <c r="G518" i="34"/>
  <c r="G520" i="34"/>
  <c r="G521" i="34"/>
  <c r="G522" i="34"/>
  <c r="G523" i="34"/>
  <c r="G524" i="34"/>
  <c r="G525" i="34"/>
  <c r="G526" i="34"/>
  <c r="G527" i="34"/>
  <c r="G530" i="34"/>
  <c r="G531" i="34"/>
  <c r="G532" i="34"/>
  <c r="G533" i="34"/>
  <c r="G534" i="34"/>
  <c r="G535" i="34"/>
  <c r="G536" i="34"/>
  <c r="G537" i="34"/>
  <c r="G5" i="34"/>
  <c r="G6" i="34"/>
  <c r="G7" i="34"/>
  <c r="G8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82" i="34"/>
  <c r="B283" i="34"/>
  <c r="B284" i="34"/>
  <c r="B285" i="34"/>
  <c r="B286" i="34"/>
  <c r="B287" i="34"/>
  <c r="B288" i="34"/>
  <c r="B289" i="34"/>
  <c r="B290" i="34"/>
  <c r="B291" i="34"/>
  <c r="B292" i="34"/>
  <c r="B293" i="34"/>
  <c r="B294" i="34"/>
  <c r="B295" i="34"/>
  <c r="B296" i="34"/>
  <c r="B297" i="34"/>
  <c r="B298" i="34"/>
  <c r="B299" i="34"/>
  <c r="B300" i="34"/>
  <c r="B301" i="34"/>
  <c r="B302" i="34"/>
  <c r="B303" i="34"/>
  <c r="B304" i="34"/>
  <c r="B305" i="34"/>
  <c r="B306" i="34"/>
  <c r="B307" i="34"/>
  <c r="B308" i="34"/>
  <c r="B309" i="34"/>
  <c r="B310" i="34"/>
  <c r="B311" i="34"/>
  <c r="B312" i="34"/>
  <c r="B313" i="34"/>
  <c r="B314" i="34"/>
  <c r="B315" i="34"/>
  <c r="B316" i="34"/>
  <c r="B317" i="34"/>
  <c r="B318" i="34"/>
  <c r="B319" i="34"/>
  <c r="B320" i="34"/>
  <c r="B321" i="34"/>
  <c r="B322" i="34"/>
  <c r="B323" i="34"/>
  <c r="B324" i="34"/>
  <c r="B325" i="34"/>
  <c r="B326" i="34"/>
  <c r="B327" i="34"/>
  <c r="B328" i="34"/>
  <c r="B329" i="34"/>
  <c r="B330" i="34"/>
  <c r="B331" i="34"/>
  <c r="B332" i="34"/>
  <c r="B333" i="34"/>
  <c r="B334" i="34"/>
  <c r="B335" i="34"/>
  <c r="B336" i="34"/>
  <c r="B337" i="34"/>
  <c r="B338" i="34"/>
  <c r="B339" i="34"/>
  <c r="B340" i="34"/>
  <c r="B341" i="34"/>
  <c r="B342" i="34"/>
  <c r="B343" i="34"/>
  <c r="B344" i="34"/>
  <c r="B345" i="34"/>
  <c r="B346" i="34"/>
  <c r="B347" i="34"/>
  <c r="B348" i="34"/>
  <c r="B349" i="34"/>
  <c r="B350" i="34"/>
  <c r="B351" i="34"/>
  <c r="B352" i="34"/>
  <c r="B353" i="34"/>
  <c r="B354" i="34"/>
  <c r="B355" i="34"/>
  <c r="B356" i="34"/>
  <c r="B357" i="34"/>
  <c r="B358" i="34"/>
  <c r="B359" i="34"/>
  <c r="B360" i="34"/>
  <c r="B361" i="34"/>
  <c r="B362" i="34"/>
  <c r="B363" i="34"/>
  <c r="B364" i="34"/>
  <c r="B365" i="34"/>
  <c r="B366" i="34"/>
  <c r="B367" i="34"/>
  <c r="B368" i="34"/>
  <c r="B369" i="34"/>
  <c r="B370" i="34"/>
  <c r="B371" i="34"/>
  <c r="B372" i="34"/>
  <c r="B373" i="34"/>
  <c r="B374" i="34"/>
  <c r="B375" i="34"/>
  <c r="B376" i="34"/>
  <c r="B377" i="34"/>
  <c r="B378" i="34"/>
  <c r="B379" i="34"/>
  <c r="B380" i="34"/>
  <c r="B381" i="34"/>
  <c r="B382" i="34"/>
  <c r="B383" i="34"/>
  <c r="B384" i="34"/>
  <c r="B385" i="34"/>
  <c r="B386" i="34"/>
  <c r="B387" i="34"/>
  <c r="B388" i="34"/>
  <c r="B389" i="34"/>
  <c r="B390" i="34"/>
  <c r="B391" i="34"/>
  <c r="B392" i="34"/>
  <c r="B393" i="34"/>
  <c r="B394" i="34"/>
  <c r="B395" i="34"/>
  <c r="B396" i="34"/>
  <c r="B397" i="34"/>
  <c r="B398" i="34"/>
  <c r="B399" i="34"/>
  <c r="B400" i="34"/>
  <c r="B401" i="34"/>
  <c r="B402" i="34"/>
  <c r="B403" i="34"/>
  <c r="B404" i="34"/>
  <c r="B405" i="34"/>
  <c r="B406" i="34"/>
  <c r="B407" i="34"/>
  <c r="B408" i="34"/>
  <c r="B409" i="34"/>
  <c r="B410" i="34"/>
  <c r="B411" i="34"/>
  <c r="B412" i="34"/>
  <c r="B413" i="34"/>
  <c r="B414" i="34"/>
  <c r="B415" i="34"/>
  <c r="B416" i="34"/>
  <c r="B417" i="34"/>
  <c r="B418" i="34"/>
  <c r="B419" i="34"/>
  <c r="B420" i="34"/>
  <c r="B421" i="34"/>
  <c r="B422" i="34"/>
  <c r="B423" i="34"/>
  <c r="B424" i="34"/>
  <c r="B425" i="34"/>
  <c r="B426" i="34"/>
  <c r="B427" i="34"/>
  <c r="B428" i="34"/>
  <c r="B429" i="34"/>
  <c r="B430" i="34"/>
  <c r="B431" i="34"/>
  <c r="B432" i="34"/>
  <c r="B433" i="34"/>
  <c r="B434" i="34"/>
  <c r="B435" i="34"/>
  <c r="B436" i="34"/>
  <c r="B437" i="34"/>
  <c r="B438" i="34"/>
  <c r="B439" i="34"/>
  <c r="B440" i="34"/>
  <c r="B441" i="34"/>
  <c r="B442" i="34"/>
  <c r="B443" i="34"/>
  <c r="B444" i="34"/>
  <c r="B445" i="34"/>
  <c r="B446" i="34"/>
  <c r="B447" i="34"/>
  <c r="B448" i="34"/>
  <c r="B449" i="34"/>
  <c r="B450" i="34"/>
  <c r="B451" i="34"/>
  <c r="B452" i="34"/>
  <c r="B453" i="34"/>
  <c r="B454" i="34"/>
  <c r="B455" i="34"/>
  <c r="B456" i="34"/>
  <c r="B457" i="34"/>
  <c r="B458" i="34"/>
  <c r="B459" i="34"/>
  <c r="B460" i="34"/>
  <c r="B461" i="34"/>
  <c r="B462" i="34"/>
  <c r="B463" i="34"/>
  <c r="B464" i="34"/>
  <c r="B465" i="34"/>
  <c r="B466" i="34"/>
  <c r="B467" i="34"/>
  <c r="B468" i="34"/>
  <c r="B469" i="34"/>
  <c r="B470" i="34"/>
  <c r="B471" i="34"/>
  <c r="B472" i="34"/>
  <c r="B473" i="34"/>
  <c r="B474" i="34"/>
  <c r="B475" i="34"/>
  <c r="B476" i="34"/>
  <c r="B477" i="34"/>
  <c r="B478" i="34"/>
  <c r="B479" i="34"/>
  <c r="B480" i="34"/>
  <c r="B481" i="34"/>
  <c r="B482" i="34"/>
  <c r="B483" i="34"/>
  <c r="B484" i="34"/>
  <c r="B485" i="34"/>
  <c r="B486" i="34"/>
  <c r="B487" i="34"/>
  <c r="B488" i="34"/>
  <c r="B489" i="34"/>
  <c r="B490" i="34"/>
  <c r="B491" i="34"/>
  <c r="B492" i="34"/>
  <c r="B493" i="34"/>
  <c r="B494" i="34"/>
  <c r="B495" i="34"/>
  <c r="B496" i="34"/>
  <c r="B497" i="34"/>
  <c r="B498" i="34"/>
  <c r="B499" i="34"/>
  <c r="B500" i="34"/>
  <c r="B501" i="34"/>
  <c r="B502" i="34"/>
  <c r="B503" i="34"/>
  <c r="B504" i="34"/>
  <c r="B505" i="34"/>
  <c r="B506" i="34"/>
  <c r="B507" i="34"/>
  <c r="B508" i="34"/>
  <c r="B509" i="34"/>
  <c r="B510" i="34"/>
  <c r="B511" i="34"/>
  <c r="B512" i="34"/>
  <c r="B513" i="34"/>
  <c r="B514" i="34"/>
  <c r="B515" i="34"/>
  <c r="B516" i="34"/>
  <c r="B517" i="34"/>
  <c r="B518" i="34"/>
  <c r="B519" i="34"/>
  <c r="B520" i="34"/>
  <c r="B521" i="34"/>
  <c r="B522" i="34"/>
  <c r="B523" i="34"/>
  <c r="B524" i="34"/>
  <c r="B525" i="34"/>
  <c r="B526" i="34"/>
  <c r="B527" i="34"/>
  <c r="B528" i="34"/>
  <c r="B529" i="34"/>
  <c r="B530" i="34"/>
  <c r="B531" i="34"/>
  <c r="B532" i="34"/>
  <c r="B533" i="34"/>
  <c r="B534" i="34"/>
  <c r="B535" i="34"/>
  <c r="B536" i="34"/>
  <c r="B537" i="34"/>
  <c r="O66" i="11"/>
  <c r="O67" i="11"/>
  <c r="O68" i="11"/>
  <c r="O69" i="11"/>
  <c r="O70" i="11"/>
  <c r="O71" i="11"/>
  <c r="O72" i="11"/>
  <c r="O73" i="11"/>
  <c r="O74" i="11"/>
  <c r="O75" i="11"/>
  <c r="O76" i="11"/>
  <c r="O77" i="11"/>
  <c r="J78" i="11"/>
  <c r="J79" i="11"/>
  <c r="J80" i="11"/>
  <c r="J81" i="11"/>
  <c r="S949" i="11"/>
  <c r="S950" i="11"/>
  <c r="S951" i="11"/>
  <c r="S952" i="11"/>
  <c r="S953" i="11"/>
  <c r="S954" i="11"/>
  <c r="S955" i="11"/>
  <c r="S973" i="11"/>
  <c r="B3" i="34"/>
  <c r="B4" i="34"/>
  <c r="B5" i="34"/>
  <c r="B6" i="34"/>
  <c r="B7" i="34"/>
  <c r="B8" i="34"/>
  <c r="B9" i="34"/>
  <c r="I20" i="43"/>
  <c r="Q34" i="43"/>
  <c r="O491" i="11"/>
  <c r="O492" i="11"/>
  <c r="Q159" i="43"/>
  <c r="Q160" i="43"/>
  <c r="Q161" i="43"/>
  <c r="Q165" i="43"/>
  <c r="Q166" i="43"/>
  <c r="Q167" i="43"/>
  <c r="Q173" i="43"/>
  <c r="Q174" i="43"/>
  <c r="Q175" i="43"/>
  <c r="Q176" i="43"/>
  <c r="Q171" i="43"/>
  <c r="Q164" i="43"/>
  <c r="Q158" i="43"/>
  <c r="Q163" i="43"/>
  <c r="Q170" i="43"/>
  <c r="Q157" i="43"/>
  <c r="J1482" i="11"/>
  <c r="J1483" i="11"/>
  <c r="J1484" i="11"/>
  <c r="J1485" i="11"/>
  <c r="J1486" i="11"/>
  <c r="J1487" i="11"/>
  <c r="J1488" i="11"/>
  <c r="J1489" i="11"/>
  <c r="J1490" i="11"/>
  <c r="J1491" i="11"/>
  <c r="J1492" i="11"/>
  <c r="J1493" i="11"/>
  <c r="G1488" i="11"/>
  <c r="G1489" i="11"/>
  <c r="G1490" i="11"/>
  <c r="G1491" i="11"/>
  <c r="G1492" i="11"/>
  <c r="G1493" i="11"/>
  <c r="G149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H51" i="38"/>
  <c r="O955" i="11"/>
  <c r="I7" i="43"/>
  <c r="I8" i="43"/>
  <c r="I9" i="43"/>
  <c r="I10" i="43"/>
  <c r="I11" i="43"/>
  <c r="I12" i="43"/>
  <c r="I14" i="43"/>
  <c r="I15" i="43"/>
  <c r="I16" i="43"/>
  <c r="I17" i="43"/>
  <c r="I18" i="43"/>
  <c r="I19" i="43"/>
  <c r="S1354" i="11"/>
  <c r="S1355" i="11"/>
  <c r="S1356" i="11"/>
  <c r="S1357" i="11"/>
  <c r="S1358" i="11"/>
  <c r="S1359" i="11"/>
  <c r="S1360" i="11"/>
  <c r="S1361" i="11"/>
  <c r="S1362" i="11"/>
  <c r="S1363" i="11"/>
  <c r="S1364" i="11"/>
  <c r="S1365" i="11"/>
  <c r="S1366" i="11"/>
  <c r="S1367" i="11"/>
  <c r="S1368" i="11"/>
  <c r="S1369" i="11"/>
  <c r="S1370" i="11"/>
  <c r="S1371" i="11"/>
  <c r="S1372" i="11"/>
  <c r="S1373" i="11"/>
  <c r="S1374" i="11"/>
  <c r="S1375" i="11"/>
  <c r="S1376" i="11"/>
  <c r="S1377" i="11"/>
  <c r="S1378" i="11"/>
  <c r="S1379" i="11"/>
  <c r="S1380" i="11"/>
  <c r="S1381" i="11"/>
  <c r="S1382" i="11"/>
  <c r="S1383" i="11"/>
  <c r="S1384" i="11"/>
  <c r="S1385" i="11"/>
  <c r="S1386" i="11"/>
  <c r="S1387" i="11"/>
  <c r="S1388" i="11"/>
  <c r="S1389" i="11"/>
  <c r="S1390" i="11"/>
  <c r="S1391" i="11"/>
  <c r="S1392" i="11"/>
  <c r="S1393" i="11"/>
  <c r="S1394" i="11"/>
  <c r="S1395" i="11"/>
  <c r="S1396" i="11"/>
  <c r="S1397" i="11"/>
  <c r="S1398" i="11"/>
  <c r="S1399" i="11"/>
  <c r="S1400" i="11"/>
  <c r="S1401" i="11"/>
  <c r="S1402" i="11"/>
  <c r="S1403" i="11"/>
  <c r="S1404" i="11"/>
  <c r="S1405" i="11"/>
  <c r="S1406" i="11"/>
  <c r="S1407" i="11"/>
  <c r="S1408" i="11"/>
  <c r="S1409" i="11"/>
  <c r="S1410" i="11"/>
  <c r="S1411" i="11"/>
  <c r="S1412" i="11"/>
  <c r="S1413" i="11"/>
  <c r="S1414" i="11"/>
  <c r="S1415" i="11"/>
  <c r="S1416" i="11"/>
  <c r="S1417" i="11"/>
  <c r="S1418" i="11"/>
  <c r="S1419" i="11"/>
  <c r="S1420" i="11"/>
  <c r="S1421" i="11"/>
  <c r="S1422" i="11"/>
  <c r="S1423" i="11"/>
  <c r="S1424" i="11"/>
  <c r="S1425" i="11"/>
  <c r="S1426" i="11"/>
  <c r="S1427" i="11"/>
  <c r="S1428" i="11"/>
  <c r="S1429" i="11"/>
  <c r="S1430" i="11"/>
  <c r="S1431" i="11"/>
  <c r="S1432" i="11"/>
  <c r="S1433" i="11"/>
  <c r="S1434" i="11"/>
  <c r="S1435" i="11"/>
  <c r="S1436" i="11"/>
  <c r="S1437" i="11"/>
  <c r="S1438" i="11"/>
  <c r="S1439" i="11"/>
  <c r="S1440" i="11"/>
  <c r="S1441" i="11"/>
  <c r="S1442" i="11"/>
  <c r="S1443" i="11"/>
  <c r="S1444" i="11"/>
  <c r="S1445" i="11"/>
  <c r="S1446" i="11"/>
  <c r="S1447" i="11"/>
  <c r="S1448" i="11"/>
  <c r="S1449" i="11"/>
  <c r="S1450" i="11"/>
  <c r="S1451" i="11"/>
  <c r="S1452" i="11"/>
  <c r="S1453" i="11"/>
  <c r="S1454" i="11"/>
  <c r="S1455" i="11"/>
  <c r="S1456" i="11"/>
  <c r="S1457" i="11"/>
  <c r="S1458" i="11"/>
  <c r="S1459" i="11"/>
  <c r="S1460" i="11"/>
  <c r="S1461" i="11"/>
  <c r="S1462" i="11"/>
  <c r="S1463" i="11"/>
  <c r="S1464" i="11"/>
  <c r="S1465" i="11"/>
  <c r="S1466" i="11"/>
  <c r="S1467" i="11"/>
  <c r="S1468" i="11"/>
  <c r="S1469" i="11"/>
  <c r="S1470" i="11"/>
  <c r="S1471" i="11"/>
  <c r="S1472" i="11"/>
  <c r="S1473" i="11"/>
  <c r="S1474" i="11"/>
  <c r="S1475" i="11"/>
  <c r="S1476" i="11"/>
  <c r="S1477" i="11"/>
  <c r="S1478" i="11"/>
  <c r="S1479" i="11"/>
  <c r="S1480" i="11"/>
  <c r="S1481" i="11"/>
  <c r="S1482" i="11"/>
  <c r="O1355" i="11"/>
  <c r="O1356" i="11"/>
  <c r="O1357" i="11"/>
  <c r="O1358" i="11"/>
  <c r="O1359" i="11"/>
  <c r="O1360" i="11"/>
  <c r="O1361" i="11"/>
  <c r="O1362" i="11"/>
  <c r="O1363" i="11"/>
  <c r="O1364" i="11"/>
  <c r="O1365" i="11"/>
  <c r="O1366" i="11"/>
  <c r="O1367" i="11"/>
  <c r="O1368" i="11"/>
  <c r="O1369" i="11"/>
  <c r="O1370" i="11"/>
  <c r="O1371" i="11"/>
  <c r="O1372" i="11"/>
  <c r="O1373" i="11"/>
  <c r="O1374" i="11"/>
  <c r="O1375" i="11"/>
  <c r="O1376" i="11"/>
  <c r="O1377" i="11"/>
  <c r="O1378" i="11"/>
  <c r="O1379" i="11"/>
  <c r="O1380" i="11"/>
  <c r="O1381" i="11"/>
  <c r="O1382" i="11"/>
  <c r="O1383" i="11"/>
  <c r="O1384" i="11"/>
  <c r="O1385" i="11"/>
  <c r="O1386" i="11"/>
  <c r="O1387" i="11"/>
  <c r="O1388" i="11"/>
  <c r="O1389" i="11"/>
  <c r="O1390" i="11"/>
  <c r="O1391" i="11"/>
  <c r="O1392" i="11"/>
  <c r="O1393" i="11"/>
  <c r="O1394" i="11"/>
  <c r="O1395" i="11"/>
  <c r="O1396" i="11"/>
  <c r="O1397" i="11"/>
  <c r="O1398" i="11"/>
  <c r="O1399" i="11"/>
  <c r="O1400" i="11"/>
  <c r="O1401" i="11"/>
  <c r="O1402" i="11"/>
  <c r="O1403" i="11"/>
  <c r="O1404" i="11"/>
  <c r="O1405" i="11"/>
  <c r="O1406" i="11"/>
  <c r="O1407" i="11"/>
  <c r="O1408" i="11"/>
  <c r="O1409" i="11"/>
  <c r="O1410" i="11"/>
  <c r="O1411" i="11"/>
  <c r="O1412" i="11"/>
  <c r="O1413" i="11"/>
  <c r="O1414" i="11"/>
  <c r="O1415" i="11"/>
  <c r="O1416" i="11"/>
  <c r="O1417" i="11"/>
  <c r="O1418" i="11"/>
  <c r="O1419" i="11"/>
  <c r="O1420" i="11"/>
  <c r="O1421" i="11"/>
  <c r="O1422" i="11"/>
  <c r="O1423" i="11"/>
  <c r="O1424" i="11"/>
  <c r="O1425" i="11"/>
  <c r="O1426" i="11"/>
  <c r="O1427" i="11"/>
  <c r="O1428" i="11"/>
  <c r="O1429" i="11"/>
  <c r="O1430" i="11"/>
  <c r="O1431" i="11"/>
  <c r="O1432" i="11"/>
  <c r="O1433" i="11"/>
  <c r="O1434" i="11"/>
  <c r="O1435" i="11"/>
  <c r="O1436" i="11"/>
  <c r="O1437" i="11"/>
  <c r="O1438" i="11"/>
  <c r="O1439" i="11"/>
  <c r="O1440" i="11"/>
  <c r="O1441" i="11"/>
  <c r="O1442" i="11"/>
  <c r="O1443" i="11"/>
  <c r="O1444" i="11"/>
  <c r="O1445" i="11"/>
  <c r="O1446" i="11"/>
  <c r="O1447" i="11"/>
  <c r="O1448" i="11"/>
  <c r="O1449" i="11"/>
  <c r="O1450" i="11"/>
  <c r="O1451" i="11"/>
  <c r="O1452" i="11"/>
  <c r="O1453" i="11"/>
  <c r="O1454" i="11"/>
  <c r="O1455" i="11"/>
  <c r="O1456" i="11"/>
  <c r="O1457" i="11"/>
  <c r="O1458" i="11"/>
  <c r="O1459" i="11"/>
  <c r="O1460" i="11"/>
  <c r="O1461" i="11"/>
  <c r="O1462" i="11"/>
  <c r="O1463" i="11"/>
  <c r="O1464" i="11"/>
  <c r="O1465" i="11"/>
  <c r="O1466" i="11"/>
  <c r="O1467" i="11"/>
  <c r="O1468" i="11"/>
  <c r="O1469" i="11"/>
  <c r="O1470" i="11"/>
  <c r="O1471" i="11"/>
  <c r="O1472" i="11"/>
  <c r="O1473" i="11"/>
  <c r="O1474" i="11"/>
  <c r="O1475" i="11"/>
  <c r="O1476" i="11"/>
  <c r="O1477" i="11"/>
  <c r="O1478" i="11"/>
  <c r="O1479" i="11"/>
  <c r="O1480" i="11"/>
  <c r="O1481" i="11"/>
  <c r="O1482" i="11"/>
  <c r="O1483" i="11"/>
  <c r="O1484" i="11"/>
  <c r="O1485" i="11"/>
  <c r="O1486" i="11"/>
  <c r="O1487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2" i="11"/>
  <c r="J1373" i="11"/>
  <c r="J1374" i="11"/>
  <c r="J1375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J114" i="11"/>
  <c r="J115" i="11"/>
  <c r="J116" i="11"/>
  <c r="J117" i="11"/>
  <c r="J118" i="11"/>
  <c r="H29" i="38"/>
  <c r="H33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4" i="38"/>
  <c r="H5" i="38"/>
  <c r="H6" i="38"/>
  <c r="H7" i="38"/>
  <c r="H8" i="38"/>
  <c r="H9" i="38"/>
  <c r="H23" i="38"/>
  <c r="H24" i="38"/>
  <c r="H25" i="38"/>
  <c r="H26" i="38"/>
  <c r="H27" i="38"/>
  <c r="H28" i="38"/>
  <c r="H3" i="38"/>
  <c r="L4" i="52"/>
  <c r="L5" i="52"/>
  <c r="L6" i="52"/>
  <c r="L7" i="52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7" i="52"/>
  <c r="L28" i="52"/>
  <c r="L29" i="52"/>
  <c r="L31" i="52"/>
  <c r="L32" i="52"/>
  <c r="L33" i="52"/>
  <c r="L35" i="52"/>
  <c r="L36" i="52"/>
  <c r="O798" i="11"/>
  <c r="O795" i="11"/>
  <c r="O787" i="11"/>
  <c r="O788" i="11"/>
  <c r="J783" i="11"/>
  <c r="O783" i="11"/>
  <c r="S783" i="11"/>
  <c r="O758" i="11"/>
  <c r="O693" i="11"/>
  <c r="O690" i="11"/>
  <c r="I266" i="30"/>
  <c r="O650" i="11"/>
  <c r="Q141" i="43"/>
  <c r="Q142" i="43"/>
  <c r="Q143" i="43"/>
  <c r="Q144" i="43"/>
  <c r="Q148" i="43"/>
  <c r="Q152" i="43"/>
  <c r="Q153" i="43"/>
  <c r="Q178" i="43"/>
  <c r="Q179" i="43"/>
  <c r="Q180" i="43"/>
  <c r="Q181" i="43"/>
  <c r="Q185" i="43"/>
  <c r="Q187" i="43"/>
  <c r="Q188" i="43"/>
  <c r="Q189" i="43"/>
  <c r="Q192" i="43"/>
  <c r="Q193" i="43"/>
  <c r="Q194" i="43"/>
  <c r="Q195" i="43"/>
  <c r="Q198" i="43"/>
  <c r="Q199" i="43"/>
  <c r="Q200" i="43"/>
  <c r="Q201" i="43"/>
  <c r="Q204" i="43"/>
  <c r="Q206" i="43"/>
  <c r="Q207" i="43"/>
  <c r="Q208" i="43"/>
  <c r="Q211" i="43"/>
  <c r="Q212" i="43"/>
  <c r="Q213" i="43"/>
  <c r="Q214" i="43"/>
  <c r="Q216" i="43"/>
  <c r="Q4" i="43"/>
  <c r="Q5" i="43"/>
  <c r="Q6" i="43"/>
  <c r="Q8" i="43"/>
  <c r="Q9" i="43"/>
  <c r="Q10" i="43"/>
  <c r="Q11" i="43"/>
  <c r="Q14" i="43"/>
  <c r="Q15" i="43"/>
  <c r="Q16" i="43"/>
  <c r="Q17" i="43"/>
  <c r="Q18" i="43"/>
  <c r="Q22" i="43"/>
  <c r="Q23" i="43"/>
  <c r="Q24" i="43"/>
  <c r="Q25" i="43"/>
  <c r="Q28" i="43"/>
  <c r="Q29" i="43"/>
  <c r="Q30" i="43"/>
  <c r="Q31" i="43"/>
  <c r="Q35" i="43"/>
  <c r="Q36" i="43"/>
  <c r="Q37" i="43"/>
  <c r="Q38" i="43"/>
  <c r="Q44" i="43"/>
  <c r="Q45" i="43"/>
  <c r="Q47" i="43"/>
  <c r="Q48" i="43"/>
  <c r="Q49" i="43"/>
  <c r="Q50" i="43"/>
  <c r="Q53" i="43"/>
  <c r="Q54" i="43"/>
  <c r="Q55" i="43"/>
  <c r="Q56" i="43"/>
  <c r="Q57" i="43"/>
  <c r="Q61" i="43"/>
  <c r="Q63" i="43"/>
  <c r="Q64" i="43"/>
  <c r="Q65" i="43"/>
  <c r="Q69" i="43"/>
  <c r="Q70" i="43"/>
  <c r="Q71" i="43"/>
  <c r="Q72" i="43"/>
  <c r="Q74" i="43"/>
  <c r="Q75" i="43"/>
  <c r="Q76" i="43"/>
  <c r="Q77" i="43"/>
  <c r="Q81" i="43"/>
  <c r="Q82" i="43"/>
  <c r="Q83" i="43"/>
  <c r="Q84" i="43"/>
  <c r="Q86" i="43"/>
  <c r="Q90" i="43"/>
  <c r="Q91" i="43"/>
  <c r="Q92" i="43"/>
  <c r="Q93" i="43"/>
  <c r="Q96" i="43"/>
  <c r="Q97" i="43"/>
  <c r="Q98" i="43"/>
  <c r="Q99" i="43"/>
  <c r="Q103" i="43"/>
  <c r="Q104" i="43"/>
  <c r="Q106" i="43"/>
  <c r="Q107" i="43"/>
  <c r="Q108" i="43"/>
  <c r="Q112" i="43"/>
  <c r="Q113" i="43"/>
  <c r="Q114" i="43"/>
  <c r="Q115" i="43"/>
  <c r="Q118" i="43"/>
  <c r="Q119" i="43"/>
  <c r="Q120" i="43"/>
  <c r="Q121" i="43"/>
  <c r="Q125" i="43"/>
  <c r="Q127" i="43"/>
  <c r="Q128" i="43"/>
  <c r="Q129" i="43"/>
  <c r="Q132" i="43"/>
  <c r="Q134" i="43"/>
  <c r="Q135" i="43"/>
  <c r="Q136" i="43"/>
  <c r="Q140" i="43"/>
  <c r="I4" i="43"/>
  <c r="I5" i="43"/>
  <c r="I6" i="43"/>
  <c r="J640" i="11"/>
  <c r="O640" i="11"/>
  <c r="S640" i="1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3" i="16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S4" i="11"/>
  <c r="S5" i="11"/>
  <c r="S6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5" i="11"/>
  <c r="S117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7" i="11"/>
  <c r="S168" i="11"/>
  <c r="S169" i="11"/>
  <c r="S162" i="11"/>
  <c r="S163" i="11"/>
  <c r="S170" i="11"/>
  <c r="S171" i="11"/>
  <c r="S172" i="11"/>
  <c r="S173" i="11"/>
  <c r="S174" i="11"/>
  <c r="S175" i="11"/>
  <c r="S176" i="11"/>
  <c r="S177" i="11"/>
  <c r="S164" i="11"/>
  <c r="S178" i="11"/>
  <c r="S179" i="11"/>
  <c r="S180" i="11"/>
  <c r="S181" i="11"/>
  <c r="S165" i="11"/>
  <c r="S166" i="11"/>
  <c r="S182" i="11"/>
  <c r="S183" i="11"/>
  <c r="S184" i="11"/>
  <c r="S185" i="11"/>
  <c r="S212" i="11"/>
  <c r="S213" i="11"/>
  <c r="S227" i="11"/>
  <c r="S228" i="11"/>
  <c r="S229" i="11"/>
  <c r="S230" i="11"/>
  <c r="S214" i="11"/>
  <c r="S215" i="11"/>
  <c r="S216" i="11"/>
  <c r="S231" i="11"/>
  <c r="S232" i="11"/>
  <c r="S233" i="11"/>
  <c r="S217" i="11"/>
  <c r="S218" i="11"/>
  <c r="S234" i="11"/>
  <c r="S235" i="11"/>
  <c r="S236" i="11"/>
  <c r="S237" i="11"/>
  <c r="S238" i="11"/>
  <c r="S219" i="11"/>
  <c r="S220" i="11"/>
  <c r="S239" i="11"/>
  <c r="S240" i="11"/>
  <c r="S221" i="11"/>
  <c r="S222" i="11"/>
  <c r="S223" i="11"/>
  <c r="S224" i="11"/>
  <c r="S225" i="11"/>
  <c r="S226" i="11"/>
  <c r="S241" i="11"/>
  <c r="S242" i="11"/>
  <c r="S243" i="11"/>
  <c r="S244" i="11"/>
  <c r="S245" i="11"/>
  <c r="S246" i="11"/>
  <c r="S277" i="11"/>
  <c r="S287" i="11"/>
  <c r="S288" i="11"/>
  <c r="S278" i="11"/>
  <c r="S289" i="11"/>
  <c r="S290" i="11"/>
  <c r="S279" i="11"/>
  <c r="S280" i="11"/>
  <c r="S291" i="11"/>
  <c r="S292" i="11"/>
  <c r="S293" i="11"/>
  <c r="S294" i="11"/>
  <c r="S295" i="11"/>
  <c r="S281" i="11"/>
  <c r="S282" i="11"/>
  <c r="S296" i="11"/>
  <c r="S297" i="11"/>
  <c r="S298" i="11"/>
  <c r="S299" i="11"/>
  <c r="S300" i="11"/>
  <c r="S301" i="11"/>
  <c r="S302" i="11"/>
  <c r="S283" i="11"/>
  <c r="S284" i="11"/>
  <c r="S285" i="11"/>
  <c r="S286" i="11"/>
  <c r="S303" i="11"/>
  <c r="S348" i="11"/>
  <c r="S349" i="11"/>
  <c r="S350" i="11"/>
  <c r="S351" i="11"/>
  <c r="S352" i="11"/>
  <c r="S353" i="11"/>
  <c r="S354" i="11"/>
  <c r="S355" i="11"/>
  <c r="S356" i="11"/>
  <c r="S338" i="11"/>
  <c r="S339" i="11"/>
  <c r="S340" i="11"/>
  <c r="S341" i="11"/>
  <c r="S357" i="11"/>
  <c r="S358" i="11"/>
  <c r="S359" i="11"/>
  <c r="S360" i="11"/>
  <c r="S361" i="11"/>
  <c r="S342" i="11"/>
  <c r="S343" i="11"/>
  <c r="S362" i="11"/>
  <c r="S363" i="11"/>
  <c r="S344" i="11"/>
  <c r="S345" i="11"/>
  <c r="S364" i="11"/>
  <c r="S365" i="11"/>
  <c r="S366" i="11"/>
  <c r="S367" i="11"/>
  <c r="S368" i="11"/>
  <c r="S369" i="11"/>
  <c r="S346" i="11"/>
  <c r="S347" i="11"/>
  <c r="S370" i="11"/>
  <c r="S397" i="11"/>
  <c r="S398" i="11"/>
  <c r="S408" i="11"/>
  <c r="S409" i="11"/>
  <c r="S399" i="11"/>
  <c r="S400" i="11"/>
  <c r="S401" i="11"/>
  <c r="S402" i="11"/>
  <c r="S403" i="11"/>
  <c r="S404" i="11"/>
  <c r="S405" i="11"/>
  <c r="S406" i="11"/>
  <c r="S407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500" i="11"/>
  <c r="S501" i="11"/>
  <c r="S502" i="11"/>
  <c r="S503" i="11"/>
  <c r="S504" i="11"/>
  <c r="S518" i="11"/>
  <c r="S519" i="11"/>
  <c r="S514" i="11"/>
  <c r="S515" i="11"/>
  <c r="S516" i="11"/>
  <c r="S517" i="11"/>
  <c r="S505" i="11"/>
  <c r="S506" i="11"/>
  <c r="S507" i="11"/>
  <c r="S508" i="11"/>
  <c r="S509" i="11"/>
  <c r="S510" i="11"/>
  <c r="S511" i="11"/>
  <c r="S512" i="11"/>
  <c r="S513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602" i="11"/>
  <c r="S603" i="11"/>
  <c r="S604" i="11"/>
  <c r="S605" i="11"/>
  <c r="S606" i="11"/>
  <c r="S607" i="11"/>
  <c r="S608" i="11"/>
  <c r="S609" i="11"/>
  <c r="S612" i="11"/>
  <c r="S610" i="11"/>
  <c r="S611" i="11"/>
  <c r="S613" i="11"/>
  <c r="S614" i="11"/>
  <c r="S615" i="11"/>
  <c r="S616" i="11"/>
  <c r="S617" i="11"/>
  <c r="S618" i="11"/>
  <c r="S619" i="11"/>
  <c r="S620" i="11"/>
  <c r="S621" i="11"/>
  <c r="S622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1" i="11"/>
  <c r="S642" i="11"/>
  <c r="S643" i="11"/>
  <c r="S644" i="11"/>
  <c r="S645" i="11"/>
  <c r="S646" i="11"/>
  <c r="S647" i="11"/>
  <c r="S648" i="11"/>
  <c r="S649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1" i="11"/>
  <c r="S692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4" i="11"/>
  <c r="S785" i="11"/>
  <c r="S786" i="11"/>
  <c r="S787" i="11"/>
  <c r="S789" i="11"/>
  <c r="S790" i="11"/>
  <c r="S791" i="11"/>
  <c r="S792" i="11"/>
  <c r="S793" i="11"/>
  <c r="S794" i="11"/>
  <c r="S796" i="11"/>
  <c r="S797" i="11"/>
  <c r="S799" i="11"/>
  <c r="S800" i="11"/>
  <c r="S801" i="11"/>
  <c r="S802" i="11"/>
  <c r="S803" i="11"/>
  <c r="S804" i="11"/>
  <c r="S805" i="11"/>
  <c r="S806" i="11"/>
  <c r="S186" i="11"/>
  <c r="S187" i="11"/>
  <c r="S188" i="11"/>
  <c r="S189" i="11"/>
  <c r="S190" i="11"/>
  <c r="S191" i="11"/>
  <c r="S192" i="11"/>
  <c r="S193" i="11"/>
  <c r="S194" i="11"/>
  <c r="S196" i="11"/>
  <c r="S197" i="11"/>
  <c r="S198" i="11"/>
  <c r="S199" i="11"/>
  <c r="S200" i="11"/>
  <c r="S201" i="11"/>
  <c r="S202" i="11"/>
  <c r="S203" i="11"/>
  <c r="S204" i="11"/>
  <c r="S205" i="11"/>
  <c r="S206" i="11"/>
  <c r="S195" i="11"/>
  <c r="S207" i="11"/>
  <c r="S208" i="11"/>
  <c r="S209" i="11"/>
  <c r="S210" i="11"/>
  <c r="S211" i="11"/>
  <c r="S247" i="11"/>
  <c r="S248" i="11"/>
  <c r="S266" i="11"/>
  <c r="S267" i="11"/>
  <c r="S268" i="11"/>
  <c r="S249" i="11"/>
  <c r="S250" i="11"/>
  <c r="S251" i="11"/>
  <c r="S252" i="11"/>
  <c r="S253" i="11"/>
  <c r="S269" i="11"/>
  <c r="S254" i="11"/>
  <c r="S255" i="11"/>
  <c r="S256" i="11"/>
  <c r="S257" i="11"/>
  <c r="S258" i="11"/>
  <c r="S259" i="11"/>
  <c r="S270" i="11"/>
  <c r="S271" i="11"/>
  <c r="S260" i="11"/>
  <c r="S261" i="11"/>
  <c r="S262" i="11"/>
  <c r="S272" i="11"/>
  <c r="S273" i="11"/>
  <c r="S274" i="11"/>
  <c r="S263" i="11"/>
  <c r="S264" i="11"/>
  <c r="S265" i="11"/>
  <c r="S275" i="11"/>
  <c r="S276" i="11"/>
  <c r="S304" i="11"/>
  <c r="S305" i="11"/>
  <c r="S306" i="11"/>
  <c r="S307" i="11"/>
  <c r="S308" i="11"/>
  <c r="S309" i="11"/>
  <c r="S324" i="11"/>
  <c r="S310" i="11"/>
  <c r="S311" i="11"/>
  <c r="S312" i="11"/>
  <c r="S313" i="11"/>
  <c r="S314" i="11"/>
  <c r="S315" i="11"/>
  <c r="S325" i="11"/>
  <c r="S326" i="11"/>
  <c r="S316" i="11"/>
  <c r="S327" i="11"/>
  <c r="S328" i="11"/>
  <c r="S329" i="11"/>
  <c r="S330" i="11"/>
  <c r="S317" i="11"/>
  <c r="S331" i="11"/>
  <c r="S318" i="11"/>
  <c r="S319" i="11"/>
  <c r="S320" i="11"/>
  <c r="S332" i="11"/>
  <c r="S333" i="11"/>
  <c r="S334" i="11"/>
  <c r="S335" i="11"/>
  <c r="S321" i="11"/>
  <c r="S322" i="11"/>
  <c r="S323" i="11"/>
  <c r="S336" i="11"/>
  <c r="S337" i="11"/>
  <c r="S371" i="11"/>
  <c r="S372" i="11"/>
  <c r="S373" i="11"/>
  <c r="S384" i="11"/>
  <c r="S385" i="11"/>
  <c r="S386" i="11"/>
  <c r="S387" i="11"/>
  <c r="S374" i="11"/>
  <c r="S375" i="11"/>
  <c r="S388" i="11"/>
  <c r="S389" i="11"/>
  <c r="S390" i="11"/>
  <c r="S376" i="11"/>
  <c r="S377" i="11"/>
  <c r="S378" i="11"/>
  <c r="S379" i="11"/>
  <c r="S391" i="11"/>
  <c r="S392" i="11"/>
  <c r="S380" i="11"/>
  <c r="S381" i="11"/>
  <c r="S382" i="11"/>
  <c r="S393" i="11"/>
  <c r="S383" i="11"/>
  <c r="S394" i="11"/>
  <c r="S395" i="11"/>
  <c r="S396" i="11"/>
  <c r="S428" i="11"/>
  <c r="S429" i="11"/>
  <c r="S430" i="11"/>
  <c r="S431" i="11"/>
  <c r="S432" i="11"/>
  <c r="S447" i="11"/>
  <c r="S448" i="11"/>
  <c r="S449" i="11"/>
  <c r="S450" i="11"/>
  <c r="S451" i="11"/>
  <c r="S452" i="11"/>
  <c r="S453" i="11"/>
  <c r="S433" i="11"/>
  <c r="S434" i="11"/>
  <c r="S435" i="11"/>
  <c r="S436" i="11"/>
  <c r="S437" i="11"/>
  <c r="S438" i="11"/>
  <c r="S454" i="11"/>
  <c r="S455" i="11"/>
  <c r="S456" i="11"/>
  <c r="S457" i="11"/>
  <c r="S439" i="11"/>
  <c r="S458" i="11"/>
  <c r="S459" i="11"/>
  <c r="S440" i="11"/>
  <c r="S441" i="11"/>
  <c r="S442" i="11"/>
  <c r="S443" i="11"/>
  <c r="S460" i="11"/>
  <c r="S444" i="11"/>
  <c r="S445" i="11"/>
  <c r="S446" i="11"/>
  <c r="S461" i="11"/>
  <c r="S462" i="11"/>
  <c r="S463" i="11"/>
  <c r="S464" i="11"/>
  <c r="S493" i="11"/>
  <c r="S494" i="11"/>
  <c r="S495" i="11"/>
  <c r="S496" i="11"/>
  <c r="S497" i="11"/>
  <c r="S498" i="11"/>
  <c r="S499" i="11"/>
  <c r="S541" i="11"/>
  <c r="S542" i="11"/>
  <c r="S543" i="11"/>
  <c r="S544" i="11"/>
  <c r="S545" i="11"/>
  <c r="S546" i="11"/>
  <c r="S547" i="11"/>
  <c r="S548" i="11"/>
  <c r="S549" i="11"/>
  <c r="S594" i="11"/>
  <c r="S595" i="11"/>
  <c r="S596" i="11"/>
  <c r="S597" i="11"/>
  <c r="S598" i="11"/>
  <c r="S599" i="11"/>
  <c r="S600" i="11"/>
  <c r="S601" i="11"/>
  <c r="S623" i="11"/>
  <c r="S624" i="11"/>
  <c r="S625" i="11"/>
  <c r="S626" i="11"/>
  <c r="S667" i="11"/>
  <c r="S668" i="11"/>
  <c r="S669" i="11"/>
  <c r="S670" i="11"/>
  <c r="S671" i="11"/>
  <c r="S672" i="11"/>
  <c r="S673" i="11"/>
  <c r="S674" i="11"/>
  <c r="S675" i="11"/>
  <c r="S714" i="11"/>
  <c r="S715" i="11"/>
  <c r="S716" i="11"/>
  <c r="S717" i="11"/>
  <c r="S718" i="11"/>
  <c r="S719" i="11"/>
  <c r="S720" i="11"/>
  <c r="S759" i="11"/>
  <c r="S760" i="11"/>
  <c r="S761" i="11"/>
  <c r="S762" i="11"/>
  <c r="S763" i="11"/>
  <c r="S764" i="11"/>
  <c r="S765" i="11"/>
  <c r="S766" i="11"/>
  <c r="S807" i="11"/>
  <c r="S808" i="11"/>
  <c r="S809" i="11"/>
  <c r="S810" i="11"/>
  <c r="S811" i="11"/>
  <c r="S812" i="11"/>
  <c r="S813" i="11"/>
  <c r="S814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1127" i="11"/>
  <c r="S1128" i="11"/>
  <c r="S1129" i="11"/>
  <c r="S1130" i="11"/>
  <c r="S1131" i="11"/>
  <c r="S1132" i="11"/>
  <c r="S1133" i="11"/>
  <c r="S1134" i="11"/>
  <c r="S1135" i="11"/>
  <c r="S1136" i="11"/>
  <c r="S1137" i="11"/>
  <c r="S1138" i="11"/>
  <c r="S1139" i="11"/>
  <c r="S1140" i="11"/>
  <c r="S1141" i="11"/>
  <c r="S1142" i="11"/>
  <c r="S1143" i="11"/>
  <c r="S1144" i="11"/>
  <c r="S1145" i="11"/>
  <c r="S1146" i="11"/>
  <c r="S1147" i="11"/>
  <c r="S1148" i="11"/>
  <c r="S1149" i="11"/>
  <c r="S1150" i="11"/>
  <c r="S1151" i="11"/>
  <c r="S1152" i="11"/>
  <c r="S1153" i="11"/>
  <c r="S1154" i="11"/>
  <c r="S1155" i="11"/>
  <c r="S1156" i="11"/>
  <c r="S1157" i="11"/>
  <c r="S1158" i="11"/>
  <c r="S1159" i="11"/>
  <c r="S1160" i="11"/>
  <c r="S1161" i="11"/>
  <c r="S1162" i="11"/>
  <c r="S1163" i="11"/>
  <c r="S1164" i="11"/>
  <c r="S1165" i="11"/>
  <c r="S1166" i="11"/>
  <c r="S1167" i="11"/>
  <c r="S1168" i="11"/>
  <c r="S1169" i="11"/>
  <c r="S1170" i="11"/>
  <c r="S1171" i="11"/>
  <c r="S1172" i="11"/>
  <c r="S1173" i="11"/>
  <c r="S1174" i="11"/>
  <c r="S1175" i="11"/>
  <c r="S1176" i="11"/>
  <c r="S1177" i="11"/>
  <c r="S1178" i="11"/>
  <c r="S1179" i="11"/>
  <c r="S1180" i="11"/>
  <c r="S1181" i="11"/>
  <c r="S1182" i="11"/>
  <c r="S1183" i="11"/>
  <c r="S1184" i="11"/>
  <c r="S1185" i="11"/>
  <c r="S1186" i="11"/>
  <c r="S1187" i="11"/>
  <c r="S1188" i="11"/>
  <c r="S1189" i="11"/>
  <c r="S1190" i="11"/>
  <c r="S1191" i="11"/>
  <c r="S1192" i="11"/>
  <c r="S1193" i="11"/>
  <c r="S1194" i="11"/>
  <c r="S1195" i="11"/>
  <c r="S1196" i="11"/>
  <c r="S1197" i="11"/>
  <c r="S1198" i="11"/>
  <c r="S1199" i="11"/>
  <c r="S1200" i="11"/>
  <c r="S1201" i="11"/>
  <c r="S1202" i="11"/>
  <c r="S1203" i="11"/>
  <c r="S1204" i="11"/>
  <c r="S1205" i="11"/>
  <c r="S1206" i="11"/>
  <c r="S1207" i="11"/>
  <c r="S1208" i="11"/>
  <c r="S1209" i="11"/>
  <c r="S1210" i="11"/>
  <c r="S1211" i="11"/>
  <c r="S1212" i="11"/>
  <c r="S1213" i="11"/>
  <c r="S1214" i="11"/>
  <c r="S1215" i="11"/>
  <c r="S1216" i="11"/>
  <c r="S1217" i="11"/>
  <c r="S1218" i="11"/>
  <c r="S1219" i="11"/>
  <c r="S1220" i="11"/>
  <c r="S1221" i="11"/>
  <c r="S1222" i="11"/>
  <c r="S1223" i="11"/>
  <c r="S1224" i="11"/>
  <c r="S1225" i="11"/>
  <c r="S1226" i="11"/>
  <c r="S1227" i="11"/>
  <c r="S1228" i="11"/>
  <c r="S1229" i="11"/>
  <c r="S1231" i="11"/>
  <c r="S1233" i="11"/>
  <c r="S1235" i="11"/>
  <c r="S1236" i="11"/>
  <c r="S1237" i="11"/>
  <c r="S1238" i="11"/>
  <c r="S1239" i="11"/>
  <c r="S1240" i="11"/>
  <c r="S1241" i="11"/>
  <c r="S1242" i="11"/>
  <c r="S1243" i="11"/>
  <c r="S1244" i="11"/>
  <c r="S1245" i="11"/>
  <c r="S1246" i="11"/>
  <c r="S1247" i="11"/>
  <c r="S1248" i="11"/>
  <c r="S1249" i="11"/>
  <c r="S1250" i="11"/>
  <c r="S1251" i="11"/>
  <c r="S1252" i="11"/>
  <c r="S1253" i="11"/>
  <c r="S1254" i="11"/>
  <c r="S1255" i="11"/>
  <c r="S1256" i="11"/>
  <c r="S1257" i="11"/>
  <c r="S1258" i="11"/>
  <c r="S1259" i="11"/>
  <c r="S1260" i="11"/>
  <c r="S1261" i="11"/>
  <c r="S1262" i="11"/>
  <c r="S1263" i="11"/>
  <c r="S1264" i="11"/>
  <c r="S1265" i="11"/>
  <c r="S1266" i="11"/>
  <c r="S1267" i="11"/>
  <c r="S1268" i="11"/>
  <c r="S1269" i="11"/>
  <c r="S1270" i="11"/>
  <c r="S1271" i="11"/>
  <c r="S1272" i="11"/>
  <c r="S1273" i="11"/>
  <c r="S1274" i="11"/>
  <c r="S1275" i="11"/>
  <c r="S1276" i="11"/>
  <c r="S1277" i="11"/>
  <c r="S1278" i="11"/>
  <c r="S1279" i="11"/>
  <c r="S1280" i="11"/>
  <c r="S1281" i="11"/>
  <c r="S1282" i="11"/>
  <c r="S1283" i="11"/>
  <c r="S1284" i="11"/>
  <c r="S1285" i="11"/>
  <c r="S1286" i="11"/>
  <c r="S1287" i="11"/>
  <c r="S1288" i="11"/>
  <c r="S1289" i="11"/>
  <c r="S1290" i="11"/>
  <c r="S1291" i="11"/>
  <c r="S1292" i="11"/>
  <c r="S1293" i="11"/>
  <c r="S1294" i="11"/>
  <c r="S1295" i="11"/>
  <c r="S1296" i="11"/>
  <c r="S1297" i="11"/>
  <c r="S1298" i="11"/>
  <c r="S1299" i="11"/>
  <c r="S1300" i="11"/>
  <c r="S1301" i="11"/>
  <c r="S1302" i="11"/>
  <c r="S1303" i="11"/>
  <c r="S1304" i="11"/>
  <c r="S1305" i="11"/>
  <c r="S1306" i="11"/>
  <c r="S1307" i="11"/>
  <c r="S1308" i="11"/>
  <c r="S1309" i="11"/>
  <c r="S1310" i="11"/>
  <c r="S1311" i="11"/>
  <c r="S1312" i="11"/>
  <c r="S1313" i="11"/>
  <c r="S1314" i="11"/>
  <c r="S1315" i="11"/>
  <c r="S1316" i="11"/>
  <c r="S1317" i="11"/>
  <c r="S1318" i="11"/>
  <c r="S1319" i="11"/>
  <c r="S1320" i="11"/>
  <c r="S1321" i="11"/>
  <c r="S1322" i="11"/>
  <c r="S1323" i="11"/>
  <c r="S1324" i="11"/>
  <c r="S1325" i="11"/>
  <c r="S1326" i="11"/>
  <c r="S1327" i="11"/>
  <c r="S1328" i="11"/>
  <c r="S1329" i="11"/>
  <c r="S1330" i="11"/>
  <c r="S1331" i="11"/>
  <c r="S1332" i="11"/>
  <c r="S1333" i="11"/>
  <c r="S1334" i="11"/>
  <c r="S1335" i="11"/>
  <c r="S1336" i="11"/>
  <c r="S1337" i="11"/>
  <c r="S1338" i="11"/>
  <c r="S1339" i="11"/>
  <c r="S1340" i="11"/>
  <c r="S1341" i="11"/>
  <c r="S1342" i="11"/>
  <c r="S1343" i="11"/>
  <c r="S1344" i="11"/>
  <c r="S1345" i="11"/>
  <c r="S1346" i="11"/>
  <c r="S1347" i="11"/>
  <c r="S1348" i="11"/>
  <c r="S1349" i="11"/>
  <c r="S1350" i="11"/>
  <c r="S1351" i="11"/>
  <c r="S1352" i="11"/>
  <c r="S1353" i="11"/>
  <c r="G4" i="11"/>
  <c r="G5" i="11"/>
  <c r="G6" i="11"/>
  <c r="G8" i="11"/>
  <c r="G9" i="11"/>
  <c r="G10" i="11"/>
  <c r="G11" i="11"/>
  <c r="G12" i="11"/>
  <c r="G13" i="11"/>
  <c r="G14" i="11"/>
  <c r="G15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1" i="11"/>
  <c r="G1233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J4" i="11"/>
  <c r="J5" i="11"/>
  <c r="J6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7" i="11"/>
  <c r="J168" i="11"/>
  <c r="J169" i="11"/>
  <c r="J162" i="11"/>
  <c r="J163" i="11"/>
  <c r="J170" i="11"/>
  <c r="J171" i="11"/>
  <c r="J172" i="11"/>
  <c r="J173" i="11"/>
  <c r="J174" i="11"/>
  <c r="J175" i="11"/>
  <c r="J176" i="11"/>
  <c r="J177" i="11"/>
  <c r="J164" i="11"/>
  <c r="J178" i="11"/>
  <c r="J179" i="11"/>
  <c r="J180" i="11"/>
  <c r="J181" i="11"/>
  <c r="J165" i="11"/>
  <c r="J166" i="11"/>
  <c r="J182" i="11"/>
  <c r="J183" i="11"/>
  <c r="J184" i="11"/>
  <c r="J185" i="11"/>
  <c r="J212" i="11"/>
  <c r="J213" i="11"/>
  <c r="J227" i="11"/>
  <c r="J228" i="11"/>
  <c r="J229" i="11"/>
  <c r="J230" i="11"/>
  <c r="J214" i="11"/>
  <c r="J215" i="11"/>
  <c r="J216" i="11"/>
  <c r="J231" i="11"/>
  <c r="J232" i="11"/>
  <c r="J233" i="11"/>
  <c r="J217" i="11"/>
  <c r="J218" i="11"/>
  <c r="J234" i="11"/>
  <c r="J235" i="11"/>
  <c r="J236" i="11"/>
  <c r="J237" i="11"/>
  <c r="J238" i="11"/>
  <c r="J219" i="11"/>
  <c r="J220" i="11"/>
  <c r="J239" i="11"/>
  <c r="J240" i="11"/>
  <c r="J221" i="11"/>
  <c r="J222" i="11"/>
  <c r="J223" i="11"/>
  <c r="J224" i="11"/>
  <c r="J225" i="11"/>
  <c r="J226" i="11"/>
  <c r="J241" i="11"/>
  <c r="J242" i="11"/>
  <c r="J243" i="11"/>
  <c r="J244" i="11"/>
  <c r="J245" i="11"/>
  <c r="J246" i="11"/>
  <c r="J277" i="11"/>
  <c r="J287" i="11"/>
  <c r="J288" i="11"/>
  <c r="J278" i="11"/>
  <c r="J289" i="11"/>
  <c r="J290" i="11"/>
  <c r="J279" i="11"/>
  <c r="J280" i="11"/>
  <c r="J291" i="11"/>
  <c r="J292" i="11"/>
  <c r="J293" i="11"/>
  <c r="J294" i="11"/>
  <c r="J295" i="11"/>
  <c r="J281" i="11"/>
  <c r="J282" i="11"/>
  <c r="J296" i="11"/>
  <c r="J297" i="11"/>
  <c r="J298" i="11"/>
  <c r="J299" i="11"/>
  <c r="J300" i="11"/>
  <c r="J301" i="11"/>
  <c r="J302" i="11"/>
  <c r="J283" i="11"/>
  <c r="J284" i="11"/>
  <c r="J285" i="11"/>
  <c r="J286" i="11"/>
  <c r="J303" i="11"/>
  <c r="J348" i="11"/>
  <c r="J349" i="11"/>
  <c r="J350" i="11"/>
  <c r="J351" i="11"/>
  <c r="J352" i="11"/>
  <c r="J353" i="11"/>
  <c r="J354" i="11"/>
  <c r="J355" i="11"/>
  <c r="J356" i="11"/>
  <c r="J338" i="11"/>
  <c r="J339" i="11"/>
  <c r="J340" i="11"/>
  <c r="J341" i="11"/>
  <c r="J357" i="11"/>
  <c r="J358" i="11"/>
  <c r="J359" i="11"/>
  <c r="J360" i="11"/>
  <c r="J361" i="11"/>
  <c r="J342" i="11"/>
  <c r="J343" i="11"/>
  <c r="J362" i="11"/>
  <c r="J363" i="11"/>
  <c r="J344" i="11"/>
  <c r="J345" i="11"/>
  <c r="J364" i="11"/>
  <c r="J365" i="11"/>
  <c r="J366" i="11"/>
  <c r="J367" i="11"/>
  <c r="J368" i="11"/>
  <c r="J369" i="11"/>
  <c r="J346" i="11"/>
  <c r="J347" i="11"/>
  <c r="J370" i="11"/>
  <c r="J397" i="11"/>
  <c r="J398" i="11"/>
  <c r="J408" i="11"/>
  <c r="J409" i="11"/>
  <c r="J399" i="11"/>
  <c r="J400" i="11"/>
  <c r="J401" i="11"/>
  <c r="J402" i="11"/>
  <c r="J403" i="11"/>
  <c r="J404" i="11"/>
  <c r="J405" i="11"/>
  <c r="J406" i="11"/>
  <c r="J407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500" i="11"/>
  <c r="J501" i="11"/>
  <c r="J502" i="11"/>
  <c r="J503" i="11"/>
  <c r="J504" i="11"/>
  <c r="J518" i="11"/>
  <c r="J519" i="11"/>
  <c r="J514" i="11"/>
  <c r="J515" i="11"/>
  <c r="J516" i="11"/>
  <c r="J517" i="11"/>
  <c r="J505" i="11"/>
  <c r="J506" i="11"/>
  <c r="J507" i="11"/>
  <c r="J508" i="11"/>
  <c r="J509" i="11"/>
  <c r="J510" i="11"/>
  <c r="J511" i="11"/>
  <c r="J512" i="11"/>
  <c r="J513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602" i="11"/>
  <c r="J603" i="11"/>
  <c r="J604" i="11"/>
  <c r="J605" i="11"/>
  <c r="J606" i="11"/>
  <c r="J607" i="11"/>
  <c r="J608" i="11"/>
  <c r="J609" i="11"/>
  <c r="J612" i="11"/>
  <c r="J610" i="11"/>
  <c r="J611" i="11"/>
  <c r="J613" i="11"/>
  <c r="J614" i="11"/>
  <c r="J615" i="11"/>
  <c r="J616" i="11"/>
  <c r="J617" i="11"/>
  <c r="J618" i="11"/>
  <c r="J619" i="11"/>
  <c r="J620" i="11"/>
  <c r="J621" i="11"/>
  <c r="J622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1" i="11"/>
  <c r="J642" i="11"/>
  <c r="J643" i="11"/>
  <c r="J644" i="11"/>
  <c r="J645" i="11"/>
  <c r="J646" i="11"/>
  <c r="J647" i="11"/>
  <c r="J648" i="11"/>
  <c r="J649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1" i="11"/>
  <c r="J692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4" i="11"/>
  <c r="J785" i="11"/>
  <c r="J786" i="11"/>
  <c r="J787" i="11"/>
  <c r="J789" i="11"/>
  <c r="J790" i="11"/>
  <c r="J791" i="11"/>
  <c r="J792" i="11"/>
  <c r="J793" i="11"/>
  <c r="J794" i="11"/>
  <c r="J796" i="11"/>
  <c r="J797" i="11"/>
  <c r="J799" i="11"/>
  <c r="J800" i="11"/>
  <c r="J801" i="11"/>
  <c r="J802" i="11"/>
  <c r="J803" i="11"/>
  <c r="J804" i="11"/>
  <c r="J805" i="11"/>
  <c r="J806" i="11"/>
  <c r="J186" i="11"/>
  <c r="J187" i="11"/>
  <c r="J188" i="11"/>
  <c r="J189" i="11"/>
  <c r="J190" i="11"/>
  <c r="J191" i="11"/>
  <c r="J192" i="11"/>
  <c r="J193" i="11"/>
  <c r="J194" i="11"/>
  <c r="J196" i="11"/>
  <c r="J197" i="11"/>
  <c r="J198" i="11"/>
  <c r="J199" i="11"/>
  <c r="J200" i="11"/>
  <c r="J201" i="11"/>
  <c r="J202" i="11"/>
  <c r="J203" i="11"/>
  <c r="J204" i="11"/>
  <c r="J205" i="11"/>
  <c r="J206" i="11"/>
  <c r="J195" i="11"/>
  <c r="J207" i="11"/>
  <c r="J208" i="11"/>
  <c r="J209" i="11"/>
  <c r="J210" i="11"/>
  <c r="J211" i="11"/>
  <c r="J247" i="11"/>
  <c r="J248" i="11"/>
  <c r="J266" i="11"/>
  <c r="J267" i="11"/>
  <c r="J268" i="11"/>
  <c r="J249" i="11"/>
  <c r="J250" i="11"/>
  <c r="J251" i="11"/>
  <c r="J252" i="11"/>
  <c r="J253" i="11"/>
  <c r="J269" i="11"/>
  <c r="J254" i="11"/>
  <c r="J255" i="11"/>
  <c r="J256" i="11"/>
  <c r="J257" i="11"/>
  <c r="J258" i="11"/>
  <c r="J259" i="11"/>
  <c r="J270" i="11"/>
  <c r="J271" i="11"/>
  <c r="J260" i="11"/>
  <c r="J261" i="11"/>
  <c r="J262" i="11"/>
  <c r="J272" i="11"/>
  <c r="J273" i="11"/>
  <c r="J274" i="11"/>
  <c r="J263" i="11"/>
  <c r="J264" i="11"/>
  <c r="J265" i="11"/>
  <c r="J275" i="11"/>
  <c r="J276" i="11"/>
  <c r="J304" i="11"/>
  <c r="J305" i="11"/>
  <c r="J306" i="11"/>
  <c r="J307" i="11"/>
  <c r="J308" i="11"/>
  <c r="J309" i="11"/>
  <c r="J324" i="11"/>
  <c r="J310" i="11"/>
  <c r="J311" i="11"/>
  <c r="J312" i="11"/>
  <c r="J313" i="11"/>
  <c r="J314" i="11"/>
  <c r="J315" i="11"/>
  <c r="J325" i="11"/>
  <c r="J326" i="11"/>
  <c r="J316" i="11"/>
  <c r="J327" i="11"/>
  <c r="J328" i="11"/>
  <c r="J329" i="11"/>
  <c r="J330" i="11"/>
  <c r="J317" i="11"/>
  <c r="J331" i="11"/>
  <c r="J318" i="11"/>
  <c r="J319" i="11"/>
  <c r="J320" i="11"/>
  <c r="J332" i="11"/>
  <c r="J333" i="11"/>
  <c r="J334" i="11"/>
  <c r="J335" i="11"/>
  <c r="J321" i="11"/>
  <c r="J322" i="11"/>
  <c r="J323" i="11"/>
  <c r="J336" i="11"/>
  <c r="J337" i="11"/>
  <c r="J371" i="11"/>
  <c r="J372" i="11"/>
  <c r="J373" i="11"/>
  <c r="J384" i="11"/>
  <c r="J385" i="11"/>
  <c r="J386" i="11"/>
  <c r="J387" i="11"/>
  <c r="J374" i="11"/>
  <c r="J375" i="11"/>
  <c r="J388" i="11"/>
  <c r="J389" i="11"/>
  <c r="J390" i="11"/>
  <c r="J376" i="11"/>
  <c r="J377" i="11"/>
  <c r="J378" i="11"/>
  <c r="J379" i="11"/>
  <c r="J391" i="11"/>
  <c r="J392" i="11"/>
  <c r="J380" i="11"/>
  <c r="J381" i="11"/>
  <c r="J382" i="11"/>
  <c r="J393" i="11"/>
  <c r="J383" i="11"/>
  <c r="J394" i="11"/>
  <c r="J395" i="11"/>
  <c r="J396" i="11"/>
  <c r="J428" i="11"/>
  <c r="J429" i="11"/>
  <c r="J430" i="11"/>
  <c r="J431" i="11"/>
  <c r="J432" i="11"/>
  <c r="J447" i="11"/>
  <c r="J448" i="11"/>
  <c r="J449" i="11"/>
  <c r="J450" i="11"/>
  <c r="J451" i="11"/>
  <c r="J452" i="11"/>
  <c r="J453" i="11"/>
  <c r="J433" i="11"/>
  <c r="J434" i="11"/>
  <c r="J435" i="11"/>
  <c r="J436" i="11"/>
  <c r="J437" i="11"/>
  <c r="J438" i="11"/>
  <c r="J454" i="11"/>
  <c r="J455" i="11"/>
  <c r="J456" i="11"/>
  <c r="J457" i="11"/>
  <c r="J439" i="11"/>
  <c r="J458" i="11"/>
  <c r="J459" i="11"/>
  <c r="J440" i="11"/>
  <c r="J441" i="11"/>
  <c r="J442" i="11"/>
  <c r="J443" i="11"/>
  <c r="J460" i="11"/>
  <c r="J444" i="11"/>
  <c r="J445" i="11"/>
  <c r="J446" i="11"/>
  <c r="J461" i="11"/>
  <c r="J462" i="11"/>
  <c r="J463" i="11"/>
  <c r="J464" i="11"/>
  <c r="J493" i="11"/>
  <c r="J494" i="11"/>
  <c r="J495" i="11"/>
  <c r="J496" i="11"/>
  <c r="J497" i="11"/>
  <c r="J498" i="11"/>
  <c r="J499" i="11"/>
  <c r="J541" i="11"/>
  <c r="J542" i="11"/>
  <c r="J543" i="11"/>
  <c r="J544" i="11"/>
  <c r="J545" i="11"/>
  <c r="J546" i="11"/>
  <c r="J547" i="11"/>
  <c r="J548" i="11"/>
  <c r="J549" i="11"/>
  <c r="J594" i="11"/>
  <c r="J595" i="11"/>
  <c r="J596" i="11"/>
  <c r="J597" i="11"/>
  <c r="J598" i="11"/>
  <c r="J599" i="11"/>
  <c r="J600" i="11"/>
  <c r="J601" i="11"/>
  <c r="J623" i="11"/>
  <c r="J624" i="11"/>
  <c r="J625" i="11"/>
  <c r="J626" i="11"/>
  <c r="J667" i="11"/>
  <c r="J668" i="11"/>
  <c r="J669" i="11"/>
  <c r="J670" i="11"/>
  <c r="J671" i="11"/>
  <c r="J672" i="11"/>
  <c r="J673" i="11"/>
  <c r="J674" i="11"/>
  <c r="J675" i="11"/>
  <c r="J714" i="11"/>
  <c r="J715" i="11"/>
  <c r="J716" i="11"/>
  <c r="J717" i="11"/>
  <c r="J718" i="11"/>
  <c r="J719" i="11"/>
  <c r="J720" i="11"/>
  <c r="J759" i="11"/>
  <c r="J760" i="11"/>
  <c r="J761" i="11"/>
  <c r="J762" i="11"/>
  <c r="J763" i="11"/>
  <c r="J764" i="11"/>
  <c r="J765" i="11"/>
  <c r="J766" i="11"/>
  <c r="J807" i="11"/>
  <c r="J808" i="11"/>
  <c r="J809" i="11"/>
  <c r="J810" i="11"/>
  <c r="J811" i="11"/>
  <c r="J812" i="11"/>
  <c r="J813" i="11"/>
  <c r="J814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8" i="11"/>
  <c r="J1289" i="11"/>
  <c r="J1290" i="11"/>
  <c r="J1291" i="11"/>
  <c r="J1292" i="11"/>
  <c r="J1293" i="11"/>
  <c r="J1294" i="11"/>
  <c r="J1295" i="11"/>
  <c r="J1296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O4" i="11"/>
  <c r="O5" i="11"/>
  <c r="O6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5" i="11"/>
  <c r="O117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7" i="11"/>
  <c r="O168" i="11"/>
  <c r="O169" i="11"/>
  <c r="O162" i="11"/>
  <c r="O163" i="11"/>
  <c r="O170" i="11"/>
  <c r="O171" i="11"/>
  <c r="O172" i="11"/>
  <c r="O173" i="11"/>
  <c r="O174" i="11"/>
  <c r="O175" i="11"/>
  <c r="O176" i="11"/>
  <c r="O177" i="11"/>
  <c r="O164" i="11"/>
  <c r="O178" i="11"/>
  <c r="O179" i="11"/>
  <c r="O180" i="11"/>
  <c r="O181" i="11"/>
  <c r="O165" i="11"/>
  <c r="O166" i="11"/>
  <c r="O182" i="11"/>
  <c r="O183" i="11"/>
  <c r="O184" i="11"/>
  <c r="O185" i="11"/>
  <c r="O212" i="11"/>
  <c r="O213" i="11"/>
  <c r="O227" i="11"/>
  <c r="O228" i="11"/>
  <c r="O229" i="11"/>
  <c r="O230" i="11"/>
  <c r="O214" i="11"/>
  <c r="O215" i="11"/>
  <c r="O216" i="11"/>
  <c r="O231" i="11"/>
  <c r="O232" i="11"/>
  <c r="O233" i="11"/>
  <c r="O217" i="11"/>
  <c r="O218" i="11"/>
  <c r="O234" i="11"/>
  <c r="O235" i="11"/>
  <c r="O236" i="11"/>
  <c r="O237" i="11"/>
  <c r="O238" i="11"/>
  <c r="O219" i="11"/>
  <c r="O220" i="11"/>
  <c r="O239" i="11"/>
  <c r="O240" i="11"/>
  <c r="O221" i="11"/>
  <c r="O222" i="11"/>
  <c r="O223" i="11"/>
  <c r="O224" i="11"/>
  <c r="O225" i="11"/>
  <c r="O226" i="11"/>
  <c r="O241" i="11"/>
  <c r="O242" i="11"/>
  <c r="O243" i="11"/>
  <c r="O244" i="11"/>
  <c r="O245" i="11"/>
  <c r="O246" i="11"/>
  <c r="O277" i="11"/>
  <c r="O287" i="11"/>
  <c r="O288" i="11"/>
  <c r="O278" i="11"/>
  <c r="O289" i="11"/>
  <c r="O290" i="11"/>
  <c r="O279" i="11"/>
  <c r="O280" i="11"/>
  <c r="O291" i="11"/>
  <c r="O292" i="11"/>
  <c r="O293" i="11"/>
  <c r="O294" i="11"/>
  <c r="O295" i="11"/>
  <c r="O281" i="11"/>
  <c r="O282" i="11"/>
  <c r="O296" i="11"/>
  <c r="O297" i="11"/>
  <c r="O298" i="11"/>
  <c r="O299" i="11"/>
  <c r="O300" i="11"/>
  <c r="O301" i="11"/>
  <c r="O302" i="11"/>
  <c r="O283" i="11"/>
  <c r="O284" i="11"/>
  <c r="O285" i="11"/>
  <c r="O286" i="11"/>
  <c r="O303" i="11"/>
  <c r="O348" i="11"/>
  <c r="O349" i="11"/>
  <c r="O350" i="11"/>
  <c r="O351" i="11"/>
  <c r="O352" i="11"/>
  <c r="O353" i="11"/>
  <c r="O354" i="11"/>
  <c r="O355" i="11"/>
  <c r="O356" i="11"/>
  <c r="O338" i="11"/>
  <c r="O339" i="11"/>
  <c r="O340" i="11"/>
  <c r="O341" i="11"/>
  <c r="O357" i="11"/>
  <c r="O358" i="11"/>
  <c r="O359" i="11"/>
  <c r="O360" i="11"/>
  <c r="O361" i="11"/>
  <c r="O342" i="11"/>
  <c r="O343" i="11"/>
  <c r="O362" i="11"/>
  <c r="O363" i="11"/>
  <c r="O344" i="11"/>
  <c r="O345" i="11"/>
  <c r="O364" i="11"/>
  <c r="O365" i="11"/>
  <c r="O366" i="11"/>
  <c r="O367" i="11"/>
  <c r="O368" i="11"/>
  <c r="O369" i="11"/>
  <c r="O346" i="11"/>
  <c r="O347" i="11"/>
  <c r="O370" i="11"/>
  <c r="O397" i="11"/>
  <c r="O398" i="11"/>
  <c r="O408" i="11"/>
  <c r="O409" i="11"/>
  <c r="O399" i="11"/>
  <c r="O400" i="11"/>
  <c r="O401" i="11"/>
  <c r="O402" i="11"/>
  <c r="O403" i="11"/>
  <c r="O404" i="11"/>
  <c r="O405" i="11"/>
  <c r="O406" i="11"/>
  <c r="O407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500" i="11"/>
  <c r="O501" i="11"/>
  <c r="O502" i="11"/>
  <c r="O503" i="11"/>
  <c r="O504" i="11"/>
  <c r="O518" i="11"/>
  <c r="O519" i="11"/>
  <c r="O514" i="11"/>
  <c r="O515" i="11"/>
  <c r="O516" i="11"/>
  <c r="O517" i="11"/>
  <c r="O505" i="11"/>
  <c r="O506" i="11"/>
  <c r="O507" i="11"/>
  <c r="O508" i="11"/>
  <c r="O509" i="11"/>
  <c r="O510" i="11"/>
  <c r="O511" i="11"/>
  <c r="O512" i="11"/>
  <c r="O513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602" i="11"/>
  <c r="O603" i="11"/>
  <c r="O604" i="11"/>
  <c r="O605" i="11"/>
  <c r="O606" i="11"/>
  <c r="O607" i="11"/>
  <c r="O608" i="11"/>
  <c r="O609" i="11"/>
  <c r="O612" i="11"/>
  <c r="O610" i="11"/>
  <c r="O611" i="11"/>
  <c r="O613" i="11"/>
  <c r="O614" i="11"/>
  <c r="O615" i="11"/>
  <c r="O616" i="11"/>
  <c r="O617" i="11"/>
  <c r="O618" i="11"/>
  <c r="O619" i="11"/>
  <c r="O620" i="11"/>
  <c r="O621" i="11"/>
  <c r="O622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1" i="11"/>
  <c r="O642" i="11"/>
  <c r="O643" i="11"/>
  <c r="O644" i="11"/>
  <c r="O645" i="11"/>
  <c r="O646" i="11"/>
  <c r="O647" i="11"/>
  <c r="O648" i="11"/>
  <c r="O649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1" i="11"/>
  <c r="O692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4" i="11"/>
  <c r="O785" i="11"/>
  <c r="O786" i="11"/>
  <c r="O789" i="11"/>
  <c r="O790" i="11"/>
  <c r="O791" i="11"/>
  <c r="O792" i="11"/>
  <c r="O793" i="11"/>
  <c r="O794" i="11"/>
  <c r="O796" i="11"/>
  <c r="O797" i="11"/>
  <c r="O799" i="11"/>
  <c r="O800" i="11"/>
  <c r="O801" i="11"/>
  <c r="O802" i="11"/>
  <c r="O803" i="11"/>
  <c r="O804" i="11"/>
  <c r="O805" i="11"/>
  <c r="O806" i="11"/>
  <c r="O186" i="11"/>
  <c r="O187" i="11"/>
  <c r="O188" i="11"/>
  <c r="O189" i="11"/>
  <c r="O190" i="11"/>
  <c r="O191" i="11"/>
  <c r="O192" i="11"/>
  <c r="O193" i="11"/>
  <c r="O194" i="11"/>
  <c r="O196" i="11"/>
  <c r="O197" i="11"/>
  <c r="O198" i="11"/>
  <c r="O199" i="11"/>
  <c r="O200" i="11"/>
  <c r="O201" i="11"/>
  <c r="O202" i="11"/>
  <c r="O203" i="11"/>
  <c r="O204" i="11"/>
  <c r="O205" i="11"/>
  <c r="O206" i="11"/>
  <c r="O195" i="11"/>
  <c r="O207" i="11"/>
  <c r="O208" i="11"/>
  <c r="O209" i="11"/>
  <c r="O210" i="11"/>
  <c r="O211" i="11"/>
  <c r="O247" i="11"/>
  <c r="O248" i="11"/>
  <c r="O266" i="11"/>
  <c r="O267" i="11"/>
  <c r="O268" i="11"/>
  <c r="O249" i="11"/>
  <c r="O250" i="11"/>
  <c r="O251" i="11"/>
  <c r="O252" i="11"/>
  <c r="O253" i="11"/>
  <c r="O269" i="11"/>
  <c r="O254" i="11"/>
  <c r="O255" i="11"/>
  <c r="O256" i="11"/>
  <c r="O257" i="11"/>
  <c r="O258" i="11"/>
  <c r="O259" i="11"/>
  <c r="O270" i="11"/>
  <c r="O271" i="11"/>
  <c r="O260" i="11"/>
  <c r="O261" i="11"/>
  <c r="O262" i="11"/>
  <c r="O272" i="11"/>
  <c r="O273" i="11"/>
  <c r="O274" i="11"/>
  <c r="O263" i="11"/>
  <c r="O264" i="11"/>
  <c r="O265" i="11"/>
  <c r="O275" i="11"/>
  <c r="O276" i="11"/>
  <c r="O304" i="11"/>
  <c r="O305" i="11"/>
  <c r="O306" i="11"/>
  <c r="O307" i="11"/>
  <c r="O308" i="11"/>
  <c r="O309" i="11"/>
  <c r="O324" i="11"/>
  <c r="O310" i="11"/>
  <c r="O311" i="11"/>
  <c r="O312" i="11"/>
  <c r="O313" i="11"/>
  <c r="O314" i="11"/>
  <c r="O315" i="11"/>
  <c r="O325" i="11"/>
  <c r="O326" i="11"/>
  <c r="O316" i="11"/>
  <c r="O327" i="11"/>
  <c r="O328" i="11"/>
  <c r="O329" i="11"/>
  <c r="O330" i="11"/>
  <c r="O317" i="11"/>
  <c r="O331" i="11"/>
  <c r="O318" i="11"/>
  <c r="O319" i="11"/>
  <c r="O320" i="11"/>
  <c r="O332" i="11"/>
  <c r="O333" i="11"/>
  <c r="O334" i="11"/>
  <c r="O335" i="11"/>
  <c r="O321" i="11"/>
  <c r="O322" i="11"/>
  <c r="O323" i="11"/>
  <c r="O336" i="11"/>
  <c r="O337" i="11"/>
  <c r="O371" i="11"/>
  <c r="O372" i="11"/>
  <c r="O373" i="11"/>
  <c r="O384" i="11"/>
  <c r="O385" i="11"/>
  <c r="O386" i="11"/>
  <c r="O387" i="11"/>
  <c r="O374" i="11"/>
  <c r="O375" i="11"/>
  <c r="O388" i="11"/>
  <c r="O389" i="11"/>
  <c r="O390" i="11"/>
  <c r="O376" i="11"/>
  <c r="O377" i="11"/>
  <c r="O378" i="11"/>
  <c r="O379" i="11"/>
  <c r="O391" i="11"/>
  <c r="O392" i="11"/>
  <c r="O380" i="11"/>
  <c r="O381" i="11"/>
  <c r="O382" i="11"/>
  <c r="O393" i="11"/>
  <c r="O383" i="11"/>
  <c r="O394" i="11"/>
  <c r="O395" i="11"/>
  <c r="O396" i="11"/>
  <c r="O428" i="11"/>
  <c r="O429" i="11"/>
  <c r="O430" i="11"/>
  <c r="O431" i="11"/>
  <c r="O432" i="11"/>
  <c r="O447" i="11"/>
  <c r="O448" i="11"/>
  <c r="O449" i="11"/>
  <c r="O450" i="11"/>
  <c r="O451" i="11"/>
  <c r="O452" i="11"/>
  <c r="O453" i="11"/>
  <c r="O433" i="11"/>
  <c r="O434" i="11"/>
  <c r="O435" i="11"/>
  <c r="O436" i="11"/>
  <c r="O437" i="11"/>
  <c r="O438" i="11"/>
  <c r="O454" i="11"/>
  <c r="O455" i="11"/>
  <c r="O456" i="11"/>
  <c r="O457" i="11"/>
  <c r="O439" i="11"/>
  <c r="O458" i="11"/>
  <c r="O459" i="11"/>
  <c r="O440" i="11"/>
  <c r="O441" i="11"/>
  <c r="O442" i="11"/>
  <c r="O443" i="11"/>
  <c r="O460" i="11"/>
  <c r="O444" i="11"/>
  <c r="O445" i="11"/>
  <c r="O446" i="11"/>
  <c r="O461" i="11"/>
  <c r="O462" i="11"/>
  <c r="O463" i="11"/>
  <c r="O464" i="11"/>
  <c r="O493" i="11"/>
  <c r="O494" i="11"/>
  <c r="O495" i="11"/>
  <c r="O496" i="11"/>
  <c r="O497" i="11"/>
  <c r="O498" i="11"/>
  <c r="O499" i="11"/>
  <c r="O541" i="11"/>
  <c r="O542" i="11"/>
  <c r="O543" i="11"/>
  <c r="O544" i="11"/>
  <c r="O545" i="11"/>
  <c r="O546" i="11"/>
  <c r="O547" i="11"/>
  <c r="O548" i="11"/>
  <c r="O549" i="11"/>
  <c r="O594" i="11"/>
  <c r="O595" i="11"/>
  <c r="O596" i="11"/>
  <c r="O597" i="11"/>
  <c r="O598" i="11"/>
  <c r="O599" i="11"/>
  <c r="O600" i="11"/>
  <c r="O601" i="11"/>
  <c r="O623" i="11"/>
  <c r="O624" i="11"/>
  <c r="O625" i="11"/>
  <c r="O626" i="11"/>
  <c r="O667" i="11"/>
  <c r="O668" i="11"/>
  <c r="O669" i="11"/>
  <c r="O670" i="11"/>
  <c r="O671" i="11"/>
  <c r="O672" i="11"/>
  <c r="O673" i="11"/>
  <c r="O674" i="11"/>
  <c r="O675" i="11"/>
  <c r="O714" i="11"/>
  <c r="O715" i="11"/>
  <c r="O716" i="11"/>
  <c r="O717" i="11"/>
  <c r="O718" i="11"/>
  <c r="O719" i="11"/>
  <c r="O720" i="11"/>
  <c r="O759" i="11"/>
  <c r="O760" i="11"/>
  <c r="O761" i="11"/>
  <c r="O762" i="11"/>
  <c r="O763" i="11"/>
  <c r="O764" i="11"/>
  <c r="O765" i="11"/>
  <c r="O766" i="11"/>
  <c r="O807" i="11"/>
  <c r="O808" i="11"/>
  <c r="O809" i="11"/>
  <c r="O810" i="11"/>
  <c r="O811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1127" i="11"/>
  <c r="O1128" i="11"/>
  <c r="O1129" i="11"/>
  <c r="O1130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1207" i="11"/>
  <c r="O1208" i="11"/>
  <c r="O1209" i="11"/>
  <c r="O1210" i="11"/>
  <c r="O1211" i="11"/>
  <c r="O1212" i="11"/>
  <c r="O1213" i="11"/>
  <c r="O1214" i="11"/>
  <c r="O1215" i="11"/>
  <c r="O1216" i="11"/>
  <c r="O1217" i="11"/>
  <c r="O1218" i="11"/>
  <c r="O1219" i="11"/>
  <c r="O1220" i="11"/>
  <c r="O1221" i="11"/>
  <c r="O1222" i="11"/>
  <c r="O1223" i="11"/>
  <c r="O1224" i="11"/>
  <c r="O1225" i="11"/>
  <c r="O1226" i="11"/>
  <c r="O1227" i="11"/>
  <c r="O1228" i="11"/>
  <c r="O1229" i="11"/>
  <c r="O1231" i="11"/>
  <c r="O1233" i="11"/>
  <c r="O1235" i="11"/>
  <c r="O1236" i="11"/>
  <c r="O1237" i="11"/>
  <c r="O1238" i="11"/>
  <c r="O1239" i="11"/>
  <c r="O1240" i="11"/>
  <c r="O1241" i="11"/>
  <c r="O1242" i="11"/>
  <c r="O1243" i="11"/>
  <c r="O1244" i="11"/>
  <c r="O1245" i="11"/>
  <c r="O1246" i="11"/>
  <c r="O1247" i="11"/>
  <c r="O1248" i="11"/>
  <c r="O1249" i="11"/>
  <c r="O1250" i="11"/>
  <c r="O1251" i="11"/>
  <c r="O1252" i="11"/>
  <c r="O1253" i="11"/>
  <c r="O1254" i="11"/>
  <c r="O1255" i="11"/>
  <c r="O1256" i="11"/>
  <c r="O1257" i="11"/>
  <c r="O1258" i="11"/>
  <c r="O1259" i="11"/>
  <c r="O1260" i="11"/>
  <c r="O1261" i="11"/>
  <c r="O1262" i="11"/>
  <c r="O1263" i="11"/>
  <c r="O1264" i="11"/>
  <c r="O1265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O1301" i="11"/>
  <c r="O1302" i="11"/>
  <c r="O1303" i="11"/>
  <c r="O1304" i="11"/>
  <c r="O1305" i="11"/>
  <c r="O1306" i="11"/>
  <c r="O1307" i="11"/>
  <c r="O1308" i="11"/>
  <c r="O1309" i="11"/>
  <c r="O1310" i="11"/>
  <c r="O1311" i="11"/>
  <c r="O1312" i="11"/>
  <c r="O1313" i="11"/>
  <c r="O1314" i="11"/>
  <c r="O1315" i="11"/>
  <c r="O1316" i="11"/>
  <c r="O1317" i="11"/>
  <c r="O1318" i="11"/>
  <c r="O1319" i="11"/>
  <c r="O1320" i="11"/>
  <c r="O1321" i="11"/>
  <c r="O1322" i="11"/>
  <c r="O1323" i="11"/>
  <c r="O1324" i="11"/>
  <c r="O1325" i="11"/>
  <c r="O1326" i="11"/>
  <c r="O1327" i="11"/>
  <c r="O1328" i="11"/>
  <c r="O1329" i="11"/>
  <c r="O1330" i="11"/>
  <c r="O1331" i="11"/>
  <c r="O1332" i="11"/>
  <c r="O1333" i="11"/>
  <c r="O1334" i="11"/>
  <c r="O1335" i="11"/>
  <c r="O1336" i="11"/>
  <c r="O1337" i="11"/>
  <c r="O1338" i="11"/>
  <c r="O1339" i="11"/>
  <c r="O1340" i="11"/>
  <c r="O1341" i="11"/>
  <c r="O1342" i="11"/>
  <c r="O1343" i="11"/>
  <c r="O1344" i="11"/>
  <c r="O1345" i="11"/>
  <c r="O1346" i="11"/>
  <c r="O1347" i="11"/>
  <c r="O1348" i="11"/>
  <c r="O1349" i="11"/>
  <c r="O1350" i="11"/>
  <c r="O1351" i="11"/>
  <c r="O1352" i="11"/>
  <c r="O1353" i="11"/>
  <c r="O1354" i="11"/>
  <c r="G3" i="34"/>
  <c r="Q3" i="43"/>
  <c r="I3" i="43"/>
  <c r="L3" i="5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3" i="40"/>
  <c r="N5" i="39"/>
  <c r="N6" i="39"/>
  <c r="N7" i="39"/>
  <c r="N8" i="39"/>
  <c r="N10" i="39"/>
  <c r="N11" i="39"/>
  <c r="N12" i="39"/>
  <c r="N13" i="39"/>
  <c r="N16" i="39"/>
  <c r="N17" i="39"/>
  <c r="N18" i="39"/>
  <c r="N20" i="39"/>
  <c r="N21" i="39"/>
  <c r="N22" i="39"/>
  <c r="N23" i="39"/>
  <c r="N25" i="39"/>
  <c r="N26" i="39"/>
  <c r="N27" i="39"/>
  <c r="N28" i="39"/>
  <c r="N30" i="39"/>
  <c r="N31" i="39"/>
  <c r="N32" i="39"/>
  <c r="N33" i="39"/>
  <c r="N34" i="39"/>
  <c r="N36" i="39"/>
  <c r="N37" i="39"/>
  <c r="N38" i="39"/>
  <c r="N39" i="39"/>
  <c r="N40" i="39"/>
  <c r="N41" i="39"/>
  <c r="N42" i="39"/>
  <c r="N43" i="39"/>
  <c r="N44" i="39"/>
  <c r="N3" i="39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2" i="30"/>
  <c r="I63" i="30"/>
  <c r="I64" i="30"/>
  <c r="I66" i="30"/>
  <c r="I67" i="30"/>
  <c r="I68" i="30"/>
  <c r="I70" i="30"/>
  <c r="I71" i="30"/>
  <c r="I72" i="30"/>
  <c r="I74" i="30"/>
  <c r="I7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101" i="30"/>
  <c r="I103" i="30"/>
  <c r="I105" i="30"/>
  <c r="I107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75" i="30"/>
  <c r="I176" i="30"/>
  <c r="I177" i="30"/>
  <c r="I178" i="30"/>
  <c r="I179" i="30"/>
  <c r="I180" i="30"/>
  <c r="I181" i="30"/>
  <c r="I182" i="30"/>
  <c r="I183" i="30"/>
  <c r="I189" i="30"/>
  <c r="I190" i="30"/>
  <c r="I191" i="30"/>
  <c r="I192" i="30"/>
  <c r="I193" i="30"/>
  <c r="I194" i="30"/>
  <c r="I195" i="30"/>
  <c r="I196" i="30"/>
  <c r="I197" i="30"/>
  <c r="I198" i="30"/>
  <c r="I199" i="30"/>
  <c r="I200" i="30"/>
  <c r="I201" i="30"/>
  <c r="I202" i="30"/>
  <c r="I203" i="30"/>
  <c r="I204" i="30"/>
  <c r="I205" i="30"/>
  <c r="I206" i="30"/>
  <c r="I207" i="30"/>
  <c r="I208" i="30"/>
  <c r="I209" i="30"/>
  <c r="I210" i="30"/>
  <c r="I211" i="30"/>
  <c r="I212" i="30"/>
  <c r="I213" i="30"/>
  <c r="I214" i="30"/>
  <c r="I215" i="30"/>
  <c r="I216" i="30"/>
  <c r="I217" i="30"/>
  <c r="I218" i="30"/>
  <c r="I219" i="30"/>
  <c r="I220" i="30"/>
  <c r="I221" i="30"/>
  <c r="I222" i="30"/>
  <c r="I223" i="30"/>
  <c r="I224" i="30"/>
  <c r="I225" i="30"/>
  <c r="I226" i="30"/>
  <c r="I227" i="30"/>
  <c r="I228" i="30"/>
  <c r="I229" i="30"/>
  <c r="I230" i="30"/>
  <c r="I231" i="30"/>
  <c r="I241" i="30"/>
  <c r="I242" i="30"/>
  <c r="I243" i="30"/>
  <c r="I244" i="30"/>
  <c r="I245" i="30"/>
  <c r="I246" i="30"/>
  <c r="I247" i="30"/>
  <c r="I248" i="30"/>
  <c r="I249" i="30"/>
  <c r="I250" i="30"/>
  <c r="I251" i="30"/>
  <c r="I252" i="30"/>
  <c r="I253" i="30"/>
  <c r="I254" i="30"/>
  <c r="I255" i="30"/>
  <c r="I256" i="30"/>
  <c r="I257" i="30"/>
  <c r="I258" i="30"/>
  <c r="I259" i="30"/>
  <c r="I260" i="30"/>
  <c r="I261" i="30"/>
  <c r="I262" i="30"/>
  <c r="I263" i="30"/>
  <c r="I264" i="30"/>
  <c r="I265" i="30"/>
  <c r="I274" i="30"/>
  <c r="I275" i="30"/>
  <c r="I276" i="30"/>
  <c r="I277" i="30"/>
  <c r="I278" i="30"/>
  <c r="I279" i="30"/>
  <c r="I280" i="30"/>
  <c r="I281" i="30"/>
  <c r="I282" i="30"/>
  <c r="I283" i="30"/>
  <c r="I295" i="30"/>
  <c r="I296" i="30"/>
  <c r="I297" i="30"/>
  <c r="I298" i="30"/>
  <c r="I299" i="30"/>
  <c r="I300" i="30"/>
  <c r="I301" i="30"/>
  <c r="I302" i="30"/>
  <c r="I303" i="30"/>
  <c r="I304" i="30"/>
  <c r="I305" i="30"/>
  <c r="I306" i="30"/>
  <c r="I307" i="30"/>
  <c r="I308" i="30"/>
  <c r="I309" i="30"/>
  <c r="I310" i="30"/>
  <c r="I311" i="30"/>
  <c r="I312" i="30"/>
  <c r="I313" i="30"/>
  <c r="I314" i="30"/>
  <c r="I315" i="30"/>
  <c r="I316" i="30"/>
  <c r="I317" i="30"/>
  <c r="I318" i="30"/>
  <c r="I319" i="30"/>
  <c r="I320" i="30"/>
  <c r="I321" i="30"/>
  <c r="I322" i="30"/>
  <c r="I323" i="30"/>
  <c r="I324" i="30"/>
  <c r="I325" i="30"/>
  <c r="I326" i="30"/>
  <c r="I327" i="30"/>
  <c r="I328" i="30"/>
  <c r="I329" i="30"/>
  <c r="I330" i="30"/>
  <c r="I331" i="30"/>
  <c r="I332" i="30"/>
  <c r="I333" i="30"/>
  <c r="I334" i="30"/>
  <c r="I335" i="30"/>
  <c r="I336" i="30"/>
  <c r="I337" i="30"/>
  <c r="I338" i="30"/>
  <c r="I339" i="30"/>
  <c r="I340" i="30"/>
  <c r="I341" i="30"/>
  <c r="I342" i="30"/>
  <c r="I343" i="30"/>
  <c r="I344" i="30"/>
  <c r="I345" i="30"/>
  <c r="I346" i="30"/>
  <c r="I347" i="30"/>
  <c r="I348" i="30"/>
  <c r="I349" i="30"/>
  <c r="I350" i="30"/>
  <c r="I351" i="30"/>
  <c r="I352" i="30"/>
  <c r="I353" i="30"/>
  <c r="I354" i="30"/>
  <c r="I355" i="30"/>
  <c r="I356" i="30"/>
  <c r="I357" i="30"/>
  <c r="I358" i="30"/>
  <c r="I359" i="30"/>
  <c r="I360" i="30"/>
  <c r="I361" i="30"/>
  <c r="I362" i="30"/>
  <c r="I363" i="30"/>
  <c r="I364" i="30"/>
  <c r="I365" i="30"/>
  <c r="I366" i="30"/>
  <c r="I367" i="30"/>
  <c r="I368" i="30"/>
  <c r="I369" i="30"/>
  <c r="I370" i="30"/>
  <c r="I371" i="30"/>
  <c r="I372" i="30"/>
  <c r="I373" i="30"/>
  <c r="I374" i="30"/>
  <c r="I375" i="30"/>
  <c r="I376" i="30"/>
  <c r="I377" i="30"/>
  <c r="I378" i="30"/>
  <c r="I379" i="30"/>
  <c r="I380" i="30"/>
  <c r="I381" i="30"/>
  <c r="I382" i="30"/>
  <c r="I383" i="30"/>
  <c r="I384" i="30"/>
  <c r="I385" i="30"/>
  <c r="I386" i="30"/>
  <c r="I387" i="30"/>
  <c r="I388" i="30"/>
  <c r="I389" i="30"/>
  <c r="I390" i="30"/>
  <c r="I391" i="30"/>
  <c r="I392" i="30"/>
  <c r="I393" i="30"/>
  <c r="I394" i="30"/>
  <c r="I395" i="30"/>
  <c r="I396" i="30"/>
  <c r="I397" i="30"/>
  <c r="I398" i="30"/>
  <c r="I399" i="30"/>
  <c r="I400" i="30"/>
  <c r="I401" i="30"/>
  <c r="I402" i="30"/>
  <c r="I403" i="30"/>
  <c r="I404" i="30"/>
  <c r="I405" i="30"/>
  <c r="I406" i="30"/>
  <c r="I407" i="30"/>
  <c r="I408" i="30"/>
  <c r="I409" i="30"/>
  <c r="I410" i="30"/>
  <c r="I411" i="30"/>
  <c r="I412" i="30"/>
  <c r="I413" i="30"/>
  <c r="I414" i="30"/>
  <c r="I415" i="30"/>
  <c r="I416" i="30"/>
  <c r="I417" i="30"/>
  <c r="I418" i="30"/>
  <c r="I419" i="30"/>
  <c r="I420" i="30"/>
  <c r="I421" i="30"/>
  <c r="I422" i="30"/>
  <c r="I423" i="30"/>
  <c r="I424" i="30"/>
  <c r="I425" i="30"/>
  <c r="I426" i="30"/>
  <c r="I427" i="30"/>
  <c r="I428" i="30"/>
  <c r="I429" i="30"/>
  <c r="I430" i="30"/>
  <c r="I431" i="30"/>
  <c r="I432" i="30"/>
  <c r="I433" i="30"/>
  <c r="I434" i="30"/>
  <c r="I435" i="30"/>
  <c r="I436" i="30"/>
  <c r="I437" i="30"/>
  <c r="I438" i="30"/>
  <c r="I439" i="30"/>
  <c r="I440" i="30"/>
  <c r="I441" i="30"/>
  <c r="I442" i="30"/>
  <c r="I443" i="30"/>
  <c r="I444" i="30"/>
  <c r="I445" i="30"/>
  <c r="I446" i="30"/>
  <c r="I447" i="30"/>
  <c r="I448" i="30"/>
  <c r="I449" i="30"/>
  <c r="I450" i="30"/>
  <c r="I451" i="30"/>
  <c r="I452" i="30"/>
  <c r="I453" i="30"/>
  <c r="I454" i="30"/>
  <c r="I455" i="30"/>
  <c r="I456" i="30"/>
  <c r="I457" i="30"/>
  <c r="I458" i="30"/>
  <c r="I459" i="30"/>
  <c r="I460" i="30"/>
  <c r="I461" i="30"/>
  <c r="I462" i="30"/>
  <c r="I463" i="30"/>
  <c r="I464" i="30"/>
  <c r="I465" i="30"/>
  <c r="I466" i="30"/>
  <c r="I467" i="30"/>
  <c r="I468" i="30"/>
  <c r="I469" i="30"/>
  <c r="I470" i="30"/>
  <c r="I471" i="30"/>
  <c r="I472" i="30"/>
  <c r="I473" i="30"/>
  <c r="I474" i="30"/>
  <c r="I475" i="30"/>
  <c r="I476" i="30"/>
  <c r="I477" i="30"/>
  <c r="I478" i="30"/>
  <c r="I479" i="30"/>
  <c r="I480" i="30"/>
  <c r="I481" i="30"/>
  <c r="I482" i="30"/>
  <c r="I483" i="30"/>
  <c r="I484" i="30"/>
  <c r="I485" i="30"/>
  <c r="I486" i="30"/>
  <c r="I487" i="30"/>
  <c r="I488" i="30"/>
  <c r="I489" i="30"/>
  <c r="I490" i="30"/>
  <c r="I491" i="30"/>
  <c r="I492" i="30"/>
  <c r="I493" i="30"/>
  <c r="I494" i="30"/>
  <c r="I495" i="30"/>
  <c r="I496" i="30"/>
  <c r="I497" i="30"/>
  <c r="I498" i="30"/>
  <c r="I499" i="30"/>
  <c r="I500" i="30"/>
  <c r="I501" i="30"/>
  <c r="I502" i="30"/>
  <c r="I503" i="30"/>
  <c r="I504" i="30"/>
  <c r="I505" i="30"/>
  <c r="I506" i="30"/>
  <c r="I507" i="30"/>
  <c r="I508" i="30"/>
  <c r="I509" i="30"/>
  <c r="I510" i="30"/>
  <c r="I511" i="30"/>
  <c r="I512" i="30"/>
  <c r="I513" i="30"/>
  <c r="I514" i="30"/>
  <c r="I515" i="30"/>
  <c r="I516" i="30"/>
  <c r="I517" i="30"/>
  <c r="I518" i="30"/>
  <c r="I519" i="30"/>
  <c r="I520" i="30"/>
  <c r="I521" i="30"/>
  <c r="I522" i="30"/>
  <c r="I523" i="30"/>
  <c r="I524" i="30"/>
  <c r="I525" i="30"/>
  <c r="I526" i="30"/>
  <c r="I527" i="30"/>
  <c r="I528" i="30"/>
  <c r="I529" i="30"/>
  <c r="I530" i="30"/>
  <c r="I531" i="30"/>
  <c r="I532" i="30"/>
  <c r="I533" i="30"/>
  <c r="I534" i="30"/>
  <c r="I535" i="30"/>
  <c r="I536" i="30"/>
  <c r="I537" i="30"/>
  <c r="I538" i="30"/>
  <c r="I539" i="30"/>
  <c r="I540" i="30"/>
  <c r="I541" i="30"/>
  <c r="I542" i="30"/>
  <c r="I543" i="30"/>
  <c r="I544" i="30"/>
  <c r="I545" i="30"/>
  <c r="I546" i="30"/>
  <c r="I547" i="30"/>
  <c r="I548" i="30"/>
  <c r="I549" i="30"/>
  <c r="I550" i="30"/>
  <c r="I551" i="30"/>
  <c r="I552" i="30"/>
  <c r="I553" i="30"/>
  <c r="I554" i="30"/>
  <c r="I555" i="30"/>
  <c r="I556" i="30"/>
  <c r="I557" i="30"/>
  <c r="I558" i="30"/>
  <c r="I559" i="30"/>
  <c r="I560" i="30"/>
  <c r="I561" i="30"/>
  <c r="I562" i="30"/>
  <c r="I563" i="30"/>
  <c r="I564" i="30"/>
  <c r="I565" i="30"/>
  <c r="I566" i="30"/>
  <c r="I567" i="30"/>
  <c r="I568" i="30"/>
  <c r="I569" i="30"/>
  <c r="I570" i="30"/>
  <c r="I571" i="30"/>
  <c r="I572" i="30"/>
  <c r="I573" i="30"/>
  <c r="I574" i="30"/>
  <c r="I575" i="30"/>
  <c r="I576" i="30"/>
  <c r="I577" i="30"/>
  <c r="I578" i="30"/>
  <c r="I579" i="30"/>
  <c r="I580" i="30"/>
  <c r="I581" i="30"/>
  <c r="I582" i="30"/>
  <c r="I583" i="30"/>
  <c r="I584" i="30"/>
  <c r="I585" i="30"/>
  <c r="I586" i="30"/>
  <c r="I587" i="30"/>
  <c r="I588" i="30"/>
  <c r="I589" i="30"/>
  <c r="I590" i="30"/>
  <c r="I591" i="30"/>
  <c r="I592" i="30"/>
  <c r="I593" i="30"/>
  <c r="I594" i="30"/>
  <c r="I595" i="30"/>
  <c r="I596" i="30"/>
  <c r="I597" i="30"/>
  <c r="I598" i="30"/>
  <c r="I599" i="30"/>
  <c r="I600" i="30"/>
  <c r="I601" i="30"/>
  <c r="I602" i="30"/>
  <c r="I603" i="30"/>
  <c r="I604" i="30"/>
  <c r="I605" i="30"/>
  <c r="I606" i="30"/>
  <c r="I607" i="30"/>
  <c r="I608" i="30"/>
  <c r="I609" i="30"/>
  <c r="I610" i="30"/>
  <c r="I611" i="30"/>
  <c r="I612" i="30"/>
  <c r="I613" i="30"/>
  <c r="I614" i="30"/>
  <c r="I615" i="30"/>
  <c r="I616" i="30"/>
  <c r="I617" i="30"/>
  <c r="I618" i="30"/>
  <c r="I619" i="30"/>
  <c r="I620" i="30"/>
  <c r="I621" i="30"/>
  <c r="I622" i="30"/>
  <c r="I623" i="30"/>
  <c r="I624" i="30"/>
  <c r="I625" i="30"/>
  <c r="I626" i="30"/>
  <c r="I627" i="30"/>
  <c r="I628" i="30"/>
  <c r="I629" i="30"/>
  <c r="I630" i="30"/>
  <c r="I631" i="30"/>
  <c r="I632" i="30"/>
  <c r="I633" i="30"/>
  <c r="I634" i="30"/>
  <c r="I635" i="30"/>
  <c r="I636" i="30"/>
  <c r="I637" i="30"/>
  <c r="I638" i="30"/>
  <c r="I639" i="30"/>
  <c r="I640" i="30"/>
  <c r="I641" i="30"/>
  <c r="I642" i="30"/>
  <c r="I643" i="30"/>
  <c r="I644" i="30"/>
  <c r="I645" i="30"/>
  <c r="I646" i="30"/>
  <c r="I647" i="30"/>
  <c r="I648" i="30"/>
  <c r="I649" i="30"/>
  <c r="I650" i="30"/>
  <c r="I651" i="30"/>
  <c r="I652" i="30"/>
  <c r="I653" i="30"/>
  <c r="I654" i="30"/>
  <c r="I655" i="30"/>
  <c r="I656" i="30"/>
  <c r="I657" i="30"/>
  <c r="I658" i="30"/>
  <c r="I659" i="30"/>
  <c r="I660" i="30"/>
  <c r="I661" i="30"/>
  <c r="I662" i="30"/>
  <c r="I663" i="30"/>
  <c r="I664" i="30"/>
  <c r="I665" i="30"/>
  <c r="I666" i="30"/>
  <c r="I667" i="30"/>
  <c r="I668" i="30"/>
  <c r="I669" i="30"/>
  <c r="I670" i="30"/>
  <c r="I671" i="30"/>
  <c r="I672" i="30"/>
  <c r="I673" i="30"/>
  <c r="I674" i="30"/>
  <c r="I675" i="30"/>
  <c r="I676" i="30"/>
  <c r="I677" i="30"/>
  <c r="I678" i="30"/>
  <c r="I679" i="30"/>
  <c r="I680" i="30"/>
  <c r="I681" i="30"/>
  <c r="I682" i="30"/>
  <c r="I683" i="30"/>
  <c r="I684" i="30"/>
  <c r="I685" i="30"/>
  <c r="I686" i="30"/>
  <c r="I687" i="30"/>
  <c r="I688" i="30"/>
  <c r="I689" i="30"/>
  <c r="I690" i="30"/>
  <c r="I691" i="30"/>
  <c r="I692" i="30"/>
  <c r="I693" i="30"/>
  <c r="I694" i="30"/>
  <c r="I695" i="30"/>
  <c r="I696" i="30"/>
  <c r="I697" i="30"/>
  <c r="I698" i="30"/>
  <c r="I699" i="30"/>
  <c r="I700" i="30"/>
  <c r="I701" i="30"/>
  <c r="I702" i="30"/>
  <c r="I703" i="30"/>
  <c r="I704" i="30"/>
  <c r="I705" i="30"/>
  <c r="I706" i="30"/>
  <c r="I707" i="30"/>
  <c r="I708" i="30"/>
  <c r="I709" i="30"/>
  <c r="I710" i="30"/>
  <c r="I711" i="30"/>
  <c r="I712" i="30"/>
  <c r="I713" i="30"/>
  <c r="I714" i="30"/>
  <c r="I715" i="30"/>
  <c r="I716" i="30"/>
  <c r="I717" i="30"/>
  <c r="I718" i="30"/>
  <c r="I719" i="30"/>
  <c r="I720" i="30"/>
  <c r="I721" i="30"/>
  <c r="I722" i="30"/>
  <c r="I723" i="30"/>
  <c r="I724" i="30"/>
  <c r="I725" i="30"/>
  <c r="I726" i="30"/>
  <c r="I727" i="30"/>
  <c r="I728" i="30"/>
  <c r="I729" i="30"/>
  <c r="I730" i="30"/>
  <c r="I731" i="30"/>
  <c r="I732" i="30"/>
  <c r="I733" i="30"/>
  <c r="I734" i="30"/>
  <c r="I735" i="30"/>
  <c r="I736" i="30"/>
  <c r="I737" i="30"/>
  <c r="I738" i="30"/>
  <c r="I739" i="30"/>
  <c r="I740" i="30"/>
  <c r="I741" i="30"/>
  <c r="I742" i="30"/>
  <c r="I743" i="30"/>
  <c r="I744" i="30"/>
  <c r="I745" i="30"/>
  <c r="I746" i="30"/>
  <c r="I747" i="30"/>
  <c r="I748" i="30"/>
  <c r="I749" i="30"/>
  <c r="I750" i="30"/>
  <c r="I751" i="30"/>
  <c r="I752" i="30"/>
  <c r="I753" i="30"/>
  <c r="I754" i="30"/>
  <c r="I755" i="30"/>
  <c r="I756" i="30"/>
  <c r="I757" i="30"/>
  <c r="I758" i="30"/>
  <c r="I759" i="30"/>
  <c r="I760" i="30"/>
  <c r="I761" i="30"/>
  <c r="I762" i="30"/>
  <c r="I763" i="30"/>
  <c r="I764" i="30"/>
  <c r="I765" i="30"/>
  <c r="I766" i="30"/>
  <c r="I767" i="30"/>
  <c r="I768" i="30"/>
  <c r="I769" i="30"/>
  <c r="I770" i="30"/>
  <c r="I771" i="30"/>
  <c r="I772" i="30"/>
  <c r="I773" i="30"/>
  <c r="I774" i="30"/>
  <c r="I775" i="30"/>
  <c r="I776" i="30"/>
  <c r="I777" i="30"/>
  <c r="I778" i="30"/>
  <c r="I779" i="30"/>
  <c r="I780" i="30"/>
  <c r="I781" i="30"/>
  <c r="I782" i="30"/>
  <c r="I783" i="30"/>
  <c r="I784" i="30"/>
  <c r="I785" i="30"/>
  <c r="I786" i="30"/>
  <c r="I787" i="30"/>
  <c r="I788" i="30"/>
  <c r="I789" i="30"/>
  <c r="I790" i="30"/>
  <c r="I791" i="30"/>
  <c r="I792" i="30"/>
  <c r="I793" i="30"/>
  <c r="I794" i="30"/>
  <c r="I795" i="30"/>
  <c r="I796" i="30"/>
  <c r="I797" i="30"/>
  <c r="I798" i="30"/>
  <c r="I799" i="30"/>
  <c r="I800" i="30"/>
  <c r="I801" i="30"/>
  <c r="I802" i="30"/>
  <c r="I803" i="30"/>
  <c r="I804" i="30"/>
  <c r="I805" i="30"/>
  <c r="I806" i="30"/>
  <c r="I807" i="30"/>
  <c r="I808" i="30"/>
  <c r="I809" i="30"/>
  <c r="I810" i="30"/>
  <c r="I811" i="30"/>
  <c r="I812" i="30"/>
  <c r="I813" i="30"/>
  <c r="I814" i="30"/>
  <c r="I815" i="30"/>
  <c r="I816" i="30"/>
  <c r="I817" i="30"/>
  <c r="I818" i="30"/>
  <c r="I819" i="30"/>
  <c r="I820" i="30"/>
  <c r="I821" i="30"/>
  <c r="I822" i="30"/>
  <c r="I823" i="30"/>
  <c r="I824" i="30"/>
  <c r="I825" i="30"/>
  <c r="I826" i="30"/>
  <c r="I3" i="30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B30" i="45"/>
  <c r="B36" i="45"/>
  <c r="B42" i="45"/>
  <c r="B48" i="45"/>
  <c r="B54" i="45"/>
  <c r="B31" i="45"/>
  <c r="B37" i="45"/>
  <c r="B43" i="45"/>
  <c r="B49" i="45"/>
  <c r="B55" i="45"/>
  <c r="B32" i="45"/>
  <c r="B38" i="45"/>
  <c r="B44" i="45"/>
  <c r="B50" i="45"/>
  <c r="B56" i="45"/>
  <c r="B33" i="45"/>
  <c r="B39" i="45"/>
  <c r="B45" i="45"/>
  <c r="B51" i="45"/>
  <c r="B57" i="45"/>
  <c r="B34" i="45"/>
  <c r="B40" i="45"/>
  <c r="B46" i="45"/>
  <c r="B52" i="45"/>
  <c r="B29" i="45"/>
  <c r="B35" i="45"/>
  <c r="B41" i="45"/>
  <c r="B47" i="45"/>
  <c r="B53" i="45"/>
  <c r="B64" i="45"/>
  <c r="B68" i="45"/>
  <c r="B72" i="45"/>
  <c r="B76" i="45"/>
  <c r="B80" i="45"/>
  <c r="B84" i="45"/>
  <c r="B88" i="45"/>
  <c r="B92" i="45"/>
  <c r="B96" i="45"/>
  <c r="B100" i="45"/>
  <c r="B104" i="45"/>
  <c r="B108" i="45"/>
  <c r="B112" i="45"/>
  <c r="B116" i="45"/>
  <c r="B120" i="45"/>
  <c r="B124" i="45"/>
  <c r="B128" i="45"/>
  <c r="B132" i="45"/>
  <c r="B136" i="45"/>
  <c r="B140" i="45"/>
  <c r="B144" i="45"/>
  <c r="B148" i="45"/>
  <c r="B152" i="45"/>
  <c r="B156" i="45"/>
  <c r="B160" i="45"/>
  <c r="B164" i="45"/>
  <c r="B168" i="45"/>
  <c r="B172" i="45"/>
  <c r="B176" i="45"/>
  <c r="B180" i="45"/>
  <c r="B184" i="45"/>
  <c r="B188" i="45"/>
  <c r="B192" i="45"/>
  <c r="B196" i="45"/>
  <c r="B200" i="45"/>
  <c r="B204" i="45"/>
  <c r="B208" i="45"/>
  <c r="B212" i="45"/>
  <c r="B216" i="45"/>
  <c r="B220" i="45"/>
  <c r="B224" i="45"/>
  <c r="B228" i="45"/>
  <c r="B232" i="45"/>
  <c r="B236" i="45"/>
  <c r="B240" i="45"/>
  <c r="B244" i="45"/>
  <c r="B248" i="45"/>
  <c r="B252" i="45"/>
  <c r="B256" i="45"/>
  <c r="B260" i="45"/>
  <c r="B264" i="45"/>
  <c r="B268" i="45"/>
  <c r="B272" i="45"/>
  <c r="B276" i="45"/>
  <c r="B280" i="45"/>
  <c r="B284" i="45"/>
  <c r="B288" i="45"/>
  <c r="B292" i="45"/>
  <c r="B296" i="45"/>
  <c r="B300" i="45"/>
  <c r="B65" i="45"/>
  <c r="B69" i="45"/>
  <c r="B73" i="45"/>
  <c r="B77" i="45"/>
  <c r="B81" i="45"/>
  <c r="B85" i="45"/>
  <c r="B89" i="45"/>
  <c r="B93" i="45"/>
  <c r="B97" i="45"/>
  <c r="B101" i="45"/>
  <c r="B105" i="45"/>
  <c r="B109" i="45"/>
  <c r="B113" i="45"/>
  <c r="B117" i="45"/>
  <c r="B121" i="45"/>
  <c r="B125" i="45"/>
  <c r="B129" i="45"/>
  <c r="B133" i="45"/>
  <c r="B137" i="45"/>
  <c r="B141" i="45"/>
  <c r="B145" i="45"/>
  <c r="B149" i="45"/>
  <c r="B153" i="45"/>
  <c r="B157" i="45"/>
  <c r="B161" i="45"/>
  <c r="B165" i="45"/>
  <c r="B169" i="45"/>
  <c r="B173" i="45"/>
  <c r="B177" i="45"/>
  <c r="B181" i="45"/>
  <c r="B185" i="45"/>
  <c r="B189" i="45"/>
  <c r="B193" i="45"/>
  <c r="B197" i="45"/>
  <c r="B201" i="45"/>
  <c r="B205" i="45"/>
  <c r="B209" i="45"/>
  <c r="B213" i="45"/>
  <c r="B217" i="45"/>
  <c r="B221" i="45"/>
  <c r="B225" i="45"/>
  <c r="B229" i="45"/>
  <c r="B233" i="45"/>
  <c r="B237" i="45"/>
  <c r="B241" i="45"/>
  <c r="B245" i="45"/>
  <c r="B249" i="45"/>
  <c r="B253" i="45"/>
  <c r="B257" i="45"/>
  <c r="B261" i="45"/>
  <c r="B265" i="45"/>
  <c r="B269" i="45"/>
  <c r="B273" i="45"/>
  <c r="B277" i="45"/>
  <c r="B281" i="45"/>
  <c r="B285" i="45"/>
  <c r="B289" i="45"/>
  <c r="B293" i="45"/>
  <c r="B297" i="45"/>
  <c r="B301" i="45"/>
  <c r="B66" i="45"/>
  <c r="B70" i="45"/>
  <c r="B74" i="45"/>
  <c r="B78" i="45"/>
  <c r="B82" i="45"/>
  <c r="B86" i="45"/>
  <c r="B90" i="45"/>
  <c r="B94" i="45"/>
  <c r="B98" i="45"/>
  <c r="B102" i="45"/>
  <c r="B106" i="45"/>
  <c r="B110" i="45"/>
  <c r="B114" i="45"/>
  <c r="B118" i="45"/>
  <c r="B122" i="45"/>
  <c r="B126" i="45"/>
  <c r="B130" i="45"/>
  <c r="B134" i="45"/>
  <c r="B138" i="45"/>
  <c r="B142" i="45"/>
  <c r="B146" i="45"/>
  <c r="B150" i="45"/>
  <c r="B154" i="45"/>
  <c r="B158" i="45"/>
  <c r="B162" i="45"/>
  <c r="B166" i="45"/>
  <c r="B170" i="45"/>
  <c r="B174" i="45"/>
  <c r="B178" i="45"/>
  <c r="B182" i="45"/>
  <c r="B186" i="45"/>
  <c r="B190" i="45"/>
  <c r="B194" i="45"/>
  <c r="B198" i="45"/>
  <c r="B202" i="45"/>
  <c r="B206" i="45"/>
  <c r="B210" i="45"/>
  <c r="B214" i="45"/>
  <c r="B218" i="45"/>
  <c r="B222" i="45"/>
  <c r="B226" i="45"/>
  <c r="B230" i="45"/>
  <c r="B234" i="45"/>
  <c r="B238" i="45"/>
  <c r="B242" i="45"/>
  <c r="B246" i="45"/>
  <c r="B250" i="45"/>
  <c r="B254" i="45"/>
  <c r="B258" i="45"/>
  <c r="B262" i="45"/>
  <c r="B266" i="45"/>
  <c r="B270" i="45"/>
  <c r="B274" i="45"/>
  <c r="B278" i="45"/>
  <c r="B282" i="45"/>
  <c r="B286" i="45"/>
  <c r="B290" i="45"/>
  <c r="B294" i="45"/>
  <c r="B298" i="45"/>
  <c r="B302" i="45"/>
  <c r="B63" i="45"/>
  <c r="B67" i="45"/>
  <c r="B71" i="45"/>
  <c r="B75" i="45"/>
  <c r="B79" i="45"/>
  <c r="B83" i="45"/>
  <c r="B87" i="45"/>
  <c r="B91" i="45"/>
  <c r="B95" i="45"/>
  <c r="B99" i="45"/>
  <c r="B103" i="45"/>
  <c r="B107" i="45"/>
  <c r="B111" i="45"/>
  <c r="B115" i="45"/>
  <c r="B119" i="45"/>
  <c r="B123" i="45"/>
  <c r="B127" i="45"/>
  <c r="B131" i="45"/>
  <c r="B135" i="45"/>
  <c r="B139" i="45"/>
  <c r="B143" i="45"/>
  <c r="B147" i="45"/>
  <c r="B151" i="45"/>
  <c r="B155" i="45"/>
  <c r="B159" i="45"/>
  <c r="B163" i="45"/>
  <c r="B167" i="45"/>
  <c r="B171" i="45"/>
  <c r="B175" i="45"/>
  <c r="B179" i="45"/>
  <c r="B183" i="45"/>
  <c r="B187" i="45"/>
  <c r="B191" i="45"/>
  <c r="B195" i="45"/>
  <c r="B199" i="45"/>
  <c r="B203" i="45"/>
  <c r="B207" i="45"/>
  <c r="B211" i="45"/>
  <c r="B215" i="45"/>
  <c r="B219" i="45"/>
  <c r="B223" i="45"/>
  <c r="B227" i="45"/>
  <c r="B231" i="45"/>
  <c r="B235" i="45"/>
  <c r="B239" i="45"/>
  <c r="B243" i="45"/>
  <c r="B247" i="45"/>
  <c r="B251" i="45"/>
  <c r="B255" i="45"/>
  <c r="B259" i="45"/>
  <c r="B263" i="45"/>
  <c r="B267" i="45"/>
  <c r="B271" i="45"/>
  <c r="B275" i="45"/>
  <c r="B279" i="45"/>
  <c r="B283" i="45"/>
  <c r="B287" i="45"/>
  <c r="B291" i="45"/>
  <c r="B295" i="45"/>
  <c r="B299" i="45"/>
  <c r="V1325" i="11"/>
  <c r="V1326" i="11" s="1"/>
  <c r="V1327" i="11" s="1"/>
  <c r="V1331" i="11" s="1"/>
  <c r="V1332" i="11" s="1"/>
  <c r="V1333" i="11" s="1"/>
  <c r="V1337" i="11" s="1"/>
  <c r="V1338" i="11" s="1"/>
  <c r="V1339" i="11" s="1"/>
  <c r="V1343" i="11" s="1"/>
  <c r="V1344" i="11" s="1"/>
  <c r="V1345" i="11" s="1"/>
  <c r="V1349" i="11" s="1"/>
  <c r="V1350" i="11" s="1"/>
  <c r="V1351" i="11" s="1"/>
  <c r="G51" i="40"/>
  <c r="G50" i="40"/>
  <c r="G49" i="40"/>
  <c r="G48" i="40"/>
  <c r="G46" i="40"/>
  <c r="G45" i="40"/>
  <c r="G44" i="40"/>
  <c r="G43" i="40"/>
  <c r="G41" i="40"/>
  <c r="G40" i="40"/>
  <c r="G39" i="40"/>
  <c r="G38" i="40"/>
  <c r="G21" i="40"/>
  <c r="G19" i="40"/>
  <c r="G17" i="40"/>
  <c r="O3" i="11"/>
  <c r="J3" i="11"/>
  <c r="G3" i="11"/>
  <c r="A1323" i="11" l="1"/>
  <c r="A1324" i="11" l="1"/>
  <c r="A1325" i="11" l="1"/>
  <c r="G112" i="34" l="1"/>
  <c r="A1328" i="11"/>
  <c r="A1329" i="11" l="1"/>
  <c r="A1330" i="11" l="1"/>
  <c r="A1331" i="11" l="1"/>
  <c r="G106" i="34"/>
  <c r="A1334" i="11" l="1"/>
  <c r="A1335" i="11" l="1"/>
  <c r="A1336" i="11" l="1"/>
  <c r="A1337" i="11" s="1"/>
  <c r="A1340" i="11" s="1"/>
  <c r="A1341" i="11" s="1"/>
  <c r="A1342" i="11" s="1"/>
  <c r="A1343" i="11" s="1"/>
  <c r="A1346" i="11" s="1"/>
  <c r="A1347" i="11" s="1"/>
  <c r="A1348" i="11" s="1"/>
  <c r="A1349" i="11" s="1"/>
  <c r="A1352" i="11" s="1"/>
  <c r="A1353" i="11" s="1"/>
  <c r="A1354" i="11" s="1"/>
  <c r="G396" i="34"/>
  <c r="G258" i="34" l="1"/>
  <c r="G265" i="34"/>
  <c r="G97" i="34"/>
  <c r="G20" i="34"/>
  <c r="G472" i="34"/>
  <c r="G274" i="34"/>
  <c r="G481" i="34"/>
  <c r="G26" i="34"/>
  <c r="G446" i="34"/>
  <c r="G91" i="34"/>
  <c r="G266" i="34"/>
  <c r="G235" i="34"/>
  <c r="G529" i="34"/>
  <c r="G384" i="34"/>
  <c r="G483" i="34"/>
  <c r="G497" i="34"/>
  <c r="G301" i="34"/>
  <c r="G295" i="34"/>
  <c r="G303" i="34"/>
  <c r="G414" i="34"/>
  <c r="G35" i="34"/>
  <c r="G279" i="34"/>
  <c r="G341" i="34"/>
  <c r="G249" i="34"/>
  <c r="G487" i="34"/>
  <c r="G34" i="34"/>
  <c r="G528" i="34"/>
  <c r="G519" i="34"/>
  <c r="G326" i="34"/>
  <c r="G84" i="34"/>
  <c r="G346" i="34"/>
  <c r="G499" i="34"/>
  <c r="G4" i="34"/>
  <c r="G259" i="34"/>
  <c r="G405" i="34"/>
</calcChain>
</file>

<file path=xl/comments1.xml><?xml version="1.0" encoding="utf-8"?>
<comments xmlns="http://schemas.openxmlformats.org/spreadsheetml/2006/main">
  <authors>
    <author>作者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
0+xx 功能
1+xx 人数
2+xx 佣兵营地
3+xx 副本</t>
        </r>
        <r>
          <rPr>
            <sz val="9"/>
            <color indexed="81"/>
            <rFont val="宋体"/>
            <family val="3"/>
            <charset val="134"/>
          </rPr>
          <t xml:space="preserve">
4+xx  掉落
5+xx  解锁主角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zhanshen:
0-击败怪物
1-提交材料
2-对话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Microsoft Office 用户</author>
  </authors>
  <commentLis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-1=被动
0=always
1=回合数
3=自身血量
</t>
        </r>
      </text>
    </comment>
    <comment ref="S2" authorId="1" shapeId="0">
      <text>
        <r>
          <rPr>
            <b/>
            <sz val="11"/>
            <color indexed="81"/>
            <rFont val="ＭＳ Ｐゴシック"/>
            <charset val="128"/>
          </rPr>
          <t>可以转移到skill中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Microsoft Office 用户</author>
  </authors>
  <commentLis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-1=被动
0=always
1=回合数
3=自身血量
</t>
        </r>
      </text>
    </comment>
    <comment ref="S2" authorId="1" shapeId="0">
      <text>
        <r>
          <rPr>
            <b/>
            <sz val="11"/>
            <color indexed="81"/>
            <rFont val="ＭＳ Ｐゴシック"/>
            <charset val="128"/>
          </rPr>
          <t>可以转移到skill中</t>
        </r>
      </text>
    </comment>
  </commentList>
</comments>
</file>

<file path=xl/comments5.xml><?xml version="1.0" encoding="utf-8"?>
<comments xmlns="http://schemas.openxmlformats.org/spreadsheetml/2006/main">
  <authors>
    <author>xinji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xinji:</t>
        </r>
        <r>
          <rPr>
            <sz val="9"/>
            <color indexed="81"/>
            <rFont val="宋体"/>
            <family val="3"/>
            <charset val="134"/>
          </rPr>
          <t xml:space="preserve">
4和5是深渊,程序有用到</t>
        </r>
      </text>
    </comment>
    <comment ref="A33" authorId="0" shapeId="0">
      <text>
        <r>
          <rPr>
            <b/>
            <sz val="9"/>
            <color indexed="81"/>
            <rFont val="宋体"/>
            <family val="3"/>
            <charset val="134"/>
          </rPr>
          <t>xinji:</t>
        </r>
        <r>
          <rPr>
            <sz val="9"/>
            <color indexed="81"/>
            <rFont val="宋体"/>
            <family val="3"/>
            <charset val="134"/>
          </rPr>
          <t xml:space="preserve">
vip14可用</t>
        </r>
      </text>
    </comment>
    <comment ref="A36" authorId="0" shapeId="0">
      <text>
        <r>
          <rPr>
            <b/>
            <sz val="9"/>
            <color indexed="81"/>
            <rFont val="宋体"/>
            <family val="3"/>
            <charset val="134"/>
          </rPr>
          <t>xinji:</t>
        </r>
        <r>
          <rPr>
            <sz val="9"/>
            <color indexed="81"/>
            <rFont val="宋体"/>
            <family val="3"/>
            <charset val="134"/>
          </rPr>
          <t xml:space="preserve">
vip7可用</t>
        </r>
      </text>
    </comment>
  </commentList>
</comments>
</file>

<file path=xl/comments6.xml><?xml version="1.0" encoding="utf-8"?>
<comments xmlns="http://schemas.openxmlformats.org/spreadsheetml/2006/main">
  <authors>
    <author>xinji</author>
  </authors>
  <commentList>
    <comment ref="A37" authorId="0" shapeId="0">
      <text>
        <r>
          <rPr>
            <b/>
            <sz val="9"/>
            <color indexed="81"/>
            <rFont val="宋体"/>
            <family val="3"/>
            <charset val="134"/>
          </rPr>
          <t>xinji:</t>
        </r>
        <r>
          <rPr>
            <sz val="9"/>
            <color indexed="81"/>
            <rFont val="宋体"/>
            <family val="3"/>
            <charset val="134"/>
          </rPr>
          <t xml:space="preserve">
100+为活动副本</t>
        </r>
      </text>
    </comment>
  </commentList>
</comments>
</file>

<file path=xl/sharedStrings.xml><?xml version="1.0" encoding="utf-8"?>
<sst xmlns="http://schemas.openxmlformats.org/spreadsheetml/2006/main" count="13093" uniqueCount="7449">
  <si>
    <t>大关</t>
  </si>
  <si>
    <t>名称</t>
  </si>
  <si>
    <t>每秒金币</t>
  </si>
  <si>
    <t>name</t>
  </si>
  <si>
    <t>layer1</t>
  </si>
  <si>
    <t>layer5</t>
  </si>
  <si>
    <t>layer4</t>
  </si>
  <si>
    <t>layer2</t>
  </si>
  <si>
    <t>layer3</t>
  </si>
  <si>
    <t>每秒经验</t>
    <phoneticPr fontId="2" type="noConversion"/>
  </si>
  <si>
    <t>物穿</t>
  </si>
  <si>
    <t>法穿</t>
  </si>
  <si>
    <t>arm</t>
  </si>
  <si>
    <t>mr</t>
  </si>
  <si>
    <t>adi</t>
  </si>
  <si>
    <t>api</t>
  </si>
  <si>
    <t>speed</t>
  </si>
  <si>
    <t>id</t>
    <phoneticPr fontId="2" type="noConversion"/>
  </si>
  <si>
    <t>name</t>
    <phoneticPr fontId="2" type="noConversion"/>
  </si>
  <si>
    <t>事件名称</t>
  </si>
  <si>
    <t>畸变怪只会无差别的攻击。</t>
  </si>
  <si>
    <t>des</t>
    <phoneticPr fontId="2" type="noConversion"/>
  </si>
  <si>
    <t>等级</t>
    <phoneticPr fontId="2" type="noConversion"/>
  </si>
  <si>
    <t>区域</t>
    <phoneticPr fontId="2" type="noConversion"/>
  </si>
  <si>
    <t>名称</t>
    <phoneticPr fontId="2" type="noConversion"/>
  </si>
  <si>
    <t>name</t>
    <phoneticPr fontId="2" type="noConversion"/>
  </si>
  <si>
    <t>包含大关</t>
    <phoneticPr fontId="2" type="noConversion"/>
  </si>
  <si>
    <t>count</t>
    <phoneticPr fontId="2" type="noConversion"/>
  </si>
  <si>
    <t>经验</t>
  </si>
  <si>
    <t>金币</t>
  </si>
  <si>
    <t>雇佣兵</t>
  </si>
  <si>
    <t>魔化之物</t>
    <phoneticPr fontId="2" type="noConversion"/>
  </si>
  <si>
    <t>狂化魔物调查</t>
  </si>
  <si>
    <t>强力党</t>
  </si>
  <si>
    <t>元素大陆</t>
  </si>
  <si>
    <t>变异危机</t>
    <phoneticPr fontId="2" type="noConversion"/>
  </si>
  <si>
    <t>未知的遗迹</t>
    <phoneticPr fontId="2" type="noConversion"/>
  </si>
  <si>
    <t>共鸣</t>
  </si>
  <si>
    <t>冲突</t>
  </si>
  <si>
    <t>巨龙镇</t>
    <phoneticPr fontId="2" type="noConversion"/>
  </si>
  <si>
    <t>疯狂的机械</t>
    <phoneticPr fontId="2" type="noConversion"/>
  </si>
  <si>
    <t>边境冲突</t>
    <phoneticPr fontId="2" type="noConversion"/>
  </si>
  <si>
    <t>扬帆远航</t>
    <phoneticPr fontId="2" type="noConversion"/>
  </si>
  <si>
    <t>黑暗工厂</t>
  </si>
  <si>
    <t>军事基地</t>
  </si>
  <si>
    <t>魔化之地</t>
    <phoneticPr fontId="2" type="noConversion"/>
  </si>
  <si>
    <t>废弃的实验室</t>
    <phoneticPr fontId="2" type="noConversion"/>
  </si>
  <si>
    <t>元素风暴</t>
    <phoneticPr fontId="2" type="noConversion"/>
  </si>
  <si>
    <t>order</t>
    <phoneticPr fontId="2" type="noConversion"/>
  </si>
  <si>
    <t>固定血量</t>
  </si>
  <si>
    <t>AD+</t>
  </si>
  <si>
    <t>AP+</t>
  </si>
  <si>
    <t>ARM+</t>
  </si>
  <si>
    <t>MR+</t>
  </si>
  <si>
    <t>体力</t>
  </si>
  <si>
    <t>速度+</t>
  </si>
  <si>
    <t>health</t>
  </si>
  <si>
    <t>vit</t>
  </si>
  <si>
    <t>怪物</t>
    <phoneticPr fontId="2" type="noConversion"/>
  </si>
  <si>
    <t>name</t>
    <phoneticPr fontId="2" type="noConversion"/>
  </si>
  <si>
    <t>魔化灵石</t>
  </si>
  <si>
    <t>实验室地图</t>
  </si>
  <si>
    <t>元素之魂</t>
  </si>
  <si>
    <t>黑暗工厂的钥匙</t>
  </si>
  <si>
    <t>古代遗物石</t>
  </si>
  <si>
    <t>勇气之魂</t>
  </si>
  <si>
    <t>K型能量源</t>
  </si>
  <si>
    <t>龙语宝珠</t>
  </si>
  <si>
    <t>超载矩阵</t>
  </si>
  <si>
    <t>微型雷达</t>
  </si>
  <si>
    <t>迷雾罗盘</t>
  </si>
  <si>
    <t>深渊票1</t>
    <phoneticPr fontId="2" type="noConversion"/>
  </si>
  <si>
    <t>魔爪</t>
  </si>
  <si>
    <t>魔皮</t>
  </si>
  <si>
    <t>遗物碎片</t>
  </si>
  <si>
    <t>魔化的肉</t>
  </si>
  <si>
    <t>磨损的齿轮</t>
  </si>
  <si>
    <t>不稳定元素</t>
  </si>
  <si>
    <t>异化角质</t>
  </si>
  <si>
    <t>异化元素</t>
  </si>
  <si>
    <t>异化鳞片</t>
  </si>
  <si>
    <t>英雄之证</t>
  </si>
  <si>
    <t>死灵宝石</t>
  </si>
  <si>
    <t>精密微调器</t>
  </si>
  <si>
    <t>魔物也是重要的资源</t>
  </si>
  <si>
    <t>风火雷电</t>
    <phoneticPr fontId="2" type="noConversion"/>
  </si>
  <si>
    <t>佣兵团等级</t>
    <phoneticPr fontId="2" type="noConversion"/>
  </si>
  <si>
    <t>level</t>
    <phoneticPr fontId="2" type="noConversion"/>
  </si>
  <si>
    <t>G级佣兵团</t>
    <phoneticPr fontId="2" type="noConversion"/>
  </si>
  <si>
    <t>F级佣兵团</t>
    <phoneticPr fontId="2" type="noConversion"/>
  </si>
  <si>
    <t>E级佣兵团</t>
    <phoneticPr fontId="2" type="noConversion"/>
  </si>
  <si>
    <t>D级佣兵团</t>
    <phoneticPr fontId="2" type="noConversion"/>
  </si>
  <si>
    <t>C级佣兵团</t>
    <phoneticPr fontId="2" type="noConversion"/>
  </si>
  <si>
    <t>B级佣兵团</t>
    <phoneticPr fontId="2" type="noConversion"/>
  </si>
  <si>
    <t>A级佣兵团</t>
    <phoneticPr fontId="2" type="noConversion"/>
  </si>
  <si>
    <t>S级佣兵团</t>
    <phoneticPr fontId="2" type="noConversion"/>
  </si>
  <si>
    <t>SS级佣兵团</t>
    <phoneticPr fontId="2" type="noConversion"/>
  </si>
  <si>
    <t>SSS级佣兵团</t>
    <phoneticPr fontId="2" type="noConversion"/>
  </si>
  <si>
    <t>队伍评分</t>
    <phoneticPr fontId="2" type="noConversion"/>
  </si>
  <si>
    <t>score</t>
    <phoneticPr fontId="2" type="noConversion"/>
  </si>
  <si>
    <t>赏金猎人</t>
    <phoneticPr fontId="2" type="noConversion"/>
  </si>
  <si>
    <t>你需要一把好剑</t>
  </si>
  <si>
    <t>开垦森林，建立领地</t>
  </si>
  <si>
    <t>你的装备会更强！</t>
  </si>
  <si>
    <t>寻找魔化的源头</t>
  </si>
  <si>
    <t>一个好汉三个帮</t>
  </si>
  <si>
    <t>小试牛刀</t>
  </si>
  <si>
    <t>各色各样的装备</t>
  </si>
  <si>
    <t>新的魔物</t>
  </si>
  <si>
    <t>大量魔化反应</t>
  </si>
  <si>
    <t>佣兵成群</t>
  </si>
  <si>
    <t>魔化之池</t>
  </si>
  <si>
    <t>功名利禄</t>
  </si>
  <si>
    <t>精益求精</t>
  </si>
  <si>
    <t>狂化的魔物</t>
  </si>
  <si>
    <t>魔物调查</t>
  </si>
  <si>
    <t>遗落的图纸</t>
  </si>
  <si>
    <t>不为人知的实验</t>
  </si>
  <si>
    <t>强力党的证明</t>
  </si>
  <si>
    <t>精英团队</t>
  </si>
  <si>
    <t>向元素大陆进发</t>
  </si>
  <si>
    <t>这儿都有药剂师？！</t>
  </si>
  <si>
    <t>混乱的元素</t>
  </si>
  <si>
    <t>如果能利用这些元素的话。。。</t>
  </si>
  <si>
    <t>这些元素是我们的！</t>
  </si>
  <si>
    <t>元素大陆的小镇</t>
  </si>
  <si>
    <t>佣兵集团</t>
  </si>
  <si>
    <t>不正常的工匠</t>
  </si>
  <si>
    <t>瑞根镇的秘密</t>
  </si>
  <si>
    <t>调查变异</t>
  </si>
  <si>
    <t>可怕的变异</t>
  </si>
  <si>
    <t>苍穹遗迹</t>
  </si>
  <si>
    <t>圣遗物后的英灵</t>
  </si>
  <si>
    <t>亡者的陷阱</t>
  </si>
  <si>
    <t>地震的源头</t>
  </si>
  <si>
    <t>时代的碰撞</t>
  </si>
  <si>
    <t>奥丁的选民</t>
  </si>
  <si>
    <t>修复时空仪</t>
  </si>
  <si>
    <t>更多的能量！</t>
  </si>
  <si>
    <t>冲突爆发</t>
  </si>
  <si>
    <t>破坏机械</t>
  </si>
  <si>
    <t>刺探战略</t>
  </si>
  <si>
    <t>长久的考虑</t>
  </si>
  <si>
    <t>小镇危机</t>
  </si>
  <si>
    <t>真正的危险</t>
  </si>
  <si>
    <t>狂暴的种族</t>
  </si>
  <si>
    <t>暮色巨龙</t>
  </si>
  <si>
    <t>梦魇龙族</t>
  </si>
  <si>
    <t>暴走的机械巨人</t>
  </si>
  <si>
    <t>收拾烂摊子</t>
  </si>
  <si>
    <t>地下的原住民</t>
  </si>
  <si>
    <t>未完成的终极改造体</t>
  </si>
  <si>
    <t>止不住的硝烟</t>
  </si>
  <si>
    <t>为了国家？</t>
  </si>
  <si>
    <t>为了自己！</t>
  </si>
  <si>
    <t>突破口</t>
  </si>
  <si>
    <t>战场搅屎棍</t>
  </si>
  <si>
    <t>无限的海洋</t>
  </si>
  <si>
    <t>恐怖海湾</t>
  </si>
  <si>
    <t>鬼船</t>
  </si>
  <si>
    <t>贪婪的同行者</t>
  </si>
  <si>
    <t>致命的风暴</t>
  </si>
  <si>
    <t>爆炸</t>
    <phoneticPr fontId="2" type="noConversion"/>
  </si>
  <si>
    <t>疯狂的科学家</t>
    <phoneticPr fontId="2" type="noConversion"/>
  </si>
  <si>
    <t>骑士的挑战</t>
    <phoneticPr fontId="2" type="noConversion"/>
  </si>
  <si>
    <t>元素工程</t>
    <phoneticPr fontId="2" type="noConversion"/>
  </si>
  <si>
    <t>焦油元素</t>
    <phoneticPr fontId="2" type="noConversion"/>
  </si>
  <si>
    <t>大关</t>
    <phoneticPr fontId="2" type="noConversion"/>
  </si>
  <si>
    <t>魔物狩猎</t>
    <phoneticPr fontId="2" type="noConversion"/>
  </si>
  <si>
    <t>屠魔</t>
    <phoneticPr fontId="2" type="noConversion"/>
  </si>
  <si>
    <t>弗莱斯遗迹</t>
    <phoneticPr fontId="2" type="noConversion"/>
  </si>
  <si>
    <t>霹雳</t>
    <phoneticPr fontId="2" type="noConversion"/>
  </si>
  <si>
    <t>搜索废墟</t>
    <phoneticPr fontId="2" type="noConversion"/>
  </si>
  <si>
    <t>魔化龙狩猎</t>
    <phoneticPr fontId="2" type="noConversion"/>
  </si>
  <si>
    <t>灵能遗迹</t>
    <phoneticPr fontId="2" type="noConversion"/>
  </si>
  <si>
    <t>大灾星</t>
    <phoneticPr fontId="2" type="noConversion"/>
  </si>
  <si>
    <t>鲁尔河畔</t>
    <phoneticPr fontId="2" type="noConversion"/>
  </si>
  <si>
    <t>黑森林</t>
    <phoneticPr fontId="2" type="noConversion"/>
  </si>
  <si>
    <t>幽影遗迹</t>
    <phoneticPr fontId="2" type="noConversion"/>
  </si>
  <si>
    <t>沼泽之心</t>
    <phoneticPr fontId="2" type="noConversion"/>
  </si>
  <si>
    <t>可疑的物资</t>
    <phoneticPr fontId="2" type="noConversion"/>
  </si>
  <si>
    <t>捣乱的恶棍</t>
    <phoneticPr fontId="2" type="noConversion"/>
  </si>
  <si>
    <t>烦人的药剂师</t>
    <phoneticPr fontId="2" type="noConversion"/>
  </si>
  <si>
    <t>小型元素的侵扰</t>
    <phoneticPr fontId="2" type="noConversion"/>
  </si>
  <si>
    <t>元素过载</t>
    <phoneticPr fontId="2" type="noConversion"/>
  </si>
  <si>
    <t>英雄的证明</t>
    <phoneticPr fontId="2" type="noConversion"/>
  </si>
  <si>
    <t>神圣的仪式</t>
    <phoneticPr fontId="2" type="noConversion"/>
  </si>
  <si>
    <t>天上的大家伙</t>
    <phoneticPr fontId="2" type="noConversion"/>
  </si>
  <si>
    <t>大块头没有大智慧</t>
    <phoneticPr fontId="2" type="noConversion"/>
  </si>
  <si>
    <t>战时策略</t>
    <phoneticPr fontId="2" type="noConversion"/>
  </si>
  <si>
    <t>事件</t>
    <phoneticPr fontId="2" type="noConversion"/>
  </si>
  <si>
    <t>位置</t>
    <phoneticPr fontId="2" type="noConversion"/>
  </si>
  <si>
    <t>普通事件</t>
    <phoneticPr fontId="2" type="noConversion"/>
  </si>
  <si>
    <t>传说事件</t>
    <phoneticPr fontId="2" type="noConversion"/>
  </si>
  <si>
    <t>rare</t>
    <phoneticPr fontId="2" type="noConversion"/>
  </si>
  <si>
    <t>充值获取，20级紫色属性?</t>
    <phoneticPr fontId="2" type="noConversion"/>
  </si>
  <si>
    <t>天空之枪</t>
    <phoneticPr fontId="2" type="noConversion"/>
  </si>
  <si>
    <t>通过赏金猎人大关获得</t>
    <phoneticPr fontId="2" type="noConversion"/>
  </si>
  <si>
    <t>天空之刀</t>
    <phoneticPr fontId="2" type="noConversion"/>
  </si>
  <si>
    <t>赏金猎人掉落，装逼</t>
    <phoneticPr fontId="2" type="noConversion"/>
  </si>
  <si>
    <t>天空之书</t>
    <phoneticPr fontId="2" type="noConversion"/>
  </si>
  <si>
    <t>魔化刺剑</t>
    <phoneticPr fontId="2" type="noConversion"/>
  </si>
  <si>
    <t>魔化之地合成（魔化之地）</t>
    <phoneticPr fontId="2" type="noConversion"/>
  </si>
  <si>
    <t>矛盾之刺</t>
    <phoneticPr fontId="2" type="noConversion"/>
  </si>
  <si>
    <t>需要魔化刺剑合成（魔化之地）</t>
    <phoneticPr fontId="2" type="noConversion"/>
  </si>
  <si>
    <t>魔化制杖</t>
    <phoneticPr fontId="2" type="noConversion"/>
  </si>
  <si>
    <t>豪剑【天羽羽斩】</t>
    <phoneticPr fontId="2" type="noConversion"/>
  </si>
  <si>
    <t>需要天羽斩合成，pvp物品合成</t>
    <phoneticPr fontId="2" type="noConversion"/>
  </si>
  <si>
    <t>狂骚王木卡里欧</t>
    <phoneticPr fontId="2" type="noConversion"/>
  </si>
  <si>
    <t>需要魔化制杖合成，特殊，(实验室物品）</t>
    <phoneticPr fontId="2" type="noConversion"/>
  </si>
  <si>
    <t>八岐盾枪</t>
    <phoneticPr fontId="2" type="noConversion"/>
  </si>
  <si>
    <t>稀有事件（3级开始就会接到）</t>
    <phoneticPr fontId="2" type="noConversion"/>
  </si>
  <si>
    <t>剧毒之裂魂</t>
    <phoneticPr fontId="2" type="noConversion"/>
  </si>
  <si>
    <t>dot刀（实验室物品）</t>
    <phoneticPr fontId="2" type="noConversion"/>
  </si>
  <si>
    <t>缠绕凶魂</t>
    <phoneticPr fontId="2" type="noConversion"/>
  </si>
  <si>
    <t>减治疗杖（实验室物品）</t>
    <phoneticPr fontId="2" type="noConversion"/>
  </si>
  <si>
    <t>氪金武装</t>
    <phoneticPr fontId="2" type="noConversion"/>
  </si>
  <si>
    <t>闪橙盾牌，防御大提升，pvp掉落</t>
    <phoneticPr fontId="2" type="noConversion"/>
  </si>
  <si>
    <t>钢化利刃</t>
    <phoneticPr fontId="2" type="noConversion"/>
  </si>
  <si>
    <t>蓝色普通短剑</t>
    <phoneticPr fontId="2" type="noConversion"/>
  </si>
  <si>
    <t>心眼剑</t>
    <phoneticPr fontId="2" type="noConversion"/>
  </si>
  <si>
    <t>紫色剑</t>
    <phoneticPr fontId="2" type="noConversion"/>
  </si>
  <si>
    <t>旋风装置</t>
    <phoneticPr fontId="2" type="noConversion"/>
  </si>
  <si>
    <t>紫色魔杖</t>
    <phoneticPr fontId="2" type="noConversion"/>
  </si>
  <si>
    <t>疯狂耳串</t>
    <phoneticPr fontId="2" type="noConversion"/>
  </si>
  <si>
    <t>枪（pvp兑换）</t>
    <phoneticPr fontId="2" type="noConversion"/>
  </si>
  <si>
    <t>橡树之心</t>
    <phoneticPr fontId="2" type="noConversion"/>
  </si>
  <si>
    <t>橙色书（元素风暴）</t>
    <phoneticPr fontId="2" type="noConversion"/>
  </si>
  <si>
    <t>绚蓝风暴</t>
    <phoneticPr fontId="2" type="noConversion"/>
  </si>
  <si>
    <t>冰属性弓（元素风暴悬赏掉落）</t>
    <phoneticPr fontId="2" type="noConversion"/>
  </si>
  <si>
    <t>闪耀之焰</t>
    <phoneticPr fontId="2" type="noConversion"/>
  </si>
  <si>
    <t>火属性匕首（元素风暴悬赏掉落）</t>
    <phoneticPr fontId="2" type="noConversion"/>
  </si>
  <si>
    <t>传说之力【天照大神】</t>
    <phoneticPr fontId="2" type="noConversion"/>
  </si>
  <si>
    <t>传说之力【天津日高】</t>
    <phoneticPr fontId="2" type="noConversion"/>
  </si>
  <si>
    <t>天照的某个技能为固定伤害，加强此技能</t>
    <phoneticPr fontId="2" type="noConversion"/>
  </si>
  <si>
    <t>火山吞噬者</t>
    <phoneticPr fontId="2" type="noConversion"/>
  </si>
  <si>
    <t>火属性刀 悬赏</t>
    <phoneticPr fontId="2" type="noConversion"/>
  </si>
  <si>
    <t>勇者强袭</t>
    <phoneticPr fontId="2" type="noConversion"/>
  </si>
  <si>
    <t>暴击枪 悬赏（黑暗工厂）</t>
    <phoneticPr fontId="2" type="noConversion"/>
  </si>
  <si>
    <t>传说遗产</t>
    <phoneticPr fontId="2" type="noConversion"/>
  </si>
  <si>
    <t>魔防盾 悬赏（黑暗工厂）</t>
    <phoneticPr fontId="2" type="noConversion"/>
  </si>
  <si>
    <t>巨龙之臂</t>
    <phoneticPr fontId="2" type="noConversion"/>
  </si>
  <si>
    <t>双攻书 悬赏（黑暗工厂）</t>
    <phoneticPr fontId="2" type="noConversion"/>
  </si>
  <si>
    <t>八岐盾枪伊芙雷泽尔</t>
    <phoneticPr fontId="2" type="noConversion"/>
  </si>
  <si>
    <t>深渊</t>
    <phoneticPr fontId="2" type="noConversion"/>
  </si>
  <si>
    <t>列王短刀提斯卡托斯</t>
    <phoneticPr fontId="2" type="noConversion"/>
  </si>
  <si>
    <t>绚蓝风暴阿布特罗斯</t>
    <phoneticPr fontId="2" type="noConversion"/>
  </si>
  <si>
    <t>氪金武装奥布罗斯</t>
    <phoneticPr fontId="2" type="noConversion"/>
  </si>
  <si>
    <t>闪耀之焰阿普克洛斯</t>
    <phoneticPr fontId="2" type="noConversion"/>
  </si>
  <si>
    <t>巨神王托托斯</t>
    <phoneticPr fontId="2" type="noConversion"/>
  </si>
  <si>
    <t>四色之焰亚卡托姆</t>
    <phoneticPr fontId="2" type="noConversion"/>
  </si>
  <si>
    <t>深渊四属性强化</t>
    <phoneticPr fontId="2" type="noConversion"/>
  </si>
  <si>
    <t>龙之纹巴萨欧拉</t>
    <phoneticPr fontId="2" type="noConversion"/>
  </si>
  <si>
    <t>月神之弓依克赫瑞斯</t>
    <phoneticPr fontId="2" type="noConversion"/>
  </si>
  <si>
    <t>阿尔忒弥斯</t>
    <phoneticPr fontId="2" type="noConversion"/>
  </si>
  <si>
    <t>裂变短匕</t>
    <phoneticPr fontId="2" type="noConversion"/>
  </si>
  <si>
    <t>范海辛</t>
    <phoneticPr fontId="2" type="noConversion"/>
  </si>
  <si>
    <t>妙法千五</t>
    <phoneticPr fontId="2" type="noConversion"/>
  </si>
  <si>
    <t>织田信长</t>
    <phoneticPr fontId="2" type="noConversion"/>
  </si>
  <si>
    <t>断钢</t>
    <phoneticPr fontId="2" type="noConversion"/>
  </si>
  <si>
    <t>亚瑟王</t>
    <phoneticPr fontId="2" type="noConversion"/>
  </si>
  <si>
    <t>浑天【太初篇】</t>
    <phoneticPr fontId="2" type="noConversion"/>
  </si>
  <si>
    <t>姜子牙</t>
    <phoneticPr fontId="2" type="noConversion"/>
  </si>
  <si>
    <t>铜制短剑</t>
    <phoneticPr fontId="2" type="noConversion"/>
  </si>
  <si>
    <t>新手获取</t>
    <phoneticPr fontId="2" type="noConversion"/>
  </si>
  <si>
    <t>豪剑【天羽斩】</t>
    <phoneticPr fontId="2" type="noConversion"/>
  </si>
  <si>
    <t>装逼，雇佣兵掉落</t>
    <phoneticPr fontId="2" type="noConversion"/>
  </si>
  <si>
    <t>青色闪光</t>
    <phoneticPr fontId="2" type="noConversion"/>
  </si>
  <si>
    <t>狂杀匕首【紫电】</t>
    <phoneticPr fontId="2" type="noConversion"/>
  </si>
  <si>
    <t>雄鹰之防暴头盔</t>
    <phoneticPr fontId="2" type="noConversion"/>
  </si>
  <si>
    <t>新手套装，过关事件中获得</t>
    <phoneticPr fontId="2" type="noConversion"/>
  </si>
  <si>
    <t>雄鹰之链甲外套</t>
    <phoneticPr fontId="2" type="noConversion"/>
  </si>
  <si>
    <t>雄鹰之真皮护腿</t>
    <phoneticPr fontId="2" type="noConversion"/>
  </si>
  <si>
    <t>事件材料兑换，主线事件</t>
    <phoneticPr fontId="2" type="noConversion"/>
  </si>
  <si>
    <t>事件材料兑换</t>
    <phoneticPr fontId="2" type="noConversion"/>
  </si>
  <si>
    <t>小佣兵的传奇凝视</t>
    <phoneticPr fontId="2" type="noConversion"/>
  </si>
  <si>
    <t>佣兵领地-弗莱斯森林（PVP减伤10%）</t>
    <phoneticPr fontId="2" type="noConversion"/>
  </si>
  <si>
    <t>小佣兵的传奇之拥</t>
    <phoneticPr fontId="2" type="noConversion"/>
  </si>
  <si>
    <t>佣兵领地-幽影沼泽（PVP减伤）</t>
    <phoneticPr fontId="2" type="noConversion"/>
  </si>
  <si>
    <t>小佣兵的传奇之踵</t>
    <phoneticPr fontId="2" type="noConversion"/>
  </si>
  <si>
    <t>佣兵领地-元素大陆</t>
    <phoneticPr fontId="2" type="noConversion"/>
  </si>
  <si>
    <t>无限穿透目镜</t>
    <phoneticPr fontId="2" type="noConversion"/>
  </si>
  <si>
    <t>魔化之地某个boss直接掉落</t>
    <phoneticPr fontId="2" type="noConversion"/>
  </si>
  <si>
    <t>皇帝新衣</t>
    <phoneticPr fontId="2" type="noConversion"/>
  </si>
  <si>
    <t>实验室Boss直接掉落</t>
    <phoneticPr fontId="2" type="noConversion"/>
  </si>
  <si>
    <t>实验室Boss2直接掉落</t>
    <phoneticPr fontId="2" type="noConversion"/>
  </si>
  <si>
    <t>旅途的起点</t>
    <phoneticPr fontId="2" type="noConversion"/>
  </si>
  <si>
    <t>F级佣兵团达成获得</t>
    <phoneticPr fontId="2" type="noConversion"/>
  </si>
  <si>
    <t>血腥杀戮风暴</t>
    <phoneticPr fontId="2" type="noConversion"/>
  </si>
  <si>
    <t>pvp减伤2%，暴击，吸血，pvp稀有卷轴</t>
    <phoneticPr fontId="2" type="noConversion"/>
  </si>
  <si>
    <t>刚毅的精灵</t>
    <phoneticPr fontId="2" type="noConversion"/>
  </si>
  <si>
    <t>pve装逼掉落，增加防御</t>
    <phoneticPr fontId="2" type="noConversion"/>
  </si>
  <si>
    <t>坚强的依靠</t>
    <phoneticPr fontId="2" type="noConversion"/>
  </si>
  <si>
    <t>E级佣兵团达成</t>
    <phoneticPr fontId="2" type="noConversion"/>
  </si>
  <si>
    <t>法老之扣</t>
    <phoneticPr fontId="2" type="noConversion"/>
  </si>
  <si>
    <t>深渊掉落</t>
    <phoneticPr fontId="2" type="noConversion"/>
  </si>
  <si>
    <t>天穹伊欧斯</t>
    <phoneticPr fontId="2" type="noConversion"/>
  </si>
  <si>
    <t>风扬蓝波斯</t>
    <phoneticPr fontId="2" type="noConversion"/>
  </si>
  <si>
    <t>天空之炎</t>
    <phoneticPr fontId="2" type="noConversion"/>
  </si>
  <si>
    <t>世界boss戒指套装</t>
    <phoneticPr fontId="2" type="noConversion"/>
  </si>
  <si>
    <t>皇家金手镯</t>
    <phoneticPr fontId="2" type="noConversion"/>
  </si>
  <si>
    <t>支配之眼</t>
    <phoneticPr fontId="2" type="noConversion"/>
  </si>
  <si>
    <t>支配礼服</t>
    <phoneticPr fontId="2" type="noConversion"/>
  </si>
  <si>
    <t>支配钢胫</t>
    <phoneticPr fontId="2" type="noConversion"/>
  </si>
  <si>
    <t>真空腿</t>
    <phoneticPr fontId="2" type="noConversion"/>
  </si>
  <si>
    <t>先祖之魂</t>
    <phoneticPr fontId="2" type="noConversion"/>
  </si>
  <si>
    <t>石沙之缚</t>
    <phoneticPr fontId="2" type="noConversion"/>
  </si>
  <si>
    <t>地覆戈涅斯</t>
    <phoneticPr fontId="2" type="noConversion"/>
  </si>
  <si>
    <t>灵魂碎裂</t>
    <phoneticPr fontId="2" type="noConversion"/>
  </si>
  <si>
    <t>支配之眼卷轴</t>
  </si>
  <si>
    <t>支配礼服卷轴</t>
  </si>
  <si>
    <t>支配钢胫卷轴</t>
  </si>
  <si>
    <t>天津日高卷轴</t>
    <phoneticPr fontId="2" type="noConversion"/>
  </si>
  <si>
    <t>魔化刺剑卷轴</t>
    <phoneticPr fontId="2" type="noConversion"/>
  </si>
  <si>
    <t>矛盾之刺卷轴</t>
    <phoneticPr fontId="2" type="noConversion"/>
  </si>
  <si>
    <t>魔化制杖卷轴</t>
    <phoneticPr fontId="2" type="noConversion"/>
  </si>
  <si>
    <t>天羽羽斩卷轴</t>
    <phoneticPr fontId="2" type="noConversion"/>
  </si>
  <si>
    <t>狂骚王卷轴</t>
    <phoneticPr fontId="2" type="noConversion"/>
  </si>
  <si>
    <t>剧毒裂魂卷轴</t>
    <phoneticPr fontId="2" type="noConversion"/>
  </si>
  <si>
    <t>缠绕凶魂卷轴</t>
    <phoneticPr fontId="2" type="noConversion"/>
  </si>
  <si>
    <t>橡树之心卷轴</t>
    <phoneticPr fontId="2" type="noConversion"/>
  </si>
  <si>
    <t>心眼卷轴</t>
    <phoneticPr fontId="2" type="noConversion"/>
  </si>
  <si>
    <t>旋风转职卷轴</t>
    <phoneticPr fontId="2" type="noConversion"/>
  </si>
  <si>
    <t>悬赏：搞蛇皮</t>
    <phoneticPr fontId="2" type="noConversion"/>
  </si>
  <si>
    <t>悬赏：山上的火</t>
    <phoneticPr fontId="2" type="noConversion"/>
  </si>
  <si>
    <t>悬赏：冰霜风暴中的幽蓝</t>
    <phoneticPr fontId="2" type="noConversion"/>
  </si>
  <si>
    <t>悬赏：烫！</t>
    <phoneticPr fontId="2" type="noConversion"/>
  </si>
  <si>
    <t>悬赏：黑暗中的独影</t>
    <phoneticPr fontId="2" type="noConversion"/>
  </si>
  <si>
    <t>悬赏：自己的传说</t>
    <phoneticPr fontId="2" type="noConversion"/>
  </si>
  <si>
    <t>悬赏：罪恶之境</t>
    <phoneticPr fontId="2" type="noConversion"/>
  </si>
  <si>
    <t>order</t>
    <phoneticPr fontId="2" type="noConversion"/>
  </si>
  <si>
    <t>事件id</t>
    <phoneticPr fontId="2" type="noConversion"/>
  </si>
  <si>
    <t>主角经验</t>
    <phoneticPr fontId="2" type="noConversion"/>
  </si>
  <si>
    <t>不稳定元素碎片</t>
  </si>
  <si>
    <t>异化角质碎片</t>
  </si>
  <si>
    <t>异化元素碎片</t>
  </si>
  <si>
    <t>异化鳞片碎片</t>
  </si>
  <si>
    <t>圣骸布碎片</t>
  </si>
  <si>
    <t>英雄之证碎片</t>
  </si>
  <si>
    <t>死灵宝石碎片</t>
  </si>
  <si>
    <t>精密微调器碎片</t>
  </si>
  <si>
    <t>主角</t>
    <phoneticPr fontId="2" type="noConversion"/>
  </si>
  <si>
    <t>event1</t>
    <phoneticPr fontId="2" type="noConversion"/>
  </si>
  <si>
    <t>event2</t>
  </si>
  <si>
    <t>event3</t>
  </si>
  <si>
    <t>event4</t>
  </si>
  <si>
    <t>event5</t>
  </si>
  <si>
    <t>des</t>
    <phoneticPr fontId="2" type="noConversion"/>
  </si>
  <si>
    <t>狂战士</t>
    <phoneticPr fontId="2" type="noConversion"/>
  </si>
  <si>
    <t>飓风游侠</t>
    <phoneticPr fontId="2" type="noConversion"/>
  </si>
  <si>
    <t>大法师</t>
    <phoneticPr fontId="2" type="noConversion"/>
  </si>
  <si>
    <t>冒险家</t>
    <phoneticPr fontId="2" type="noConversion"/>
  </si>
  <si>
    <t>order</t>
    <phoneticPr fontId="2" type="noConversion"/>
  </si>
  <si>
    <t>这湖边的墓冢据说是一位剑豪的，最近经常发生灵异事件。</t>
    <phoneticPr fontId="2" type="noConversion"/>
  </si>
  <si>
    <t>这洞里，有些啥？</t>
    <phoneticPr fontId="2" type="noConversion"/>
  </si>
  <si>
    <t>就是这帮小毛贼。</t>
    <phoneticPr fontId="2" type="noConversion"/>
  </si>
  <si>
    <t>要小心，它们可能会自爆。</t>
    <phoneticPr fontId="2" type="noConversion"/>
  </si>
  <si>
    <t>这废墟里都有些什么？</t>
    <phoneticPr fontId="2" type="noConversion"/>
  </si>
  <si>
    <t>这一带是狩猎魔龙最佳之地，开始狩猎吧。</t>
    <phoneticPr fontId="2" type="noConversion"/>
  </si>
  <si>
    <t>这附近的一片遗迹中经常有强烈的灵能波动，走去看看。</t>
    <phoneticPr fontId="2" type="noConversion"/>
  </si>
  <si>
    <t>没想到就连遗迹也受到了魔化的影响。</t>
    <phoneticPr fontId="2" type="noConversion"/>
  </si>
  <si>
    <t>大量的魔物出现在这里，不好对付呢。</t>
    <phoneticPr fontId="2" type="noConversion"/>
  </si>
  <si>
    <t>看来这是魔化重灾区了，怪物也更凶残了。</t>
    <phoneticPr fontId="2" type="noConversion"/>
  </si>
  <si>
    <t>不仅森林黑，连里面的人也很黑。</t>
    <phoneticPr fontId="2" type="noConversion"/>
  </si>
  <si>
    <t>幽影沼泽的遗迹。</t>
    <phoneticPr fontId="2" type="noConversion"/>
  </si>
  <si>
    <t>幽影林地中的凶恶魔犬。</t>
    <phoneticPr fontId="2" type="noConversion"/>
  </si>
  <si>
    <t>实验室里的科学怪人，可怕。</t>
    <phoneticPr fontId="2" type="noConversion"/>
  </si>
  <si>
    <t>沼泽之心中的巨人，块头大的可怕，还会回复。</t>
    <phoneticPr fontId="2" type="noConversion"/>
  </si>
  <si>
    <t>迷雾之中，似乎有鬼。</t>
    <phoneticPr fontId="2" type="noConversion"/>
  </si>
  <si>
    <t>或许是和元素大陆相连的缘故，这片地区也是烧得火热。</t>
    <phoneticPr fontId="2" type="noConversion"/>
  </si>
  <si>
    <t>沼泽的巨人的活动越发频繁了，一不小心就撞个正着。</t>
    <phoneticPr fontId="2" type="noConversion"/>
  </si>
  <si>
    <t>这些高阶骑士会在后面爆发出强大的威力。</t>
    <phoneticPr fontId="2" type="noConversion"/>
  </si>
  <si>
    <t>这里的元素流动太不正常了！</t>
    <phoneticPr fontId="2" type="noConversion"/>
  </si>
  <si>
    <t>这帮怪人已经在这里驻扎了么。。。</t>
    <phoneticPr fontId="2" type="noConversion"/>
  </si>
  <si>
    <t>就如同夏夜的蚊子，这元素大陆上太容易收到元素的侵扰了。</t>
    <phoneticPr fontId="2" type="noConversion"/>
  </si>
  <si>
    <t>大量的风暴元素聚集，就会形成风眼。</t>
    <phoneticPr fontId="2" type="noConversion"/>
  </si>
  <si>
    <t>这像是什么飞艇的残骸，可这里为什么会出现幽灵？</t>
    <phoneticPr fontId="2" type="noConversion"/>
  </si>
  <si>
    <t>这团红的黑的都是些什么！</t>
    <phoneticPr fontId="2" type="noConversion"/>
  </si>
  <si>
    <t>这里恐怕是什么黑作坊吧，进去看看。</t>
    <phoneticPr fontId="2" type="noConversion"/>
  </si>
  <si>
    <t>这如同御柱的建筑周围似乎是元素的天堂。</t>
    <phoneticPr fontId="2" type="noConversion"/>
  </si>
  <si>
    <t>大部分投靠的黑暗工厂的侏儒可能是被洗脑了。</t>
    <phoneticPr fontId="2" type="noConversion"/>
  </si>
  <si>
    <t>工厂附近受污染的元素开始变得如同焦油一般了。</t>
    <phoneticPr fontId="2" type="noConversion"/>
  </si>
  <si>
    <t>这片元素出现了从未有过的的变化，去看看究竟。</t>
    <phoneticPr fontId="2" type="noConversion"/>
  </si>
  <si>
    <t>弗莱斯森林中心</t>
    <phoneticPr fontId="2" type="noConversion"/>
  </si>
  <si>
    <t>林歌神殿</t>
    <phoneticPr fontId="2" type="noConversion"/>
  </si>
  <si>
    <t>铁匠之居</t>
    <phoneticPr fontId="2" type="noConversion"/>
  </si>
  <si>
    <t>莱纳避难所</t>
    <phoneticPr fontId="2" type="noConversion"/>
  </si>
  <si>
    <t>王国近郊</t>
    <phoneticPr fontId="2" type="noConversion"/>
  </si>
  <si>
    <t>碎木镇</t>
    <phoneticPr fontId="2" type="noConversion"/>
  </si>
  <si>
    <t>天空卫队营地</t>
    <phoneticPr fontId="2" type="noConversion"/>
  </si>
  <si>
    <t>蓝天峡谷</t>
    <phoneticPr fontId="2" type="noConversion"/>
  </si>
  <si>
    <t>加瑞尔</t>
    <phoneticPr fontId="2" type="noConversion"/>
  </si>
  <si>
    <t>魔境废墟</t>
    <phoneticPr fontId="2" type="noConversion"/>
  </si>
  <si>
    <t>魔龙栖地</t>
    <phoneticPr fontId="2" type="noConversion"/>
  </si>
  <si>
    <t>魔灾营地</t>
    <phoneticPr fontId="2" type="noConversion"/>
  </si>
  <si>
    <t>魔沼</t>
    <phoneticPr fontId="2" type="noConversion"/>
  </si>
  <si>
    <t>鲁尔镇</t>
    <phoneticPr fontId="2" type="noConversion"/>
  </si>
  <si>
    <t>幽影沼泽</t>
    <phoneticPr fontId="2" type="noConversion"/>
  </si>
  <si>
    <t>幽影森林</t>
    <phoneticPr fontId="2" type="noConversion"/>
  </si>
  <si>
    <t>魔影港</t>
    <phoneticPr fontId="2" type="noConversion"/>
  </si>
  <si>
    <t>热风峡谷</t>
    <phoneticPr fontId="2" type="noConversion"/>
  </si>
  <si>
    <t>热风湿地</t>
    <phoneticPr fontId="2" type="noConversion"/>
  </si>
  <si>
    <t>巨人沼泽</t>
    <phoneticPr fontId="2" type="noConversion"/>
  </si>
  <si>
    <t>达斯塔斯</t>
    <phoneticPr fontId="2" type="noConversion"/>
  </si>
  <si>
    <t>挑战者之路</t>
    <phoneticPr fontId="2" type="noConversion"/>
  </si>
  <si>
    <t>火焰之痕</t>
    <phoneticPr fontId="2" type="noConversion"/>
  </si>
  <si>
    <t>风暴小居</t>
    <phoneticPr fontId="2" type="noConversion"/>
  </si>
  <si>
    <t>风暴海滩</t>
    <phoneticPr fontId="2" type="noConversion"/>
  </si>
  <si>
    <t>元素幻境</t>
    <phoneticPr fontId="2" type="noConversion"/>
  </si>
  <si>
    <t>元素之座</t>
    <phoneticPr fontId="2" type="noConversion"/>
  </si>
  <si>
    <t>瑞根镇郊外</t>
    <phoneticPr fontId="2" type="noConversion"/>
  </si>
  <si>
    <t>瑞根镇</t>
    <phoneticPr fontId="2" type="noConversion"/>
  </si>
  <si>
    <t>工厂区</t>
    <phoneticPr fontId="2" type="noConversion"/>
  </si>
  <si>
    <t>边陲小镇</t>
    <phoneticPr fontId="2" type="noConversion"/>
  </si>
  <si>
    <t>北部荒野</t>
    <phoneticPr fontId="2" type="noConversion"/>
  </si>
  <si>
    <t>瘟疫之地</t>
    <phoneticPr fontId="2" type="noConversion"/>
  </si>
  <si>
    <t>银风森林</t>
    <phoneticPr fontId="2" type="noConversion"/>
  </si>
  <si>
    <t>符文峡谷</t>
    <phoneticPr fontId="2" type="noConversion"/>
  </si>
  <si>
    <t>符文遗迹</t>
    <phoneticPr fontId="2" type="noConversion"/>
  </si>
  <si>
    <t>苍穹峰</t>
    <phoneticPr fontId="2" type="noConversion"/>
  </si>
  <si>
    <t>马克达尔</t>
    <phoneticPr fontId="2" type="noConversion"/>
  </si>
  <si>
    <t>巨石阵</t>
    <phoneticPr fontId="2" type="noConversion"/>
  </si>
  <si>
    <t>崩石场</t>
    <phoneticPr fontId="2" type="noConversion"/>
  </si>
  <si>
    <t>崩石山</t>
    <phoneticPr fontId="2" type="noConversion"/>
  </si>
  <si>
    <t>石林</t>
    <phoneticPr fontId="2" type="noConversion"/>
  </si>
  <si>
    <t>赫拉达尔</t>
    <phoneticPr fontId="2" type="noConversion"/>
  </si>
  <si>
    <t>迷之飞船残骸</t>
    <phoneticPr fontId="2" type="noConversion"/>
  </si>
  <si>
    <t>时空门</t>
    <phoneticPr fontId="2" type="noConversion"/>
  </si>
  <si>
    <t>大步道</t>
    <phoneticPr fontId="2" type="noConversion"/>
  </si>
  <si>
    <t>西部营地</t>
    <phoneticPr fontId="2" type="noConversion"/>
  </si>
  <si>
    <t>方山</t>
    <phoneticPr fontId="2" type="noConversion"/>
  </si>
  <si>
    <t>巨龙山</t>
    <phoneticPr fontId="2" type="noConversion"/>
  </si>
  <si>
    <t>巨龙镇</t>
    <phoneticPr fontId="2" type="noConversion"/>
  </si>
  <si>
    <t>巨龙荒野</t>
    <phoneticPr fontId="2" type="noConversion"/>
  </si>
  <si>
    <t>埋骨地</t>
    <phoneticPr fontId="2" type="noConversion"/>
  </si>
  <si>
    <t>龙洞</t>
    <phoneticPr fontId="2" type="noConversion"/>
  </si>
  <si>
    <t>龙语神殿</t>
    <phoneticPr fontId="2" type="noConversion"/>
  </si>
  <si>
    <t>地下工厂-A区</t>
    <phoneticPr fontId="2" type="noConversion"/>
  </si>
  <si>
    <t>地下工厂-B区</t>
    <phoneticPr fontId="2" type="noConversion"/>
  </si>
  <si>
    <t>地下工厂-C区</t>
    <phoneticPr fontId="2" type="noConversion"/>
  </si>
  <si>
    <t>地下工厂-D区</t>
    <phoneticPr fontId="2" type="noConversion"/>
  </si>
  <si>
    <t>地下工厂-X区</t>
    <phoneticPr fontId="2" type="noConversion"/>
  </si>
  <si>
    <t>隘口</t>
    <phoneticPr fontId="2" type="noConversion"/>
  </si>
  <si>
    <t>战争平原</t>
    <phoneticPr fontId="2" type="noConversion"/>
  </si>
  <si>
    <t>补给站</t>
    <phoneticPr fontId="2" type="noConversion"/>
  </si>
  <si>
    <t>前哨站</t>
    <phoneticPr fontId="2" type="noConversion"/>
  </si>
  <si>
    <t>秘密军事基地</t>
    <phoneticPr fontId="2" type="noConversion"/>
  </si>
  <si>
    <t>远征港</t>
    <phoneticPr fontId="2" type="noConversion"/>
  </si>
  <si>
    <t>无限之海</t>
    <phoneticPr fontId="2" type="noConversion"/>
  </si>
  <si>
    <t>幽灵舰队</t>
    <phoneticPr fontId="2" type="noConversion"/>
  </si>
  <si>
    <t>恐怖漩涡</t>
    <phoneticPr fontId="2" type="noConversion"/>
  </si>
  <si>
    <t>奖励</t>
    <phoneticPr fontId="2" type="noConversion"/>
  </si>
  <si>
    <t>eventid</t>
    <phoneticPr fontId="2" type="noConversion"/>
  </si>
  <si>
    <t>weight</t>
    <phoneticPr fontId="2" type="noConversion"/>
  </si>
  <si>
    <t>count</t>
    <phoneticPr fontId="2" type="noConversion"/>
  </si>
  <si>
    <t>森林冒险</t>
    <phoneticPr fontId="2" type="noConversion"/>
  </si>
  <si>
    <t>去看看森林里都有什么？</t>
    <phoneticPr fontId="2" type="noConversion"/>
  </si>
  <si>
    <t>剑冢</t>
    <phoneticPr fontId="2" type="noConversion"/>
  </si>
  <si>
    <t>皇帝宝库</t>
    <phoneticPr fontId="2" type="noConversion"/>
  </si>
  <si>
    <t>边境的魔物</t>
    <phoneticPr fontId="2" type="noConversion"/>
  </si>
  <si>
    <t>这是一份清除魔物的杂活。</t>
    <phoneticPr fontId="2" type="noConversion"/>
  </si>
  <si>
    <t>鸟巢</t>
    <phoneticPr fontId="2" type="noConversion"/>
  </si>
  <si>
    <t>敌人空军的据点：鸟巢，分散在各个位置，又有活要干了，士兵。</t>
    <phoneticPr fontId="2" type="noConversion"/>
  </si>
  <si>
    <t>雷达计划</t>
    <phoneticPr fontId="2" type="noConversion"/>
  </si>
  <si>
    <t>鬼鬼祟祟的三眼教法师。</t>
    <phoneticPr fontId="2" type="noConversion"/>
  </si>
  <si>
    <t>苍蓝猛兽</t>
    <phoneticPr fontId="2" type="noConversion"/>
  </si>
  <si>
    <t>地下工作</t>
    <phoneticPr fontId="2" type="noConversion"/>
  </si>
  <si>
    <t>空中战事很激烈，有些敌后工作也是要做一下的~</t>
    <phoneticPr fontId="2" type="noConversion"/>
  </si>
  <si>
    <t>加瑞尔可能是这帮乌合之众的最后机会了。</t>
    <phoneticPr fontId="2" type="noConversion"/>
  </si>
  <si>
    <t>魔境</t>
    <phoneticPr fontId="2" type="noConversion"/>
  </si>
  <si>
    <t>魔化地带的遗迹中魔法符文的力量吸引了许多黑暗法师。</t>
    <phoneticPr fontId="2" type="noConversion"/>
  </si>
  <si>
    <t>龙蛋</t>
    <phoneticPr fontId="2" type="noConversion"/>
  </si>
  <si>
    <t>龙的巢穴可是很危险的地方，不过龙蛋可是价值不菲。</t>
    <phoneticPr fontId="2" type="noConversion"/>
  </si>
  <si>
    <t>烈血图腾</t>
    <phoneticPr fontId="2" type="noConversion"/>
  </si>
  <si>
    <t>烈血图腾氏族是这一带最古老的巨兽氏族，可是现在多半被魔化了。</t>
    <phoneticPr fontId="2" type="noConversion"/>
  </si>
  <si>
    <t>我们需要魔皮！</t>
    <phoneticPr fontId="2" type="noConversion"/>
  </si>
  <si>
    <t>沼泽之星</t>
    <phoneticPr fontId="2" type="noConversion"/>
  </si>
  <si>
    <t>或许在人类到来之前，它们是这片沼泽的主宰。</t>
    <phoneticPr fontId="2" type="noConversion"/>
  </si>
  <si>
    <t>废弃坟场</t>
    <phoneticPr fontId="2" type="noConversion"/>
  </si>
  <si>
    <t>幽影中的阴谋</t>
    <phoneticPr fontId="2" type="noConversion"/>
  </si>
  <si>
    <t>这幽影，让人不寒而栗。</t>
    <phoneticPr fontId="2" type="noConversion"/>
  </si>
  <si>
    <t>狂化魔龙</t>
    <phoneticPr fontId="2" type="noConversion"/>
  </si>
  <si>
    <t>突如其来</t>
    <phoneticPr fontId="2" type="noConversion"/>
  </si>
  <si>
    <t>在这个一起雾来就看不见道的鬼地方，还真容易遭到突袭。</t>
    <phoneticPr fontId="2" type="noConversion"/>
  </si>
  <si>
    <t>隐形的干扰</t>
    <phoneticPr fontId="2" type="noConversion"/>
  </si>
  <si>
    <t>微热的风</t>
    <phoneticPr fontId="2" type="noConversion"/>
  </si>
  <si>
    <t>余波</t>
    <phoneticPr fontId="2" type="noConversion"/>
  </si>
  <si>
    <t>搞定剩余的干扰器就交给你们了！</t>
    <phoneticPr fontId="2" type="noConversion"/>
  </si>
  <si>
    <t>这是帮疯子吧！</t>
    <phoneticPr fontId="2" type="noConversion"/>
  </si>
  <si>
    <t>来来来，不要停，来挑战吧。</t>
    <phoneticPr fontId="2" type="noConversion"/>
  </si>
  <si>
    <t>更加强力</t>
    <phoneticPr fontId="2" type="noConversion"/>
  </si>
  <si>
    <t>银色挑战</t>
    <phoneticPr fontId="2" type="noConversion"/>
  </si>
  <si>
    <t>这些猎手并不简单，他们带着他们最出色的狩猎伙伴！</t>
    <phoneticPr fontId="2" type="noConversion"/>
  </si>
  <si>
    <t>卓越挑战</t>
    <phoneticPr fontId="2" type="noConversion"/>
  </si>
  <si>
    <t>焦土</t>
    <phoneticPr fontId="2" type="noConversion"/>
  </si>
  <si>
    <t>这焦土之中伸出的手是怎么回事！</t>
    <phoneticPr fontId="2" type="noConversion"/>
  </si>
  <si>
    <t>我觉得我们要被烧着了！</t>
    <phoneticPr fontId="2" type="noConversion"/>
  </si>
  <si>
    <t>海市蜃楼</t>
    <phoneticPr fontId="2" type="noConversion"/>
  </si>
  <si>
    <t>旋风港</t>
    <phoneticPr fontId="2" type="noConversion"/>
  </si>
  <si>
    <t>这个海港风暴极大，现在只有一些暗影混合物了。</t>
    <phoneticPr fontId="2" type="noConversion"/>
  </si>
  <si>
    <t>浪里个浪</t>
    <phoneticPr fontId="2" type="noConversion"/>
  </si>
  <si>
    <t>我们划船不靠浆，全靠浪~啊！</t>
    <phoneticPr fontId="2" type="noConversion"/>
  </si>
  <si>
    <t>雷暴</t>
    <phoneticPr fontId="2" type="noConversion"/>
  </si>
  <si>
    <t>在这么空旷的地方，被雷劈到了可就不好了。</t>
    <phoneticPr fontId="2" type="noConversion"/>
  </si>
  <si>
    <t>风眼</t>
    <phoneticPr fontId="2" type="noConversion"/>
  </si>
  <si>
    <t>残骸</t>
    <phoneticPr fontId="2" type="noConversion"/>
  </si>
  <si>
    <t>鬼火</t>
    <phoneticPr fontId="2" type="noConversion"/>
  </si>
  <si>
    <t>这些元素看起来很美，也很危险。</t>
    <phoneticPr fontId="2" type="noConversion"/>
  </si>
  <si>
    <t>古惑法师</t>
    <phoneticPr fontId="2" type="noConversion"/>
  </si>
  <si>
    <t>你们这帮古惑仔打扮的法师想干什么！</t>
    <phoneticPr fontId="2" type="noConversion"/>
  </si>
  <si>
    <t>大风！大风！</t>
    <phoneticPr fontId="2" type="noConversion"/>
  </si>
  <si>
    <t>我认为，这里根本就不是我们该来的地方！</t>
    <phoneticPr fontId="2" type="noConversion"/>
  </si>
  <si>
    <t>光影交错</t>
    <phoneticPr fontId="2" type="noConversion"/>
  </si>
  <si>
    <t>我莫非出现了幻觉？</t>
    <phoneticPr fontId="2" type="noConversion"/>
  </si>
  <si>
    <t>麻风小分队</t>
    <phoneticPr fontId="2" type="noConversion"/>
  </si>
  <si>
    <t>这些碍事的机器还是拆了比较好吧。</t>
    <phoneticPr fontId="2" type="noConversion"/>
  </si>
  <si>
    <t>打火机</t>
    <phoneticPr fontId="2" type="noConversion"/>
  </si>
  <si>
    <t>这堆破铜烂铁，是在喷火？还是着火了？</t>
    <phoneticPr fontId="2" type="noConversion"/>
  </si>
  <si>
    <t>密林小道</t>
    <phoneticPr fontId="2" type="noConversion"/>
  </si>
  <si>
    <t>这条小道看上去有点玄乎。</t>
    <phoneticPr fontId="2" type="noConversion"/>
  </si>
  <si>
    <t>我们可以制造风暴，你们是不可能击败我们的啊哈哈哈。</t>
    <phoneticPr fontId="2" type="noConversion"/>
  </si>
  <si>
    <t>后场起火</t>
    <phoneticPr fontId="2" type="noConversion"/>
  </si>
  <si>
    <t>大发明</t>
    <phoneticPr fontId="2" type="noConversion"/>
  </si>
  <si>
    <t>变异生物的进攻</t>
    <phoneticPr fontId="2" type="noConversion"/>
  </si>
  <si>
    <t>亡者归来</t>
    <phoneticPr fontId="2" type="noConversion"/>
  </si>
  <si>
    <t>勇士的挑战</t>
    <phoneticPr fontId="2" type="noConversion"/>
  </si>
  <si>
    <t>回收能源</t>
    <phoneticPr fontId="2" type="noConversion"/>
  </si>
  <si>
    <t>崩塌的遗迹</t>
    <phoneticPr fontId="2" type="noConversion"/>
  </si>
  <si>
    <t>试炼：列王之战</t>
    <phoneticPr fontId="2" type="noConversion"/>
  </si>
  <si>
    <t>偷袭</t>
    <phoneticPr fontId="2" type="noConversion"/>
  </si>
  <si>
    <t>恢复元气</t>
    <phoneticPr fontId="2" type="noConversion"/>
  </si>
  <si>
    <t>极大的价值</t>
    <phoneticPr fontId="2" type="noConversion"/>
  </si>
  <si>
    <t>驱散梦魇</t>
    <phoneticPr fontId="2" type="noConversion"/>
  </si>
  <si>
    <t>成群的机械</t>
    <phoneticPr fontId="2" type="noConversion"/>
  </si>
  <si>
    <t>穴居人可不是傻瓜</t>
    <phoneticPr fontId="2" type="noConversion"/>
  </si>
  <si>
    <t>小身材大拳头</t>
    <phoneticPr fontId="2" type="noConversion"/>
  </si>
  <si>
    <t>拿钱办事</t>
    <phoneticPr fontId="2" type="noConversion"/>
  </si>
  <si>
    <t>更多的资源</t>
    <phoneticPr fontId="2" type="noConversion"/>
  </si>
  <si>
    <t>战争横财</t>
    <phoneticPr fontId="2" type="noConversion"/>
  </si>
  <si>
    <t>王牌海战</t>
    <phoneticPr fontId="2" type="noConversion"/>
  </si>
  <si>
    <t>搜索船骸</t>
    <phoneticPr fontId="2" type="noConversion"/>
  </si>
  <si>
    <t>迷雾下的灯塔</t>
    <phoneticPr fontId="2" type="noConversion"/>
  </si>
  <si>
    <t>des</t>
  </si>
  <si>
    <t>达摩</t>
  </si>
  <si>
    <t>盖瑞</t>
  </si>
  <si>
    <t>狄俄尼索斯</t>
  </si>
  <si>
    <t>弗兰肯斯坦</t>
  </si>
  <si>
    <t>技能名称</t>
    <phoneticPr fontId="2" type="noConversion"/>
  </si>
  <si>
    <t>破烂差分器</t>
    <phoneticPr fontId="2" type="noConversion"/>
  </si>
  <si>
    <t>新的伙伴</t>
    <phoneticPr fontId="2" type="noConversion"/>
  </si>
  <si>
    <t>森林里这么多魔物，我们都不知道该怎么办了，你来了可太好了，屠魔的任务就交给你了！</t>
    <phoneticPr fontId="2" type="noConversion"/>
  </si>
  <si>
    <t>佣兵伙伴</t>
    <phoneticPr fontId="2" type="noConversion"/>
  </si>
  <si>
    <t>强力佣兵伙伴</t>
    <phoneticPr fontId="2" type="noConversion"/>
  </si>
  <si>
    <t>据说附近出现了带电的鬼魂，快去看看。</t>
    <phoneticPr fontId="2" type="noConversion"/>
  </si>
  <si>
    <t>看来是个旗鼓相当的对手。</t>
    <phoneticPr fontId="2" type="noConversion"/>
  </si>
  <si>
    <t>铜制差分器</t>
    <phoneticPr fontId="2" type="noConversion"/>
  </si>
  <si>
    <t>雷电交加</t>
    <phoneticPr fontId="2" type="noConversion"/>
  </si>
  <si>
    <t>想要打造装备，那材料必不可少。</t>
    <phoneticPr fontId="2" type="noConversion"/>
  </si>
  <si>
    <t>没有钱是万万不能的，把那个邪恶的欧泽布鲁斯消灭了，这些钱就归你了。</t>
    <phoneticPr fontId="2" type="noConversion"/>
  </si>
  <si>
    <t>这伙科学家想抓那只老魔犬回来研究（大概是疯了吧），出价可是很高。</t>
    <phoneticPr fontId="2" type="noConversion"/>
  </si>
  <si>
    <t>古老的龙族</t>
    <phoneticPr fontId="2" type="noConversion"/>
  </si>
  <si>
    <t>白热化</t>
    <phoneticPr fontId="2" type="noConversion"/>
  </si>
  <si>
    <t>小心背后！</t>
    <phoneticPr fontId="2" type="noConversion"/>
  </si>
  <si>
    <t>这里的魔化反应十分强大，要小心！</t>
    <phoneticPr fontId="2" type="noConversion"/>
  </si>
  <si>
    <t>魔龙山</t>
    <phoneticPr fontId="2" type="noConversion"/>
  </si>
  <si>
    <t>魔化地带探险</t>
    <phoneticPr fontId="2" type="noConversion"/>
  </si>
  <si>
    <t>沼泽之中，到处都有魔物出现。</t>
    <phoneticPr fontId="2" type="noConversion"/>
  </si>
  <si>
    <t>想要扩充队伍人数上限就必须过我这一关。</t>
    <phoneticPr fontId="2" type="noConversion"/>
  </si>
  <si>
    <t>魔灾</t>
    <phoneticPr fontId="2" type="noConversion"/>
  </si>
  <si>
    <t>这个来路不明的科学家应该与魔化有关系！</t>
    <phoneticPr fontId="2" type="noConversion"/>
  </si>
  <si>
    <t>这大块头是什么！</t>
    <phoneticPr fontId="2" type="noConversion"/>
  </si>
  <si>
    <t>鲁尔之路</t>
    <phoneticPr fontId="2" type="noConversion"/>
  </si>
  <si>
    <t>这条路就是前往鲁尔镇的了，那里受到魔化的影响小很多。</t>
    <phoneticPr fontId="2" type="noConversion"/>
  </si>
  <si>
    <t>来这里拿你的报名资格认证。</t>
    <phoneticPr fontId="2" type="noConversion"/>
  </si>
  <si>
    <t>鲁尔镇附近坟场很多，所以也经常闹鬼，附近上空常有鬼魂飘过，惊吓镇民。看样子又得干驱鬼的活了。</t>
    <phoneticPr fontId="2" type="noConversion"/>
  </si>
  <si>
    <t>更多的路</t>
    <phoneticPr fontId="2" type="noConversion"/>
  </si>
  <si>
    <t>更好的武器，更好的武装之魂！</t>
    <phoneticPr fontId="2" type="noConversion"/>
  </si>
  <si>
    <t>大概是这地方唯一能分辨出来的路了吧。</t>
    <phoneticPr fontId="2" type="noConversion"/>
  </si>
  <si>
    <t>奇怪的干扰</t>
    <phoneticPr fontId="2" type="noConversion"/>
  </si>
  <si>
    <t>这里怎么有这么多被关起来的怪物？。。。不好，他们冲出来了！</t>
    <phoneticPr fontId="2" type="noConversion"/>
  </si>
  <si>
    <t>魔影镇</t>
    <phoneticPr fontId="2" type="noConversion"/>
  </si>
  <si>
    <t>魔影街道</t>
    <phoneticPr fontId="2" type="noConversion"/>
  </si>
  <si>
    <t>魔影小镇就这一条街道，街上一个人都没有，再加上不见天日的环境，真让人不寒而栗。</t>
    <phoneticPr fontId="2" type="noConversion"/>
  </si>
  <si>
    <t>峡谷怪盗</t>
    <phoneticPr fontId="2" type="noConversion"/>
  </si>
  <si>
    <t>这人莫非是刚才通缉令上的那个大盗比利。</t>
    <phoneticPr fontId="2" type="noConversion"/>
  </si>
  <si>
    <t>这片沼泽有毒，这么热。</t>
    <phoneticPr fontId="2" type="noConversion"/>
  </si>
  <si>
    <t>果然这个小镇只是一个掩饰，跟着地图就能找到那个标记位置了，估计是有什么不可告人的研究的实验室吧。</t>
    <phoneticPr fontId="2" type="noConversion"/>
  </si>
  <si>
    <t>这怎么有辆马车陷在泥潭里？？？啊呀，有埋伏。。。</t>
    <phoneticPr fontId="2" type="noConversion"/>
  </si>
  <si>
    <t>巨人成群</t>
    <phoneticPr fontId="2" type="noConversion"/>
  </si>
  <si>
    <t>越来越多的沼泽巨人已经让我们没有足够的生存空间了，快帮帮我们！</t>
    <phoneticPr fontId="2" type="noConversion"/>
  </si>
  <si>
    <t>进击的巨人</t>
    <phoneticPr fontId="2" type="noConversion"/>
  </si>
  <si>
    <t>最近巨人很激进，经常主动攻击附近的村民，这中间可能藏着什么秘密。</t>
    <phoneticPr fontId="2" type="noConversion"/>
  </si>
  <si>
    <t>振波干扰</t>
    <phoneticPr fontId="2" type="noConversion"/>
  </si>
  <si>
    <t>原来是这帮人用这个干扰器影响了附近的巨人，不能忍！</t>
    <phoneticPr fontId="2" type="noConversion"/>
  </si>
  <si>
    <t>达斯塔斯城强者的证明！</t>
    <phoneticPr fontId="2" type="noConversion"/>
  </si>
  <si>
    <t>想要获得更高级的任务？先通过我们这关吧！</t>
    <phoneticPr fontId="2" type="noConversion"/>
  </si>
  <si>
    <t>主宰</t>
    <phoneticPr fontId="2" type="noConversion"/>
  </si>
  <si>
    <t>我们是路过这里的勇者兵团，想向这里的强者发起挑战。</t>
    <phoneticPr fontId="2" type="noConversion"/>
  </si>
  <si>
    <t>东边的元素大陆上居住着神奇的元素生物，看那几团火！</t>
    <phoneticPr fontId="2" type="noConversion"/>
  </si>
  <si>
    <t>炙烤</t>
    <phoneticPr fontId="2" type="noConversion"/>
  </si>
  <si>
    <t>元素大陆上的火焰之痕，走到哪里都觉得烫脚。。。</t>
    <phoneticPr fontId="2" type="noConversion"/>
  </si>
  <si>
    <t>平衡</t>
    <phoneticPr fontId="2" type="noConversion"/>
  </si>
  <si>
    <t>这帮炼金师在通过影响元素平衡来主导这里元素力量的控制权，不可能让他们得逞的！</t>
    <phoneticPr fontId="2" type="noConversion"/>
  </si>
  <si>
    <t>元素能量异常混乱，受那些炼金师的影响，在这块大陆中央产生了个风暴眼，我们过去看看。\n这些元素又来阻挠我们了！</t>
    <phoneticPr fontId="2" type="noConversion"/>
  </si>
  <si>
    <t>大海浪</t>
    <phoneticPr fontId="2" type="noConversion"/>
  </si>
  <si>
    <t>我想问，为什么海边没有鱼人？难道是被这个奔向我们的巨人赶跑了？</t>
    <phoneticPr fontId="2" type="noConversion"/>
  </si>
  <si>
    <t>这片元素大陆上不仅有魔晶，还有稀有的元素资源，好东西好东西呀。</t>
    <phoneticPr fontId="2" type="noConversion"/>
  </si>
  <si>
    <t>光明之子</t>
    <phoneticPr fontId="2" type="noConversion"/>
  </si>
  <si>
    <t>似乎大家都垂涎于这儿的元素能量，各大公会还展开了激烈的争夺，我们可不能落后了。</t>
    <phoneticPr fontId="2" type="noConversion"/>
  </si>
  <si>
    <t>元素大陆的一角，居然有这样一个小镇，但是情况看起来不太对啊。</t>
    <phoneticPr fontId="2" type="noConversion"/>
  </si>
  <si>
    <t>这里的工程师都怎么了！</t>
    <phoneticPr fontId="2" type="noConversion"/>
  </si>
  <si>
    <t>我从阴影中降临</t>
    <phoneticPr fontId="2" type="noConversion"/>
  </si>
  <si>
    <t>工厂危机</t>
    <phoneticPr fontId="2" type="noConversion"/>
  </si>
  <si>
    <t>失控</t>
    <phoneticPr fontId="2" type="noConversion"/>
  </si>
  <si>
    <t>我愚蠢的手下又把机器人搞坏了，这帮机器现在有点失控了。</t>
    <phoneticPr fontId="2" type="noConversion"/>
  </si>
  <si>
    <t>边远的遗迹</t>
    <phoneticPr fontId="2" type="noConversion"/>
  </si>
  <si>
    <t>来自苍穹的光</t>
    <phoneticPr fontId="2" type="noConversion"/>
  </si>
  <si>
    <t>壮大兵团</t>
    <phoneticPr fontId="2" type="noConversion"/>
  </si>
  <si>
    <t>亡者的觉悟</t>
    <phoneticPr fontId="2" type="noConversion"/>
  </si>
  <si>
    <t>古代魔法的结晶</t>
    <phoneticPr fontId="2" type="noConversion"/>
  </si>
  <si>
    <t>遁入虚空</t>
    <phoneticPr fontId="2" type="noConversion"/>
  </si>
  <si>
    <t>宝贵的遗物</t>
    <phoneticPr fontId="2" type="noConversion"/>
  </si>
  <si>
    <t>超时空接触</t>
    <phoneticPr fontId="2" type="noConversion"/>
  </si>
  <si>
    <t>终极兵团</t>
    <phoneticPr fontId="2" type="noConversion"/>
  </si>
  <si>
    <t>坚实的护盾</t>
    <phoneticPr fontId="2" type="noConversion"/>
  </si>
  <si>
    <t>军备竞赛</t>
    <phoneticPr fontId="2" type="noConversion"/>
  </si>
  <si>
    <t>敌人名称</t>
    <rPh sb="0" eb="1">
      <t>di ren</t>
    </rPh>
    <rPh sb="2" eb="3">
      <t>ming chen</t>
    </rPh>
    <phoneticPr fontId="2" type="noConversion"/>
  </si>
  <si>
    <t>技能出现条件</t>
    <rPh sb="0" eb="1">
      <t>ji neng</t>
    </rPh>
    <rPh sb="2" eb="3">
      <t>chu xian</t>
    </rPh>
    <rPh sb="4" eb="5">
      <t>tiao jian</t>
    </rPh>
    <phoneticPr fontId="2" type="noConversion"/>
  </si>
  <si>
    <t>lv</t>
    <phoneticPr fontId="2" type="noConversion"/>
  </si>
  <si>
    <t>怪物等级变化</t>
    <rPh sb="0" eb="1">
      <t>guai wu</t>
    </rPh>
    <rPh sb="2" eb="3">
      <t>deng ji</t>
    </rPh>
    <rPh sb="4" eb="5">
      <t>bian hua</t>
    </rPh>
    <phoneticPr fontId="2" type="noConversion"/>
  </si>
  <si>
    <t>地图等级</t>
    <rPh sb="0" eb="1">
      <t>di tu</t>
    </rPh>
    <rPh sb="2" eb="3">
      <t>deng j</t>
    </rPh>
    <phoneticPr fontId="2" type="noConversion"/>
  </si>
  <si>
    <t>必出物品</t>
    <rPh sb="0" eb="1">
      <t>bi</t>
    </rPh>
    <rPh sb="1" eb="2">
      <t>chu</t>
    </rPh>
    <rPh sb="2" eb="3">
      <t>wu p</t>
    </rPh>
    <phoneticPr fontId="2" type="noConversion"/>
  </si>
  <si>
    <t>必出物品数量</t>
    <rPh sb="0" eb="1">
      <t>bi</t>
    </rPh>
    <rPh sb="1" eb="2">
      <t>chu</t>
    </rPh>
    <rPh sb="2" eb="3">
      <t>wu pin</t>
    </rPh>
    <rPh sb="4" eb="5">
      <t>shu liang</t>
    </rPh>
    <phoneticPr fontId="2" type="noConversion"/>
  </si>
  <si>
    <t>地图经验</t>
    <rPh sb="0" eb="1">
      <t>di tu</t>
    </rPh>
    <rPh sb="2" eb="3">
      <t>jin yan</t>
    </rPh>
    <phoneticPr fontId="2" type="noConversion"/>
  </si>
  <si>
    <t>大关等级</t>
    <rPh sb="0" eb="1">
      <t>qu yu</t>
    </rPh>
    <rPh sb="2" eb="3">
      <t>deng ji</t>
    </rPh>
    <phoneticPr fontId="2" type="noConversion"/>
  </si>
  <si>
    <t>物品名称</t>
    <rPh sb="0" eb="1">
      <t>wu p</t>
    </rPh>
    <rPh sb="2" eb="3">
      <t>ming chen</t>
    </rPh>
    <phoneticPr fontId="2" type="noConversion"/>
  </si>
  <si>
    <t>僵尸</t>
    <rPh sb="0" eb="1">
      <t>jiang shi</t>
    </rPh>
    <phoneticPr fontId="2" type="noConversion"/>
  </si>
  <si>
    <t>魔犬</t>
    <phoneticPr fontId="2" type="noConversion"/>
  </si>
  <si>
    <t>敌人描述</t>
    <rPh sb="0" eb="1">
      <t>di ren</t>
    </rPh>
    <rPh sb="2" eb="3">
      <t>miao shu</t>
    </rPh>
    <phoneticPr fontId="2" type="noConversion"/>
  </si>
  <si>
    <t>溺薨僵尸</t>
    <rPh sb="0" eb="1">
      <t>ni shui</t>
    </rPh>
    <rPh sb="1" eb="2">
      <t>hong</t>
    </rPh>
    <rPh sb="2" eb="3">
      <t>jiang s</t>
    </rPh>
    <phoneticPr fontId="2" type="noConversion"/>
  </si>
  <si>
    <t>不死</t>
    <rPh sb="0" eb="1">
      <t>bu si</t>
    </rPh>
    <phoneticPr fontId="2" type="noConversion"/>
  </si>
  <si>
    <t>瘟疫僵尸</t>
    <rPh sb="0" eb="1">
      <t>wen yi</t>
    </rPh>
    <rPh sb="2" eb="3">
      <t>jiang shi</t>
    </rPh>
    <phoneticPr fontId="2" type="noConversion"/>
  </si>
  <si>
    <t>持续伤害提高</t>
    <rPh sb="0" eb="1">
      <t>chi x</t>
    </rPh>
    <rPh sb="2" eb="3">
      <t>shang h</t>
    </rPh>
    <rPh sb="4" eb="5">
      <t>ti goa</t>
    </rPh>
    <phoneticPr fontId="2" type="noConversion"/>
  </si>
  <si>
    <t>饥饿行者</t>
    <rPh sb="0" eb="1">
      <t>ji ke</t>
    </rPh>
    <rPh sb="1" eb="2">
      <t>e</t>
    </rPh>
    <rPh sb="2" eb="3">
      <t>xing zhe</t>
    </rPh>
    <phoneticPr fontId="2" type="noConversion"/>
  </si>
  <si>
    <t>行动时有几率使人流血</t>
    <rPh sb="0" eb="1">
      <t>xing dong shi</t>
    </rPh>
    <rPh sb="3" eb="4">
      <t>you ji lü</t>
    </rPh>
    <rPh sb="4" eb="5">
      <t>ji lü</t>
    </rPh>
    <rPh sb="6" eb="7">
      <t>shi</t>
    </rPh>
    <rPh sb="7" eb="8">
      <t>ren</t>
    </rPh>
    <rPh sb="8" eb="9">
      <t>liu xue</t>
    </rPh>
    <phoneticPr fontId="2" type="noConversion"/>
  </si>
  <si>
    <t>尸体发火</t>
    <rPh sb="0" eb="1">
      <t>shi ti</t>
    </rPh>
    <rPh sb="2" eb="3">
      <t>fa huo</t>
    </rPh>
    <phoneticPr fontId="2" type="noConversion"/>
  </si>
  <si>
    <t>火属性抗性up，冰属性攻击</t>
    <rPh sb="0" eb="1">
      <t>huo shu x</t>
    </rPh>
    <rPh sb="3" eb="4">
      <t>kang x</t>
    </rPh>
    <rPh sb="8" eb="9">
      <t>bing shu x</t>
    </rPh>
    <rPh sb="11" eb="12">
      <t>gong ji</t>
    </rPh>
    <phoneticPr fontId="2" type="noConversion"/>
  </si>
  <si>
    <t>黑暗弓箭手</t>
    <rPh sb="0" eb="1">
      <t>hei an</t>
    </rPh>
    <rPh sb="2" eb="3">
      <t>gong jian shou</t>
    </rPh>
    <phoneticPr fontId="2" type="noConversion"/>
  </si>
  <si>
    <t>人型</t>
    <rPh sb="0" eb="1">
      <t>ren xing</t>
    </rPh>
    <phoneticPr fontId="2" type="noConversion"/>
  </si>
  <si>
    <t>黑色流浪者</t>
    <rPh sb="0" eb="1">
      <t>hei se</t>
    </rPh>
    <rPh sb="2" eb="3">
      <t>liu lang zhe</t>
    </rPh>
    <phoneticPr fontId="2" type="noConversion"/>
  </si>
  <si>
    <t>血腥弓箭手</t>
    <rPh sb="0" eb="1">
      <t>xue xing</t>
    </rPh>
    <rPh sb="2" eb="3">
      <t>gong jian sh</t>
    </rPh>
    <phoneticPr fontId="2" type="noConversion"/>
  </si>
  <si>
    <t>使人流血</t>
    <rPh sb="0" eb="1">
      <t>shi ren</t>
    </rPh>
    <rPh sb="2" eb="3">
      <t>liu xue</t>
    </rPh>
    <phoneticPr fontId="2" type="noConversion"/>
  </si>
  <si>
    <t>亚马逊杀手</t>
    <rPh sb="0" eb="1">
      <t>ya ma xun</t>
    </rPh>
    <rPh sb="3" eb="4">
      <t>sha shou</t>
    </rPh>
    <phoneticPr fontId="2" type="noConversion"/>
  </si>
  <si>
    <t>极速魔犬</t>
    <rPh sb="0" eb="1">
      <t>ji su mo quan</t>
    </rPh>
    <phoneticPr fontId="2" type="noConversion"/>
  </si>
  <si>
    <t>极速</t>
    <rPh sb="0" eb="1">
      <t>ji su</t>
    </rPh>
    <phoneticPr fontId="2" type="noConversion"/>
  </si>
  <si>
    <t>血鸟</t>
    <rPh sb="1" eb="2">
      <t>niao</t>
    </rPh>
    <phoneticPr fontId="2" type="noConversion"/>
  </si>
  <si>
    <t>弓箭手</t>
    <rPh sb="0" eb="1">
      <t>gong jian shou</t>
    </rPh>
    <phoneticPr fontId="2" type="noConversion"/>
  </si>
  <si>
    <t>以上都会</t>
    <rPh sb="0" eb="1">
      <t>yi shang</t>
    </rPh>
    <rPh sb="2" eb="3">
      <t>dou hui</t>
    </rPh>
    <phoneticPr fontId="2" type="noConversion"/>
  </si>
  <si>
    <t>暗属性物理伤害使人中毒（通用）</t>
    <rPh sb="0" eb="1">
      <t>an</t>
    </rPh>
    <rPh sb="1" eb="2">
      <t>shu x</t>
    </rPh>
    <rPh sb="3" eb="4">
      <t>wu li</t>
    </rPh>
    <rPh sb="5" eb="6">
      <t>shang hai</t>
    </rPh>
    <rPh sb="7" eb="8">
      <t>shi ren</t>
    </rPh>
    <rPh sb="9" eb="10">
      <t>zhong du</t>
    </rPh>
    <rPh sb="12" eb="13">
      <t>tong yong</t>
    </rPh>
    <phoneticPr fontId="2" type="noConversion"/>
  </si>
  <si>
    <t>+10%暴击</t>
    <rPh sb="5" eb="6">
      <t>bao ji</t>
    </rPh>
    <phoneticPr fontId="2" type="noConversion"/>
  </si>
  <si>
    <t>怒兽</t>
    <rPh sb="0" eb="1">
      <t>nu shou</t>
    </rPh>
    <phoneticPr fontId="2" type="noConversion"/>
  </si>
  <si>
    <t>野兽</t>
    <rPh sb="0" eb="1">
      <t>ye shou</t>
    </rPh>
    <phoneticPr fontId="2" type="noConversion"/>
  </si>
  <si>
    <t>雅提</t>
    <rPh sb="0" eb="1">
      <t>ya</t>
    </rPh>
    <rPh sb="1" eb="2">
      <t>ti</t>
    </rPh>
    <phoneticPr fontId="2" type="noConversion"/>
  </si>
  <si>
    <t>+10%暴击伤害</t>
    <rPh sb="5" eb="6">
      <t>bao ji</t>
    </rPh>
    <rPh sb="7" eb="8">
      <t>shang hai</t>
    </rPh>
    <phoneticPr fontId="2" type="noConversion"/>
  </si>
  <si>
    <t>压碎者</t>
    <rPh sb="0" eb="1">
      <t>ya sui</t>
    </rPh>
    <rPh sb="2" eb="3">
      <t>zhe</t>
    </rPh>
    <phoneticPr fontId="2" type="noConversion"/>
  </si>
  <si>
    <t>怒击附加X%地方最大生命值伤害</t>
    <rPh sb="0" eb="1">
      <t>nu ji</t>
    </rPh>
    <rPh sb="2" eb="3">
      <t>fu jia</t>
    </rPh>
    <rPh sb="6" eb="7">
      <t>di fang</t>
    </rPh>
    <rPh sb="8" eb="9">
      <t>zui da</t>
    </rPh>
    <rPh sb="10" eb="11">
      <t>sheng ming zhi</t>
    </rPh>
    <rPh sb="13" eb="14">
      <t>shang hai</t>
    </rPh>
    <phoneticPr fontId="2" type="noConversion"/>
  </si>
  <si>
    <t>吸血鬼</t>
    <rPh sb="0" eb="1">
      <t>xi xue gui</t>
    </rPh>
    <phoneticPr fontId="2" type="noConversion"/>
  </si>
  <si>
    <t>吸血鬼伯爵</t>
    <rPh sb="0" eb="1">
      <t>xi xue gui</t>
    </rPh>
    <rPh sb="3" eb="4">
      <t>bo jue</t>
    </rPh>
    <phoneticPr fontId="2" type="noConversion"/>
  </si>
  <si>
    <t>吸血鬼公爵</t>
    <rPh sb="0" eb="1">
      <t>xi xue gui</t>
    </rPh>
    <rPh sb="3" eb="4">
      <t>gong jue</t>
    </rPh>
    <phoneticPr fontId="2" type="noConversion"/>
  </si>
  <si>
    <t>偷取生命偷取</t>
    <rPh sb="0" eb="1">
      <t>tou qu</t>
    </rPh>
    <rPh sb="2" eb="3">
      <t>sheng ming</t>
    </rPh>
    <rPh sb="4" eb="5">
      <t>tou qu</t>
    </rPh>
    <phoneticPr fontId="2" type="noConversion"/>
  </si>
  <si>
    <t>猩红收割自带+50%吸血</t>
    <rPh sb="0" eb="1">
      <t>xing hong</t>
    </rPh>
    <rPh sb="2" eb="3">
      <t>shou ge</t>
    </rPh>
    <rPh sb="4" eb="5">
      <t>zi dai</t>
    </rPh>
    <rPh sb="10" eb="11">
      <t>xi xue</t>
    </rPh>
    <phoneticPr fontId="2" type="noConversion"/>
  </si>
  <si>
    <t>提高生命偷取和治疗效果</t>
    <rPh sb="0" eb="1">
      <t>ti gao</t>
    </rPh>
    <rPh sb="2" eb="3">
      <t>sheng ming</t>
    </rPh>
    <rPh sb="4" eb="5">
      <t>tou qu</t>
    </rPh>
    <rPh sb="6" eb="7">
      <t>he</t>
    </rPh>
    <rPh sb="7" eb="8">
      <t>zhi liao</t>
    </rPh>
    <rPh sb="9" eb="10">
      <t>xiao guo</t>
    </rPh>
    <phoneticPr fontId="2" type="noConversion"/>
  </si>
  <si>
    <t>恶魔</t>
    <rPh sb="0" eb="1">
      <t>e mo</t>
    </rPh>
    <phoneticPr fontId="2" type="noConversion"/>
  </si>
  <si>
    <t>行动时有几率使人中毒(通用）</t>
    <rPh sb="0" eb="1">
      <t>xing dong shi</t>
    </rPh>
    <rPh sb="3" eb="4">
      <t>you ji lü</t>
    </rPh>
    <rPh sb="4" eb="5">
      <t>ji vl</t>
    </rPh>
    <rPh sb="6" eb="7">
      <t>shi ren</t>
    </rPh>
    <rPh sb="8" eb="9">
      <t>zhong du</t>
    </rPh>
    <rPh sb="11" eb="12">
      <t>tong yong</t>
    </rPh>
    <phoneticPr fontId="2" type="noConversion"/>
  </si>
  <si>
    <t>自身行动时X%几率使人眩晕</t>
    <rPh sb="0" eb="1">
      <t>zi shen</t>
    </rPh>
    <rPh sb="2" eb="3">
      <t>xing dong shi</t>
    </rPh>
    <rPh sb="7" eb="8">
      <t>ji lü</t>
    </rPh>
    <rPh sb="9" eb="10">
      <t>shi ren</t>
    </rPh>
    <rPh sb="11" eb="12">
      <t>xuan yun</t>
    </rPh>
    <phoneticPr fontId="2" type="noConversion"/>
  </si>
  <si>
    <t>树精</t>
    <rPh sb="0" eb="1">
      <t>shu jin</t>
    </rPh>
    <phoneticPr fontId="2" type="noConversion"/>
  </si>
  <si>
    <t>树精长老</t>
    <rPh sb="0" eb="1">
      <t>shu jin</t>
    </rPh>
    <rPh sb="2" eb="3">
      <t>zhang lao</t>
    </rPh>
    <phoneticPr fontId="2" type="noConversion"/>
  </si>
  <si>
    <t>++血上限</t>
    <rPh sb="3" eb="4">
      <t>xue shang xian</t>
    </rPh>
    <phoneticPr fontId="2" type="noConversion"/>
  </si>
  <si>
    <t>火焰巨树</t>
    <rPh sb="0" eb="1">
      <t>huo yan</t>
    </rPh>
    <rPh sb="2" eb="3">
      <t>ju da</t>
    </rPh>
    <phoneticPr fontId="2" type="noConversion"/>
  </si>
  <si>
    <t>魔抗+血上限-火抗（通用）</t>
    <rPh sb="0" eb="1">
      <t>mo kang</t>
    </rPh>
    <rPh sb="3" eb="4">
      <t>xue</t>
    </rPh>
    <rPh sb="4" eb="5">
      <t>shang xian</t>
    </rPh>
    <rPh sb="7" eb="8">
      <t>huo</t>
    </rPh>
    <rPh sb="8" eb="9">
      <t>kang</t>
    </rPh>
    <rPh sb="10" eb="11">
      <t>tong yong</t>
    </rPh>
    <phoneticPr fontId="2" type="noConversion"/>
  </si>
  <si>
    <t>火焰伤害魔法技能（+火抗）</t>
    <rPh sb="0" eb="1">
      <t>huo yan</t>
    </rPh>
    <rPh sb="2" eb="3">
      <t>shang hai</t>
    </rPh>
    <rPh sb="4" eb="5">
      <t>mo fa</t>
    </rPh>
    <rPh sb="6" eb="7">
      <t>ji neng</t>
    </rPh>
    <rPh sb="10" eb="11">
      <t>huo kang</t>
    </rPh>
    <phoneticPr fontId="2" type="noConversion"/>
  </si>
  <si>
    <t>++体力</t>
    <rPh sb="3" eb="4">
      <t>ti li</t>
    </rPh>
    <phoneticPr fontId="2" type="noConversion"/>
  </si>
  <si>
    <t>树精王木卡利欧</t>
    <rPh sb="0" eb="1">
      <t>shu jin</t>
    </rPh>
    <rPh sb="2" eb="3">
      <t>wang</t>
    </rPh>
    <rPh sb="3" eb="4">
      <t>mu</t>
    </rPh>
    <phoneticPr fontId="2" type="noConversion"/>
  </si>
  <si>
    <t>巨人</t>
    <rPh sb="0" eb="1">
      <t>ju ren</t>
    </rPh>
    <phoneticPr fontId="2" type="noConversion"/>
  </si>
  <si>
    <t>重锤</t>
    <rPh sb="0" eb="1">
      <t>zhong chui</t>
    </rPh>
    <phoneticPr fontId="2" type="noConversion"/>
  </si>
  <si>
    <t>3%最大生命值恢复光环</t>
    <rPh sb="2" eb="3">
      <t>zui da</t>
    </rPh>
    <rPh sb="4" eb="5">
      <t>sheng ming zhi</t>
    </rPh>
    <rPh sb="7" eb="8">
      <t>hui fu</t>
    </rPh>
    <rPh sb="9" eb="10">
      <t>guang huan</t>
    </rPh>
    <phoneticPr fontId="2" type="noConversion"/>
  </si>
  <si>
    <t>巨额怒气伤害技能</t>
    <rPh sb="0" eb="1">
      <t>ju' e</t>
    </rPh>
    <rPh sb="2" eb="3">
      <t>nu qi</t>
    </rPh>
    <rPh sb="4" eb="5">
      <t>shang hai</t>
    </rPh>
    <rPh sb="6" eb="7">
      <t>ji neng</t>
    </rPh>
    <phoneticPr fontId="2" type="noConversion"/>
  </si>
  <si>
    <t>大笨兽</t>
    <rPh sb="0" eb="1">
      <t>da ben shou</t>
    </rPh>
    <rPh sb="2" eb="3">
      <t>shou</t>
    </rPh>
    <phoneticPr fontId="2" type="noConversion"/>
  </si>
  <si>
    <t>攻击可能眩晕敌人或者眩晕自己</t>
    <rPh sb="0" eb="1">
      <t>gong ji</t>
    </rPh>
    <rPh sb="2" eb="3">
      <t>ke neng</t>
    </rPh>
    <rPh sb="4" eb="5">
      <t>xuan yun</t>
    </rPh>
    <rPh sb="6" eb="7">
      <t>di ren</t>
    </rPh>
    <rPh sb="8" eb="9">
      <t>huo zhe</t>
    </rPh>
    <rPh sb="10" eb="11">
      <t>xuan yun</t>
    </rPh>
    <rPh sb="12" eb="13">
      <t>zi ji</t>
    </rPh>
    <phoneticPr fontId="2" type="noConversion"/>
  </si>
  <si>
    <t>巨人王布欧利斯</t>
    <rPh sb="0" eb="1">
      <t>ju ren</t>
    </rPh>
    <rPh sb="2" eb="3">
      <t>wang</t>
    </rPh>
    <rPh sb="4" eb="5">
      <t>ou</t>
    </rPh>
    <rPh sb="5" eb="6">
      <t>li</t>
    </rPh>
    <rPh sb="6" eb="7">
      <t>si</t>
    </rPh>
    <phoneticPr fontId="2" type="noConversion"/>
  </si>
  <si>
    <t>20%生命回复光环</t>
    <rPh sb="3" eb="4">
      <t>sheng ming</t>
    </rPh>
    <rPh sb="5" eb="6">
      <t>hui fu</t>
    </rPh>
    <rPh sb="7" eb="8">
      <t>guang huan</t>
    </rPh>
    <phoneticPr fontId="2" type="noConversion"/>
  </si>
  <si>
    <t>法师</t>
    <rPh sb="0" eb="1">
      <t>fa shi</t>
    </rPh>
    <phoneticPr fontId="2" type="noConversion"/>
  </si>
  <si>
    <t>火焰法师</t>
    <rPh sb="0" eb="1">
      <t>huo yan</t>
    </rPh>
    <rPh sb="2" eb="3">
      <t>fa shi</t>
    </rPh>
    <phoneticPr fontId="2" type="noConversion"/>
  </si>
  <si>
    <t>冰法</t>
    <rPh sb="0" eb="1">
      <t>bin</t>
    </rPh>
    <rPh sb="1" eb="2">
      <t>fa</t>
    </rPh>
    <phoneticPr fontId="2" type="noConversion"/>
  </si>
  <si>
    <t>光法</t>
    <rPh sb="0" eb="1">
      <t>guang fa</t>
    </rPh>
    <phoneticPr fontId="2" type="noConversion"/>
  </si>
  <si>
    <t>法力回复速度up（通用），奥术球</t>
    <rPh sb="0" eb="1">
      <t>fa li</t>
    </rPh>
    <rPh sb="2" eb="3">
      <t>hui fu</t>
    </rPh>
    <rPh sb="4" eb="5">
      <t>su du</t>
    </rPh>
    <rPh sb="9" eb="10">
      <t>tong yong</t>
    </rPh>
    <rPh sb="13" eb="14">
      <t>ao shu</t>
    </rPh>
    <rPh sb="15" eb="16">
      <t>qiu</t>
    </rPh>
    <phoneticPr fontId="2" type="noConversion"/>
  </si>
  <si>
    <t>火焰法术</t>
    <rPh sb="0" eb="1">
      <t>huo yan</t>
    </rPh>
    <rPh sb="2" eb="3">
      <t>fa shu</t>
    </rPh>
    <phoneticPr fontId="2" type="noConversion"/>
  </si>
  <si>
    <t>冰霜法术</t>
    <rPh sb="0" eb="1">
      <t>bin shuang</t>
    </rPh>
    <rPh sb="2" eb="3">
      <t>fa shu</t>
    </rPh>
    <phoneticPr fontId="2" type="noConversion"/>
  </si>
  <si>
    <t>光系法术</t>
    <rPh sb="0" eb="1">
      <t>guang</t>
    </rPh>
    <rPh sb="1" eb="2">
      <t>xi</t>
    </rPh>
    <rPh sb="2" eb="3">
      <t>fa shu</t>
    </rPh>
    <phoneticPr fontId="2" type="noConversion"/>
  </si>
  <si>
    <t>黑暗大法师</t>
    <rPh sb="0" eb="1">
      <t>hei an</t>
    </rPh>
    <rPh sb="2" eb="3">
      <t>da fa shi</t>
    </rPh>
    <phoneticPr fontId="2" type="noConversion"/>
  </si>
  <si>
    <t>暗系法术</t>
    <rPh sb="0" eb="1">
      <t>an</t>
    </rPh>
    <rPh sb="1" eb="2">
      <t>xi</t>
    </rPh>
    <rPh sb="2" eb="3">
      <t>fa shu</t>
    </rPh>
    <phoneticPr fontId="2" type="noConversion"/>
  </si>
  <si>
    <t>四系技能都会，行动时提高法术强度和属性强化</t>
    <rPh sb="0" eb="1">
      <t>si</t>
    </rPh>
    <rPh sb="1" eb="2">
      <t>xi lie</t>
    </rPh>
    <rPh sb="2" eb="3">
      <t>ji neng</t>
    </rPh>
    <rPh sb="4" eb="5">
      <t>dou hui</t>
    </rPh>
    <rPh sb="7" eb="8">
      <t>xing dong shi</t>
    </rPh>
    <rPh sb="10" eb="11">
      <t>ti gao</t>
    </rPh>
    <rPh sb="12" eb="13">
      <t>fa shu</t>
    </rPh>
    <rPh sb="14" eb="15">
      <t>qiang du</t>
    </rPh>
    <rPh sb="16" eb="17">
      <t>he</t>
    </rPh>
    <rPh sb="17" eb="18">
      <t>shu x</t>
    </rPh>
    <rPh sb="19" eb="20">
      <t>qiang hua</t>
    </rPh>
    <phoneticPr fontId="2" type="noConversion"/>
  </si>
  <si>
    <t>大魔导师牙皮</t>
    <rPh sb="0" eb="1">
      <t>da</t>
    </rPh>
    <rPh sb="1" eb="2">
      <t>mo dao shi</t>
    </rPh>
    <rPh sb="4" eb="5">
      <t>ya</t>
    </rPh>
    <rPh sb="5" eb="6">
      <t>pi</t>
    </rPh>
    <phoneticPr fontId="2" type="noConversion"/>
  </si>
  <si>
    <t>targetid 必然没有condition</t>
    <rPh sb="9" eb="10">
      <t>bi ran</t>
    </rPh>
    <rPh sb="11" eb="12">
      <t>mei you</t>
    </rPh>
    <phoneticPr fontId="2" type="noConversion"/>
  </si>
  <si>
    <t>基础元素</t>
    <rPh sb="0" eb="1">
      <t>ji chu</t>
    </rPh>
    <rPh sb="2" eb="3">
      <t>yuan su</t>
    </rPh>
    <phoneticPr fontId="2" type="noConversion"/>
  </si>
  <si>
    <t>四属性抗性UP（通用），元素冲击（光）</t>
    <rPh sb="0" eb="1">
      <t>si</t>
    </rPh>
    <rPh sb="1" eb="2">
      <t>shu x</t>
    </rPh>
    <rPh sb="3" eb="4">
      <t>kang x</t>
    </rPh>
    <rPh sb="8" eb="9">
      <t>tong yong</t>
    </rPh>
    <rPh sb="12" eb="13">
      <t>yuan su</t>
    </rPh>
    <rPh sb="14" eb="15">
      <t>chong ji</t>
    </rPh>
    <rPh sb="17" eb="18">
      <t>guang</t>
    </rPh>
    <phoneticPr fontId="2" type="noConversion"/>
  </si>
  <si>
    <t>火元素之魂</t>
    <rPh sb="0" eb="1">
      <t>huo</t>
    </rPh>
    <rPh sb="1" eb="2">
      <t>yuan su</t>
    </rPh>
    <rPh sb="3" eb="4">
      <t>zhi</t>
    </rPh>
    <rPh sb="4" eb="5">
      <t>hun</t>
    </rPh>
    <phoneticPr fontId="2" type="noConversion"/>
  </si>
  <si>
    <t>水元素之魂</t>
    <rPh sb="0" eb="1">
      <t>shui</t>
    </rPh>
    <rPh sb="1" eb="2">
      <t>yuan su</t>
    </rPh>
    <rPh sb="3" eb="4">
      <t>zhi hun</t>
    </rPh>
    <phoneticPr fontId="2" type="noConversion"/>
  </si>
  <si>
    <t>光元素之魂</t>
    <rPh sb="0" eb="1">
      <t>guang</t>
    </rPh>
    <rPh sb="1" eb="2">
      <t>yuan su</t>
    </rPh>
    <rPh sb="3" eb="4">
      <t>zhi hun</t>
    </rPh>
    <phoneticPr fontId="2" type="noConversion"/>
  </si>
  <si>
    <t>暗元素之魂</t>
    <rPh sb="0" eb="1">
      <t>an</t>
    </rPh>
    <rPh sb="1" eb="2">
      <t>yuan su</t>
    </rPh>
    <rPh sb="3" eb="4">
      <t>zhi hun</t>
    </rPh>
    <phoneticPr fontId="2" type="noConversion"/>
  </si>
  <si>
    <t>属性抗性UP，属性物理伤害</t>
    <rPh sb="0" eb="1">
      <t>shu x</t>
    </rPh>
    <rPh sb="2" eb="3">
      <t>kang x</t>
    </rPh>
    <rPh sb="7" eb="8">
      <t>shu x</t>
    </rPh>
    <rPh sb="9" eb="10">
      <t>wu li</t>
    </rPh>
    <rPh sb="11" eb="12">
      <t>shang hai</t>
    </rPh>
    <phoneticPr fontId="2" type="noConversion"/>
  </si>
  <si>
    <t>火元素使</t>
    <rPh sb="0" eb="1">
      <t>huo</t>
    </rPh>
    <rPh sb="1" eb="2">
      <t>yuan su</t>
    </rPh>
    <rPh sb="3" eb="4">
      <t>shi zhe</t>
    </rPh>
    <phoneticPr fontId="2" type="noConversion"/>
  </si>
  <si>
    <t>水元素使</t>
    <rPh sb="0" eb="1">
      <t>shui</t>
    </rPh>
    <rPh sb="1" eb="2">
      <t>yuan su</t>
    </rPh>
    <rPh sb="3" eb="4">
      <t>shi zhe</t>
    </rPh>
    <phoneticPr fontId="2" type="noConversion"/>
  </si>
  <si>
    <t>光元素使</t>
    <rPh sb="0" eb="1">
      <t>guang</t>
    </rPh>
    <rPh sb="1" eb="2">
      <t>yuan su</t>
    </rPh>
    <rPh sb="3" eb="4">
      <t>shi zhe</t>
    </rPh>
    <phoneticPr fontId="2" type="noConversion"/>
  </si>
  <si>
    <t>暗元素使</t>
    <rPh sb="0" eb="1">
      <t>an</t>
    </rPh>
    <rPh sb="1" eb="2">
      <t>yuan su</t>
    </rPh>
    <rPh sb="3" eb="4">
      <t>shi zhe</t>
    </rPh>
    <phoneticPr fontId="2" type="noConversion"/>
  </si>
  <si>
    <t>50%多重施法（元素使者通用）</t>
    <rPh sb="3" eb="4">
      <t>duo chong shi fa</t>
    </rPh>
    <rPh sb="5" eb="6">
      <t>shi fa</t>
    </rPh>
    <rPh sb="8" eb="9">
      <t>yuan su shi</t>
    </rPh>
    <rPh sb="10" eb="11">
      <t>shi zhe</t>
    </rPh>
    <rPh sb="12" eb="13">
      <t>tong yong</t>
    </rPh>
    <phoneticPr fontId="2" type="noConversion"/>
  </si>
  <si>
    <t>战士</t>
    <rPh sb="0" eb="1">
      <t>zhan shi</t>
    </rPh>
    <phoneticPr fontId="2" type="noConversion"/>
  </si>
  <si>
    <t>物理伤害</t>
    <rPh sb="0" eb="1">
      <t>wu li</t>
    </rPh>
    <rPh sb="2" eb="3">
      <t>shang hai</t>
    </rPh>
    <phoneticPr fontId="2" type="noConversion"/>
  </si>
  <si>
    <t>盗贼</t>
    <rPh sb="0" eb="1">
      <t>dao zei</t>
    </rPh>
    <phoneticPr fontId="2" type="noConversion"/>
  </si>
  <si>
    <t>流血</t>
    <rPh sb="0" eb="1">
      <t>liu xue</t>
    </rPh>
    <phoneticPr fontId="2" type="noConversion"/>
  </si>
  <si>
    <t>重甲战士</t>
    <rPh sb="0" eb="1">
      <t>zhong jia</t>
    </rPh>
    <rPh sb="2" eb="3">
      <t>zhan shi</t>
    </rPh>
    <phoneticPr fontId="2" type="noConversion"/>
  </si>
  <si>
    <t>物理抗性</t>
    <rPh sb="0" eb="1">
      <t>wu li</t>
    </rPh>
    <rPh sb="2" eb="3">
      <t>kang x</t>
    </rPh>
    <phoneticPr fontId="2" type="noConversion"/>
  </si>
  <si>
    <t>游侠</t>
    <rPh sb="0" eb="1">
      <t>you xia</t>
    </rPh>
    <phoneticPr fontId="2" type="noConversion"/>
  </si>
  <si>
    <t>速度up</t>
    <rPh sb="0" eb="1">
      <t>su du</t>
    </rPh>
    <phoneticPr fontId="2" type="noConversion"/>
  </si>
  <si>
    <t>杀手</t>
    <rPh sb="0" eb="1">
      <t>sha shou</t>
    </rPh>
    <phoneticPr fontId="2" type="noConversion"/>
  </si>
  <si>
    <t>伤害有几率附加50%最大生命值伤害</t>
    <rPh sb="0" eb="1">
      <t>shang hai</t>
    </rPh>
    <rPh sb="2" eb="3">
      <t>you</t>
    </rPh>
    <rPh sb="3" eb="4">
      <t>ji lü</t>
    </rPh>
    <rPh sb="5" eb="6">
      <t>fu ja</t>
    </rPh>
    <rPh sb="10" eb="11">
      <t>zui da</t>
    </rPh>
    <rPh sb="12" eb="13">
      <t>sheng ming zhi</t>
    </rPh>
    <rPh sb="15" eb="16">
      <t>shang hai</t>
    </rPh>
    <phoneticPr fontId="2" type="noConversion"/>
  </si>
  <si>
    <t>祭祀</t>
    <rPh sb="0" eb="1">
      <t>ji si</t>
    </rPh>
    <phoneticPr fontId="2" type="noConversion"/>
  </si>
  <si>
    <t>治疗</t>
    <rPh sb="0" eb="1">
      <t>zhi liao</t>
    </rPh>
    <phoneticPr fontId="2" type="noConversion"/>
  </si>
  <si>
    <t>光明祭祀</t>
    <rPh sb="0" eb="1">
      <t>guang ming</t>
    </rPh>
    <rPh sb="2" eb="3">
      <t>ji si</t>
    </rPh>
    <phoneticPr fontId="2" type="noConversion"/>
  </si>
  <si>
    <t>神圣祭祀</t>
    <rPh sb="0" eb="1">
      <t>shen shen</t>
    </rPh>
    <rPh sb="2" eb="3">
      <t>ji si</t>
    </rPh>
    <phoneticPr fontId="2" type="noConversion"/>
  </si>
  <si>
    <t>+治疗效果</t>
    <rPh sb="2" eb="3">
      <t>zhi liao</t>
    </rPh>
    <rPh sb="4" eb="5">
      <t>xiao guo</t>
    </rPh>
    <phoneticPr fontId="2" type="noConversion"/>
  </si>
  <si>
    <t>暗影祭祀</t>
    <rPh sb="0" eb="1">
      <t>an yin</t>
    </rPh>
    <rPh sb="2" eb="3">
      <t>ji si</t>
    </rPh>
    <phoneticPr fontId="2" type="noConversion"/>
  </si>
  <si>
    <t>治疗时附加伤害</t>
    <rPh sb="0" eb="1">
      <t>zhi liao</t>
    </rPh>
    <rPh sb="2" eb="3">
      <t>shi</t>
    </rPh>
    <rPh sb="3" eb="4">
      <t>fu jia</t>
    </rPh>
    <rPh sb="5" eb="6">
      <t>shang hai</t>
    </rPh>
    <phoneticPr fontId="2" type="noConversion"/>
  </si>
  <si>
    <t>龙</t>
    <rPh sb="0" eb="1">
      <t>long</t>
    </rPh>
    <phoneticPr fontId="2" type="noConversion"/>
  </si>
  <si>
    <t>魔龙</t>
    <phoneticPr fontId="2" type="noConversion"/>
  </si>
  <si>
    <t>锋龙</t>
    <phoneticPr fontId="2" type="noConversion"/>
  </si>
  <si>
    <t>灵龙</t>
    <phoneticPr fontId="2" type="noConversion"/>
  </si>
  <si>
    <t>火焰龙</t>
    <phoneticPr fontId="2" type="noConversion"/>
  </si>
  <si>
    <t>速度UP，魔抗UP，护甲down</t>
    <rPh sb="0" eb="1">
      <t>su du</t>
    </rPh>
    <rPh sb="5" eb="6">
      <t>mo kang</t>
    </rPh>
    <rPh sb="10" eb="11">
      <t>hu jia</t>
    </rPh>
    <phoneticPr fontId="2" type="noConversion"/>
  </si>
  <si>
    <t>扫尾（通用）2+3N，必定眩晕。龙息（通用）：火焰伤害</t>
    <rPh sb="0" eb="1">
      <t>sao wei</t>
    </rPh>
    <rPh sb="3" eb="4">
      <t>tong yong</t>
    </rPh>
    <rPh sb="11" eb="12">
      <t>bi ding</t>
    </rPh>
    <rPh sb="13" eb="14">
      <t>xuan yun</t>
    </rPh>
    <rPh sb="16" eb="17">
      <t>long xi</t>
    </rPh>
    <rPh sb="17" eb="18">
      <t>xi</t>
    </rPh>
    <rPh sb="19" eb="20">
      <t>tong yong</t>
    </rPh>
    <rPh sb="23" eb="24">
      <t>huo yan</t>
    </rPh>
    <rPh sb="25" eb="26">
      <t>shang ahi</t>
    </rPh>
    <phoneticPr fontId="2" type="noConversion"/>
  </si>
  <si>
    <t>暴躁外皮</t>
    <rPh sb="0" eb="1">
      <t>bao zao</t>
    </rPh>
    <rPh sb="2" eb="3">
      <t>wai pi</t>
    </rPh>
    <phoneticPr fontId="2" type="noConversion"/>
  </si>
  <si>
    <t>必定暴击</t>
    <rPh sb="0" eb="1">
      <t>bi ding</t>
    </rPh>
    <rPh sb="2" eb="3">
      <t>bao ji</t>
    </rPh>
    <phoneticPr fontId="2" type="noConversion"/>
  </si>
  <si>
    <t>机械生物</t>
    <rPh sb="0" eb="1">
      <t>ji xie</t>
    </rPh>
    <rPh sb="2" eb="3">
      <t>sheng wu</t>
    </rPh>
    <phoneticPr fontId="2" type="noConversion"/>
  </si>
  <si>
    <t>暴走机器人</t>
    <rPh sb="0" eb="1">
      <t>bao zou</t>
    </rPh>
    <rPh sb="2" eb="3">
      <t>ji qi ren</t>
    </rPh>
    <phoneticPr fontId="2" type="noConversion"/>
  </si>
  <si>
    <t>木桩</t>
    <rPh sb="0" eb="1">
      <t>mu zhuang</t>
    </rPh>
    <phoneticPr fontId="2" type="noConversion"/>
  </si>
  <si>
    <t>双抗和属性抗，无法攻击</t>
    <rPh sb="0" eb="1">
      <t>shuang kang</t>
    </rPh>
    <rPh sb="2" eb="3">
      <t>he</t>
    </rPh>
    <rPh sb="3" eb="4">
      <t>shu x</t>
    </rPh>
    <rPh sb="5" eb="6">
      <t>kang</t>
    </rPh>
    <rPh sb="7" eb="8">
      <t>wu fa</t>
    </rPh>
    <rPh sb="9" eb="10">
      <t>gong ji</t>
    </rPh>
    <phoneticPr fontId="2" type="noConversion"/>
  </si>
  <si>
    <t>速度UP</t>
    <rPh sb="0" eb="1">
      <t>su du</t>
    </rPh>
    <phoneticPr fontId="2" type="noConversion"/>
  </si>
  <si>
    <t>充能（通用），充能一击（能量伤害）</t>
    <rPh sb="0" eb="1">
      <t>chong neng</t>
    </rPh>
    <rPh sb="3" eb="4">
      <t>tong yong</t>
    </rPh>
    <rPh sb="7" eb="8">
      <t>chong neng</t>
    </rPh>
    <rPh sb="9" eb="10">
      <t>yi ji</t>
    </rPh>
    <rPh sb="12" eb="13">
      <t>neng liang</t>
    </rPh>
    <rPh sb="14" eb="15">
      <t>shang ahi</t>
    </rPh>
    <phoneticPr fontId="2" type="noConversion"/>
  </si>
  <si>
    <t>自动火炮</t>
    <rPh sb="0" eb="1">
      <t>zi dong</t>
    </rPh>
    <rPh sb="2" eb="3">
      <t>huo pao</t>
    </rPh>
    <phoneticPr fontId="2" type="noConversion"/>
  </si>
  <si>
    <t>火焰物理伤害</t>
    <rPh sb="0" eb="1">
      <t>huo yan</t>
    </rPh>
    <rPh sb="2" eb="3">
      <t>wu li</t>
    </rPh>
    <rPh sb="4" eb="5">
      <t>shang ahi</t>
    </rPh>
    <phoneticPr fontId="2" type="noConversion"/>
  </si>
  <si>
    <t>寒冬火炮</t>
    <rPh sb="0" eb="1">
      <t>han dong</t>
    </rPh>
    <rPh sb="2" eb="3">
      <t>huo pao</t>
    </rPh>
    <phoneticPr fontId="2" type="noConversion"/>
  </si>
  <si>
    <t>冰霜物理伤害</t>
    <rPh sb="0" eb="1">
      <t>bin shuang</t>
    </rPh>
    <rPh sb="2" eb="3">
      <t>wu li</t>
    </rPh>
    <rPh sb="4" eb="5">
      <t>shang hai</t>
    </rPh>
    <phoneticPr fontId="2" type="noConversion"/>
  </si>
  <si>
    <t>听说你是一个十恶不赦的人？请就在这里死吧！</t>
    <rPh sb="0" eb="1">
      <t>ting shuo</t>
    </rPh>
    <rPh sb="2" eb="3">
      <t>ni</t>
    </rPh>
    <rPh sb="3" eb="4">
      <t>shi</t>
    </rPh>
    <rPh sb="4" eb="5">
      <t>yi ge</t>
    </rPh>
    <rPh sb="6" eb="7">
      <t>shi e bu she</t>
    </rPh>
    <rPh sb="10" eb="11">
      <t>d</t>
    </rPh>
    <rPh sb="11" eb="12">
      <t>ren</t>
    </rPh>
    <rPh sb="13" eb="14">
      <t>qing ni</t>
    </rPh>
    <rPh sb="14" eb="15">
      <t>jiu zai</t>
    </rPh>
    <rPh sb="16" eb="17">
      <t>zhe li</t>
    </rPh>
    <rPh sb="18" eb="19">
      <t>si</t>
    </rPh>
    <rPh sb="19" eb="20">
      <t>ba</t>
    </rPh>
    <phoneticPr fontId="2" type="noConversion"/>
  </si>
  <si>
    <t>不，都是时臣的错！</t>
    <rPh sb="0" eb="1">
      <t>bu</t>
    </rPh>
    <rPh sb="2" eb="3">
      <t>dou shi</t>
    </rPh>
    <rPh sb="4" eb="5">
      <t>shi chen de cuo</t>
    </rPh>
    <phoneticPr fontId="2" type="noConversion"/>
  </si>
  <si>
    <t>那就战吧！</t>
    <rPh sb="0" eb="1">
      <t>na jiu</t>
    </rPh>
    <rPh sb="2" eb="3">
      <t>zhan</t>
    </rPh>
    <rPh sb="3" eb="4">
      <t>ba</t>
    </rPh>
    <phoneticPr fontId="2" type="noConversion"/>
  </si>
  <si>
    <t>纹丝不动</t>
    <rPh sb="0" eb="1">
      <t>wen si</t>
    </rPh>
    <rPh sb="2" eb="3">
      <t>bu dong</t>
    </rPh>
    <phoneticPr fontId="2" type="noConversion"/>
  </si>
  <si>
    <t>果然是这样么？可恶的时臣！</t>
    <rPh sb="0" eb="1">
      <t>guo ran</t>
    </rPh>
    <rPh sb="2" eb="3">
      <t>shi</t>
    </rPh>
    <rPh sb="3" eb="4">
      <t>zhe yang me</t>
    </rPh>
    <rPh sb="7" eb="8">
      <t>ke wu</t>
    </rPh>
    <rPh sb="9" eb="10">
      <t>d</t>
    </rPh>
    <rPh sb="10" eb="11">
      <t>shi chen de cuo</t>
    </rPh>
    <phoneticPr fontId="2" type="noConversion"/>
  </si>
  <si>
    <t>居然这样都不会受到威胁？你赢得了我的好感</t>
    <rPh sb="0" eb="1">
      <t>ju ran</t>
    </rPh>
    <rPh sb="2" eb="3">
      <t>zhe yang</t>
    </rPh>
    <rPh sb="4" eb="5">
      <t>dou</t>
    </rPh>
    <rPh sb="5" eb="6">
      <t>bu hui</t>
    </rPh>
    <rPh sb="7" eb="8">
      <t>shou dao</t>
    </rPh>
    <rPh sb="9" eb="10">
      <t>wei xie</t>
    </rPh>
    <rPh sb="12" eb="13">
      <t>ni</t>
    </rPh>
    <rPh sb="13" eb="14">
      <t>ying de</t>
    </rPh>
    <rPh sb="15" eb="16">
      <t>l</t>
    </rPh>
    <rPh sb="16" eb="17">
      <t>wo</t>
    </rPh>
    <rPh sb="17" eb="18">
      <t>d</t>
    </rPh>
    <rPh sb="18" eb="19">
      <t>hao gan</t>
    </rPh>
    <phoneticPr fontId="2" type="noConversion"/>
  </si>
  <si>
    <t>悬空寺僧</t>
    <rPh sb="0" eb="1">
      <t>xuan kong si sen</t>
    </rPh>
    <phoneticPr fontId="2" type="noConversion"/>
  </si>
  <si>
    <t>那就战吧！恶徒！</t>
    <rPh sb="0" eb="1">
      <t>na jiu</t>
    </rPh>
    <rPh sb="2" eb="3">
      <t>zhan</t>
    </rPh>
    <rPh sb="3" eb="4">
      <t>ba</t>
    </rPh>
    <rPh sb="5" eb="6">
      <t>e tu</t>
    </rPh>
    <phoneticPr fontId="2" type="noConversion"/>
  </si>
  <si>
    <t>悬空寺僧！登场！</t>
    <rPh sb="0" eb="1">
      <t>xuan kong si s</t>
    </rPh>
    <rPh sb="2" eb="3">
      <t>si sen</t>
    </rPh>
    <rPh sb="5" eb="6">
      <t>deng chang</t>
    </rPh>
    <phoneticPr fontId="2" type="noConversion"/>
  </si>
  <si>
    <t>暴躁外皮</t>
    <rPh sb="0" eb="1">
      <t>bao zao wai pi</t>
    </rPh>
    <phoneticPr fontId="2" type="noConversion"/>
  </si>
  <si>
    <t>你怎么能说话？</t>
    <rPh sb="0" eb="1">
      <t>ni</t>
    </rPh>
    <rPh sb="1" eb="2">
      <t>z m</t>
    </rPh>
    <rPh sb="3" eb="4">
      <t>neng</t>
    </rPh>
    <rPh sb="4" eb="5">
      <t>shuo hua</t>
    </rPh>
    <phoneticPr fontId="2" type="noConversion"/>
  </si>
  <si>
    <t>别废话，我要鸟人甲</t>
    <rPh sb="0" eb="1">
      <t>bie fei hau</t>
    </rPh>
    <rPh sb="4" eb="5">
      <t>wo yao</t>
    </rPh>
    <rPh sb="6" eb="7">
      <t>niao ren jia</t>
    </rPh>
    <rPh sb="8" eb="9">
      <t>jia</t>
    </rPh>
    <phoneticPr fontId="2" type="noConversion"/>
  </si>
  <si>
    <t>天照大神</t>
    <rPh sb="0" eb="1">
      <t>tian zhao da shen</t>
    </rPh>
    <phoneticPr fontId="2" type="noConversion"/>
  </si>
  <si>
    <t>你觉得作为神最幸福的是什么？</t>
    <rPh sb="0" eb="1">
      <t>ni jue d</t>
    </rPh>
    <rPh sb="3" eb="4">
      <t>zuo wei</t>
    </rPh>
    <rPh sb="5" eb="6">
      <t>shen</t>
    </rPh>
    <rPh sb="6" eb="7">
      <t>zui</t>
    </rPh>
    <rPh sb="7" eb="8">
      <t>xin fu</t>
    </rPh>
    <rPh sb="9" eb="10">
      <t>d</t>
    </rPh>
    <rPh sb="10" eb="11">
      <t>shi</t>
    </rPh>
    <rPh sb="11" eb="12">
      <t>s m</t>
    </rPh>
    <phoneticPr fontId="2" type="noConversion"/>
  </si>
  <si>
    <t>毁灭世界</t>
    <rPh sb="0" eb="1">
      <t>hui mie</t>
    </rPh>
    <rPh sb="2" eb="3">
      <t>shi jie</t>
    </rPh>
    <phoneticPr fontId="2" type="noConversion"/>
  </si>
  <si>
    <t>做人类的朋友</t>
    <rPh sb="0" eb="1">
      <t>zuo</t>
    </rPh>
    <rPh sb="1" eb="2">
      <t>ren lei</t>
    </rPh>
    <rPh sb="3" eb="4">
      <t>d</t>
    </rPh>
    <rPh sb="4" eb="5">
      <t>peng you</t>
    </rPh>
    <phoneticPr fontId="2" type="noConversion"/>
  </si>
  <si>
    <t>神没有幸福</t>
    <rPh sb="0" eb="1">
      <t>shen</t>
    </rPh>
    <rPh sb="1" eb="2">
      <t>mei you</t>
    </rPh>
    <rPh sb="3" eb="4">
      <t>xin fu</t>
    </rPh>
    <phoneticPr fontId="2" type="noConversion"/>
  </si>
  <si>
    <t>低贱的人类啊，居然抱着这样可笑的想法</t>
    <rPh sb="0" eb="1">
      <t>di jian</t>
    </rPh>
    <rPh sb="2" eb="3">
      <t>d</t>
    </rPh>
    <rPh sb="3" eb="4">
      <t>ren lei</t>
    </rPh>
    <rPh sb="5" eb="6">
      <t>a</t>
    </rPh>
    <rPh sb="7" eb="8">
      <t>ju ran</t>
    </rPh>
    <rPh sb="9" eb="10">
      <t>bao zhe</t>
    </rPh>
    <rPh sb="11" eb="12">
      <t>zhe yang</t>
    </rPh>
    <rPh sb="13" eb="14">
      <t>ke xiao</t>
    </rPh>
    <rPh sb="15" eb="16">
      <t>d</t>
    </rPh>
    <rPh sb="16" eb="17">
      <t>xiang fa</t>
    </rPh>
    <phoneticPr fontId="2" type="noConversion"/>
  </si>
  <si>
    <t>真的是这样么，果然成神才是最大的悔恨么</t>
    <rPh sb="0" eb="1">
      <t>zhen</t>
    </rPh>
    <rPh sb="1" eb="2">
      <t>d</t>
    </rPh>
    <rPh sb="2" eb="3">
      <t>shi zhe yang</t>
    </rPh>
    <rPh sb="5" eb="6">
      <t>me</t>
    </rPh>
    <rPh sb="7" eb="8">
      <t>guo r</t>
    </rPh>
    <rPh sb="9" eb="10">
      <t>cheng</t>
    </rPh>
    <rPh sb="10" eb="11">
      <t>shen</t>
    </rPh>
    <rPh sb="11" eb="12">
      <t>cai shi</t>
    </rPh>
    <rPh sb="13" eb="14">
      <t>zui da</t>
    </rPh>
    <rPh sb="15" eb="16">
      <t>d</t>
    </rPh>
    <rPh sb="16" eb="17">
      <t>hui hen</t>
    </rPh>
    <rPh sb="18" eb="19">
      <t>me</t>
    </rPh>
    <phoneticPr fontId="2" type="noConversion"/>
  </si>
  <si>
    <t>亚伯，怒气之王，战士</t>
    <rPh sb="0" eb="1">
      <t>ya bo</t>
    </rPh>
    <rPh sb="3" eb="4">
      <t>nu qi</t>
    </rPh>
    <rPh sb="5" eb="6">
      <t>zhi wang</t>
    </rPh>
    <rPh sb="8" eb="9">
      <t>zhan shi</t>
    </rPh>
    <phoneticPr fontId="2" type="noConversion"/>
  </si>
  <si>
    <t>CYB，资深程序员</t>
    <rPh sb="4" eb="5">
      <t>zi shen</t>
    </rPh>
    <rPh sb="6" eb="7">
      <t>chen xu yuan</t>
    </rPh>
    <phoneticPr fontId="2" type="noConversion"/>
  </si>
  <si>
    <t>该隐，法术之王，辅助</t>
    <rPh sb="0" eb="1">
      <t>gai yin</t>
    </rPh>
    <rPh sb="3" eb="4">
      <t>fa shu</t>
    </rPh>
    <rPh sb="5" eb="6">
      <t>zhi</t>
    </rPh>
    <rPh sb="6" eb="7">
      <t>wang</t>
    </rPh>
    <rPh sb="8" eb="9">
      <t>fu zhu</t>
    </rPh>
    <phoneticPr fontId="2" type="noConversion"/>
  </si>
  <si>
    <t>猜猜他是谁？</t>
    <rPh sb="0" eb="1">
      <t>cai cai</t>
    </rPh>
    <rPh sb="2" eb="3">
      <t>ta shi shui</t>
    </rPh>
    <phoneticPr fontId="2" type="noConversion"/>
  </si>
  <si>
    <t>对，我才是虚空之王！</t>
    <rPh sb="0" eb="1">
      <t>dui</t>
    </rPh>
    <rPh sb="2" eb="3">
      <t>wo cai shi</t>
    </rPh>
    <rPh sb="5" eb="6">
      <t>xu kong</t>
    </rPh>
    <rPh sb="7" eb="8">
      <t>zhi wang</t>
    </rPh>
    <phoneticPr fontId="2" type="noConversion"/>
  </si>
  <si>
    <t>猜猜这是谁？</t>
    <rPh sb="0" eb="1">
      <t>cai cai</t>
    </rPh>
    <rPh sb="2" eb="3">
      <t>zhe</t>
    </rPh>
    <phoneticPr fontId="2" type="noConversion"/>
  </si>
  <si>
    <t>人类杀掉神与恶魔想要成为什么？</t>
    <rPh sb="0" eb="1">
      <t>ren lei</t>
    </rPh>
    <rPh sb="2" eb="3">
      <t>sha diao</t>
    </rPh>
    <rPh sb="4" eb="5">
      <t>shen</t>
    </rPh>
    <rPh sb="5" eb="6">
      <t>yu</t>
    </rPh>
    <rPh sb="6" eb="7">
      <t>e mo</t>
    </rPh>
    <rPh sb="8" eb="9">
      <t>xiang yao</t>
    </rPh>
    <rPh sb="10" eb="11">
      <t>cheng wei</t>
    </rPh>
    <rPh sb="12" eb="13">
      <t>s m</t>
    </rPh>
    <phoneticPr fontId="2" type="noConversion"/>
  </si>
  <si>
    <t>神</t>
    <rPh sb="0" eb="1">
      <t>shen</t>
    </rPh>
    <phoneticPr fontId="2" type="noConversion"/>
  </si>
  <si>
    <t>只想让这个世界更好</t>
    <rPh sb="0" eb="1">
      <t>zhi xiang</t>
    </rPh>
    <rPh sb="2" eb="3">
      <t>rang</t>
    </rPh>
    <rPh sb="3" eb="4">
      <t>zhe ge</t>
    </rPh>
    <rPh sb="5" eb="6">
      <t>shi jie</t>
    </rPh>
    <rPh sb="7" eb="8">
      <t>geng hao</t>
    </rPh>
    <phoneticPr fontId="2" type="noConversion"/>
  </si>
  <si>
    <t>神魔的抉择</t>
    <rPh sb="0" eb="1">
      <t>shen</t>
    </rPh>
    <rPh sb="1" eb="2">
      <t>mo</t>
    </rPh>
    <rPh sb="2" eb="3">
      <t>d</t>
    </rPh>
    <rPh sb="3" eb="4">
      <t>jue ze</t>
    </rPh>
    <phoneticPr fontId="2" type="noConversion"/>
  </si>
  <si>
    <t>中毒</t>
    <rPh sb="0" eb="1">
      <t>zhong du</t>
    </rPh>
    <phoneticPr fontId="2" type="noConversion"/>
  </si>
  <si>
    <t>暴怒</t>
    <rPh sb="0" eb="1">
      <t>bao nu</t>
    </rPh>
    <phoneticPr fontId="2" type="noConversion"/>
  </si>
  <si>
    <t>下面哪一个不是症状？</t>
    <rPh sb="0" eb="1">
      <t>xia mian</t>
    </rPh>
    <rPh sb="2" eb="3">
      <t>na yi ge</t>
    </rPh>
    <rPh sb="5" eb="6">
      <t>bu shi</t>
    </rPh>
    <rPh sb="7" eb="8">
      <t>zheng zhuang</t>
    </rPh>
    <phoneticPr fontId="2" type="noConversion"/>
  </si>
  <si>
    <t>我是阿努比斯，我不需要武器</t>
    <rPh sb="0" eb="1">
      <t>wo shi</t>
    </rPh>
    <rPh sb="2" eb="3">
      <t>a nu bi shi</t>
    </rPh>
    <rPh sb="4" eb="5">
      <t>b si</t>
    </rPh>
    <rPh sb="7" eb="8">
      <t>wo</t>
    </rPh>
    <rPh sb="8" eb="9">
      <t>bu xu yao</t>
    </rPh>
    <rPh sb="11" eb="12">
      <t>wu qi</t>
    </rPh>
    <phoneticPr fontId="2" type="noConversion"/>
  </si>
  <si>
    <t>速度有什么用？</t>
    <rPh sb="0" eb="1">
      <t>su du</t>
    </rPh>
    <rPh sb="2" eb="3">
      <t>you</t>
    </rPh>
    <rPh sb="3" eb="4">
      <t>s m</t>
    </rPh>
    <rPh sb="5" eb="6">
      <t>yong</t>
    </rPh>
    <phoneticPr fontId="2" type="noConversion"/>
  </si>
  <si>
    <t>能够逃跑</t>
    <rPh sb="0" eb="1">
      <t>neng gou</t>
    </rPh>
    <rPh sb="2" eb="3">
      <t>tao pao</t>
    </rPh>
    <phoneticPr fontId="2" type="noConversion"/>
  </si>
  <si>
    <t>没什么用</t>
    <rPh sb="0" eb="1">
      <t>mei s m</t>
    </rPh>
    <rPh sb="3" eb="4">
      <t>yong</t>
    </rPh>
    <phoneticPr fontId="2" type="noConversion"/>
  </si>
  <si>
    <t>能让耐力（那个鞋子图标）回复的更快</t>
    <rPh sb="0" eb="1">
      <t>neng rang</t>
    </rPh>
    <rPh sb="2" eb="3">
      <t>nai li</t>
    </rPh>
    <rPh sb="5" eb="6">
      <t>na ge</t>
    </rPh>
    <rPh sb="7" eb="8">
      <t>xie zi</t>
    </rPh>
    <rPh sb="9" eb="10">
      <t>tu biao</t>
    </rPh>
    <rPh sb="12" eb="13">
      <t>hui fu</t>
    </rPh>
    <rPh sb="14" eb="15">
      <t>d</t>
    </rPh>
    <rPh sb="15" eb="16">
      <t>geng kuai</t>
    </rPh>
    <phoneticPr fontId="2" type="noConversion"/>
  </si>
  <si>
    <t>我不是下等的</t>
    <rPh sb="0" eb="1">
      <t>wo bu shi</t>
    </rPh>
    <rPh sb="3" eb="4">
      <t>xia deng</t>
    </rPh>
    <rPh sb="5" eb="6">
      <t>de</t>
    </rPh>
    <phoneticPr fontId="2" type="noConversion"/>
  </si>
  <si>
    <t>我这就消失</t>
    <rPh sb="0" eb="1">
      <t>wo zhe jiu</t>
    </rPh>
    <rPh sb="3" eb="4">
      <t>xiao shi</t>
    </rPh>
    <phoneticPr fontId="2" type="noConversion"/>
  </si>
  <si>
    <t>我不是人类！</t>
    <rPh sb="0" eb="1">
      <t>wo bu shi</t>
    </rPh>
    <rPh sb="3" eb="4">
      <t>ren lei</t>
    </rPh>
    <phoneticPr fontId="2" type="noConversion"/>
  </si>
  <si>
    <t>碎裂吧！这个世界！</t>
    <rPh sb="0" eb="1">
      <t>sui lie ba</t>
    </rPh>
    <rPh sb="4" eb="5">
      <t>zhe ge</t>
    </rPh>
    <rPh sb="6" eb="7">
      <t>shi jie</t>
    </rPh>
    <phoneticPr fontId="2" type="noConversion"/>
  </si>
  <si>
    <t>成为大魔导师才是最终的归途</t>
    <rPh sb="0" eb="1">
      <t>chen wei</t>
    </rPh>
    <rPh sb="2" eb="3">
      <t>da</t>
    </rPh>
    <rPh sb="3" eb="4">
      <t>mo</t>
    </rPh>
    <rPh sb="4" eb="5">
      <t>dao</t>
    </rPh>
    <rPh sb="5" eb="6">
      <t>shi</t>
    </rPh>
    <rPh sb="6" eb="7">
      <t>cai shi</t>
    </rPh>
    <rPh sb="8" eb="9">
      <t>zui zhong</t>
    </rPh>
    <rPh sb="10" eb="11">
      <t>d</t>
    </rPh>
    <rPh sb="11" eb="12">
      <t>gui tu</t>
    </rPh>
    <phoneticPr fontId="2" type="noConversion"/>
  </si>
  <si>
    <t>虚妄世界，依始之风</t>
    <rPh sb="0" eb="1">
      <t>xu wanng</t>
    </rPh>
    <rPh sb="2" eb="3">
      <t>shi jie</t>
    </rPh>
    <rPh sb="5" eb="6">
      <t>yi shi</t>
    </rPh>
    <rPh sb="6" eb="7">
      <t>shi</t>
    </rPh>
    <rPh sb="7" eb="8">
      <t>zhi</t>
    </rPh>
    <rPh sb="8" eb="9">
      <t>feng</t>
    </rPh>
    <phoneticPr fontId="2" type="noConversion"/>
  </si>
  <si>
    <t>召唤石</t>
  </si>
  <si>
    <t>钻石</t>
  </si>
  <si>
    <t>魔晶</t>
  </si>
  <si>
    <t>斗币</t>
    <phoneticPr fontId="2" type="noConversion"/>
  </si>
  <si>
    <t>荣誉</t>
  </si>
  <si>
    <t>公会宝珠</t>
  </si>
  <si>
    <t>战斗力</t>
  </si>
  <si>
    <t>rmb</t>
  </si>
  <si>
    <t>vip经验</t>
    <phoneticPr fontId="2" type="noConversion"/>
  </si>
  <si>
    <t>遵循诸君之愿--我把这个世界降临于此，愿其不负所托</t>
    <rPh sb="0" eb="1">
      <t>zun xun</t>
    </rPh>
    <rPh sb="2" eb="3">
      <t>zhu jun</t>
    </rPh>
    <rPh sb="4" eb="5">
      <t>zhi yuan</t>
    </rPh>
    <rPh sb="5" eb="6">
      <t>yuan</t>
    </rPh>
    <rPh sb="8" eb="9">
      <t>wo ba</t>
    </rPh>
    <rPh sb="10" eb="11">
      <t>zhe ge</t>
    </rPh>
    <rPh sb="12" eb="13">
      <t>shi jie</t>
    </rPh>
    <rPh sb="14" eb="15">
      <t>jiang lin</t>
    </rPh>
    <rPh sb="16" eb="17">
      <t>yu ci</t>
    </rPh>
    <rPh sb="19" eb="20">
      <t>yuan</t>
    </rPh>
    <rPh sb="20" eb="21">
      <t>qi</t>
    </rPh>
    <rPh sb="21" eb="22">
      <t>bu fu suo tuo</t>
    </rPh>
    <phoneticPr fontId="2" type="noConversion"/>
  </si>
  <si>
    <t>冰火光抗性UP，20%多重施法（自身）</t>
    <rPh sb="0" eb="1">
      <t>bin</t>
    </rPh>
    <rPh sb="1" eb="2">
      <t>huo</t>
    </rPh>
    <rPh sb="2" eb="3">
      <t>guang</t>
    </rPh>
    <rPh sb="3" eb="4">
      <t>kang xin</t>
    </rPh>
    <rPh sb="11" eb="12">
      <t>duo chong shi fa</t>
    </rPh>
    <rPh sb="13" eb="14">
      <t>shi fa</t>
    </rPh>
    <phoneticPr fontId="2" type="noConversion"/>
  </si>
  <si>
    <t>必定暴击（自身），怒击（通用）</t>
    <rPh sb="0" eb="1">
      <t>bi ding</t>
    </rPh>
    <rPh sb="2" eb="3">
      <t>bao ji</t>
    </rPh>
    <rPh sb="5" eb="6">
      <t>nu ji</t>
    </rPh>
    <rPh sb="8" eb="9">
      <t>tong yong</t>
    </rPh>
    <phoneticPr fontId="2" type="noConversion"/>
  </si>
  <si>
    <t>震荡核心碎片</t>
  </si>
  <si>
    <t>共鸣环碎片</t>
  </si>
  <si>
    <t>动力螺栓碎片</t>
  </si>
  <si>
    <t>亡者的铭牌碎片</t>
  </si>
  <si>
    <t>火力模块碎片</t>
  </si>
  <si>
    <t>防御模块碎片</t>
  </si>
  <si>
    <t>龙之逆鳞碎片</t>
  </si>
  <si>
    <t>混沌龙爪碎片</t>
  </si>
  <si>
    <t>魔龙之心碎片</t>
  </si>
  <si>
    <t>焰龙之血碎片</t>
  </si>
  <si>
    <t>超级能量单元碎片</t>
  </si>
  <si>
    <t>灵魂容器碎片</t>
  </si>
  <si>
    <t>心能增幅装置碎片</t>
  </si>
  <si>
    <t>以太粒子碎片</t>
  </si>
  <si>
    <t>王国勋章碎片</t>
  </si>
  <si>
    <t>可塑性金属碎片</t>
  </si>
  <si>
    <t>无限宝石碎片</t>
  </si>
  <si>
    <t>永生之酒碎片</t>
  </si>
  <si>
    <t>不安之魂碎片</t>
  </si>
  <si>
    <t>氪金的枪弹碎片</t>
  </si>
  <si>
    <t>亚伯碎片</t>
  </si>
  <si>
    <t>该隐碎片</t>
  </si>
  <si>
    <t>美杜莎碎片</t>
  </si>
  <si>
    <t>达摩碎片</t>
  </si>
  <si>
    <t>塔纳托斯碎片</t>
  </si>
  <si>
    <t>阿尔忒弥斯碎片</t>
  </si>
  <si>
    <t>开膛手杰克碎片</t>
  </si>
  <si>
    <t>叶卡捷琳娜二世碎片</t>
  </si>
  <si>
    <t>盖瑞碎片</t>
  </si>
  <si>
    <t>孙悟空碎片</t>
  </si>
  <si>
    <t>范海辛碎片</t>
  </si>
  <si>
    <t>凯撒大帝碎片</t>
  </si>
  <si>
    <t>圣女贞德碎片</t>
  </si>
  <si>
    <t>湿婆碎片</t>
  </si>
  <si>
    <t>织田信长碎片</t>
  </si>
  <si>
    <t>许褚碎片</t>
  </si>
  <si>
    <t>典韦碎片</t>
  </si>
  <si>
    <t>爱迪生碎片</t>
  </si>
  <si>
    <t>聂隐娘碎片</t>
  </si>
  <si>
    <t>阿瑞斯碎片</t>
  </si>
  <si>
    <t>卡戎碎片</t>
  </si>
  <si>
    <t>马可·波罗碎片</t>
    <phoneticPr fontId="2" type="noConversion"/>
  </si>
  <si>
    <t>狄俄尼索斯碎片</t>
  </si>
  <si>
    <t>土方岁三碎片</t>
  </si>
  <si>
    <t>赫菲斯托斯碎片</t>
  </si>
  <si>
    <t>阿芙洛狄忒碎片</t>
  </si>
  <si>
    <t>麦哲伦碎片</t>
  </si>
  <si>
    <t>乌尔班二世碎片</t>
  </si>
  <si>
    <t>风魔小太郎碎片</t>
  </si>
  <si>
    <t>服部半藏碎片</t>
  </si>
  <si>
    <t>猿飞佐助碎片</t>
  </si>
  <si>
    <t>丰臣秀吉碎片</t>
  </si>
  <si>
    <t>秦琼碎片</t>
  </si>
  <si>
    <t>李逵碎片</t>
  </si>
  <si>
    <t>阿喀琉斯碎片</t>
  </si>
  <si>
    <t>宙斯碎片</t>
  </si>
  <si>
    <t>天照大神碎片</t>
  </si>
  <si>
    <t>小丑皇碎片</t>
  </si>
  <si>
    <t>普罗米修斯碎片</t>
  </si>
  <si>
    <t>兰斯洛特碎片</t>
  </si>
  <si>
    <t>亚瑟碎片</t>
  </si>
  <si>
    <t>霍去病碎片</t>
  </si>
  <si>
    <t>姜子牙碎片</t>
  </si>
  <si>
    <t>释尊碎片</t>
  </si>
  <si>
    <t>爱德华蒂奇碎片</t>
  </si>
  <si>
    <t>雅典娜碎片</t>
  </si>
  <si>
    <t>奥丁碎片</t>
  </si>
  <si>
    <t>洛基碎片</t>
  </si>
  <si>
    <t>索尔碎片</t>
  </si>
  <si>
    <t>所罗门碎片</t>
  </si>
  <si>
    <t>路西法碎片</t>
  </si>
  <si>
    <t>加百列碎片</t>
  </si>
  <si>
    <t>米迦勒碎片</t>
  </si>
  <si>
    <t>关羽碎片</t>
  </si>
  <si>
    <t>吕布碎片</t>
  </si>
  <si>
    <t>专诸碎片</t>
  </si>
  <si>
    <t>佐罗碎片</t>
  </si>
  <si>
    <t>金刚夜叉明王碎片</t>
  </si>
  <si>
    <t>张飞碎片</t>
  </si>
  <si>
    <t>波塞冬碎片</t>
  </si>
  <si>
    <t>暗夜骑士碎片</t>
  </si>
  <si>
    <t>弗兰肯斯坦碎片</t>
  </si>
  <si>
    <t>阿努比斯碎片</t>
  </si>
  <si>
    <t>哈迪斯碎片</t>
  </si>
  <si>
    <t>伊芙雷泽尔碎片</t>
    <phoneticPr fontId="2" type="noConversion"/>
  </si>
  <si>
    <t>提斯卡托斯碎片</t>
    <phoneticPr fontId="2" type="noConversion"/>
  </si>
  <si>
    <t>阿布特罗斯碎片</t>
    <phoneticPr fontId="2" type="noConversion"/>
  </si>
  <si>
    <t>奥布罗斯碎片</t>
    <phoneticPr fontId="2" type="noConversion"/>
  </si>
  <si>
    <t>阿普克洛斯碎片</t>
    <phoneticPr fontId="2" type="noConversion"/>
  </si>
  <si>
    <t>托托斯碎片</t>
    <phoneticPr fontId="2" type="noConversion"/>
  </si>
  <si>
    <t>亚卡托姆碎片</t>
    <phoneticPr fontId="2" type="noConversion"/>
  </si>
  <si>
    <t>巴萨欧拉碎片</t>
    <phoneticPr fontId="2" type="noConversion"/>
  </si>
  <si>
    <t>依克赫瑞斯碎片</t>
    <phoneticPr fontId="2" type="noConversion"/>
  </si>
  <si>
    <t>裂变短匕碎片</t>
    <phoneticPr fontId="2" type="noConversion"/>
  </si>
  <si>
    <t>妙法千五碎片</t>
    <phoneticPr fontId="2" type="noConversion"/>
  </si>
  <si>
    <t>断钢碎片</t>
    <phoneticPr fontId="2" type="noConversion"/>
  </si>
  <si>
    <t>浑天太初碎片</t>
    <phoneticPr fontId="2" type="noConversion"/>
  </si>
  <si>
    <t>法老之扣碎片</t>
    <phoneticPr fontId="2" type="noConversion"/>
  </si>
  <si>
    <t>先祖之魂碎片</t>
    <phoneticPr fontId="2" type="noConversion"/>
  </si>
  <si>
    <t>石沙之缚碎片</t>
    <phoneticPr fontId="2" type="noConversion"/>
  </si>
  <si>
    <t>天穹伊欧斯碎片</t>
    <phoneticPr fontId="2" type="noConversion"/>
  </si>
  <si>
    <t>风扬蓝波斯碎片</t>
    <phoneticPr fontId="2" type="noConversion"/>
  </si>
  <si>
    <t>地覆戈涅斯碎片</t>
    <phoneticPr fontId="2" type="noConversion"/>
  </si>
  <si>
    <t>亚伯1星</t>
  </si>
  <si>
    <t>该隐1星</t>
  </si>
  <si>
    <t>美杜莎1星</t>
  </si>
  <si>
    <t>达摩1星</t>
  </si>
  <si>
    <t>塔纳托斯1星</t>
  </si>
  <si>
    <t>阿尔忒弥斯1星</t>
  </si>
  <si>
    <t>开膛手杰克1星</t>
  </si>
  <si>
    <t>叶卡捷琳娜二世1星</t>
  </si>
  <si>
    <t>盖瑞1星</t>
  </si>
  <si>
    <t>孙悟空1星</t>
  </si>
  <si>
    <t>范海辛1星</t>
  </si>
  <si>
    <t>凯撒大帝1星</t>
  </si>
  <si>
    <t>圣女贞德1星</t>
  </si>
  <si>
    <t>湿婆1星</t>
  </si>
  <si>
    <t>织田信长1星</t>
  </si>
  <si>
    <t>许褚1星</t>
  </si>
  <si>
    <t>典韦1星</t>
  </si>
  <si>
    <t>爱迪生1星</t>
  </si>
  <si>
    <t>聂隐娘1星</t>
  </si>
  <si>
    <t>阿瑞斯1星</t>
  </si>
  <si>
    <t>卡戎1星</t>
  </si>
  <si>
    <t>马可·波罗1星</t>
    <phoneticPr fontId="2" type="noConversion"/>
  </si>
  <si>
    <t>狄俄尼索斯1星</t>
  </si>
  <si>
    <t>土方岁三1星</t>
  </si>
  <si>
    <t>赫菲斯托斯1星</t>
  </si>
  <si>
    <t>阿芙洛狄忒1星</t>
  </si>
  <si>
    <t>麦哲伦1星</t>
  </si>
  <si>
    <t>乌尔班二世1星</t>
  </si>
  <si>
    <t>风魔小太郎1星</t>
  </si>
  <si>
    <t>服部半藏1星</t>
  </si>
  <si>
    <t>猿飞佐助1星</t>
  </si>
  <si>
    <t>丰臣秀吉1星</t>
  </si>
  <si>
    <t>秦琼1星</t>
  </si>
  <si>
    <t>李逵1星</t>
  </si>
  <si>
    <t>阿喀琉斯1星</t>
  </si>
  <si>
    <t>宙斯1星</t>
  </si>
  <si>
    <t>天照大神1星</t>
  </si>
  <si>
    <t>小丑皇1星</t>
  </si>
  <si>
    <t>普罗米修斯1星</t>
  </si>
  <si>
    <t>兰斯洛特1星</t>
  </si>
  <si>
    <t>亚瑟1星</t>
  </si>
  <si>
    <t>霍去病1星</t>
  </si>
  <si>
    <t>姜子牙1星</t>
  </si>
  <si>
    <t>释尊1星</t>
  </si>
  <si>
    <t>爱德华蒂奇1星</t>
  </si>
  <si>
    <t>雅典娜1星</t>
  </si>
  <si>
    <t>奥丁1星</t>
  </si>
  <si>
    <t>洛基1星</t>
  </si>
  <si>
    <t>索尔1星</t>
  </si>
  <si>
    <t>所罗门1星</t>
  </si>
  <si>
    <t>路西法1星</t>
  </si>
  <si>
    <t>加百列1星</t>
  </si>
  <si>
    <t>米迦勒1星</t>
  </si>
  <si>
    <t>关羽1星</t>
  </si>
  <si>
    <t>吕布1星</t>
  </si>
  <si>
    <t>专诸1星</t>
  </si>
  <si>
    <t>佐罗1星</t>
  </si>
  <si>
    <t>金刚夜叉明王1星</t>
  </si>
  <si>
    <t>张飞1星</t>
  </si>
  <si>
    <t>波塞冬1星</t>
  </si>
  <si>
    <t>暗夜骑士1星</t>
  </si>
  <si>
    <t>弗兰肯斯坦1星</t>
  </si>
  <si>
    <t>阿努比斯1星</t>
  </si>
  <si>
    <t>哈迪斯1星</t>
  </si>
  <si>
    <t>最强男军人1星</t>
  </si>
  <si>
    <t>最强女军人1星</t>
  </si>
  <si>
    <t>男警察1星</t>
  </si>
  <si>
    <t>女警察1星</t>
  </si>
  <si>
    <t>男战士1星</t>
  </si>
  <si>
    <t>女战士1星</t>
  </si>
  <si>
    <t>皇后1星</t>
  </si>
  <si>
    <t>国王1星</t>
  </si>
  <si>
    <t>黄精灵1星</t>
  </si>
  <si>
    <t>红精灵1星</t>
  </si>
  <si>
    <t>吱吱1星</t>
  </si>
  <si>
    <t>咩咩1星</t>
  </si>
  <si>
    <t>火法1星</t>
  </si>
  <si>
    <t>奥法1星</t>
  </si>
  <si>
    <t>魔化老太婆1星</t>
  </si>
  <si>
    <t>阿拉伯1星</t>
  </si>
  <si>
    <t>老太婆1星</t>
  </si>
  <si>
    <t>老头1星</t>
  </si>
  <si>
    <t>绿发游侠1星</t>
  </si>
  <si>
    <t>黄发游侠1星</t>
  </si>
  <si>
    <t>黑皮少女1星</t>
  </si>
  <si>
    <t>黑皮少年1星</t>
  </si>
  <si>
    <t>汪汪1星</t>
  </si>
  <si>
    <t>喵喵1星</t>
  </si>
  <si>
    <t>武道家1星</t>
  </si>
  <si>
    <t>女武道家1星</t>
  </si>
  <si>
    <t>头盔人1星</t>
  </si>
  <si>
    <t>钢盔人1星</t>
  </si>
  <si>
    <t>哥布林1星</t>
  </si>
  <si>
    <t>牛头怪1星</t>
  </si>
  <si>
    <t>方块勇士1星</t>
  </si>
  <si>
    <t>大福勇士1星</t>
  </si>
  <si>
    <t>塑料构造体1星</t>
  </si>
  <si>
    <t>实习程序员1星</t>
  </si>
  <si>
    <t>矮人矿工1星</t>
  </si>
  <si>
    <t>地精海贼1星</t>
  </si>
  <si>
    <t>隐匿者1星</t>
  </si>
  <si>
    <t>亚马逊杀手1星</t>
  </si>
  <si>
    <t>黑衣人1星</t>
  </si>
  <si>
    <t>外星人1星</t>
  </si>
  <si>
    <t>小混混1星</t>
  </si>
  <si>
    <t>恐龙妹1星</t>
  </si>
  <si>
    <t>亚伯2星</t>
  </si>
  <si>
    <t>该隐2星</t>
  </si>
  <si>
    <t>美杜莎2星</t>
  </si>
  <si>
    <t>达摩2星</t>
  </si>
  <si>
    <t>塔纳托斯2星</t>
  </si>
  <si>
    <t>阿尔忒弥斯2星</t>
  </si>
  <si>
    <t>开膛手杰克2星</t>
  </si>
  <si>
    <t>叶卡捷琳娜二世2星</t>
  </si>
  <si>
    <t>盖瑞2星</t>
  </si>
  <si>
    <t>孙悟空2星</t>
  </si>
  <si>
    <t>范海辛2星</t>
  </si>
  <si>
    <t>凯撒大帝2星</t>
  </si>
  <si>
    <t>圣女贞德2星</t>
  </si>
  <si>
    <t>湿婆2星</t>
  </si>
  <si>
    <t>织田信长2星</t>
  </si>
  <si>
    <t>许褚2星</t>
  </si>
  <si>
    <t>典韦2星</t>
  </si>
  <si>
    <t>爱迪生2星</t>
  </si>
  <si>
    <t>聂隐娘2星</t>
  </si>
  <si>
    <t>阿瑞斯2星</t>
  </si>
  <si>
    <t>卡戎2星</t>
  </si>
  <si>
    <t>马克·波罗2星</t>
  </si>
  <si>
    <t>狄俄尼索斯2星</t>
  </si>
  <si>
    <t>土方岁三2星</t>
  </si>
  <si>
    <t>赫菲斯托斯2星</t>
  </si>
  <si>
    <t>阿芙洛狄忒2星</t>
  </si>
  <si>
    <t>麦哲伦2星</t>
  </si>
  <si>
    <t>乌尔班二世2星</t>
  </si>
  <si>
    <t>风魔小太郎2星</t>
  </si>
  <si>
    <t>服部半藏2星</t>
  </si>
  <si>
    <t>猿飞佐助2星</t>
  </si>
  <si>
    <t>丰臣秀吉2星</t>
  </si>
  <si>
    <t>秦琼2星</t>
  </si>
  <si>
    <t>李逵2星</t>
  </si>
  <si>
    <t>阿喀琉斯2星</t>
  </si>
  <si>
    <t>宙斯2星</t>
  </si>
  <si>
    <t>天照大神2星</t>
  </si>
  <si>
    <t>小丑皇2星</t>
  </si>
  <si>
    <t>普罗米修斯2星</t>
  </si>
  <si>
    <t>兰斯洛特2星</t>
  </si>
  <si>
    <t>亚瑟2星</t>
  </si>
  <si>
    <t>霍去病2星</t>
  </si>
  <si>
    <t>姜子牙2星</t>
  </si>
  <si>
    <t>释尊2星</t>
  </si>
  <si>
    <t>爱德华蒂奇2星</t>
  </si>
  <si>
    <t>雅典娜2星</t>
  </si>
  <si>
    <t>奥丁2星</t>
  </si>
  <si>
    <t>洛基2星</t>
  </si>
  <si>
    <t>索尔2星</t>
  </si>
  <si>
    <t>所罗门2星</t>
  </si>
  <si>
    <t>路西法2星</t>
  </si>
  <si>
    <t>加百列2星</t>
  </si>
  <si>
    <t>米迦勒2星</t>
  </si>
  <si>
    <t>关羽2星</t>
  </si>
  <si>
    <t>吕布2星</t>
  </si>
  <si>
    <t>专诸2星</t>
  </si>
  <si>
    <t>佐罗2星</t>
  </si>
  <si>
    <t>金刚夜叉明王2星</t>
  </si>
  <si>
    <t>张飞2星</t>
  </si>
  <si>
    <t>波塞冬2星</t>
  </si>
  <si>
    <t>暗夜骑士2星</t>
  </si>
  <si>
    <t>弗兰肯斯坦2星</t>
  </si>
  <si>
    <t>阿努比斯2星</t>
  </si>
  <si>
    <t>哈迪斯2星</t>
  </si>
  <si>
    <t>最强男军人2星</t>
  </si>
  <si>
    <t>最强女军人2星</t>
  </si>
  <si>
    <t>男警察2星</t>
  </si>
  <si>
    <t>女警察2星</t>
  </si>
  <si>
    <t>男战士2星</t>
  </si>
  <si>
    <t>女战士2星</t>
  </si>
  <si>
    <t>皇后2星</t>
  </si>
  <si>
    <t>国王2星</t>
  </si>
  <si>
    <t>黄精灵2星</t>
  </si>
  <si>
    <t>红精灵2星</t>
  </si>
  <si>
    <t>吱吱2星</t>
  </si>
  <si>
    <t>咩咩2星</t>
  </si>
  <si>
    <t>火法2星</t>
  </si>
  <si>
    <t>奥法2星</t>
  </si>
  <si>
    <t>魔化老太婆2星</t>
  </si>
  <si>
    <t>阿拉伯2星</t>
  </si>
  <si>
    <t>老太婆2星</t>
  </si>
  <si>
    <t>老头2星</t>
  </si>
  <si>
    <t>绿发游侠2星</t>
  </si>
  <si>
    <t>黄发游侠2星</t>
  </si>
  <si>
    <t>黑皮少女2星</t>
  </si>
  <si>
    <t>黑皮少年2星</t>
  </si>
  <si>
    <t>汪汪2星</t>
  </si>
  <si>
    <t>喵喵2星</t>
  </si>
  <si>
    <t>武道家2星</t>
  </si>
  <si>
    <t>女武道家2星</t>
  </si>
  <si>
    <t>头盔人2星</t>
  </si>
  <si>
    <t>钢盔人2星</t>
  </si>
  <si>
    <t>哥布林2星</t>
  </si>
  <si>
    <t>牛头怪2星</t>
  </si>
  <si>
    <t>方块勇士2星</t>
  </si>
  <si>
    <t>大福勇士2星</t>
  </si>
  <si>
    <t>塑料构造体2星</t>
  </si>
  <si>
    <t>实习程序员2星</t>
  </si>
  <si>
    <t>矮人矿工2星</t>
  </si>
  <si>
    <t>地精海贼2星</t>
  </si>
  <si>
    <t>隐匿者2星</t>
  </si>
  <si>
    <t>亚马逊杀手2星</t>
  </si>
  <si>
    <t>黑衣人2星</t>
  </si>
  <si>
    <t>外星人2星</t>
  </si>
  <si>
    <t>小混混2星</t>
  </si>
  <si>
    <t>恐龙妹2星</t>
  </si>
  <si>
    <t>亚伯3星</t>
  </si>
  <si>
    <t>该隐3星</t>
  </si>
  <si>
    <t>美杜莎3星</t>
  </si>
  <si>
    <t>达摩3星</t>
  </si>
  <si>
    <t>塔纳托斯3星</t>
  </si>
  <si>
    <t>阿尔忒弥斯3星</t>
  </si>
  <si>
    <t>开膛手杰克3星</t>
  </si>
  <si>
    <t>叶卡捷琳娜二世3星</t>
  </si>
  <si>
    <t>盖瑞3星</t>
  </si>
  <si>
    <t>孙悟空3星</t>
  </si>
  <si>
    <t>范海辛3星</t>
  </si>
  <si>
    <t>凯撒大帝3星</t>
  </si>
  <si>
    <t>圣女贞德3星</t>
  </si>
  <si>
    <t>湿婆3星</t>
  </si>
  <si>
    <t>织田信长3星</t>
  </si>
  <si>
    <t>许褚3星</t>
  </si>
  <si>
    <t>典韦3星</t>
  </si>
  <si>
    <t>爱迪生3星</t>
  </si>
  <si>
    <t>聂隐娘3星</t>
  </si>
  <si>
    <t>阿瑞斯3星</t>
  </si>
  <si>
    <t>卡戎3星</t>
  </si>
  <si>
    <t>马克·波罗3星</t>
  </si>
  <si>
    <t>狄俄尼索斯3星</t>
  </si>
  <si>
    <t>土方岁三3星</t>
  </si>
  <si>
    <t>赫菲斯托斯3星</t>
  </si>
  <si>
    <t>阿芙洛狄忒3星</t>
  </si>
  <si>
    <t>麦哲伦3星</t>
  </si>
  <si>
    <t>乌尔班二世3星</t>
  </si>
  <si>
    <t>风魔小太郎3星</t>
  </si>
  <si>
    <t>服部半藏3星</t>
  </si>
  <si>
    <t>猿飞佐助3星</t>
  </si>
  <si>
    <t>丰臣秀吉3星</t>
  </si>
  <si>
    <t>秦琼3星</t>
  </si>
  <si>
    <t>李逵3星</t>
  </si>
  <si>
    <t>阿喀琉斯3星</t>
  </si>
  <si>
    <t>宙斯3星</t>
  </si>
  <si>
    <t>天照大神3星</t>
  </si>
  <si>
    <t>小丑皇3星</t>
  </si>
  <si>
    <t>普罗米修斯3星</t>
  </si>
  <si>
    <t>兰斯洛特3星</t>
  </si>
  <si>
    <t>亚瑟3星</t>
  </si>
  <si>
    <t>霍去病3星</t>
  </si>
  <si>
    <t>姜子牙3星</t>
  </si>
  <si>
    <t>释尊3星</t>
  </si>
  <si>
    <t>爱德华蒂奇3星</t>
  </si>
  <si>
    <t>雅典娜3星</t>
  </si>
  <si>
    <t>奥丁3星</t>
  </si>
  <si>
    <t>洛基3星</t>
  </si>
  <si>
    <t>索尔3星</t>
  </si>
  <si>
    <t>所罗门3星</t>
  </si>
  <si>
    <t>路西法3星</t>
  </si>
  <si>
    <t>加百列3星</t>
  </si>
  <si>
    <t>米迦勒3星</t>
  </si>
  <si>
    <t>关羽3星</t>
  </si>
  <si>
    <t>吕布3星</t>
  </si>
  <si>
    <t>专诸3星</t>
  </si>
  <si>
    <t>佐罗3星</t>
  </si>
  <si>
    <t>金刚夜叉明王3星</t>
  </si>
  <si>
    <t>张飞3星</t>
  </si>
  <si>
    <t>波塞冬3星</t>
  </si>
  <si>
    <t>暗夜骑士3星</t>
  </si>
  <si>
    <t>弗兰肯斯坦3星</t>
  </si>
  <si>
    <t>阿努比斯3星</t>
  </si>
  <si>
    <t>哈迪斯3星</t>
  </si>
  <si>
    <t>最强男军人3星</t>
  </si>
  <si>
    <t>最强女军人3星</t>
  </si>
  <si>
    <t>男警察3星</t>
  </si>
  <si>
    <t>女警察3星</t>
  </si>
  <si>
    <t>男战士3星</t>
  </si>
  <si>
    <t>女战士3星</t>
  </si>
  <si>
    <t>皇后3星</t>
  </si>
  <si>
    <t>国王3星</t>
  </si>
  <si>
    <t>黄精灵3星</t>
  </si>
  <si>
    <t>红精灵3星</t>
  </si>
  <si>
    <t>吱吱3星</t>
  </si>
  <si>
    <t>咩咩3星</t>
  </si>
  <si>
    <t>火法3星</t>
  </si>
  <si>
    <t>奥法3星</t>
  </si>
  <si>
    <t>魔化老太婆3星</t>
  </si>
  <si>
    <t>阿拉伯3星</t>
  </si>
  <si>
    <t>老太婆3星</t>
  </si>
  <si>
    <t>老头3星</t>
  </si>
  <si>
    <t>绿发游侠3星</t>
  </si>
  <si>
    <t>黄发游侠3星</t>
  </si>
  <si>
    <t>黑皮少女3星</t>
  </si>
  <si>
    <t>黑皮少年3星</t>
  </si>
  <si>
    <t>汪汪3星</t>
  </si>
  <si>
    <t>喵喵3星</t>
  </si>
  <si>
    <t>武道家3星</t>
  </si>
  <si>
    <t>女武道家3星</t>
  </si>
  <si>
    <t>头盔人3星</t>
  </si>
  <si>
    <t>钢盔人3星</t>
  </si>
  <si>
    <t>哥布林3星</t>
  </si>
  <si>
    <t>牛头怪3星</t>
  </si>
  <si>
    <t>方块勇士3星</t>
  </si>
  <si>
    <t>大福勇士3星</t>
  </si>
  <si>
    <t>塑料构造体3星</t>
  </si>
  <si>
    <t>实习程序员3星</t>
  </si>
  <si>
    <t>矮人矿工3星</t>
  </si>
  <si>
    <t>地精海贼3星</t>
  </si>
  <si>
    <t>隐匿者3星</t>
  </si>
  <si>
    <t>亚马逊杀手3星</t>
  </si>
  <si>
    <t>黑衣人3星</t>
  </si>
  <si>
    <t>外星人3星</t>
  </si>
  <si>
    <t>小混混3星</t>
  </si>
  <si>
    <t>恐龙妹3星</t>
  </si>
  <si>
    <t>亚伯4星</t>
  </si>
  <si>
    <t>该隐4星</t>
  </si>
  <si>
    <t>美杜莎4星</t>
  </si>
  <si>
    <t>达摩4星</t>
  </si>
  <si>
    <t>塔纳托斯4星</t>
  </si>
  <si>
    <t>阿尔忒弥斯4星</t>
  </si>
  <si>
    <t>开膛手杰克4星</t>
  </si>
  <si>
    <t>叶卡捷琳娜二世4星</t>
  </si>
  <si>
    <t>盖瑞4星</t>
  </si>
  <si>
    <t>孙悟空4星</t>
  </si>
  <si>
    <t>范海辛4星</t>
  </si>
  <si>
    <t>凯撒大帝4星</t>
  </si>
  <si>
    <t>圣女贞德4星</t>
  </si>
  <si>
    <t>湿婆4星</t>
  </si>
  <si>
    <t>织田信长4星</t>
  </si>
  <si>
    <t>许褚4星</t>
  </si>
  <si>
    <t>典韦4星</t>
  </si>
  <si>
    <t>爱迪生4星</t>
  </si>
  <si>
    <t>聂隐娘4星</t>
  </si>
  <si>
    <t>阿瑞斯4星</t>
  </si>
  <si>
    <t>卡戎4星</t>
  </si>
  <si>
    <t>马克·波罗4星</t>
  </si>
  <si>
    <t>狄俄尼索斯4星</t>
  </si>
  <si>
    <t>土方岁三4星</t>
  </si>
  <si>
    <t>赫菲斯托斯4星</t>
  </si>
  <si>
    <t>阿芙洛狄忒4星</t>
  </si>
  <si>
    <t>麦哲伦4星</t>
  </si>
  <si>
    <t>乌尔班二世4星</t>
  </si>
  <si>
    <t>风魔小太郎4星</t>
  </si>
  <si>
    <t>服部半藏4星</t>
  </si>
  <si>
    <t>猿飞佐助4星</t>
  </si>
  <si>
    <t>丰臣秀吉4星</t>
  </si>
  <si>
    <t>秦琼4星</t>
  </si>
  <si>
    <t>李逵4星</t>
  </si>
  <si>
    <t>阿喀琉斯4星</t>
  </si>
  <si>
    <t>宙斯4星</t>
  </si>
  <si>
    <t>天照大神4星</t>
  </si>
  <si>
    <t>小丑皇4星</t>
  </si>
  <si>
    <t>普罗米修斯4星</t>
  </si>
  <si>
    <t>兰斯洛特4星</t>
  </si>
  <si>
    <t>亚瑟4星</t>
  </si>
  <si>
    <t>霍去病4星</t>
  </si>
  <si>
    <t>姜子牙4星</t>
  </si>
  <si>
    <t>释尊4星</t>
  </si>
  <si>
    <t>爱德华蒂奇4星</t>
  </si>
  <si>
    <t>雅典娜4星</t>
  </si>
  <si>
    <t>奥丁4星</t>
  </si>
  <si>
    <t>洛基4星</t>
  </si>
  <si>
    <t>索尔4星</t>
  </si>
  <si>
    <t>所罗门4星</t>
  </si>
  <si>
    <t>路西法4星</t>
  </si>
  <si>
    <t>加百列4星</t>
  </si>
  <si>
    <t>米迦勒4星</t>
  </si>
  <si>
    <t>关羽4星</t>
  </si>
  <si>
    <t>吕布4星</t>
  </si>
  <si>
    <t>专诸4星</t>
  </si>
  <si>
    <t>佐罗4星</t>
  </si>
  <si>
    <t>金刚夜叉明王4星</t>
  </si>
  <si>
    <t>张飞4星</t>
  </si>
  <si>
    <t>波塞冬4星</t>
  </si>
  <si>
    <t>暗夜骑士4星</t>
  </si>
  <si>
    <t>弗兰肯斯坦4星</t>
  </si>
  <si>
    <t>阿努比斯4星</t>
  </si>
  <si>
    <t>哈迪斯4星</t>
  </si>
  <si>
    <t>最强男军人4星</t>
  </si>
  <si>
    <t>最强女军人4星</t>
  </si>
  <si>
    <t>男警察4星</t>
  </si>
  <si>
    <t>女警察4星</t>
  </si>
  <si>
    <t>男战士4星</t>
  </si>
  <si>
    <t>女战士4星</t>
  </si>
  <si>
    <t>皇后4星</t>
  </si>
  <si>
    <t>国王4星</t>
  </si>
  <si>
    <t>黄精灵4星</t>
  </si>
  <si>
    <t>红精灵4星</t>
  </si>
  <si>
    <t>吱吱4星</t>
  </si>
  <si>
    <t>咩咩4星</t>
  </si>
  <si>
    <t>火法4星</t>
  </si>
  <si>
    <t>奥法4星</t>
  </si>
  <si>
    <t>魔化老太婆4星</t>
  </si>
  <si>
    <t>阿拉伯4星</t>
  </si>
  <si>
    <t>老太婆4星</t>
  </si>
  <si>
    <t>老头4星</t>
  </si>
  <si>
    <t>绿发游侠4星</t>
  </si>
  <si>
    <t>黄发游侠4星</t>
  </si>
  <si>
    <t>黑皮少女4星</t>
  </si>
  <si>
    <t>黑皮少年4星</t>
  </si>
  <si>
    <t>汪汪4星</t>
  </si>
  <si>
    <t>喵喵4星</t>
  </si>
  <si>
    <t>武道家4星</t>
  </si>
  <si>
    <t>女武道家4星</t>
  </si>
  <si>
    <t>头盔人4星</t>
  </si>
  <si>
    <t>钢盔人4星</t>
  </si>
  <si>
    <t>哥布林4星</t>
  </si>
  <si>
    <t>牛头怪4星</t>
  </si>
  <si>
    <t>方块勇士4星</t>
  </si>
  <si>
    <t>大福勇士4星</t>
  </si>
  <si>
    <t>塑料构造体4星</t>
  </si>
  <si>
    <t>实习程序员4星</t>
  </si>
  <si>
    <t>矮人矿工4星</t>
  </si>
  <si>
    <t>地精海贼4星</t>
  </si>
  <si>
    <t>隐匿者4星</t>
  </si>
  <si>
    <t>亚马逊杀手4星</t>
  </si>
  <si>
    <t>黑衣人4星</t>
  </si>
  <si>
    <t>外星人4星</t>
  </si>
  <si>
    <t>小混混4星</t>
  </si>
  <si>
    <t>恐龙妹4星</t>
  </si>
  <si>
    <t>亚伯5星</t>
  </si>
  <si>
    <t>该隐5星</t>
  </si>
  <si>
    <t>美杜莎5星</t>
  </si>
  <si>
    <t>达摩5星</t>
  </si>
  <si>
    <t>塔纳托斯5星</t>
  </si>
  <si>
    <t>阿尔忒弥斯5星</t>
  </si>
  <si>
    <t>开膛手杰克5星</t>
  </si>
  <si>
    <t>叶卡捷琳娜二世5星</t>
  </si>
  <si>
    <t>盖瑞5星</t>
  </si>
  <si>
    <t>孙悟空5星</t>
  </si>
  <si>
    <t>范海辛5星</t>
  </si>
  <si>
    <t>凯撒大帝5星</t>
  </si>
  <si>
    <t>圣女贞德5星</t>
  </si>
  <si>
    <t>湿婆5星</t>
  </si>
  <si>
    <t>织田信长5星</t>
  </si>
  <si>
    <t>许褚5星</t>
  </si>
  <si>
    <t>典韦5星</t>
  </si>
  <si>
    <t>爱迪生5星</t>
  </si>
  <si>
    <t>聂隐娘5星</t>
  </si>
  <si>
    <t>阿瑞斯5星</t>
  </si>
  <si>
    <t>卡戎5星</t>
  </si>
  <si>
    <t>马克·波罗5星</t>
  </si>
  <si>
    <t>狄俄尼索斯5星</t>
  </si>
  <si>
    <t>土方岁三5星</t>
  </si>
  <si>
    <t>赫菲斯托斯5星</t>
  </si>
  <si>
    <t>阿芙洛狄忒5星</t>
  </si>
  <si>
    <t>麦哲伦5星</t>
  </si>
  <si>
    <t>乌尔班二世5星</t>
  </si>
  <si>
    <t>风魔小太郎5星</t>
  </si>
  <si>
    <t>服部半藏5星</t>
  </si>
  <si>
    <t>猿飞佐助5星</t>
  </si>
  <si>
    <t>丰臣秀吉5星</t>
  </si>
  <si>
    <t>秦琼5星</t>
  </si>
  <si>
    <t>李逵5星</t>
  </si>
  <si>
    <t>阿喀琉斯5星</t>
  </si>
  <si>
    <t>宙斯5星</t>
  </si>
  <si>
    <t>天照大神5星</t>
  </si>
  <si>
    <t>小丑皇5星</t>
  </si>
  <si>
    <t>普罗米修斯5星</t>
  </si>
  <si>
    <t>兰斯洛特5星</t>
  </si>
  <si>
    <t>亚瑟5星</t>
  </si>
  <si>
    <t>霍去病5星</t>
  </si>
  <si>
    <t>姜子牙5星</t>
  </si>
  <si>
    <t>释尊5星</t>
  </si>
  <si>
    <t>爱德华蒂奇5星</t>
  </si>
  <si>
    <t>雅典娜5星</t>
  </si>
  <si>
    <t>奥丁5星</t>
  </si>
  <si>
    <t>洛基5星</t>
  </si>
  <si>
    <t>索尔5星</t>
  </si>
  <si>
    <t>所罗门5星</t>
  </si>
  <si>
    <t>路西法5星</t>
  </si>
  <si>
    <t>加百列5星</t>
  </si>
  <si>
    <t>米迦勒5星</t>
  </si>
  <si>
    <t>关羽5星</t>
  </si>
  <si>
    <t>吕布5星</t>
  </si>
  <si>
    <t>专诸5星</t>
  </si>
  <si>
    <t>佐罗5星</t>
  </si>
  <si>
    <t>金刚夜叉明王5星</t>
  </si>
  <si>
    <t>张飞5星</t>
  </si>
  <si>
    <t>波塞冬5星</t>
  </si>
  <si>
    <t>暗夜骑士5星</t>
  </si>
  <si>
    <t>弗兰肯斯坦5星</t>
  </si>
  <si>
    <t>阿努比斯5星</t>
  </si>
  <si>
    <t>哈迪斯5星</t>
  </si>
  <si>
    <t>最强男军人5星</t>
  </si>
  <si>
    <t>最强女军人5星</t>
  </si>
  <si>
    <t>男警察5星</t>
  </si>
  <si>
    <t>女警察5星</t>
  </si>
  <si>
    <t>男战士5星</t>
  </si>
  <si>
    <t>女战士5星</t>
  </si>
  <si>
    <t>皇后5星</t>
  </si>
  <si>
    <t>国王5星</t>
  </si>
  <si>
    <t>黄精灵5星</t>
  </si>
  <si>
    <t>红精灵5星</t>
  </si>
  <si>
    <t>吱吱5星</t>
  </si>
  <si>
    <t>咩咩5星</t>
  </si>
  <si>
    <t>火法5星</t>
  </si>
  <si>
    <t>奥法5星</t>
  </si>
  <si>
    <t>魔化老太婆5星</t>
  </si>
  <si>
    <t>阿拉伯5星</t>
  </si>
  <si>
    <t>老太婆5星</t>
  </si>
  <si>
    <t>老头5星</t>
  </si>
  <si>
    <t>绿发游侠5星</t>
  </si>
  <si>
    <t>黄发游侠5星</t>
  </si>
  <si>
    <t>黑皮少女5星</t>
  </si>
  <si>
    <t>黑皮少年5星</t>
  </si>
  <si>
    <t>汪汪5星</t>
  </si>
  <si>
    <t>喵喵5星</t>
  </si>
  <si>
    <t>武道家5星</t>
  </si>
  <si>
    <t>女武道家5星</t>
  </si>
  <si>
    <t>头盔人5星</t>
  </si>
  <si>
    <t>钢盔人5星</t>
  </si>
  <si>
    <t>哥布林5星</t>
  </si>
  <si>
    <t>牛头怪5星</t>
  </si>
  <si>
    <t>方块勇士5星</t>
  </si>
  <si>
    <t>大福勇士5星</t>
  </si>
  <si>
    <t>塑料构造体5星</t>
  </si>
  <si>
    <t>实习程序员5星</t>
  </si>
  <si>
    <t>矮人矿工5星</t>
  </si>
  <si>
    <t>地精海贼5星</t>
  </si>
  <si>
    <t>隐匿者5星</t>
  </si>
  <si>
    <t>亚马逊杀手5星</t>
  </si>
  <si>
    <t>黑衣人5星</t>
  </si>
  <si>
    <t>外星人5星</t>
  </si>
  <si>
    <t>小混混5星</t>
  </si>
  <si>
    <t>恐龙妹5星</t>
  </si>
  <si>
    <t>亚伯6星</t>
  </si>
  <si>
    <t>该隐6星</t>
  </si>
  <si>
    <t>美杜莎6星</t>
  </si>
  <si>
    <t>达摩6星</t>
  </si>
  <si>
    <t>塔纳托斯6星</t>
  </si>
  <si>
    <t>阿尔忒弥斯6星</t>
  </si>
  <si>
    <t>开膛手杰克6星</t>
  </si>
  <si>
    <t>叶卡捷琳娜二世6星</t>
  </si>
  <si>
    <t>盖瑞6星</t>
  </si>
  <si>
    <t>孙悟空6星</t>
  </si>
  <si>
    <t>范海辛6星</t>
  </si>
  <si>
    <t>凯撒大帝6星</t>
  </si>
  <si>
    <t>圣女贞德6星</t>
  </si>
  <si>
    <t>湿婆6星</t>
  </si>
  <si>
    <t>织田信长6星</t>
  </si>
  <si>
    <t>许褚6星</t>
  </si>
  <si>
    <t>典韦6星</t>
  </si>
  <si>
    <t>爱迪生6星</t>
  </si>
  <si>
    <t>聂隐娘6星</t>
  </si>
  <si>
    <t>阿瑞斯6星</t>
  </si>
  <si>
    <t>卡戎6星</t>
  </si>
  <si>
    <t>马克·波罗6星</t>
  </si>
  <si>
    <t>狄俄尼索斯6星</t>
  </si>
  <si>
    <t>土方岁三6星</t>
  </si>
  <si>
    <t>赫菲斯托斯6星</t>
  </si>
  <si>
    <t>阿芙洛狄忒6星</t>
  </si>
  <si>
    <t>麦哲伦6星</t>
  </si>
  <si>
    <t>乌尔班二世6星</t>
  </si>
  <si>
    <t>风魔小太郎6星</t>
  </si>
  <si>
    <t>服部半藏6星</t>
  </si>
  <si>
    <t>猿飞佐助6星</t>
  </si>
  <si>
    <t>丰臣秀吉6星</t>
  </si>
  <si>
    <t>秦琼6星</t>
  </si>
  <si>
    <t>李逵6星</t>
  </si>
  <si>
    <t>阿喀琉斯6星</t>
  </si>
  <si>
    <t>宙斯6星</t>
  </si>
  <si>
    <t>天照大神6星</t>
  </si>
  <si>
    <t>小丑皇6星</t>
  </si>
  <si>
    <t>普罗米修斯6星</t>
  </si>
  <si>
    <t>兰斯洛特6星</t>
  </si>
  <si>
    <t>亚瑟6星</t>
  </si>
  <si>
    <t>霍去病6星</t>
  </si>
  <si>
    <t>姜子牙6星</t>
  </si>
  <si>
    <t>释尊6星</t>
  </si>
  <si>
    <t>爱德华蒂奇6星</t>
  </si>
  <si>
    <t>雅典娜6星</t>
  </si>
  <si>
    <t>奥丁6星</t>
  </si>
  <si>
    <t>洛基6星</t>
  </si>
  <si>
    <t>索尔6星</t>
  </si>
  <si>
    <t>所罗门6星</t>
  </si>
  <si>
    <t>路西法6星</t>
  </si>
  <si>
    <t>加百列6星</t>
  </si>
  <si>
    <t>米迦勒6星</t>
  </si>
  <si>
    <t>关羽6星</t>
  </si>
  <si>
    <t>吕布6星</t>
  </si>
  <si>
    <t>专诸6星</t>
  </si>
  <si>
    <t>佐罗6星</t>
  </si>
  <si>
    <t>金刚夜叉明王6星</t>
  </si>
  <si>
    <t>张飞6星</t>
  </si>
  <si>
    <t>波塞冬6星</t>
  </si>
  <si>
    <t>暗夜骑士6星</t>
  </si>
  <si>
    <t>弗兰肯斯坦6星</t>
  </si>
  <si>
    <t>阿努比斯6星</t>
  </si>
  <si>
    <t>哈迪斯6星</t>
  </si>
  <si>
    <t>最强男军人6星</t>
  </si>
  <si>
    <t>最强女军人6星</t>
  </si>
  <si>
    <t>男警察6星</t>
  </si>
  <si>
    <t>女警察6星</t>
  </si>
  <si>
    <t>男战士6星</t>
  </si>
  <si>
    <t>女战士6星</t>
  </si>
  <si>
    <t>皇后6星</t>
  </si>
  <si>
    <t>国王6星</t>
  </si>
  <si>
    <t>黄精灵6星</t>
  </si>
  <si>
    <t>红精灵6星</t>
  </si>
  <si>
    <t>吱吱6星</t>
  </si>
  <si>
    <t>咩咩6星</t>
  </si>
  <si>
    <t>火法6星</t>
  </si>
  <si>
    <t>奥法6星</t>
  </si>
  <si>
    <t>魔化老太婆6星</t>
  </si>
  <si>
    <t>阿拉伯6星</t>
  </si>
  <si>
    <t>老太婆6星</t>
  </si>
  <si>
    <t>老头6星</t>
  </si>
  <si>
    <t>绿发游侠6星</t>
  </si>
  <si>
    <t>黄发游侠6星</t>
  </si>
  <si>
    <t>黑皮少女6星</t>
  </si>
  <si>
    <t>黑皮少年6星</t>
  </si>
  <si>
    <t>汪汪6星</t>
  </si>
  <si>
    <t>喵喵6星</t>
  </si>
  <si>
    <t>武道家6星</t>
  </si>
  <si>
    <t>女武道家6星</t>
  </si>
  <si>
    <t>头盔人6星</t>
  </si>
  <si>
    <t>钢盔人6星</t>
  </si>
  <si>
    <t>哥布林6星</t>
  </si>
  <si>
    <t>牛头怪6星</t>
  </si>
  <si>
    <t>方块勇士6星</t>
  </si>
  <si>
    <t>大福勇士6星</t>
  </si>
  <si>
    <t>塑料构造体6星</t>
  </si>
  <si>
    <t>实习程序员6星</t>
  </si>
  <si>
    <t>矮人矿工6星</t>
  </si>
  <si>
    <t>地精海贼6星</t>
  </si>
  <si>
    <t>隐匿者6星</t>
  </si>
  <si>
    <t>亚马逊杀手6星</t>
  </si>
  <si>
    <t>黑衣人6星</t>
  </si>
  <si>
    <t>外星人6星</t>
  </si>
  <si>
    <t>小混混6星</t>
  </si>
  <si>
    <t>恐龙妹6星</t>
  </si>
  <si>
    <t>亚伯7星</t>
  </si>
  <si>
    <t>该隐7星</t>
  </si>
  <si>
    <t>美杜莎7星</t>
  </si>
  <si>
    <t>达摩7星</t>
  </si>
  <si>
    <t>塔纳托斯7星</t>
  </si>
  <si>
    <t>阿尔忒弥斯7星</t>
  </si>
  <si>
    <t>开膛手杰克7星</t>
  </si>
  <si>
    <t>叶卡捷琳娜二世7星</t>
  </si>
  <si>
    <t>盖瑞7星</t>
  </si>
  <si>
    <t>孙悟空7星</t>
  </si>
  <si>
    <t>范海辛7星</t>
  </si>
  <si>
    <t>凯撒大帝7星</t>
  </si>
  <si>
    <t>圣女贞德7星</t>
  </si>
  <si>
    <t>湿婆7星</t>
  </si>
  <si>
    <t>织田信长7星</t>
  </si>
  <si>
    <t>许褚7星</t>
  </si>
  <si>
    <t>典韦7星</t>
  </si>
  <si>
    <t>爱迪生7星</t>
  </si>
  <si>
    <t>聂隐娘7星</t>
  </si>
  <si>
    <t>阿瑞斯7星</t>
  </si>
  <si>
    <t>卡戎7星</t>
  </si>
  <si>
    <t>马克·波罗7星</t>
  </si>
  <si>
    <t>狄俄尼索斯7星</t>
  </si>
  <si>
    <t>土方岁三7星</t>
  </si>
  <si>
    <t>赫菲斯托斯7星</t>
  </si>
  <si>
    <t>阿芙洛狄忒7星</t>
  </si>
  <si>
    <t>麦哲伦7星</t>
  </si>
  <si>
    <t>乌尔班二世7星</t>
  </si>
  <si>
    <t>风魔小太郎7星</t>
  </si>
  <si>
    <t>服部半藏7星</t>
  </si>
  <si>
    <t>猿飞佐助7星</t>
  </si>
  <si>
    <t>丰臣秀吉7星</t>
  </si>
  <si>
    <t>秦琼7星</t>
  </si>
  <si>
    <t>李逵7星</t>
  </si>
  <si>
    <t>阿喀琉斯7星</t>
  </si>
  <si>
    <t>宙斯7星</t>
  </si>
  <si>
    <t>天照大神7星</t>
  </si>
  <si>
    <t>小丑皇7星</t>
  </si>
  <si>
    <t>普罗米修斯7星</t>
  </si>
  <si>
    <t>兰斯洛特7星</t>
  </si>
  <si>
    <t>亚瑟7星</t>
  </si>
  <si>
    <t>霍去病7星</t>
  </si>
  <si>
    <t>姜子牙7星</t>
  </si>
  <si>
    <t>释尊7星</t>
  </si>
  <si>
    <t>爱德华蒂奇7星</t>
  </si>
  <si>
    <t>雅典娜7星</t>
  </si>
  <si>
    <t>奥丁7星</t>
  </si>
  <si>
    <t>洛基7星</t>
  </si>
  <si>
    <t>索尔7星</t>
  </si>
  <si>
    <t>所罗门7星</t>
  </si>
  <si>
    <t>路西法7星</t>
  </si>
  <si>
    <t>加百列7星</t>
  </si>
  <si>
    <t>米迦勒7星</t>
  </si>
  <si>
    <t>关羽7星</t>
  </si>
  <si>
    <t>吕布7星</t>
  </si>
  <si>
    <t>专诸7星</t>
  </si>
  <si>
    <t>佐罗7星</t>
  </si>
  <si>
    <t>金刚夜叉明王7星</t>
  </si>
  <si>
    <t>张飞7星</t>
  </si>
  <si>
    <t>波塞冬7星</t>
  </si>
  <si>
    <t>暗夜骑士7星</t>
  </si>
  <si>
    <t>弗兰肯斯坦7星</t>
  </si>
  <si>
    <t>阿努比斯7星</t>
  </si>
  <si>
    <t>哈迪斯7星</t>
  </si>
  <si>
    <t>最强男军人7星</t>
  </si>
  <si>
    <t>最强女军人7星</t>
  </si>
  <si>
    <t>男警察7星</t>
  </si>
  <si>
    <t>女警察7星</t>
  </si>
  <si>
    <t>男战士7星</t>
  </si>
  <si>
    <t>女战士7星</t>
  </si>
  <si>
    <t>皇后7星</t>
  </si>
  <si>
    <t>国王7星</t>
  </si>
  <si>
    <t>黄精灵7星</t>
  </si>
  <si>
    <t>红精灵7星</t>
  </si>
  <si>
    <t>吱吱7星</t>
  </si>
  <si>
    <t>咩咩7星</t>
  </si>
  <si>
    <t>火法7星</t>
  </si>
  <si>
    <t>奥法7星</t>
  </si>
  <si>
    <t>魔化老太婆7星</t>
  </si>
  <si>
    <t>阿拉伯7星</t>
  </si>
  <si>
    <t>老太婆7星</t>
  </si>
  <si>
    <t>老头7星</t>
  </si>
  <si>
    <t>绿发游侠7星</t>
  </si>
  <si>
    <t>黄发游侠7星</t>
  </si>
  <si>
    <t>黑皮少女7星</t>
  </si>
  <si>
    <t>黑皮少年7星</t>
  </si>
  <si>
    <t>汪汪7星</t>
  </si>
  <si>
    <t>喵喵7星</t>
  </si>
  <si>
    <t>武道家7星</t>
  </si>
  <si>
    <t>女武道家7星</t>
  </si>
  <si>
    <t>头盔人7星</t>
  </si>
  <si>
    <t>钢盔人7星</t>
  </si>
  <si>
    <t>哥布林7星</t>
  </si>
  <si>
    <t>牛头怪7星</t>
  </si>
  <si>
    <t>方块勇士7星</t>
  </si>
  <si>
    <t>大福勇士7星</t>
  </si>
  <si>
    <t>塑料构造体7星</t>
  </si>
  <si>
    <t>实习程序员7星</t>
  </si>
  <si>
    <t>矮人矿工7星</t>
  </si>
  <si>
    <t>地精海贼7星</t>
  </si>
  <si>
    <t>隐匿者7星</t>
  </si>
  <si>
    <t>亚马逊杀手7星</t>
  </si>
  <si>
    <t>黑衣人7星</t>
  </si>
  <si>
    <t>外星人7星</t>
  </si>
  <si>
    <t>小混混7星</t>
  </si>
  <si>
    <t>恐龙妹7星</t>
  </si>
  <si>
    <t>银制差分器</t>
    <phoneticPr fontId="2" type="noConversion"/>
  </si>
  <si>
    <t>铂金差分器</t>
    <phoneticPr fontId="2" type="noConversion"/>
  </si>
  <si>
    <t>超古代装置</t>
    <phoneticPr fontId="2" type="noConversion"/>
  </si>
  <si>
    <t>魔导神器</t>
    <phoneticPr fontId="2" type="noConversion"/>
  </si>
  <si>
    <t>吸血鬼的渴望</t>
    <phoneticPr fontId="2" type="noConversion"/>
  </si>
  <si>
    <t>力之重槌</t>
    <phoneticPr fontId="2" type="noConversion"/>
  </si>
  <si>
    <t>忍者之赐</t>
    <phoneticPr fontId="2" type="noConversion"/>
  </si>
  <si>
    <t>敌人数量</t>
    <rPh sb="0" eb="1">
      <t>di ren</t>
    </rPh>
    <rPh sb="2" eb="3">
      <t>shu liang</t>
    </rPh>
    <phoneticPr fontId="2" type="noConversion"/>
  </si>
  <si>
    <t>亚伯</t>
  </si>
  <si>
    <t>该隐</t>
  </si>
  <si>
    <t>美杜莎</t>
  </si>
  <si>
    <t>塔纳托斯</t>
  </si>
  <si>
    <t/>
  </si>
  <si>
    <t>阿尔忒弥斯</t>
  </si>
  <si>
    <t>开膛手杰克</t>
  </si>
  <si>
    <t>叶卡捷琳娜二世</t>
  </si>
  <si>
    <t>孙悟空</t>
  </si>
  <si>
    <t>范海辛</t>
  </si>
  <si>
    <t>凯撒大帝</t>
  </si>
  <si>
    <t>圣女贞德</t>
  </si>
  <si>
    <t>湿婆</t>
  </si>
  <si>
    <t>织田信长</t>
  </si>
  <si>
    <t>许褚</t>
  </si>
  <si>
    <t>典韦</t>
  </si>
  <si>
    <t>爱迪生</t>
  </si>
  <si>
    <t>聂隐娘</t>
  </si>
  <si>
    <t>阿瑞斯</t>
  </si>
  <si>
    <t>卡戎</t>
  </si>
  <si>
    <t>马可·波罗</t>
    <phoneticPr fontId="2" type="noConversion"/>
  </si>
  <si>
    <t>土方岁三</t>
  </si>
  <si>
    <t>赫菲斯托斯</t>
  </si>
  <si>
    <t>阿芙洛狄忒</t>
  </si>
  <si>
    <t>麦哲伦</t>
  </si>
  <si>
    <t>乌尔班二世</t>
  </si>
  <si>
    <t>风魔小太郎</t>
  </si>
  <si>
    <t>服部半藏</t>
  </si>
  <si>
    <t>猿飞佐助</t>
  </si>
  <si>
    <t>丰臣秀吉</t>
  </si>
  <si>
    <t>秦琼</t>
  </si>
  <si>
    <t>李逵</t>
  </si>
  <si>
    <t>阿喀琉斯</t>
  </si>
  <si>
    <t>宙斯</t>
  </si>
  <si>
    <t>天照大神</t>
  </si>
  <si>
    <t>小丑皇</t>
  </si>
  <si>
    <t>普罗米修斯</t>
  </si>
  <si>
    <t>兰斯洛特</t>
  </si>
  <si>
    <t>亚瑟</t>
  </si>
  <si>
    <t>霍去病</t>
  </si>
  <si>
    <t>姜子牙</t>
  </si>
  <si>
    <t>释尊</t>
  </si>
  <si>
    <t>爱德华蒂奇</t>
  </si>
  <si>
    <t>雅典娜</t>
  </si>
  <si>
    <t>奥丁</t>
  </si>
  <si>
    <t>洛基</t>
  </si>
  <si>
    <t>索尔</t>
  </si>
  <si>
    <t>所罗门</t>
  </si>
  <si>
    <t>路西法</t>
  </si>
  <si>
    <t>加百列</t>
  </si>
  <si>
    <t>米迦勒</t>
  </si>
  <si>
    <t>关羽</t>
  </si>
  <si>
    <t>吕布</t>
  </si>
  <si>
    <t>专诸</t>
  </si>
  <si>
    <t>佐罗</t>
  </si>
  <si>
    <t>金刚夜叉明王</t>
  </si>
  <si>
    <t>张飞</t>
  </si>
  <si>
    <t>波塞冬</t>
  </si>
  <si>
    <t>暗夜骑士</t>
  </si>
  <si>
    <t>阿努比斯</t>
  </si>
  <si>
    <t>哈迪斯</t>
  </si>
  <si>
    <t>最强男军人</t>
    <phoneticPr fontId="2" type="noConversion"/>
  </si>
  <si>
    <t>最强女军人</t>
    <phoneticPr fontId="2" type="noConversion"/>
  </si>
  <si>
    <t>男警察</t>
    <phoneticPr fontId="2" type="noConversion"/>
  </si>
  <si>
    <t>女警察</t>
    <phoneticPr fontId="2" type="noConversion"/>
  </si>
  <si>
    <t>男战士</t>
    <phoneticPr fontId="2" type="noConversion"/>
  </si>
  <si>
    <t>女战士</t>
    <phoneticPr fontId="2" type="noConversion"/>
  </si>
  <si>
    <t>皇后</t>
    <phoneticPr fontId="2" type="noConversion"/>
  </si>
  <si>
    <t>国王</t>
    <phoneticPr fontId="2" type="noConversion"/>
  </si>
  <si>
    <t>黄精灵</t>
    <phoneticPr fontId="2" type="noConversion"/>
  </si>
  <si>
    <t>红精灵</t>
    <phoneticPr fontId="2" type="noConversion"/>
  </si>
  <si>
    <t>吱吱</t>
    <phoneticPr fontId="2" type="noConversion"/>
  </si>
  <si>
    <t>咩咩</t>
    <phoneticPr fontId="2" type="noConversion"/>
  </si>
  <si>
    <t>火法</t>
    <phoneticPr fontId="2" type="noConversion"/>
  </si>
  <si>
    <t>奥法</t>
    <phoneticPr fontId="2" type="noConversion"/>
  </si>
  <si>
    <t>魔化老太婆</t>
    <phoneticPr fontId="2" type="noConversion"/>
  </si>
  <si>
    <t>阿拉伯</t>
    <phoneticPr fontId="2" type="noConversion"/>
  </si>
  <si>
    <t>老太婆</t>
    <phoneticPr fontId="2" type="noConversion"/>
  </si>
  <si>
    <t>老头</t>
    <phoneticPr fontId="2" type="noConversion"/>
  </si>
  <si>
    <t>绿发游侠</t>
    <phoneticPr fontId="2" type="noConversion"/>
  </si>
  <si>
    <t>黄发游侠</t>
    <phoneticPr fontId="2" type="noConversion"/>
  </si>
  <si>
    <t>黑皮少女</t>
    <phoneticPr fontId="2" type="noConversion"/>
  </si>
  <si>
    <t>黑皮少年</t>
    <phoneticPr fontId="2" type="noConversion"/>
  </si>
  <si>
    <t>汪汪</t>
    <phoneticPr fontId="2" type="noConversion"/>
  </si>
  <si>
    <t>喵喵</t>
    <phoneticPr fontId="2" type="noConversion"/>
  </si>
  <si>
    <t>武道家</t>
    <phoneticPr fontId="2" type="noConversion"/>
  </si>
  <si>
    <t>女武道家</t>
    <phoneticPr fontId="2" type="noConversion"/>
  </si>
  <si>
    <t>头盔人</t>
    <phoneticPr fontId="2" type="noConversion"/>
  </si>
  <si>
    <t>钢盔人</t>
    <phoneticPr fontId="2" type="noConversion"/>
  </si>
  <si>
    <t>哥布林</t>
    <phoneticPr fontId="2" type="noConversion"/>
  </si>
  <si>
    <t>牛头怪</t>
    <phoneticPr fontId="2" type="noConversion"/>
  </si>
  <si>
    <t>方块勇士</t>
  </si>
  <si>
    <t>大福勇士</t>
  </si>
  <si>
    <t>塑料构造体</t>
  </si>
  <si>
    <t>实习程序员</t>
  </si>
  <si>
    <t>矮人矿工</t>
  </si>
  <si>
    <t>地精海贼</t>
  </si>
  <si>
    <t>隐匿者</t>
  </si>
  <si>
    <t>亚马逊杀手</t>
  </si>
  <si>
    <t>黑衣人</t>
  </si>
  <si>
    <t>外星人</t>
  </si>
  <si>
    <t>小混混</t>
  </si>
  <si>
    <t>恐龙妹</t>
  </si>
  <si>
    <t>有新的伙伴加入佣兵团中来，在佣兵营地中来添加队伍中的英雄</t>
    <rPh sb="0" eb="1">
      <t>you</t>
    </rPh>
    <rPh sb="1" eb="2">
      <t>xin</t>
    </rPh>
    <rPh sb="2" eb="3">
      <t>d</t>
    </rPh>
    <rPh sb="3" eb="4">
      <t>huo ban</t>
    </rPh>
    <rPh sb="5" eb="6">
      <t>jia ru</t>
    </rPh>
    <rPh sb="7" eb="8">
      <t>yon bin</t>
    </rPh>
    <rPh sb="9" eb="10">
      <t>tuan</t>
    </rPh>
    <rPh sb="10" eb="11">
      <t>zhong</t>
    </rPh>
    <rPh sb="11" eb="12">
      <t>lai</t>
    </rPh>
    <rPh sb="13" eb="14">
      <t>zai</t>
    </rPh>
    <rPh sb="14" eb="15">
      <t>yong bin</t>
    </rPh>
    <rPh sb="16" eb="17">
      <t>ying di</t>
    </rPh>
    <rPh sb="18" eb="19">
      <t>zhong</t>
    </rPh>
    <rPh sb="19" eb="20">
      <t>lai</t>
    </rPh>
    <rPh sb="20" eb="21">
      <t>tian jia</t>
    </rPh>
    <rPh sb="22" eb="23">
      <t>dui wu</t>
    </rPh>
    <rPh sb="24" eb="25">
      <t>zhong</t>
    </rPh>
    <rPh sb="25" eb="26">
      <t>d</t>
    </rPh>
    <rPh sb="26" eb="27">
      <t>ying xiong</t>
    </rPh>
    <phoneticPr fontId="2" type="noConversion"/>
  </si>
  <si>
    <t>佣兵伙伴。新的伙伴加入，在佣兵营地中来添加队伍中的英雄</t>
    <rPh sb="5" eb="6">
      <t>xin</t>
    </rPh>
    <rPh sb="6" eb="7">
      <t>d</t>
    </rPh>
    <rPh sb="7" eb="8">
      <t>huo ban</t>
    </rPh>
    <rPh sb="9" eb="10">
      <t>jia ru</t>
    </rPh>
    <phoneticPr fontId="2" type="noConversion"/>
  </si>
  <si>
    <t>强力佣兵伙伴。新的伙伴加入，在佣兵营地中来添加队伍中的英雄</t>
    <rPh sb="7" eb="8">
      <t>xin</t>
    </rPh>
    <rPh sb="8" eb="9">
      <t>d</t>
    </rPh>
    <rPh sb="9" eb="10">
      <t>huo ban</t>
    </rPh>
    <rPh sb="11" eb="12">
      <t>jia ru</t>
    </rPh>
    <phoneticPr fontId="2" type="noConversion"/>
  </si>
  <si>
    <t>虚伪的人类啊，接受王的制裁吧！</t>
    <rPh sb="0" eb="1">
      <t>xu wei</t>
    </rPh>
    <rPh sb="2" eb="3">
      <t>d</t>
    </rPh>
    <rPh sb="3" eb="4">
      <t>ren lei</t>
    </rPh>
    <rPh sb="5" eb="6">
      <t>a</t>
    </rPh>
    <rPh sb="7" eb="8">
      <t>jie shou</t>
    </rPh>
    <rPh sb="9" eb="10">
      <t>wang</t>
    </rPh>
    <rPh sb="10" eb="11">
      <t>de</t>
    </rPh>
    <rPh sb="11" eb="12">
      <t>zhi cai</t>
    </rPh>
    <rPh sb="13" eb="14">
      <t>ba</t>
    </rPh>
    <phoneticPr fontId="2" type="noConversion"/>
  </si>
  <si>
    <t>每次你重开游戏我都要去申请新的loot，我容易么我？</t>
    <rPh sb="0" eb="1">
      <t>mei ci</t>
    </rPh>
    <rPh sb="2" eb="3">
      <t>ni</t>
    </rPh>
    <rPh sb="3" eb="4">
      <t>chong kai</t>
    </rPh>
    <rPh sb="5" eb="6">
      <t>you xi</t>
    </rPh>
    <rPh sb="7" eb="8">
      <t>wo</t>
    </rPh>
    <rPh sb="8" eb="9">
      <t>dou yao</t>
    </rPh>
    <rPh sb="10" eb="11">
      <t>qu</t>
    </rPh>
    <rPh sb="11" eb="12">
      <t>shen qing</t>
    </rPh>
    <rPh sb="13" eb="14">
      <t>xin</t>
    </rPh>
    <rPh sb="14" eb="15">
      <t>d</t>
    </rPh>
    <rPh sb="20" eb="21">
      <t>wo</t>
    </rPh>
    <rPh sb="21" eb="22">
      <t>rong yi</t>
    </rPh>
    <rPh sb="23" eb="24">
      <t>me</t>
    </rPh>
    <rPh sb="24" eb="25">
      <t>w i</t>
    </rPh>
    <phoneticPr fontId="2" type="noConversion"/>
  </si>
  <si>
    <t>“皮叔，你脸上又添了新伤疤”，他不回答，对柜里说“取两袋金币，要一件塔拉夏”</t>
    <rPh sb="1" eb="2">
      <t>pi shu</t>
    </rPh>
    <rPh sb="2" eb="3">
      <t>shu</t>
    </rPh>
    <rPh sb="4" eb="5">
      <t>ni</t>
    </rPh>
    <rPh sb="5" eb="6">
      <t>lian shang</t>
    </rPh>
    <rPh sb="7" eb="8">
      <t>you</t>
    </rPh>
    <rPh sb="8" eb="9">
      <t>tian jia</t>
    </rPh>
    <rPh sb="9" eb="10">
      <t>l</t>
    </rPh>
    <rPh sb="10" eb="11">
      <t>xin</t>
    </rPh>
    <rPh sb="11" eb="12">
      <t>shang ba</t>
    </rPh>
    <rPh sb="15" eb="16">
      <t>ta</t>
    </rPh>
    <rPh sb="16" eb="17">
      <t>bu hui da</t>
    </rPh>
    <rPh sb="20" eb="21">
      <t>dui</t>
    </rPh>
    <rPh sb="21" eb="22">
      <t>gui tai</t>
    </rPh>
    <rPh sb="22" eb="23">
      <t>li</t>
    </rPh>
    <rPh sb="23" eb="24">
      <t>shuo</t>
    </rPh>
    <rPh sb="25" eb="26">
      <t>qu</t>
    </rPh>
    <rPh sb="26" eb="27">
      <t>liang ge</t>
    </rPh>
    <rPh sb="27" eb="28">
      <t>dai</t>
    </rPh>
    <rPh sb="28" eb="29">
      <t>jin bi</t>
    </rPh>
    <rPh sb="31" eb="32">
      <t>yao</t>
    </rPh>
    <rPh sb="32" eb="33">
      <t>yi jian</t>
    </rPh>
    <phoneticPr fontId="2" type="noConversion"/>
  </si>
  <si>
    <t>皮叔瞪大眼睛说到：“都说了老子没有鸟人甲！，你怎么这样凭空污人清白”</t>
    <rPh sb="0" eb="1">
      <t>pi shu</t>
    </rPh>
    <rPh sb="2" eb="3">
      <t>deng da</t>
    </rPh>
    <rPh sb="4" eb="5">
      <t>yan jing</t>
    </rPh>
    <rPh sb="6" eb="7">
      <t>shuo dao</t>
    </rPh>
    <rPh sb="7" eb="8">
      <t>dao</t>
    </rPh>
    <rPh sb="10" eb="11">
      <t>dou shuo</t>
    </rPh>
    <rPh sb="12" eb="13">
      <t>l</t>
    </rPh>
    <rPh sb="13" eb="14">
      <t>lao zi</t>
    </rPh>
    <rPh sb="15" eb="16">
      <t>mei you</t>
    </rPh>
    <rPh sb="22" eb="23">
      <t>ni</t>
    </rPh>
    <rPh sb="23" eb="24">
      <t>z m</t>
    </rPh>
    <rPh sb="25" eb="26">
      <t>zhe yang</t>
    </rPh>
    <rPh sb="27" eb="28">
      <t>pin kong</t>
    </rPh>
    <rPh sb="29" eb="30">
      <t>wu ren qing bai</t>
    </rPh>
    <phoneticPr fontId="2" type="noConversion"/>
  </si>
  <si>
    <t>小伙又来单刷叔啊？都刷了几百次了？</t>
    <rPh sb="0" eb="1">
      <t>xiao huo zi</t>
    </rPh>
    <rPh sb="2" eb="3">
      <t>you lai</t>
    </rPh>
    <rPh sb="4" eb="5">
      <t>dan shua</t>
    </rPh>
    <rPh sb="6" eb="7">
      <t>shu</t>
    </rPh>
    <rPh sb="7" eb="8">
      <t>a</t>
    </rPh>
    <rPh sb="9" eb="10">
      <t>dou</t>
    </rPh>
    <rPh sb="10" eb="11">
      <t>shua</t>
    </rPh>
    <rPh sb="11" eb="12">
      <t>l</t>
    </rPh>
    <rPh sb="12" eb="13">
      <t>ji bai ci</t>
    </rPh>
    <rPh sb="15" eb="16">
      <t>l</t>
    </rPh>
    <phoneticPr fontId="2" type="noConversion"/>
  </si>
  <si>
    <t>我只是没事上来刷两把</t>
    <rPh sb="0" eb="1">
      <t>wo zhi s</t>
    </rPh>
    <rPh sb="3" eb="4">
      <t>mei shi</t>
    </rPh>
    <rPh sb="5" eb="6">
      <t>shang lai</t>
    </rPh>
    <rPh sb="7" eb="8">
      <t>shua liang ba</t>
    </rPh>
    <rPh sb="9" eb="10">
      <t>ba</t>
    </rPh>
    <phoneticPr fontId="2" type="noConversion"/>
  </si>
  <si>
    <t>我曾经是泰拉世界的向导，这把剑现在由你来守护！（泰拉世界作为第一纪元114号世界终结）</t>
    <rPh sb="0" eb="1">
      <t>wo shi</t>
    </rPh>
    <rPh sb="1" eb="2">
      <t>cen jin</t>
    </rPh>
    <rPh sb="4" eb="5">
      <t>tai la</t>
    </rPh>
    <rPh sb="6" eb="7">
      <t>shi jie</t>
    </rPh>
    <rPh sb="8" eb="9">
      <t>d</t>
    </rPh>
    <rPh sb="9" eb="10">
      <t>xiang dao</t>
    </rPh>
    <rPh sb="12" eb="13">
      <t>zhe ba</t>
    </rPh>
    <rPh sb="14" eb="15">
      <t>jian</t>
    </rPh>
    <rPh sb="15" eb="16">
      <t>xian z</t>
    </rPh>
    <rPh sb="17" eb="18">
      <t>you ni</t>
    </rPh>
    <rPh sb="19" eb="20">
      <t>lai</t>
    </rPh>
    <rPh sb="20" eb="21">
      <t>shou hu</t>
    </rPh>
    <rPh sb="24" eb="25">
      <t>tai la</t>
    </rPh>
    <rPh sb="26" eb="27">
      <t>shi jie</t>
    </rPh>
    <rPh sb="28" eb="29">
      <t>zuo wei</t>
    </rPh>
    <rPh sb="30" eb="31">
      <t>di</t>
    </rPh>
    <rPh sb="31" eb="32">
      <t>yi ji yuan</t>
    </rPh>
    <rPh sb="32" eb="33">
      <t>ji yuan</t>
    </rPh>
    <rPh sb="37" eb="38">
      <t>hao</t>
    </rPh>
    <rPh sb="38" eb="39">
      <t>shi jie</t>
    </rPh>
    <rPh sb="40" eb="41">
      <t>zhong jie</t>
    </rPh>
    <phoneticPr fontId="2" type="noConversion"/>
  </si>
  <si>
    <t>遗迹是第一纪元每个世界灭亡所留下的遗产，大量的英雄都能通过它被重新召唤出来。</t>
    <rPh sb="3" eb="4">
      <t>di yi</t>
    </rPh>
    <rPh sb="5" eb="6">
      <t>ji yuan</t>
    </rPh>
    <rPh sb="7" eb="8">
      <t>mei ge</t>
    </rPh>
    <rPh sb="9" eb="10">
      <t>shi jie</t>
    </rPh>
    <rPh sb="11" eb="12">
      <t>mie wang</t>
    </rPh>
    <rPh sb="13" eb="14">
      <t>suo</t>
    </rPh>
    <phoneticPr fontId="2" type="noConversion"/>
  </si>
  <si>
    <t>僵尸作为第二纪元世界中最为常见的不死生物，绝大多数对人类没什么威胁。</t>
    <rPh sb="0" eb="1">
      <t>jiang shi</t>
    </rPh>
    <rPh sb="2" eb="3">
      <t>zuo wei</t>
    </rPh>
    <rPh sb="4" eb="5">
      <t>di er ji yuan</t>
    </rPh>
    <rPh sb="8" eb="9">
      <t>shi jie</t>
    </rPh>
    <rPh sb="10" eb="11">
      <t>zhong</t>
    </rPh>
    <rPh sb="11" eb="12">
      <t>zui wei</t>
    </rPh>
    <rPh sb="13" eb="14">
      <t>chang jian</t>
    </rPh>
    <rPh sb="15" eb="16">
      <t>d</t>
    </rPh>
    <rPh sb="16" eb="17">
      <t>bu si</t>
    </rPh>
    <rPh sb="18" eb="19">
      <t>sheng wu</t>
    </rPh>
    <rPh sb="21" eb="22">
      <t>jue da duo shu</t>
    </rPh>
    <rPh sb="25" eb="26">
      <t>dui</t>
    </rPh>
    <rPh sb="26" eb="27">
      <t>ren lei</t>
    </rPh>
    <rPh sb="28" eb="29">
      <t>mei s m</t>
    </rPh>
    <rPh sb="31" eb="32">
      <t>wei xie</t>
    </rPh>
    <phoneticPr fontId="2" type="noConversion"/>
  </si>
  <si>
    <t>初遇魔物，溺薨僵尸</t>
    <rPh sb="5" eb="6">
      <t>ni wang</t>
    </rPh>
    <rPh sb="6" eb="7">
      <t>hong</t>
    </rPh>
    <rPh sb="7" eb="8">
      <t>jiang shi</t>
    </rPh>
    <phoneticPr fontId="2" type="noConversion"/>
  </si>
  <si>
    <t>弗莱斯森林中最常见的弗莱斯遗迹，是不是进去看看？</t>
    <rPh sb="16" eb="17">
      <t>shi bu shi</t>
    </rPh>
    <rPh sb="19" eb="20">
      <t>jin qu</t>
    </rPh>
    <rPh sb="21" eb="22">
      <t>kan kan</t>
    </rPh>
    <phoneticPr fontId="2" type="noConversion"/>
  </si>
  <si>
    <t>可能还需要雇佣一些英雄</t>
    <rPh sb="0" eb="1">
      <t>ke neng</t>
    </rPh>
    <rPh sb="2" eb="3">
      <t>hai</t>
    </rPh>
    <rPh sb="3" eb="4">
      <t>xu yao</t>
    </rPh>
    <rPh sb="5" eb="6">
      <t>gu yong</t>
    </rPh>
    <rPh sb="7" eb="8">
      <t>yi xie</t>
    </rPh>
    <rPh sb="9" eb="10">
      <t>ying xiong</t>
    </rPh>
    <phoneticPr fontId="2" type="noConversion"/>
  </si>
  <si>
    <t>准备好了，我们现在就进去看看</t>
    <rPh sb="0" eb="1">
      <t>zhun bei</t>
    </rPh>
    <rPh sb="2" eb="3">
      <t>hao</t>
    </rPh>
    <rPh sb="3" eb="4">
      <t>l</t>
    </rPh>
    <rPh sb="5" eb="6">
      <t>wo m</t>
    </rPh>
    <rPh sb="7" eb="8">
      <t>xian z</t>
    </rPh>
    <rPh sb="9" eb="10">
      <t>jiu</t>
    </rPh>
    <rPh sb="10" eb="11">
      <t>jin qu</t>
    </rPh>
    <rPh sb="12" eb="13">
      <t>kan kan</t>
    </rPh>
    <phoneticPr fontId="2" type="noConversion"/>
  </si>
  <si>
    <t>魔晶可是好东西，开垦森林建立第一个佣兵营地</t>
    <rPh sb="2" eb="3">
      <t>ke shi</t>
    </rPh>
    <rPh sb="12" eb="13">
      <t>jian li</t>
    </rPh>
    <rPh sb="14" eb="15">
      <t>di yi ge</t>
    </rPh>
    <rPh sb="17" eb="18">
      <t>yong bin</t>
    </rPh>
    <rPh sb="19" eb="20">
      <t>ying id</t>
    </rPh>
    <phoneticPr fontId="2" type="noConversion"/>
  </si>
  <si>
    <t>我就是异次元的旅行者，大福勇士！</t>
    <rPh sb="0" eb="1">
      <t>wo jiu shi</t>
    </rPh>
    <rPh sb="3" eb="4">
      <t>yi ci yuan</t>
    </rPh>
    <rPh sb="6" eb="7">
      <t>d</t>
    </rPh>
    <rPh sb="7" eb="8">
      <t>lü xing zhe</t>
    </rPh>
    <rPh sb="11" eb="12">
      <t>da fu</t>
    </rPh>
    <rPh sb="13" eb="14">
      <t>yong shi</t>
    </rPh>
    <phoneticPr fontId="2" type="noConversion"/>
  </si>
  <si>
    <t>终于暂时脱身了，在整个遗迹边上休息一下吧。咦？怎么又是你？</t>
    <rPh sb="0" eb="1">
      <t>zhong yu</t>
    </rPh>
    <rPh sb="2" eb="3">
      <t>zan s</t>
    </rPh>
    <rPh sb="4" eb="5">
      <t>tuo shen</t>
    </rPh>
    <rPh sb="6" eb="7">
      <t>l</t>
    </rPh>
    <rPh sb="8" eb="9">
      <t>zai</t>
    </rPh>
    <rPh sb="9" eb="10">
      <t>zhen ge</t>
    </rPh>
    <rPh sb="11" eb="12">
      <t>yi ji</t>
    </rPh>
    <rPh sb="13" eb="14">
      <t>bian shang</t>
    </rPh>
    <rPh sb="15" eb="16">
      <t>xiu xi</t>
    </rPh>
    <rPh sb="17" eb="18">
      <t>yi xia ba</t>
    </rPh>
    <rPh sb="21" eb="22">
      <t>yi</t>
    </rPh>
    <rPh sb="23" eb="24">
      <t>z m</t>
    </rPh>
    <rPh sb="25" eb="26">
      <t>you shi</t>
    </rPh>
    <rPh sb="27" eb="28">
      <t>ni</t>
    </rPh>
    <phoneticPr fontId="2" type="noConversion"/>
  </si>
  <si>
    <t>支配套装</t>
    <rPh sb="0" eb="1">
      <t>zhi pei</t>
    </rPh>
    <rPh sb="2" eb="3">
      <t>tao zhuang</t>
    </rPh>
    <phoneticPr fontId="2" type="noConversion"/>
  </si>
  <si>
    <t>据可靠情报，僵尸群中发现了装备强化器，希望你去调查一下！</t>
    <rPh sb="0" eb="1">
      <t>ju</t>
    </rPh>
    <rPh sb="1" eb="2">
      <t>ke kao</t>
    </rPh>
    <rPh sb="3" eb="4">
      <t>qing bao</t>
    </rPh>
    <rPh sb="6" eb="7">
      <t>jiang shi</t>
    </rPh>
    <rPh sb="8" eb="9">
      <t>qun</t>
    </rPh>
    <rPh sb="10" eb="11">
      <t>fa xian</t>
    </rPh>
    <rPh sb="12" eb="13">
      <t>l</t>
    </rPh>
    <rPh sb="13" eb="14">
      <t>zhuang bei</t>
    </rPh>
    <rPh sb="15" eb="16">
      <t>qiang hua</t>
    </rPh>
    <rPh sb="17" eb="18">
      <t>qi</t>
    </rPh>
    <rPh sb="19" eb="20">
      <t>xi wang</t>
    </rPh>
    <rPh sb="21" eb="22">
      <t>ni</t>
    </rPh>
    <rPh sb="22" eb="23">
      <t>qu</t>
    </rPh>
    <rPh sb="23" eb="24">
      <t>diao cha</t>
    </rPh>
    <rPh sb="25" eb="26">
      <t>yi xia</t>
    </rPh>
    <phoneticPr fontId="2" type="noConversion"/>
  </si>
  <si>
    <t>魔化之地形成的原因或许就在这里，希望你能即刻展开调查</t>
    <rPh sb="16" eb="17">
      <t>xi wang</t>
    </rPh>
    <rPh sb="18" eb="19">
      <t>ni neng</t>
    </rPh>
    <rPh sb="20" eb="21">
      <t>ji ke</t>
    </rPh>
    <rPh sb="22" eb="23">
      <t>zhan kai</t>
    </rPh>
    <rPh sb="24" eb="25">
      <t>diao cha</t>
    </rPh>
    <phoneticPr fontId="2" type="noConversion"/>
  </si>
  <si>
    <t>随机表</t>
    <rPh sb="0" eb="1">
      <t>sui ji</t>
    </rPh>
    <rPh sb="2" eb="3">
      <t>biao</t>
    </rPh>
    <phoneticPr fontId="2" type="noConversion"/>
  </si>
  <si>
    <t>完成这个任务就能同时上阵更多的英雄了</t>
    <rPh sb="0" eb="1">
      <t>wan cheng</t>
    </rPh>
    <rPh sb="2" eb="3">
      <t>zh ge</t>
    </rPh>
    <rPh sb="4" eb="5">
      <t>ren wu</t>
    </rPh>
    <rPh sb="6" eb="7">
      <t>jiu neng</t>
    </rPh>
    <rPh sb="8" eb="9">
      <t>tong shi</t>
    </rPh>
    <rPh sb="10" eb="11">
      <t>shang zhen</t>
    </rPh>
    <rPh sb="12" eb="13">
      <t>geng duo</t>
    </rPh>
    <rPh sb="14" eb="15">
      <t>d</t>
    </rPh>
    <rPh sb="15" eb="16">
      <t>ying xiong</t>
    </rPh>
    <rPh sb="17" eb="18">
      <t>l</t>
    </rPh>
    <phoneticPr fontId="2" type="noConversion"/>
  </si>
  <si>
    <t>还是进阶一下英雄吧</t>
    <rPh sb="0" eb="1">
      <t>hai shi</t>
    </rPh>
    <rPh sb="2" eb="3">
      <t>jin jie</t>
    </rPh>
    <rPh sb="4" eb="5">
      <t>yi xia</t>
    </rPh>
    <rPh sb="6" eb="7">
      <t>ying xiogn ba</t>
    </rPh>
    <rPh sb="8" eb="9">
      <t>ba</t>
    </rPh>
    <phoneticPr fontId="2" type="noConversion"/>
  </si>
  <si>
    <t>这些素材能够进阶英雄，是否需要购买？</t>
    <rPh sb="0" eb="1">
      <t>zhe jian</t>
    </rPh>
    <rPh sb="1" eb="2">
      <t>xie</t>
    </rPh>
    <rPh sb="2" eb="3">
      <t>su cai</t>
    </rPh>
    <rPh sb="4" eb="5">
      <t>neng gou</t>
    </rPh>
    <rPh sb="6" eb="7">
      <t>jin jie</t>
    </rPh>
    <rPh sb="8" eb="9">
      <t>yin xiong</t>
    </rPh>
    <rPh sb="11" eb="12">
      <t>shi fou</t>
    </rPh>
    <rPh sb="13" eb="14">
      <t>xu yao</t>
    </rPh>
    <rPh sb="15" eb="16">
      <t>gou mai</t>
    </rPh>
    <phoneticPr fontId="2" type="noConversion"/>
  </si>
  <si>
    <t>我还需要一个头盔</t>
    <rPh sb="0" eb="1">
      <t>wo</t>
    </rPh>
    <rPh sb="1" eb="2">
      <t>hai</t>
    </rPh>
    <rPh sb="2" eb="3">
      <t>xu yao</t>
    </rPh>
    <rPh sb="4" eb="5">
      <t>yi ge</t>
    </rPh>
    <rPh sb="6" eb="7">
      <t>tou kui</t>
    </rPh>
    <phoneticPr fontId="2" type="noConversion"/>
  </si>
  <si>
    <t>我的头很硬，我需要一件衣服</t>
    <rPh sb="0" eb="1">
      <t>wo d</t>
    </rPh>
    <rPh sb="2" eb="3">
      <t>tou hen yin</t>
    </rPh>
    <rPh sb="6" eb="7">
      <t>wo</t>
    </rPh>
    <rPh sb="7" eb="8">
      <t>xu yao</t>
    </rPh>
    <rPh sb="9" eb="10">
      <t>yi jian</t>
    </rPh>
    <rPh sb="11" eb="12">
      <t>yi fu</t>
    </rPh>
    <phoneticPr fontId="2" type="noConversion"/>
  </si>
  <si>
    <t>我要一条裤子</t>
    <rPh sb="0" eb="1">
      <t>wo</t>
    </rPh>
    <rPh sb="1" eb="2">
      <t>yao</t>
    </rPh>
    <rPh sb="2" eb="3">
      <t>yi tiao</t>
    </rPh>
    <rPh sb="4" eb="5">
      <t>ku zi</t>
    </rPh>
    <phoneticPr fontId="2" type="noConversion"/>
  </si>
  <si>
    <t>这是你要的头盔，集齐支配套装可以大幅提高吸血</t>
    <rPh sb="0" eb="1">
      <t>zhe shi</t>
    </rPh>
    <rPh sb="2" eb="3">
      <t>ni yao</t>
    </rPh>
    <rPh sb="4" eb="5">
      <t>d</t>
    </rPh>
    <rPh sb="5" eb="6">
      <t>tou kui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2" type="noConversion"/>
  </si>
  <si>
    <t>这是你要的衣服，集齐支配套装可以大幅提高吸血</t>
    <rPh sb="0" eb="1">
      <t>zhe shi</t>
    </rPh>
    <rPh sb="2" eb="3">
      <t>ni yao</t>
    </rPh>
    <rPh sb="4" eb="5">
      <t>d</t>
    </rPh>
    <rPh sb="5" eb="6">
      <t>yi fu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2" type="noConversion"/>
  </si>
  <si>
    <t>这是你要的裤子，集齐支配套装可以大幅提高吸血</t>
    <rPh sb="0" eb="1">
      <t>zhe shi</t>
    </rPh>
    <rPh sb="2" eb="3">
      <t>ni yao</t>
    </rPh>
    <rPh sb="4" eb="5">
      <t>d</t>
    </rPh>
    <rPh sb="5" eb="6">
      <t>ku zi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2" type="noConversion"/>
  </si>
  <si>
    <t>武器的抉择</t>
    <rPh sb="2" eb="3">
      <t>d</t>
    </rPh>
    <rPh sb="3" eb="4">
      <t>jue ze</t>
    </rPh>
    <phoneticPr fontId="2" type="noConversion"/>
  </si>
  <si>
    <t>为了剧情的需要</t>
    <rPh sb="0" eb="1">
      <t>wei</t>
    </rPh>
    <rPh sb="1" eb="2">
      <t>l</t>
    </rPh>
    <rPh sb="2" eb="3">
      <t>ju qing</t>
    </rPh>
    <rPh sb="4" eb="5">
      <t>d</t>
    </rPh>
    <rPh sb="5" eb="6">
      <t>xu yao</t>
    </rPh>
    <phoneticPr fontId="2" type="noConversion"/>
  </si>
  <si>
    <t>平民啊，你真的以为自己能够成为神么</t>
    <rPh sb="0" eb="1">
      <t>pin ming</t>
    </rPh>
    <rPh sb="2" eb="3">
      <t>a</t>
    </rPh>
    <rPh sb="4" eb="5">
      <t>ni</t>
    </rPh>
    <rPh sb="5" eb="6">
      <t>zhen de</t>
    </rPh>
    <rPh sb="7" eb="8">
      <t>yi wei</t>
    </rPh>
    <rPh sb="9" eb="10">
      <t>zi ji</t>
    </rPh>
    <rPh sb="11" eb="12">
      <t>neng gou</t>
    </rPh>
    <rPh sb="13" eb="14">
      <t>cheng wei</t>
    </rPh>
    <rPh sb="15" eb="16">
      <t>shen</t>
    </rPh>
    <rPh sb="16" eb="17">
      <t>me</t>
    </rPh>
    <phoneticPr fontId="2" type="noConversion"/>
  </si>
  <si>
    <t>你的愿望看似伟大，但是这个世界真的能够变得更加美好么？</t>
    <rPh sb="0" eb="1">
      <t>ni</t>
    </rPh>
    <rPh sb="1" eb="2">
      <t>d</t>
    </rPh>
    <rPh sb="2" eb="3">
      <t>yuan wang</t>
    </rPh>
    <rPh sb="4" eb="5">
      <t>kan si</t>
    </rPh>
    <rPh sb="6" eb="7">
      <t>wei da</t>
    </rPh>
    <rPh sb="9" eb="10">
      <t>dan shi</t>
    </rPh>
    <rPh sb="11" eb="12">
      <t>zhe ge</t>
    </rPh>
    <rPh sb="13" eb="14">
      <t>shi jie</t>
    </rPh>
    <rPh sb="15" eb="16">
      <t>zhen de</t>
    </rPh>
    <rPh sb="17" eb="18">
      <t>neng gou</t>
    </rPh>
    <rPh sb="19" eb="20">
      <t>bian de</t>
    </rPh>
    <rPh sb="21" eb="22">
      <t>geng jia</t>
    </rPh>
    <rPh sb="23" eb="24">
      <t>mei hao</t>
    </rPh>
    <rPh sb="25" eb="26">
      <t>me</t>
    </rPh>
    <phoneticPr fontId="2" type="noConversion"/>
  </si>
  <si>
    <t>殉道者</t>
  </si>
  <si>
    <t>血祭</t>
  </si>
  <si>
    <t>虚空</t>
  </si>
  <si>
    <t>天生狂战</t>
  </si>
  <si>
    <t>愤怒掌控</t>
  </si>
  <si>
    <t>万物凋零</t>
  </si>
  <si>
    <t>赎罪</t>
  </si>
  <si>
    <t>获取</t>
  </si>
  <si>
    <t>上帝之胄</t>
  </si>
  <si>
    <t>神罚</t>
  </si>
  <si>
    <t>万蛇噬体</t>
  </si>
  <si>
    <t>巫毒仪式</t>
  </si>
  <si>
    <t>致命毒药</t>
  </si>
  <si>
    <t>穿透迷雾</t>
  </si>
  <si>
    <t>沼泽协调</t>
  </si>
  <si>
    <t>冲心·隔空打穴</t>
  </si>
  <si>
    <t>七相·爆裂杀意</t>
  </si>
  <si>
    <t>超凡入圣</t>
  </si>
  <si>
    <t>先知先觉</t>
  </si>
  <si>
    <t>无情猛袭</t>
  </si>
  <si>
    <t>血魂</t>
  </si>
  <si>
    <t>镰刀旋转</t>
  </si>
  <si>
    <t>末日烈焰</t>
  </si>
  <si>
    <t>灵魂牢狱</t>
  </si>
  <si>
    <t>鬼魂缠绕</t>
  </si>
  <si>
    <t>月之祝福</t>
  </si>
  <si>
    <t>加速箭雨</t>
  </si>
  <si>
    <t>射法·玉天贯</t>
  </si>
  <si>
    <t>月光之舞</t>
  </si>
  <si>
    <t>月之陷阱</t>
  </si>
  <si>
    <t>暗黑雾都</t>
  </si>
  <si>
    <t>来自地狱</t>
  </si>
  <si>
    <t>开膛手</t>
  </si>
  <si>
    <t>外科手术</t>
  </si>
  <si>
    <t>百年孤寂</t>
  </si>
  <si>
    <t>禁卫军</t>
  </si>
  <si>
    <t>尖刃</t>
  </si>
  <si>
    <t>大帝之怒</t>
  </si>
  <si>
    <t>格挡</t>
  </si>
  <si>
    <t>时空利刃</t>
  </si>
  <si>
    <t>穿透弹</t>
  </si>
  <si>
    <t>激素</t>
  </si>
  <si>
    <t>武器改造</t>
  </si>
  <si>
    <t>高级瞄准镜</t>
  </si>
  <si>
    <t>吸血打击</t>
  </si>
  <si>
    <t>棍棒打击</t>
  </si>
  <si>
    <t>大闹天宫</t>
  </si>
  <si>
    <t>至高荣誉</t>
  </si>
  <si>
    <t>死亡之舞</t>
  </si>
  <si>
    <t>腾云驾雾</t>
  </si>
  <si>
    <t>恶魔变身</t>
  </si>
  <si>
    <t>多重射击</t>
  </si>
  <si>
    <t>飞舞之刃</t>
  </si>
  <si>
    <t>猎魔人</t>
  </si>
  <si>
    <t>扫射</t>
  </si>
  <si>
    <t>独裁者</t>
  </si>
  <si>
    <t>灵魂收割</t>
  </si>
  <si>
    <t>全军突击</t>
  </si>
  <si>
    <t>霜之哀伤</t>
  </si>
  <si>
    <t>煽动</t>
  </si>
  <si>
    <t>火球术</t>
  </si>
  <si>
    <t>爆燃</t>
  </si>
  <si>
    <t>炎爆术</t>
  </si>
  <si>
    <t>驭火大师</t>
  </si>
  <si>
    <t>热能对流</t>
  </si>
  <si>
    <t>温柔相</t>
  </si>
  <si>
    <t>舞王相</t>
  </si>
  <si>
    <t>比那卡</t>
  </si>
  <si>
    <t>恐怖相</t>
  </si>
  <si>
    <t>阿贾伽瓦</t>
  </si>
  <si>
    <t>三千世界</t>
  </si>
  <si>
    <t>烈火流星</t>
  </si>
  <si>
    <t>冲击波</t>
  </si>
  <si>
    <t>天下布武</t>
  </si>
  <si>
    <t>本能寺之怨</t>
  </si>
  <si>
    <t>装甲强化</t>
  </si>
  <si>
    <t>裂地猛击</t>
  </si>
  <si>
    <t>火箭重锤</t>
  </si>
  <si>
    <t>烈焰打击</t>
  </si>
  <si>
    <t>虎痴意志</t>
  </si>
  <si>
    <t>最后一击</t>
  </si>
  <si>
    <t>暴走</t>
  </si>
  <si>
    <t>弱点探查</t>
  </si>
  <si>
    <t>强化吸血</t>
  </si>
  <si>
    <t>超强回复</t>
  </si>
  <si>
    <t>交流电</t>
  </si>
  <si>
    <t>【普通攻击】</t>
  </si>
  <si>
    <t>碳化棉丝灯</t>
  </si>
  <si>
    <t>发明家</t>
  </si>
  <si>
    <t>【吟唱】</t>
  </si>
  <si>
    <t>重隶</t>
  </si>
  <si>
    <t>巧篆</t>
  </si>
  <si>
    <t>乱草</t>
  </si>
  <si>
    <t>轻行</t>
  </si>
  <si>
    <t>正楷</t>
  </si>
  <si>
    <t>战神</t>
  </si>
  <si>
    <t>坚韧</t>
  </si>
  <si>
    <t>勇气</t>
  </si>
  <si>
    <t>审判</t>
  </si>
  <si>
    <t>致命打击</t>
  </si>
  <si>
    <t>地狱诅咒</t>
  </si>
  <si>
    <t>魂引之灯</t>
  </si>
  <si>
    <t>厄运钟摆</t>
  </si>
  <si>
    <t>幽魂监牢</t>
  </si>
  <si>
    <t>死亡判决</t>
  </si>
  <si>
    <t>秘术射击</t>
  </si>
  <si>
    <t>精华跃动</t>
  </si>
  <si>
    <t>精准弹幕</t>
  </si>
  <si>
    <t>咒能高涨</t>
  </si>
  <si>
    <t>奥术跃迁</t>
  </si>
  <si>
    <t>欢乐时光</t>
  </si>
  <si>
    <t>滚动酒桶</t>
  </si>
  <si>
    <t>肉弹冲击</t>
  </si>
  <si>
    <t>再来一杯</t>
  </si>
  <si>
    <t>炼狱鬼斩</t>
  </si>
  <si>
    <t>心眼</t>
  </si>
  <si>
    <t>真剑</t>
  </si>
  <si>
    <t>魍魉·近藤</t>
  </si>
  <si>
    <t>魍魉·冲田</t>
  </si>
  <si>
    <t>鬼斧神工</t>
  </si>
  <si>
    <t>地火</t>
  </si>
  <si>
    <t>千锤</t>
  </si>
  <si>
    <t>百炼</t>
  </si>
  <si>
    <t>万神殿</t>
  </si>
  <si>
    <t>黄金苹果</t>
  </si>
  <si>
    <t>女神之芳华</t>
  </si>
  <si>
    <t>桃金娘</t>
  </si>
  <si>
    <t>爱神之吻</t>
  </si>
  <si>
    <t>国色天香</t>
  </si>
  <si>
    <t>燧发枪</t>
  </si>
  <si>
    <t>船载火炮</t>
  </si>
  <si>
    <t>黑火药</t>
  </si>
  <si>
    <t>航海六分仪</t>
  </si>
  <si>
    <t>弹药强化</t>
  </si>
  <si>
    <t>酷刑</t>
  </si>
  <si>
    <t>烙印之刑</t>
  </si>
  <si>
    <t>死亡之握</t>
  </si>
  <si>
    <t>疯狂之身</t>
  </si>
  <si>
    <t>豪火球</t>
  </si>
  <si>
    <t>火遁·凤仙火</t>
  </si>
  <si>
    <t>嗜火</t>
  </si>
  <si>
    <t>阴影破坏者</t>
  </si>
  <si>
    <t>焚烧</t>
  </si>
  <si>
    <t>雷切</t>
  </si>
  <si>
    <t>空蝉</t>
  </si>
  <si>
    <t>忍法</t>
  </si>
  <si>
    <t>暗杀</t>
  </si>
  <si>
    <t>秘·千年杀</t>
  </si>
  <si>
    <t>雷吼剑</t>
  </si>
  <si>
    <t>影分身</t>
  </si>
  <si>
    <t>雷华</t>
  </si>
  <si>
    <t>兽玉强化</t>
  </si>
  <si>
    <t>能量扩充</t>
  </si>
  <si>
    <t>狩物佛钉</t>
  </si>
  <si>
    <t>三界金猿文殊</t>
  </si>
  <si>
    <t>刀狩令</t>
  </si>
  <si>
    <t>日轮</t>
  </si>
  <si>
    <t>神采奕奕</t>
  </si>
  <si>
    <t>撒手锏</t>
  </si>
  <si>
    <t>提炉枪</t>
  </si>
  <si>
    <t>月光之灵</t>
  </si>
  <si>
    <t>破军之怒</t>
  </si>
  <si>
    <t>钢皮</t>
  </si>
  <si>
    <t>狂暴</t>
  </si>
  <si>
    <t>鬼哭旋风</t>
  </si>
  <si>
    <t>搅碎</t>
  </si>
  <si>
    <t>斩首</t>
  </si>
  <si>
    <t>残暴猛击</t>
  </si>
  <si>
    <t>战争预知</t>
  </si>
  <si>
    <t>冥水之浸</t>
  </si>
  <si>
    <t>天火之炼</t>
  </si>
  <si>
    <t>不死之身</t>
  </si>
  <si>
    <t>闪电箭</t>
  </si>
  <si>
    <t>雷霆一击</t>
  </si>
  <si>
    <t>蓄电</t>
  </si>
  <si>
    <t>电涌</t>
  </si>
  <si>
    <t>王者审判</t>
  </si>
  <si>
    <t>日炎之息</t>
  </si>
  <si>
    <t>神圣洗礼</t>
  </si>
  <si>
    <t>天降神火</t>
  </si>
  <si>
    <t>光明庇护</t>
  </si>
  <si>
    <t>光明审判</t>
  </si>
  <si>
    <t>小丑魔术</t>
  </si>
  <si>
    <t>王牌飞剑</t>
  </si>
  <si>
    <t>面具方阵</t>
  </si>
  <si>
    <t>玩具奇观</t>
  </si>
  <si>
    <t>飞沙走石</t>
  </si>
  <si>
    <t>风驰电掣</t>
  </si>
  <si>
    <t>百万重拳</t>
  </si>
  <si>
    <t>浴血之战</t>
  </si>
  <si>
    <t>战斗武装</t>
  </si>
  <si>
    <t>不屈战神</t>
  </si>
  <si>
    <t>骑士之毅</t>
  </si>
  <si>
    <t>荣耀之役</t>
  </si>
  <si>
    <t>夺命长枪</t>
  </si>
  <si>
    <t>枪术精通</t>
  </si>
  <si>
    <t>无双枪术</t>
  </si>
  <si>
    <t>誓约胜利之剑</t>
  </si>
  <si>
    <t>风王结界</t>
  </si>
  <si>
    <t>领导力</t>
  </si>
  <si>
    <t>骑士剑鞘</t>
  </si>
  <si>
    <t>迷踪步</t>
  </si>
  <si>
    <t>火瞬拳</t>
  </si>
  <si>
    <t>一拳</t>
  </si>
  <si>
    <t>波动拳</t>
  </si>
  <si>
    <t>迷踪袭</t>
  </si>
  <si>
    <t>诸神回避</t>
  </si>
  <si>
    <t>六韬</t>
  </si>
  <si>
    <t>打神鞭</t>
  </si>
  <si>
    <t>封神榜</t>
  </si>
  <si>
    <t>天选之人</t>
  </si>
  <si>
    <t>地狱血池</t>
  </si>
  <si>
    <t>天空霸邪·魑魅魍魉</t>
  </si>
  <si>
    <t>转轮法印</t>
  </si>
  <si>
    <t>神目·穿透</t>
  </si>
  <si>
    <t>铁钩手</t>
  </si>
  <si>
    <t>伏特加</t>
  </si>
  <si>
    <t>反击火炮</t>
  </si>
  <si>
    <t>复仇披风</t>
  </si>
  <si>
    <t>复仇女皇</t>
  </si>
  <si>
    <t>圣盾加护</t>
  </si>
  <si>
    <t>日耀守护</t>
  </si>
  <si>
    <t>破晓之盾</t>
  </si>
  <si>
    <t>日蚀</t>
  </si>
  <si>
    <t>耀斑</t>
  </si>
  <si>
    <t>贯穿之矛</t>
  </si>
  <si>
    <t>穿心长矛</t>
  </si>
  <si>
    <t>神之进军</t>
  </si>
  <si>
    <t>圣盾庇护</t>
  </si>
  <si>
    <t>神圣之盾</t>
  </si>
  <si>
    <t>诡计</t>
  </si>
  <si>
    <t>令牌闪电</t>
  </si>
  <si>
    <t>星芒领域</t>
  </si>
  <si>
    <t>强化令牌</t>
  </si>
  <si>
    <t>恶作剧之神</t>
  </si>
  <si>
    <t>雷神之锤</t>
  </si>
  <si>
    <t>铁手套</t>
  </si>
  <si>
    <t>力量涌动</t>
  </si>
  <si>
    <t>光之勇士</t>
  </si>
  <si>
    <t>雷云风暴</t>
  </si>
  <si>
    <t>诀别</t>
  </si>
  <si>
    <t>十之指环</t>
  </si>
  <si>
    <t>法术涌动</t>
  </si>
  <si>
    <t>万象支配</t>
  </si>
  <si>
    <t>万物起源</t>
  </si>
  <si>
    <t>堕天使之击</t>
  </si>
  <si>
    <t>骄傲原罪</t>
  </si>
  <si>
    <t>末日降临</t>
  </si>
  <si>
    <t>黑暗契约</t>
  </si>
  <si>
    <t>堕落之力</t>
  </si>
  <si>
    <t>上帝之佑</t>
  </si>
  <si>
    <t>净化之焰</t>
  </si>
  <si>
    <t>炎羽乱舞</t>
  </si>
  <si>
    <t>烈焰斩狱审判</t>
  </si>
  <si>
    <t>圣诞流陨</t>
  </si>
  <si>
    <t>圣洁之盾</t>
  </si>
  <si>
    <t>天堂冲击</t>
  </si>
  <si>
    <t>赤炎裁决</t>
  </si>
  <si>
    <t>审判连击</t>
  </si>
  <si>
    <t>圣十字洗礼</t>
  </si>
  <si>
    <t>一骑当千</t>
  </si>
  <si>
    <t>单刀赴会</t>
  </si>
  <si>
    <t>青龙乱舞刃</t>
  </si>
  <si>
    <t>嗜血铁骑</t>
  </si>
  <si>
    <t>武圣之怒</t>
  </si>
  <si>
    <t>横扫千军</t>
  </si>
  <si>
    <t>天下无双</t>
  </si>
  <si>
    <t>贪狼</t>
  </si>
  <si>
    <t>方天画戟</t>
  </si>
  <si>
    <t>处决</t>
  </si>
  <si>
    <t>超凡剑术</t>
  </si>
  <si>
    <t>超凡左轮</t>
  </si>
  <si>
    <t>Z</t>
  </si>
  <si>
    <t>血腥狂舞·回旋</t>
  </si>
  <si>
    <t>面具</t>
  </si>
  <si>
    <t>致命一击</t>
  </si>
  <si>
    <t>阎魔刀</t>
  </si>
  <si>
    <t>魔化</t>
  </si>
  <si>
    <t>复仇</t>
  </si>
  <si>
    <t>叛逆之剑</t>
  </si>
  <si>
    <t>创世兵器</t>
  </si>
  <si>
    <t>超究武神霸斩</t>
  </si>
  <si>
    <t>暴怒</t>
  </si>
  <si>
    <t>凶斩</t>
  </si>
  <si>
    <t>水盾</t>
  </si>
  <si>
    <t>海神洗礼</t>
  </si>
  <si>
    <t>蓝海辉耀</t>
  </si>
  <si>
    <t>海之狂热</t>
  </si>
  <si>
    <t>惊涛骇浪</t>
  </si>
  <si>
    <t>搏击</t>
  </si>
  <si>
    <t>爆炸黏胶</t>
  </si>
  <si>
    <t>蝙蝠爪</t>
  </si>
  <si>
    <t>搏击专注</t>
  </si>
  <si>
    <t>冲刺铁拳</t>
  </si>
  <si>
    <t>流电学</t>
  </si>
  <si>
    <t>壁垒</t>
  </si>
  <si>
    <t>金刚不坏</t>
  </si>
  <si>
    <t>科学怪人</t>
  </si>
  <si>
    <t>凝视</t>
  </si>
  <si>
    <t>诅咒</t>
  </si>
  <si>
    <t>庇护</t>
  </si>
  <si>
    <t>胡狼王之怒</t>
  </si>
  <si>
    <t>冥府之握</t>
  </si>
  <si>
    <t>冥府之墙</t>
  </si>
  <si>
    <t>灵魂风暴</t>
  </si>
  <si>
    <t>冥府之光</t>
  </si>
  <si>
    <t>暗影笼罩</t>
  </si>
  <si>
    <t>凶猛挥砍</t>
  </si>
  <si>
    <t>战士之怒</t>
  </si>
  <si>
    <t>无情怒火</t>
  </si>
  <si>
    <t>特效战斗怒吼</t>
  </si>
  <si>
    <t>特效命令怒吼</t>
  </si>
  <si>
    <t>特效战意</t>
  </si>
  <si>
    <t>无情乱打</t>
  </si>
  <si>
    <t>挥砍</t>
  </si>
  <si>
    <t>怒击</t>
  </si>
  <si>
    <t>强效战意</t>
  </si>
  <si>
    <t>强效战斗怒吼</t>
  </si>
  <si>
    <t>强效命令怒吼</t>
  </si>
  <si>
    <t>砍</t>
  </si>
  <si>
    <t>小弟一击</t>
  </si>
  <si>
    <t>战意</t>
  </si>
  <si>
    <t>战斗怒吼</t>
  </si>
  <si>
    <t>命令怒吼</t>
  </si>
  <si>
    <t>特效武器强化</t>
  </si>
  <si>
    <t>女王复仇</t>
  </si>
  <si>
    <t>特效破甲</t>
  </si>
  <si>
    <t>特效坚韧</t>
  </si>
  <si>
    <t>特效奥能强化</t>
  </si>
  <si>
    <t>国王标记</t>
  </si>
  <si>
    <t>特级增效</t>
  </si>
  <si>
    <t>强效武器强化</t>
  </si>
  <si>
    <t>强效迅捷</t>
  </si>
  <si>
    <t>强效破甲</t>
  </si>
  <si>
    <t>强效坚韧</t>
  </si>
  <si>
    <t>强效奥能强化</t>
  </si>
  <si>
    <t>强力增效</t>
  </si>
  <si>
    <t>奥能强化</t>
  </si>
  <si>
    <t>迅捷</t>
  </si>
  <si>
    <t>破甲</t>
  </si>
  <si>
    <t>武器强化</t>
  </si>
  <si>
    <t>增效</t>
  </si>
  <si>
    <t>火焰冲击</t>
  </si>
  <si>
    <t>特级秘法连击</t>
  </si>
  <si>
    <t>奥能闪现</t>
  </si>
  <si>
    <t>秘法飞弹</t>
  </si>
  <si>
    <t>高级秘法连击</t>
  </si>
  <si>
    <t>火焰射击</t>
  </si>
  <si>
    <t>秘法连击</t>
  </si>
  <si>
    <t>秘法射击</t>
  </si>
  <si>
    <t>爆裂射击</t>
  </si>
  <si>
    <t>风之子</t>
  </si>
  <si>
    <t>神圣箭弩</t>
  </si>
  <si>
    <t>自动瞄准</t>
  </si>
  <si>
    <t>弹幕射击</t>
  </si>
  <si>
    <t>射击大师</t>
  </si>
  <si>
    <t>精准射击</t>
  </si>
  <si>
    <t>百发百中</t>
  </si>
  <si>
    <t>风暴涌动</t>
  </si>
  <si>
    <t>特效迅捷</t>
  </si>
  <si>
    <t>英勇意念</t>
  </si>
  <si>
    <t>雷霆践踏</t>
  </si>
  <si>
    <t>闪电冲击</t>
  </si>
  <si>
    <t>方块冲击</t>
  </si>
  <si>
    <t>勇者之力</t>
  </si>
  <si>
    <t>勇士壁垒</t>
  </si>
  <si>
    <t>来自北方的礼物</t>
  </si>
  <si>
    <t>方之世界</t>
  </si>
  <si>
    <t>大福弹射</t>
  </si>
  <si>
    <t>黄金大福</t>
  </si>
  <si>
    <t>大福派送</t>
  </si>
  <si>
    <t>大福世界</t>
  </si>
  <si>
    <t>福</t>
  </si>
  <si>
    <t>瞎几把打</t>
  </si>
  <si>
    <t>塑料回收</t>
  </si>
  <si>
    <t>重构</t>
  </si>
  <si>
    <t>塑料勇士</t>
  </si>
  <si>
    <t>高分粒子炮</t>
  </si>
  <si>
    <t>键盘之力</t>
  </si>
  <si>
    <t>编包</t>
  </si>
  <si>
    <t>指令序列</t>
  </si>
  <si>
    <t>源代码</t>
  </si>
  <si>
    <t>终极编程术</t>
  </si>
  <si>
    <t>挖金矿</t>
  </si>
  <si>
    <t>放炸弹</t>
  </si>
  <si>
    <t>淘金狂热</t>
  </si>
  <si>
    <t>幸运</t>
  </si>
  <si>
    <t>大力士</t>
  </si>
  <si>
    <t>水上作战</t>
  </si>
  <si>
    <t>孤注一掷</t>
  </si>
  <si>
    <t>海洋之心</t>
  </si>
  <si>
    <t>开拓者</t>
  </si>
  <si>
    <t>背后突袭</t>
  </si>
  <si>
    <t>气息遮蔽</t>
  </si>
  <si>
    <t>决心</t>
  </si>
  <si>
    <t>解剖学</t>
  </si>
  <si>
    <t>血与毒药</t>
  </si>
  <si>
    <t>雨林作战教学</t>
  </si>
  <si>
    <t>林之毒</t>
  </si>
  <si>
    <t>输出靠吼</t>
  </si>
  <si>
    <t>箭毒长矛</t>
  </si>
  <si>
    <t>大河之主</t>
  </si>
  <si>
    <t>嘲讽脸</t>
  </si>
  <si>
    <t>蓄势待发</t>
  </si>
  <si>
    <t>一击</t>
  </si>
  <si>
    <t>跑得快</t>
  </si>
  <si>
    <t>心理训练</t>
  </si>
  <si>
    <t>外星射线</t>
  </si>
  <si>
    <t>飞碟侦查</t>
  </si>
  <si>
    <t>智能</t>
  </si>
  <si>
    <t>未来视</t>
  </si>
  <si>
    <t>灵魂连接</t>
  </si>
  <si>
    <t>扔酒瓶</t>
  </si>
  <si>
    <t>拍板砖</t>
  </si>
  <si>
    <t>恐吓</t>
  </si>
  <si>
    <t>街巷战术</t>
  </si>
  <si>
    <t>大哥之心</t>
  </si>
  <si>
    <t>致命眼神</t>
  </si>
  <si>
    <t>伪魅惑</t>
  </si>
  <si>
    <t>吓牛</t>
  </si>
  <si>
    <t>音波功</t>
  </si>
  <si>
    <t>优雅</t>
  </si>
  <si>
    <t>对不起，我只是一个实习程序员，就让我来帮助你吧</t>
    <rPh sb="0" eb="1">
      <t>dui bu qi</t>
    </rPh>
    <rPh sb="4" eb="5">
      <t>wo zhi shi</t>
    </rPh>
    <rPh sb="7" eb="8">
      <t>yi ge</t>
    </rPh>
    <rPh sb="9" eb="10">
      <t>shi xi</t>
    </rPh>
    <rPh sb="11" eb="12">
      <t>cheng xu yuan</t>
    </rPh>
    <rPh sb="15" eb="16">
      <t>jiu rang wo lai</t>
    </rPh>
    <rPh sb="19" eb="20">
      <t>bang zhu ni ba</t>
    </rPh>
    <phoneticPr fontId="2" type="noConversion"/>
  </si>
  <si>
    <t>作为异次元的降临者，真的可能改变这个世界毁灭的宿命吧，就让我来帮助你吧</t>
    <rPh sb="0" eb="1">
      <t>zuo wei</t>
    </rPh>
    <rPh sb="2" eb="3">
      <t>yi ci yuan</t>
    </rPh>
    <rPh sb="5" eb="6">
      <t>d</t>
    </rPh>
    <rPh sb="6" eb="7">
      <t>jiang lin</t>
    </rPh>
    <rPh sb="8" eb="9">
      <t>zhe</t>
    </rPh>
    <rPh sb="10" eb="11">
      <t>zhen de</t>
    </rPh>
    <rPh sb="12" eb="13">
      <t>ke neng</t>
    </rPh>
    <rPh sb="14" eb="15">
      <t>gai bian</t>
    </rPh>
    <rPh sb="16" eb="17">
      <t>zhe ge</t>
    </rPh>
    <rPh sb="18" eb="19">
      <t>shi je</t>
    </rPh>
    <rPh sb="20" eb="21">
      <t>hui mie</t>
    </rPh>
    <rPh sb="22" eb="23">
      <t>d</t>
    </rPh>
    <rPh sb="23" eb="24">
      <t>su ming ba</t>
    </rPh>
    <rPh sb="27" eb="28">
      <t>jiu rang wo lai</t>
    </rPh>
    <rPh sb="31" eb="32">
      <t>bang zhu</t>
    </rPh>
    <rPh sb="33" eb="34">
      <t>ni ba</t>
    </rPh>
    <phoneticPr fontId="2" type="noConversion"/>
  </si>
  <si>
    <t>为了更高的攻击力和法术强度</t>
    <rPh sb="0" eb="1">
      <t>wei</t>
    </rPh>
    <rPh sb="1" eb="2">
      <t>l</t>
    </rPh>
    <rPh sb="2" eb="3">
      <t>geng gao</t>
    </rPh>
    <rPh sb="4" eb="5">
      <t>d</t>
    </rPh>
    <rPh sb="5" eb="6">
      <t>gong ji li</t>
    </rPh>
    <rPh sb="8" eb="9">
      <t>he</t>
    </rPh>
    <rPh sb="9" eb="10">
      <t>fa shu</t>
    </rPh>
    <rPh sb="11" eb="12">
      <t>qiang d</t>
    </rPh>
    <phoneticPr fontId="2" type="noConversion"/>
  </si>
  <si>
    <t>什么是症状</t>
    <rPh sb="0" eb="1">
      <t>s m</t>
    </rPh>
    <rPh sb="2" eb="3">
      <t>shi</t>
    </rPh>
    <rPh sb="3" eb="4">
      <t>zhen z</t>
    </rPh>
    <phoneticPr fontId="2" type="noConversion"/>
  </si>
  <si>
    <t>速度的作用</t>
    <rPh sb="0" eb="1">
      <t>su du</t>
    </rPh>
    <rPh sb="2" eb="3">
      <t>d</t>
    </rPh>
    <rPh sb="3" eb="4">
      <t>zuo yong</t>
    </rPh>
    <phoneticPr fontId="2" type="noConversion"/>
  </si>
  <si>
    <t>果然是这样么，哈哈哈！那就让我来毁灭这个世界吧！三位一体，神罗天征！</t>
    <rPh sb="0" eb="1">
      <t>guo ran</t>
    </rPh>
    <rPh sb="2" eb="3">
      <t>shi</t>
    </rPh>
    <rPh sb="3" eb="4">
      <t>zhe yang</t>
    </rPh>
    <rPh sb="5" eb="6">
      <t>me</t>
    </rPh>
    <rPh sb="7" eb="8">
      <t>ha ha ha</t>
    </rPh>
    <rPh sb="11" eb="12">
      <t>na jiu</t>
    </rPh>
    <rPh sb="13" eb="14">
      <t>rang wo</t>
    </rPh>
    <rPh sb="15" eb="16">
      <t>lai</t>
    </rPh>
    <rPh sb="16" eb="17">
      <t>hui mie</t>
    </rPh>
    <rPh sb="18" eb="19">
      <t>zhe ge</t>
    </rPh>
    <rPh sb="20" eb="21">
      <t>shi jie</t>
    </rPh>
    <rPh sb="22" eb="23">
      <t>ba</t>
    </rPh>
    <rPh sb="24" eb="25">
      <t>san wei yi ti</t>
    </rPh>
    <rPh sb="29" eb="30">
      <t>shen luo tian zhen</t>
    </rPh>
    <phoneticPr fontId="2" type="noConversion"/>
  </si>
  <si>
    <t>完全没有逃跑的选项吧- -|||！速度能够让耐力回复的更快，技能施放会消耗一定的耐力，耐力每回合开始会进行回复，回复量和速度有关</t>
    <rPh sb="0" eb="1">
      <t>wan quan</t>
    </rPh>
    <rPh sb="2" eb="3">
      <t>mei you</t>
    </rPh>
    <rPh sb="4" eb="5">
      <t>tao pao</t>
    </rPh>
    <rPh sb="6" eb="7">
      <t>d</t>
    </rPh>
    <rPh sb="7" eb="8">
      <t>xuan xiang ba</t>
    </rPh>
    <rPh sb="17" eb="18">
      <t>su du</t>
    </rPh>
    <rPh sb="19" eb="20">
      <t>neng gou</t>
    </rPh>
    <rPh sb="21" eb="22">
      <t>rnag</t>
    </rPh>
    <rPh sb="22" eb="23">
      <t>nai li</t>
    </rPh>
    <rPh sb="24" eb="25">
      <t>hui fu</t>
    </rPh>
    <rPh sb="26" eb="27">
      <t>d</t>
    </rPh>
    <rPh sb="27" eb="28">
      <t>geng kuai</t>
    </rPh>
    <phoneticPr fontId="2" type="noConversion"/>
  </si>
  <si>
    <t>肯定是有用的啊！速度能够让耐力回复的更快，技能施放会消耗一定的耐力，耐力每回合开始会进行回复，回复量和速度有关</t>
    <rPh sb="0" eb="1">
      <t>ken ding</t>
    </rPh>
    <rPh sb="2" eb="3">
      <t>shi</t>
    </rPh>
    <rPh sb="3" eb="4">
      <t>you yong</t>
    </rPh>
    <rPh sb="5" eb="6">
      <t>d</t>
    </rPh>
    <rPh sb="6" eb="7">
      <t>a</t>
    </rPh>
    <phoneticPr fontId="2" type="noConversion"/>
  </si>
  <si>
    <t>恭喜你！回答正确！症状包括【中毒】【流血】【灼烧】</t>
    <rPh sb="0" eb="1">
      <t>gong xi</t>
    </rPh>
    <rPh sb="2" eb="3">
      <t>ni</t>
    </rPh>
    <rPh sb="4" eb="5">
      <t>hui da</t>
    </rPh>
    <rPh sb="6" eb="7">
      <t>hzeng que</t>
    </rPh>
    <rPh sb="9" eb="10">
      <t>zheng zhuang</t>
    </rPh>
    <rPh sb="11" eb="12">
      <t>bao kuo</t>
    </rPh>
    <rPh sb="14" eb="15">
      <t>zhon d</t>
    </rPh>
    <rPh sb="18" eb="19">
      <t>liu xue</t>
    </rPh>
    <rPh sb="22" eb="23">
      <t>zhuo shao</t>
    </rPh>
    <phoneticPr fontId="2" type="noConversion"/>
  </si>
  <si>
    <t>回答错误了！【暴怒】是一种强化类型，症状包括【中毒】【流血】【灼烧】</t>
    <rPh sb="0" eb="1">
      <t>hui da</t>
    </rPh>
    <rPh sb="2" eb="3">
      <t>cuo wu</t>
    </rPh>
    <rPh sb="4" eb="5">
      <t>l</t>
    </rPh>
    <rPh sb="7" eb="8">
      <t>bao nu</t>
    </rPh>
    <rPh sb="10" eb="11">
      <t>shi</t>
    </rPh>
    <rPh sb="11" eb="12">
      <t>yi zhong</t>
    </rPh>
    <rPh sb="13" eb="14">
      <t>qiang hua</t>
    </rPh>
    <rPh sb="15" eb="16">
      <t>lei xing</t>
    </rPh>
    <phoneticPr fontId="2" type="noConversion"/>
  </si>
  <si>
    <t>郊外调查</t>
    <rPh sb="0" eb="1">
      <t>jiao wai</t>
    </rPh>
    <phoneticPr fontId="2" type="noConversion"/>
  </si>
  <si>
    <t>王国郊外最近一直出现伤人事件，委托你进行一些调查</t>
    <rPh sb="0" eb="1">
      <t>wang guo</t>
    </rPh>
    <rPh sb="2" eb="3">
      <t>jiao wai</t>
    </rPh>
    <rPh sb="4" eb="5">
      <t>zui jin</t>
    </rPh>
    <rPh sb="6" eb="7">
      <t>yi zhi</t>
    </rPh>
    <rPh sb="8" eb="9">
      <t>chu xian</t>
    </rPh>
    <rPh sb="10" eb="11">
      <t>shsang ren</t>
    </rPh>
    <rPh sb="12" eb="13">
      <t>shi jian</t>
    </rPh>
    <rPh sb="15" eb="16">
      <t>wei tuo</t>
    </rPh>
    <rPh sb="17" eb="18">
      <t>ni</t>
    </rPh>
    <rPh sb="18" eb="19">
      <t>jin xing</t>
    </rPh>
    <rPh sb="20" eb="21">
      <t>yi xie</t>
    </rPh>
    <rPh sb="22" eb="23">
      <t>diao cha</t>
    </rPh>
    <phoneticPr fontId="2" type="noConversion"/>
  </si>
  <si>
    <t>需要给一张牛逼称号图纸</t>
    <rPh sb="0" eb="1">
      <t>xu yao</t>
    </rPh>
    <rPh sb="2" eb="3">
      <t>gei</t>
    </rPh>
    <rPh sb="3" eb="4">
      <t>yi zhang</t>
    </rPh>
    <rPh sb="5" eb="6">
      <t>niu bi</t>
    </rPh>
    <rPh sb="7" eb="8">
      <t>cheng hao</t>
    </rPh>
    <rPh sb="9" eb="10">
      <t>tu zhi</t>
    </rPh>
    <phoneticPr fontId="2" type="noConversion"/>
  </si>
  <si>
    <t>悬赏：欧泽布鲁斯</t>
    <rPh sb="0" eb="1">
      <t>xuan shang</t>
    </rPh>
    <rPh sb="3" eb="4">
      <t>ou ze bu lu si</t>
    </rPh>
    <phoneticPr fontId="2" type="noConversion"/>
  </si>
  <si>
    <t>欧泽布鲁斯</t>
    <rPh sb="0" eb="1">
      <t>ou ze bu lu si</t>
    </rPh>
    <phoneticPr fontId="2" type="noConversion"/>
  </si>
  <si>
    <t>多重施法</t>
    <rPh sb="2" eb="3">
      <t>shi fa</t>
    </rPh>
    <phoneticPr fontId="2" type="noConversion"/>
  </si>
  <si>
    <t>初遇魔龙</t>
    <rPh sb="0" eb="1">
      <t>chu yu</t>
    </rPh>
    <rPh sb="2" eb="3">
      <t>mo long</t>
    </rPh>
    <phoneticPr fontId="2" type="noConversion"/>
  </si>
  <si>
    <t>人类的大肆扩张，终于惹怒了龙族-这一自然界的最强物种</t>
    <rPh sb="0" eb="1">
      <t>ren lei</t>
    </rPh>
    <rPh sb="2" eb="3">
      <t>d</t>
    </rPh>
    <rPh sb="3" eb="4">
      <t>da si kuo zhang</t>
    </rPh>
    <rPh sb="8" eb="9">
      <t>zhong yu</t>
    </rPh>
    <rPh sb="10" eb="11">
      <t>re nu</t>
    </rPh>
    <rPh sb="12" eb="13">
      <t>l</t>
    </rPh>
    <rPh sb="13" eb="14">
      <t>long zu</t>
    </rPh>
    <rPh sb="16" eb="17">
      <t>zhe yi</t>
    </rPh>
    <rPh sb="18" eb="19">
      <t>zi ran jie</t>
    </rPh>
    <rPh sb="21" eb="22">
      <t>d</t>
    </rPh>
    <rPh sb="22" eb="23">
      <t>zui qiang wu zhong</t>
    </rPh>
    <phoneticPr fontId="2" type="noConversion"/>
  </si>
  <si>
    <t>绝色精灵</t>
    <rPh sb="0" eb="1">
      <t>jue se</t>
    </rPh>
    <rPh sb="2" eb="3">
      <t>jing lin</t>
    </rPh>
    <phoneticPr fontId="2" type="noConversion"/>
  </si>
  <si>
    <t>三眼会法师</t>
    <rPh sb="2" eb="3">
      <t>hui</t>
    </rPh>
    <phoneticPr fontId="2" type="noConversion"/>
  </si>
  <si>
    <t>加入公会！</t>
    <rPh sb="0" eb="1">
      <t>jia ru</t>
    </rPh>
    <rPh sb="2" eb="3">
      <t>gong hui</t>
    </rPh>
    <phoneticPr fontId="2" type="noConversion"/>
  </si>
  <si>
    <t>击败兄弟会的战士，就能拥有加入公会的资格</t>
    <rPh sb="0" eb="1">
      <t>ji bai</t>
    </rPh>
    <rPh sb="2" eb="3">
      <t>xiogn di</t>
    </rPh>
    <rPh sb="4" eb="5">
      <t>hui</t>
    </rPh>
    <rPh sb="5" eb="6">
      <t>d</t>
    </rPh>
    <rPh sb="6" eb="7">
      <t>zhan shi</t>
    </rPh>
    <rPh sb="9" eb="10">
      <t>jiu neng</t>
    </rPh>
    <rPh sb="11" eb="12">
      <t>yong you</t>
    </rPh>
    <rPh sb="13" eb="14">
      <t>jia ru</t>
    </rPh>
    <rPh sb="15" eb="16">
      <t>gong hui</t>
    </rPh>
    <rPh sb="17" eb="18">
      <t>d</t>
    </rPh>
    <rPh sb="18" eb="19">
      <t>zi ge</t>
    </rPh>
    <phoneticPr fontId="2" type="noConversion"/>
  </si>
  <si>
    <t>王牌之战：血鸟</t>
    <rPh sb="2" eb="3">
      <t>zhi zhan</t>
    </rPh>
    <phoneticPr fontId="2" type="noConversion"/>
  </si>
  <si>
    <t>天空中的钱币</t>
    <phoneticPr fontId="2" type="noConversion"/>
  </si>
  <si>
    <t>看到天上的龙群没有，把它们搞定，我们才能占据优势。</t>
    <rPh sb="5" eb="6">
      <t>long qun</t>
    </rPh>
    <phoneticPr fontId="2" type="noConversion"/>
  </si>
  <si>
    <t>敌人id</t>
    <phoneticPr fontId="2" type="noConversion"/>
  </si>
  <si>
    <t>敌人种类</t>
    <phoneticPr fontId="2" type="noConversion"/>
  </si>
  <si>
    <t>技能等级</t>
    <phoneticPr fontId="2" type="noConversion"/>
  </si>
  <si>
    <t>img</t>
    <phoneticPr fontId="2" type="noConversion"/>
  </si>
  <si>
    <t>ad</t>
    <phoneticPr fontId="2" type="noConversion"/>
  </si>
  <si>
    <t>ap</t>
    <phoneticPr fontId="2" type="noConversion"/>
  </si>
  <si>
    <t>team_ap</t>
    <phoneticPr fontId="2" type="noConversion"/>
  </si>
  <si>
    <t>敌人名称</t>
    <phoneticPr fontId="2" type="noConversion"/>
  </si>
  <si>
    <t>遗迹的秘密</t>
    <phoneticPr fontId="2" type="noConversion"/>
  </si>
  <si>
    <t>血鸟前世</t>
    <rPh sb="0" eb="1">
      <t>xue niao</t>
    </rPh>
    <rPh sb="2" eb="3">
      <t>qian shi</t>
    </rPh>
    <phoneticPr fontId="2" type="noConversion"/>
  </si>
  <si>
    <t>作为最为强大的战士，血鸟一直在为营地作出贡献</t>
    <rPh sb="0" eb="1">
      <t>zuo wei</t>
    </rPh>
    <rPh sb="2" eb="3">
      <t>zui we</t>
    </rPh>
    <rPh sb="4" eb="5">
      <t>qiang da</t>
    </rPh>
    <rPh sb="6" eb="7">
      <t>d</t>
    </rPh>
    <rPh sb="7" eb="8">
      <t>zhan shi</t>
    </rPh>
    <rPh sb="10" eb="11">
      <t>xue niao</t>
    </rPh>
    <rPh sb="12" eb="13">
      <t>yi zhi</t>
    </rPh>
    <rPh sb="14" eb="15">
      <t>zai</t>
    </rPh>
    <rPh sb="15" eb="16">
      <t>wei</t>
    </rPh>
    <rPh sb="16" eb="17">
      <t>yin di</t>
    </rPh>
    <rPh sb="18" eb="19">
      <t>zuo chu</t>
    </rPh>
    <rPh sb="20" eb="21">
      <t>gong xian</t>
    </rPh>
    <phoneticPr fontId="2" type="noConversion"/>
  </si>
  <si>
    <t>曾经的血鸟也是罗格营地的一只小菜鸟，但是她的身边一直有两条锋龙守护</t>
    <rPh sb="0" eb="1">
      <t>cen jin</t>
    </rPh>
    <rPh sb="2" eb="3">
      <t>d</t>
    </rPh>
    <rPh sb="3" eb="4">
      <t>xue niao</t>
    </rPh>
    <rPh sb="5" eb="6">
      <t>ye shi</t>
    </rPh>
    <rPh sb="7" eb="8">
      <t>luo ge</t>
    </rPh>
    <rPh sb="9" eb="10">
      <t>ying di</t>
    </rPh>
    <rPh sb="11" eb="12">
      <t>d</t>
    </rPh>
    <rPh sb="12" eb="13">
      <t>yi zhi</t>
    </rPh>
    <rPh sb="14" eb="15">
      <t>xiao cai niao</t>
    </rPh>
    <rPh sb="18" eb="19">
      <t>dan s</t>
    </rPh>
    <rPh sb="20" eb="21">
      <t>ta</t>
    </rPh>
    <rPh sb="21" eb="22">
      <t>d</t>
    </rPh>
    <rPh sb="22" eb="23">
      <t>shen bian</t>
    </rPh>
    <rPh sb="24" eb="25">
      <t>yi zhi</t>
    </rPh>
    <rPh sb="26" eb="27">
      <t>you</t>
    </rPh>
    <rPh sb="27" eb="28">
      <t>liang tiao</t>
    </rPh>
    <rPh sb="29" eb="30">
      <t>feng</t>
    </rPh>
    <rPh sb="30" eb="31">
      <t>long</t>
    </rPh>
    <rPh sb="31" eb="32">
      <t>shou hu</t>
    </rPh>
    <phoneticPr fontId="2" type="noConversion"/>
  </si>
  <si>
    <t>掉落吉永之脸</t>
    <rPh sb="0" eb="1">
      <t>diao luo</t>
    </rPh>
    <rPh sb="4" eb="5">
      <t>zhi</t>
    </rPh>
    <rPh sb="5" eb="6">
      <t>lian</t>
    </rPh>
    <phoneticPr fontId="2" type="noConversion"/>
  </si>
  <si>
    <t>震惊！砸开全是钻石</t>
    <rPh sb="0" eb="1">
      <t>zhen jin</t>
    </rPh>
    <rPh sb="3" eb="4">
      <t>za kai</t>
    </rPh>
    <rPh sb="5" eb="6">
      <t>quan shi</t>
    </rPh>
    <rPh sb="7" eb="8">
      <t>zuan shi</t>
    </rPh>
    <phoneticPr fontId="2" type="noConversion"/>
  </si>
  <si>
    <t>全部掰下来</t>
    <rPh sb="0" eb="1">
      <t>quan bu</t>
    </rPh>
    <rPh sb="2" eb="3">
      <t>bai xia lai</t>
    </rPh>
    <phoneticPr fontId="2" type="noConversion"/>
  </si>
  <si>
    <t>寻找四周有没有类似的石头</t>
    <rPh sb="0" eb="1">
      <t>xun zhao</t>
    </rPh>
    <rPh sb="2" eb="3">
      <t>si zhou</t>
    </rPh>
    <rPh sb="4" eb="5">
      <t>you mei you</t>
    </rPh>
    <rPh sb="7" eb="8">
      <t>lei si</t>
    </rPh>
    <rPh sb="9" eb="10">
      <t>d</t>
    </rPh>
    <rPh sb="10" eb="11">
      <t>shi tou</t>
    </rPh>
    <phoneticPr fontId="2" type="noConversion"/>
  </si>
  <si>
    <t>捡到了一块石头，砸开里面都是钻石，你该怎么办？</t>
    <rPh sb="0" eb="1">
      <t>jian dao</t>
    </rPh>
    <rPh sb="1" eb="2">
      <t>dao</t>
    </rPh>
    <rPh sb="2" eb="3">
      <t>l</t>
    </rPh>
    <rPh sb="3" eb="4">
      <t>yi kuai</t>
    </rPh>
    <rPh sb="5" eb="6">
      <t>shi to</t>
    </rPh>
    <rPh sb="8" eb="9">
      <t>za kai</t>
    </rPh>
    <rPh sb="10" eb="11">
      <t>li m</t>
    </rPh>
    <rPh sb="12" eb="13">
      <t>dou shi</t>
    </rPh>
    <rPh sb="14" eb="15">
      <t>zuan s</t>
    </rPh>
    <rPh sb="17" eb="18">
      <t>ni gai</t>
    </rPh>
    <rPh sb="19" eb="20">
      <t>z m ban</t>
    </rPh>
    <phoneticPr fontId="2" type="noConversion"/>
  </si>
  <si>
    <t>咦？这是什么？</t>
    <rPh sb="0" eb="1">
      <t>yi</t>
    </rPh>
    <rPh sb="2" eb="3">
      <t>zhe shi</t>
    </rPh>
    <rPh sb="4" eb="5">
      <t>s m</t>
    </rPh>
    <phoneticPr fontId="2" type="noConversion"/>
  </si>
  <si>
    <t>盗宝地精</t>
    <rPh sb="0" eb="1">
      <t>dao bao</t>
    </rPh>
    <rPh sb="2" eb="3">
      <t>di jin</t>
    </rPh>
    <phoneticPr fontId="2" type="noConversion"/>
  </si>
  <si>
    <t>这是掰下来的所有钻石</t>
    <rPh sb="0" eb="1">
      <t>zhe shi</t>
    </rPh>
    <rPh sb="2" eb="3">
      <t>bai xia lai</t>
    </rPh>
    <rPh sb="5" eb="6">
      <t>d</t>
    </rPh>
    <rPh sb="6" eb="7">
      <t>suo you</t>
    </rPh>
    <rPh sb="8" eb="9">
      <t>zuan shi</t>
    </rPh>
    <phoneticPr fontId="2" type="noConversion"/>
  </si>
  <si>
    <t>上交郭嘉</t>
    <rPh sb="0" eb="1">
      <t>shang jiao</t>
    </rPh>
    <rPh sb="2" eb="3">
      <t>guo jia</t>
    </rPh>
    <phoneticPr fontId="2" type="noConversion"/>
  </si>
  <si>
    <t>非常好！这是郭嘉给你的奖励！</t>
    <rPh sb="0" eb="1">
      <t>fei chang hao</t>
    </rPh>
    <rPh sb="4" eb="5">
      <t>zhe shi</t>
    </rPh>
    <rPh sb="6" eb="7">
      <t>guo jia</t>
    </rPh>
    <rPh sb="8" eb="9">
      <t>gei ni</t>
    </rPh>
    <rPh sb="10" eb="11">
      <t>d</t>
    </rPh>
    <rPh sb="11" eb="12">
      <t>jiang li</t>
    </rPh>
    <phoneticPr fontId="2" type="noConversion"/>
  </si>
  <si>
    <t xml:space="preserve"> 典韦碎片什么的</t>
    <rPh sb="5" eb="6">
      <t>s m de</t>
    </rPh>
    <phoneticPr fontId="2" type="noConversion"/>
  </si>
  <si>
    <t>震惊！全都是钻石</t>
    <rPh sb="0" eb="1">
      <t>zhen jin</t>
    </rPh>
    <rPh sb="3" eb="4">
      <t>quan dou shi</t>
    </rPh>
    <rPh sb="6" eb="7">
      <t>zuan shi</t>
    </rPh>
    <phoneticPr fontId="2" type="noConversion"/>
  </si>
  <si>
    <t>精灵溺水，含泪抢救</t>
    <rPh sb="0" eb="1">
      <t>jing lin</t>
    </rPh>
    <rPh sb="2" eb="3">
      <t>ni shui</t>
    </rPh>
    <rPh sb="5" eb="6">
      <t>han lei</t>
    </rPh>
    <rPh sb="7" eb="8">
      <t>qiang jiu</t>
    </rPh>
    <phoneticPr fontId="2" type="noConversion"/>
  </si>
  <si>
    <t>我不想见下等的人类，给我消失吧！（我刚还救了个精灵呢）</t>
    <rPh sb="0" eb="1">
      <t>wo bu xiang jian</t>
    </rPh>
    <rPh sb="4" eb="5">
      <t>xia deng</t>
    </rPh>
    <rPh sb="6" eb="7">
      <t>d</t>
    </rPh>
    <rPh sb="7" eb="8">
      <t>ren lei</t>
    </rPh>
    <rPh sb="10" eb="11">
      <t>gei wo</t>
    </rPh>
    <rPh sb="12" eb="13">
      <t>xiao shi ba</t>
    </rPh>
    <rPh sb="17" eb="18">
      <t>wo</t>
    </rPh>
    <rPh sb="18" eb="19">
      <t>gang</t>
    </rPh>
    <rPh sb="19" eb="20">
      <t>hai</t>
    </rPh>
    <rPh sb="20" eb="21">
      <t>jiu</t>
    </rPh>
    <rPh sb="21" eb="22">
      <t>l</t>
    </rPh>
    <rPh sb="22" eb="23">
      <t>ge</t>
    </rPh>
    <rPh sb="23" eb="24">
      <t>jing lin</t>
    </rPh>
    <rPh sb="25" eb="26">
      <t>ne</t>
    </rPh>
    <phoneticPr fontId="2" type="noConversion"/>
  </si>
  <si>
    <t>你为什么要救我？</t>
    <rPh sb="0" eb="1">
      <t>ni</t>
    </rPh>
    <rPh sb="1" eb="2">
      <t>w s m</t>
    </rPh>
    <rPh sb="4" eb="5">
      <t>yao</t>
    </rPh>
    <rPh sb="5" eb="6">
      <t>jiu</t>
    </rPh>
    <rPh sb="6" eb="7">
      <t>wo</t>
    </rPh>
    <phoneticPr fontId="2" type="noConversion"/>
  </si>
  <si>
    <t>为了让你做我的宠物！</t>
    <rPh sb="2" eb="3">
      <t>rang ni</t>
    </rPh>
    <rPh sb="4" eb="5">
      <t>zuo wo</t>
    </rPh>
    <rPh sb="6" eb="7">
      <t>d</t>
    </rPh>
    <rPh sb="7" eb="8">
      <t>chong wu</t>
    </rPh>
    <phoneticPr fontId="2" type="noConversion"/>
  </si>
  <si>
    <t>我是精灵王！</t>
    <rPh sb="0" eb="1">
      <t>wo shi</t>
    </rPh>
    <rPh sb="2" eb="3">
      <t>jing lin wang</t>
    </rPh>
    <phoneticPr fontId="2" type="noConversion"/>
  </si>
  <si>
    <t>我只是随便救救而已</t>
    <rPh sb="0" eb="1">
      <t>wo</t>
    </rPh>
    <rPh sb="1" eb="2">
      <t>zhi shi</t>
    </rPh>
    <rPh sb="3" eb="4">
      <t>sui bian</t>
    </rPh>
    <rPh sb="5" eb="6">
      <t>jiu jiu</t>
    </rPh>
    <rPh sb="7" eb="8">
      <t>er yi</t>
    </rPh>
    <phoneticPr fontId="2" type="noConversion"/>
  </si>
  <si>
    <t>养老院斗技大会</t>
    <rPh sb="0" eb="1">
      <t>yang lao yuan</t>
    </rPh>
    <rPh sb="3" eb="4">
      <t>dou ji</t>
    </rPh>
    <rPh sb="5" eb="6">
      <t>da hui</t>
    </rPh>
    <phoneticPr fontId="2" type="noConversion"/>
  </si>
  <si>
    <t>欢迎大家来参加第二十三届养老院斗技大会！我是这里的院长！方块！那么谁会成为这一届的冠军呢？</t>
    <rPh sb="0" eb="1">
      <t>huan yin</t>
    </rPh>
    <rPh sb="2" eb="3">
      <t>da jia</t>
    </rPh>
    <rPh sb="4" eb="5">
      <t>lai</t>
    </rPh>
    <rPh sb="5" eb="6">
      <t>can jia</t>
    </rPh>
    <rPh sb="7" eb="8">
      <t>di er</t>
    </rPh>
    <rPh sb="8" eb="9">
      <t>er shi san jie</t>
    </rPh>
    <rPh sb="11" eb="12">
      <t>jie</t>
    </rPh>
    <rPh sb="12" eb="13">
      <t>yang lao yuan</t>
    </rPh>
    <rPh sb="15" eb="16">
      <t>dou ji</t>
    </rPh>
    <rPh sb="17" eb="18">
      <t>da hui</t>
    </rPh>
    <rPh sb="20" eb="21">
      <t>wo shi</t>
    </rPh>
    <rPh sb="22" eb="23">
      <t>zhe li</t>
    </rPh>
    <rPh sb="24" eb="25">
      <t>d</t>
    </rPh>
    <rPh sb="25" eb="26">
      <t>yuan zhang</t>
    </rPh>
    <rPh sb="28" eb="29">
      <t>fang kuai</t>
    </rPh>
    <rPh sb="31" eb="32">
      <t>na me</t>
    </rPh>
    <rPh sb="33" eb="34">
      <t>shui jjiang</t>
    </rPh>
    <rPh sb="34" eb="35">
      <t>hui</t>
    </rPh>
    <rPh sb="35" eb="36">
      <t>cheng wei</t>
    </rPh>
    <rPh sb="37" eb="38">
      <t>zhe yi jie</t>
    </rPh>
    <rPh sb="40" eb="41">
      <t>d</t>
    </rPh>
    <rPh sb="41" eb="42">
      <t>guan jun</t>
    </rPh>
    <rPh sb="43" eb="44">
      <t>ne</t>
    </rPh>
    <phoneticPr fontId="2" type="noConversion"/>
  </si>
  <si>
    <t>老太婆</t>
    <rPh sb="0" eb="1">
      <t>lao tai po</t>
    </rPh>
    <phoneticPr fontId="2" type="noConversion"/>
  </si>
  <si>
    <t>老头子</t>
    <rPh sb="0" eb="1">
      <t>lao tou zi</t>
    </rPh>
    <phoneticPr fontId="2" type="noConversion"/>
  </si>
  <si>
    <t>你们一起来吧，我才是冠军！！！</t>
    <rPh sb="0" eb="1">
      <t>ni men</t>
    </rPh>
    <rPh sb="2" eb="3">
      <t>yi qi</t>
    </rPh>
    <rPh sb="4" eb="5">
      <t>lai</t>
    </rPh>
    <rPh sb="5" eb="6">
      <t>ba</t>
    </rPh>
    <rPh sb="7" eb="8">
      <t>wo</t>
    </rPh>
    <rPh sb="8" eb="9">
      <t>cai shi</t>
    </rPh>
    <rPh sb="10" eb="11">
      <t>guan jun</t>
    </rPh>
    <phoneticPr fontId="2" type="noConversion"/>
  </si>
  <si>
    <t>那我也随便答谢你一下吧</t>
    <rPh sb="0" eb="1">
      <t>na wo</t>
    </rPh>
    <rPh sb="2" eb="3">
      <t>ye</t>
    </rPh>
    <rPh sb="3" eb="4">
      <t>sui bian</t>
    </rPh>
    <rPh sb="5" eb="6">
      <t>da xie</t>
    </rPh>
    <rPh sb="7" eb="8">
      <t>ni</t>
    </rPh>
    <rPh sb="8" eb="9">
      <t>yi xia</t>
    </rPh>
    <rPh sb="10" eb="11">
      <t>ba</t>
    </rPh>
    <phoneticPr fontId="2" type="noConversion"/>
  </si>
  <si>
    <t>好的，主人！</t>
    <rPh sb="0" eb="1">
      <t>hao</t>
    </rPh>
    <rPh sb="1" eb="2">
      <t>d</t>
    </rPh>
    <rPh sb="3" eb="4">
      <t>zhu ren</t>
    </rPh>
    <phoneticPr fontId="2" type="noConversion"/>
  </si>
  <si>
    <t>竟然妄想成为精灵王！接受精灵的制裁吧！</t>
    <rPh sb="0" eb="1">
      <t>jin ran</t>
    </rPh>
    <rPh sb="2" eb="3">
      <t>wang xiang</t>
    </rPh>
    <rPh sb="4" eb="5">
      <t>cheng wei</t>
    </rPh>
    <rPh sb="6" eb="7">
      <t>jin ling wang</t>
    </rPh>
    <rPh sb="10" eb="11">
      <t>jie s</t>
    </rPh>
    <rPh sb="12" eb="13">
      <t>jin lin</t>
    </rPh>
    <rPh sb="14" eb="15">
      <t>d</t>
    </rPh>
    <rPh sb="15" eb="16">
      <t>zhi cai ba</t>
    </rPh>
    <phoneticPr fontId="2" type="noConversion"/>
  </si>
  <si>
    <t>哦？那你就是说我是下等的喽？</t>
    <rPh sb="0" eb="1">
      <t>o</t>
    </rPh>
    <rPh sb="2" eb="3">
      <t>na ni</t>
    </rPh>
    <rPh sb="4" eb="5">
      <t>jiu shi</t>
    </rPh>
    <rPh sb="6" eb="7">
      <t>shuo</t>
    </rPh>
    <rPh sb="7" eb="8">
      <t>wo</t>
    </rPh>
    <rPh sb="8" eb="9">
      <t>shi</t>
    </rPh>
    <rPh sb="9" eb="10">
      <t>xia deng</t>
    </rPh>
    <rPh sb="11" eb="12">
      <t>de</t>
    </rPh>
    <rPh sb="12" eb="13">
      <t>lou</t>
    </rPh>
    <phoneticPr fontId="2" type="noConversion"/>
  </si>
  <si>
    <t>果然如此啊哈哈哈</t>
    <rPh sb="0" eb="1">
      <t>guo ran</t>
    </rPh>
    <rPh sb="2" eb="3">
      <t>ru ci</t>
    </rPh>
    <rPh sb="4" eb="5">
      <t>a ha ha ha</t>
    </rPh>
    <phoneticPr fontId="2" type="noConversion"/>
  </si>
  <si>
    <t>那你是什么呢？</t>
    <rPh sb="0" eb="1">
      <t>na ni</t>
    </rPh>
    <rPh sb="2" eb="3">
      <t>shi</t>
    </rPh>
    <rPh sb="3" eb="4">
      <t>s m</t>
    </rPh>
    <rPh sb="5" eb="6">
      <t>ne</t>
    </rPh>
    <phoneticPr fontId="2" type="noConversion"/>
  </si>
  <si>
    <t>年轻人，谢谢你的支持</t>
    <rPh sb="0" eb="1">
      <t>nian qing ren</t>
    </rPh>
    <rPh sb="4" eb="5">
      <t>xie xie</t>
    </rPh>
    <rPh sb="6" eb="7">
      <t>ni</t>
    </rPh>
    <rPh sb="7" eb="8">
      <t>d</t>
    </rPh>
    <rPh sb="8" eb="9">
      <t>zhi chi</t>
    </rPh>
    <phoneticPr fontId="2" type="noConversion"/>
  </si>
  <si>
    <t>年轻人，谢谢你的支持</t>
    <rPh sb="0" eb="1">
      <t>nian qing ren</t>
    </rPh>
    <rPh sb="4" eb="5">
      <t>xie xie ni</t>
    </rPh>
    <rPh sb="7" eb="8">
      <t>d</t>
    </rPh>
    <rPh sb="8" eb="9">
      <t>zhi chi</t>
    </rPh>
    <phoneticPr fontId="2" type="noConversion"/>
  </si>
  <si>
    <t>level1</t>
    <phoneticPr fontId="2" type="noConversion"/>
  </si>
  <si>
    <t>level2</t>
    <phoneticPr fontId="2" type="noConversion"/>
  </si>
  <si>
    <t>level3</t>
    <phoneticPr fontId="2" type="noConversion"/>
  </si>
  <si>
    <t>level4</t>
    <phoneticPr fontId="2" type="noConversion"/>
  </si>
  <si>
    <t>听勇者传教中</t>
    <phoneticPr fontId="17" type="noConversion"/>
  </si>
  <si>
    <t>赶往堡垒。。。</t>
    <phoneticPr fontId="17" type="noConversion"/>
  </si>
  <si>
    <t>在堡垒前准备买门票</t>
    <phoneticPr fontId="17" type="noConversion"/>
  </si>
  <si>
    <t>向堡垒上层突击</t>
    <phoneticPr fontId="17" type="noConversion"/>
  </si>
  <si>
    <t>舍命炸碉堡</t>
    <phoneticPr fontId="17" type="noConversion"/>
  </si>
  <si>
    <t>勇者舞刀中</t>
    <phoneticPr fontId="17" type="noConversion"/>
  </si>
  <si>
    <t>正在吃笋干</t>
    <phoneticPr fontId="17" type="noConversion"/>
  </si>
  <si>
    <t>正在引发大爆炸</t>
    <phoneticPr fontId="17" type="noConversion"/>
  </si>
  <si>
    <t>看岛上居民学习魔法</t>
    <phoneticPr fontId="17" type="noConversion"/>
  </si>
  <si>
    <t>寻找马戏团</t>
    <phoneticPr fontId="17" type="noConversion"/>
  </si>
  <si>
    <t>追赶海盗中</t>
    <phoneticPr fontId="17" type="noConversion"/>
  </si>
  <si>
    <t>正在拿木棍战斗</t>
    <phoneticPr fontId="17" type="noConversion"/>
  </si>
  <si>
    <t>正在敲鼓</t>
    <phoneticPr fontId="17" type="noConversion"/>
  </si>
  <si>
    <t>正在买胡子</t>
    <phoneticPr fontId="17" type="noConversion"/>
  </si>
  <si>
    <t>酝酿风暴中</t>
    <phoneticPr fontId="17" type="noConversion"/>
  </si>
  <si>
    <t>正在休息ing</t>
    <phoneticPr fontId="17" type="noConversion"/>
  </si>
  <si>
    <t>正在追寻翔的气息</t>
    <phoneticPr fontId="17" type="noConversion"/>
  </si>
  <si>
    <t>正在准备发射超电磁炮</t>
    <phoneticPr fontId="17" type="noConversion"/>
  </si>
  <si>
    <t>正在吸收雾霾</t>
    <phoneticPr fontId="17" type="noConversion"/>
  </si>
  <si>
    <t>收听演讲</t>
    <phoneticPr fontId="17" type="noConversion"/>
  </si>
  <si>
    <t>正在躲避奇怪的东西</t>
    <phoneticPr fontId="17" type="noConversion"/>
  </si>
  <si>
    <t>在岛上观光</t>
    <phoneticPr fontId="17" type="noConversion"/>
  </si>
  <si>
    <t>正在刻字</t>
    <phoneticPr fontId="17" type="noConversion"/>
  </si>
  <si>
    <t>正在点酒喝</t>
    <phoneticPr fontId="17" type="noConversion"/>
  </si>
  <si>
    <t>潜水探索中</t>
    <phoneticPr fontId="17" type="noConversion"/>
  </si>
  <si>
    <t>正在欣赏音乐</t>
    <phoneticPr fontId="17" type="noConversion"/>
  </si>
  <si>
    <t>正在喂鸟</t>
    <phoneticPr fontId="17" type="noConversion"/>
  </si>
  <si>
    <t>正在教乌鸦说话</t>
    <phoneticPr fontId="17" type="noConversion"/>
  </si>
  <si>
    <t>正在看人玩斧头</t>
    <phoneticPr fontId="17" type="noConversion"/>
  </si>
  <si>
    <t>正在吃螃蟹</t>
    <phoneticPr fontId="17" type="noConversion"/>
  </si>
  <si>
    <t>正在偷看和尚洗澡</t>
    <phoneticPr fontId="17" type="noConversion"/>
  </si>
  <si>
    <t>正在学习魔法</t>
    <phoneticPr fontId="17" type="noConversion"/>
  </si>
  <si>
    <t>正在研发科技</t>
    <phoneticPr fontId="17" type="noConversion"/>
  </si>
  <si>
    <t>正在开飞机</t>
    <phoneticPr fontId="17" type="noConversion"/>
  </si>
  <si>
    <t>正在搜索美女</t>
    <phoneticPr fontId="17" type="noConversion"/>
  </si>
  <si>
    <t>正在抡大锤</t>
    <phoneticPr fontId="17" type="noConversion"/>
  </si>
  <si>
    <t>正在往东走</t>
    <phoneticPr fontId="17" type="noConversion"/>
  </si>
  <si>
    <t>正在看龙</t>
    <phoneticPr fontId="17" type="noConversion"/>
  </si>
  <si>
    <t>正在放半藏大招</t>
    <phoneticPr fontId="17" type="noConversion"/>
  </si>
  <si>
    <t>正在放源氏大招</t>
    <phoneticPr fontId="17" type="noConversion"/>
  </si>
  <si>
    <t>正在寻找树精</t>
    <phoneticPr fontId="17" type="noConversion"/>
  </si>
  <si>
    <t>正在考古</t>
    <phoneticPr fontId="17" type="noConversion"/>
  </si>
  <si>
    <t>正在准备跳踩</t>
    <phoneticPr fontId="17" type="noConversion"/>
  </si>
  <si>
    <t>正在打铁，疯狂打铁</t>
    <phoneticPr fontId="17" type="noConversion"/>
  </si>
  <si>
    <t>正在跳舞</t>
    <phoneticPr fontId="17" type="noConversion"/>
  </si>
  <si>
    <t>正在钓鱼</t>
    <phoneticPr fontId="17" type="noConversion"/>
  </si>
  <si>
    <t>正在开航母</t>
    <phoneticPr fontId="17" type="noConversion"/>
  </si>
  <si>
    <t>正在开船</t>
    <phoneticPr fontId="17" type="noConversion"/>
  </si>
  <si>
    <t>正在看骨科</t>
    <phoneticPr fontId="17" type="noConversion"/>
  </si>
  <si>
    <t>正在整容</t>
    <phoneticPr fontId="17" type="noConversion"/>
  </si>
  <si>
    <t>正在吃人</t>
    <phoneticPr fontId="17" type="noConversion"/>
  </si>
  <si>
    <t>正在自言自语</t>
    <phoneticPr fontId="17" type="noConversion"/>
  </si>
  <si>
    <t>正在学习语言</t>
    <phoneticPr fontId="17" type="noConversion"/>
  </si>
  <si>
    <t>正在多重施法</t>
    <phoneticPr fontId="17" type="noConversion"/>
  </si>
  <si>
    <t>正在挖宝</t>
    <phoneticPr fontId="17" type="noConversion"/>
  </si>
  <si>
    <t>正在占据据点</t>
    <phoneticPr fontId="17" type="noConversion"/>
  </si>
  <si>
    <t>正在制作蝎子琥珀</t>
    <phoneticPr fontId="17" type="noConversion"/>
  </si>
  <si>
    <t>正在卖水晶</t>
    <phoneticPr fontId="17" type="noConversion"/>
  </si>
  <si>
    <t>正在开荒</t>
    <phoneticPr fontId="17" type="noConversion"/>
  </si>
  <si>
    <t>正在装备武器</t>
    <phoneticPr fontId="17" type="noConversion"/>
  </si>
  <si>
    <t>正在开机</t>
    <phoneticPr fontId="17" type="noConversion"/>
  </si>
  <si>
    <t>正在进化</t>
    <phoneticPr fontId="17" type="noConversion"/>
  </si>
  <si>
    <t>正在偷大炮</t>
    <phoneticPr fontId="17" type="noConversion"/>
  </si>
  <si>
    <t>正在上天</t>
    <phoneticPr fontId="17" type="noConversion"/>
  </si>
  <si>
    <t>正在膜拜瘸子</t>
    <phoneticPr fontId="17" type="noConversion"/>
  </si>
  <si>
    <t>正在刷新</t>
    <phoneticPr fontId="17" type="noConversion"/>
  </si>
  <si>
    <t>正在飙车</t>
    <phoneticPr fontId="17" type="noConversion"/>
  </si>
  <si>
    <t>正在准备战争储备</t>
    <phoneticPr fontId="17" type="noConversion"/>
  </si>
  <si>
    <t>正在点火</t>
    <phoneticPr fontId="17" type="noConversion"/>
  </si>
  <si>
    <t>正在酒吧喝酒</t>
    <phoneticPr fontId="17" type="noConversion"/>
  </si>
  <si>
    <t>正在玩火</t>
    <phoneticPr fontId="17" type="noConversion"/>
  </si>
  <si>
    <t>嘿！</t>
    <phoneticPr fontId="17" type="noConversion"/>
  </si>
  <si>
    <t>正在与火焰交流</t>
    <phoneticPr fontId="17" type="noConversion"/>
  </si>
  <si>
    <t>正在举行仪式</t>
    <phoneticPr fontId="17" type="noConversion"/>
  </si>
  <si>
    <t>正在烧魔法书</t>
    <phoneticPr fontId="17" type="noConversion"/>
  </si>
  <si>
    <t>正在升级</t>
    <phoneticPr fontId="17" type="noConversion"/>
  </si>
  <si>
    <t>正在赶着投胎</t>
    <phoneticPr fontId="17" type="noConversion"/>
  </si>
  <si>
    <t>正在吃烧烤</t>
    <phoneticPr fontId="17" type="noConversion"/>
  </si>
  <si>
    <t>正在爆炸</t>
    <phoneticPr fontId="17" type="noConversion"/>
  </si>
  <si>
    <t>正在发骚</t>
    <phoneticPr fontId="17" type="noConversion"/>
  </si>
  <si>
    <t>正在投影</t>
    <phoneticPr fontId="17" type="noConversion"/>
  </si>
  <si>
    <t>正在捉鬼</t>
    <phoneticPr fontId="17" type="noConversion"/>
  </si>
  <si>
    <t>正在撬螺丝</t>
    <phoneticPr fontId="17" type="noConversion"/>
  </si>
  <si>
    <t>在暗巷游荡</t>
    <phoneticPr fontId="17" type="noConversion"/>
  </si>
  <si>
    <t>正在浇花</t>
    <phoneticPr fontId="17" type="noConversion"/>
  </si>
  <si>
    <t>正在撩妹</t>
    <phoneticPr fontId="17" type="noConversion"/>
  </si>
  <si>
    <t>正在抵御诱惑</t>
    <phoneticPr fontId="17" type="noConversion"/>
  </si>
  <si>
    <t>正在买玫瑰</t>
    <phoneticPr fontId="17" type="noConversion"/>
  </si>
  <si>
    <t>正在爬山</t>
    <phoneticPr fontId="17" type="noConversion"/>
  </si>
  <si>
    <t>正在放羊</t>
    <phoneticPr fontId="17" type="noConversion"/>
  </si>
  <si>
    <t>正在读诗</t>
    <phoneticPr fontId="17" type="noConversion"/>
  </si>
  <si>
    <t>正在使用神器</t>
    <phoneticPr fontId="17" type="noConversion"/>
  </si>
  <si>
    <t>正在看天气预报</t>
    <phoneticPr fontId="17" type="noConversion"/>
  </si>
  <si>
    <t>正在抓疯子</t>
    <phoneticPr fontId="17" type="noConversion"/>
  </si>
  <si>
    <t>正在抓逃犯</t>
    <phoneticPr fontId="17" type="noConversion"/>
  </si>
  <si>
    <t>正在看戏</t>
    <phoneticPr fontId="17" type="noConversion"/>
  </si>
  <si>
    <t>正在狙击犯人</t>
    <phoneticPr fontId="17" type="noConversion"/>
  </si>
  <si>
    <t>正在铸造装备</t>
    <phoneticPr fontId="17" type="noConversion"/>
  </si>
  <si>
    <t>正在引雷</t>
    <phoneticPr fontId="17" type="noConversion"/>
  </si>
  <si>
    <t>正在走山路</t>
    <phoneticPr fontId="17" type="noConversion"/>
  </si>
  <si>
    <t>正在呼风唤雨</t>
    <phoneticPr fontId="17" type="noConversion"/>
  </si>
  <si>
    <t>正在冒光</t>
    <phoneticPr fontId="17" type="noConversion"/>
  </si>
  <si>
    <t>正在电狮子</t>
    <phoneticPr fontId="17" type="noConversion"/>
  </si>
  <si>
    <t>正在挖洞</t>
    <phoneticPr fontId="17" type="noConversion"/>
  </si>
  <si>
    <t>正在晒太阳</t>
    <phoneticPr fontId="17" type="noConversion"/>
  </si>
  <si>
    <t>正在养鹰</t>
    <phoneticPr fontId="17" type="noConversion"/>
  </si>
  <si>
    <t>正在向太阳祈祷</t>
    <phoneticPr fontId="17" type="noConversion"/>
  </si>
  <si>
    <t>正在宣传正义</t>
    <phoneticPr fontId="17" type="noConversion"/>
  </si>
  <si>
    <t>正在抓捕逃犯</t>
    <phoneticPr fontId="17" type="noConversion"/>
  </si>
  <si>
    <t>正在变成超人</t>
    <phoneticPr fontId="17" type="noConversion"/>
  </si>
  <si>
    <t>正在自拍</t>
    <phoneticPr fontId="17" type="noConversion"/>
  </si>
  <si>
    <t>正在学习装逼</t>
    <phoneticPr fontId="17" type="noConversion"/>
  </si>
  <si>
    <t>正在装高冷</t>
    <phoneticPr fontId="17" type="noConversion"/>
  </si>
  <si>
    <t>正在黑暗中独行</t>
    <phoneticPr fontId="17" type="noConversion"/>
  </si>
  <si>
    <t>正在拥抱暗影</t>
    <phoneticPr fontId="17" type="noConversion"/>
  </si>
  <si>
    <t>正在吓人</t>
    <phoneticPr fontId="17" type="noConversion"/>
  </si>
  <si>
    <t>正在自曝</t>
    <phoneticPr fontId="17" type="noConversion"/>
  </si>
  <si>
    <t>正在捣乱</t>
    <phoneticPr fontId="17" type="noConversion"/>
  </si>
  <si>
    <t>正在。。。咦？</t>
    <phoneticPr fontId="17" type="noConversion"/>
  </si>
  <si>
    <t>正在走向终结</t>
    <phoneticPr fontId="17" type="noConversion"/>
  </si>
  <si>
    <t>正在潜行</t>
    <phoneticPr fontId="17" type="noConversion"/>
  </si>
  <si>
    <t>正在补洞</t>
    <phoneticPr fontId="17" type="noConversion"/>
  </si>
  <si>
    <t>正在放光</t>
    <phoneticPr fontId="17" type="noConversion"/>
  </si>
  <si>
    <t>正在等钻石</t>
    <phoneticPr fontId="17" type="noConversion"/>
  </si>
  <si>
    <t>正在卖钻石</t>
    <phoneticPr fontId="17" type="noConversion"/>
  </si>
  <si>
    <t>正在倒卖</t>
    <phoneticPr fontId="17" type="noConversion"/>
  </si>
  <si>
    <t>正在建造天堂</t>
    <phoneticPr fontId="17" type="noConversion"/>
  </si>
  <si>
    <t>正在审判</t>
    <phoneticPr fontId="17" type="noConversion"/>
  </si>
  <si>
    <t>正在抵挡敌军</t>
    <phoneticPr fontId="17" type="noConversion"/>
  </si>
  <si>
    <t>正在讨论哲学</t>
    <phoneticPr fontId="17" type="noConversion"/>
  </si>
  <si>
    <t>正在打游戏</t>
    <phoneticPr fontId="17" type="noConversion"/>
  </si>
  <si>
    <t>正在异端审判</t>
    <phoneticPr fontId="17" type="noConversion"/>
  </si>
  <si>
    <t>烧！</t>
    <phoneticPr fontId="17" type="noConversion"/>
  </si>
  <si>
    <t>正在过情人节</t>
    <phoneticPr fontId="17" type="noConversion"/>
  </si>
  <si>
    <t>正在过白色情人节</t>
    <phoneticPr fontId="17" type="noConversion"/>
  </si>
  <si>
    <t>正在造纸</t>
    <phoneticPr fontId="17" type="noConversion"/>
  </si>
  <si>
    <t>正在对抗异端</t>
    <phoneticPr fontId="17" type="noConversion"/>
  </si>
  <si>
    <t>正在上演谍中谍</t>
    <phoneticPr fontId="17" type="noConversion"/>
  </si>
  <si>
    <t>正在滑雪</t>
    <phoneticPr fontId="17" type="noConversion"/>
  </si>
  <si>
    <t>正在迎接女王</t>
    <phoneticPr fontId="17" type="noConversion"/>
  </si>
  <si>
    <t>正在看猪跑</t>
    <phoneticPr fontId="17" type="noConversion"/>
  </si>
  <si>
    <t>正在吼</t>
    <phoneticPr fontId="17" type="noConversion"/>
  </si>
  <si>
    <t>正在捕捉北极熊</t>
    <phoneticPr fontId="17" type="noConversion"/>
  </si>
  <si>
    <t>正在住监狱</t>
    <phoneticPr fontId="17" type="noConversion"/>
  </si>
  <si>
    <t>正在试图越狱</t>
    <phoneticPr fontId="17" type="noConversion"/>
  </si>
  <si>
    <t>正在喷人</t>
    <phoneticPr fontId="17" type="noConversion"/>
  </si>
  <si>
    <t>正在做实验</t>
    <phoneticPr fontId="17" type="noConversion"/>
  </si>
  <si>
    <t>正在装大炮</t>
    <phoneticPr fontId="17" type="noConversion"/>
  </si>
  <si>
    <t>正在吃派</t>
    <phoneticPr fontId="17" type="noConversion"/>
  </si>
  <si>
    <t>正在买电筒</t>
    <phoneticPr fontId="17" type="noConversion"/>
  </si>
  <si>
    <t>正在发光</t>
    <phoneticPr fontId="17" type="noConversion"/>
  </si>
  <si>
    <t>。。。。。。</t>
    <phoneticPr fontId="17" type="noConversion"/>
  </si>
  <si>
    <t>正在辐射</t>
    <phoneticPr fontId="17" type="noConversion"/>
  </si>
  <si>
    <t>正在拍膝盖</t>
    <phoneticPr fontId="17" type="noConversion"/>
  </si>
  <si>
    <t>正在翻越峡谷</t>
    <phoneticPr fontId="17" type="noConversion"/>
  </si>
  <si>
    <t>正在阻挠入侵</t>
    <phoneticPr fontId="17" type="noConversion"/>
  </si>
  <si>
    <t>正在开高达</t>
    <phoneticPr fontId="17" type="noConversion"/>
  </si>
  <si>
    <t>正在找答案</t>
    <phoneticPr fontId="17" type="noConversion"/>
  </si>
  <si>
    <t>正在变球</t>
    <phoneticPr fontId="17" type="noConversion"/>
  </si>
  <si>
    <t>正在领导龙神</t>
    <phoneticPr fontId="17" type="noConversion"/>
  </si>
  <si>
    <t>正在保持平衡</t>
    <phoneticPr fontId="17" type="noConversion"/>
  </si>
  <si>
    <t>正在编故事</t>
    <phoneticPr fontId="17" type="noConversion"/>
  </si>
  <si>
    <t>接着编</t>
    <phoneticPr fontId="17" type="noConversion"/>
  </si>
  <si>
    <t>欢迎！</t>
    <phoneticPr fontId="17" type="noConversion"/>
  </si>
  <si>
    <t>正在沙漠探险</t>
    <phoneticPr fontId="17" type="noConversion"/>
  </si>
  <si>
    <t>正在废墟挖宝</t>
    <phoneticPr fontId="17" type="noConversion"/>
  </si>
  <si>
    <t>正在吃肯德基</t>
    <phoneticPr fontId="17" type="noConversion"/>
  </si>
  <si>
    <t>正在遛狗</t>
    <phoneticPr fontId="17" type="noConversion"/>
  </si>
  <si>
    <t>正在埋沙</t>
    <phoneticPr fontId="17" type="noConversion"/>
  </si>
  <si>
    <t>正在上网</t>
    <phoneticPr fontId="17" type="noConversion"/>
  </si>
  <si>
    <t>正在等公交</t>
    <phoneticPr fontId="17" type="noConversion"/>
  </si>
  <si>
    <t>正在摔跤</t>
    <phoneticPr fontId="17" type="noConversion"/>
  </si>
  <si>
    <t>正在吃饼</t>
    <phoneticPr fontId="17" type="noConversion"/>
  </si>
  <si>
    <t>正在开厂</t>
    <phoneticPr fontId="17" type="noConversion"/>
  </si>
  <si>
    <t>正在打麻将</t>
    <phoneticPr fontId="17" type="noConversion"/>
  </si>
  <si>
    <t>正在取钱</t>
    <phoneticPr fontId="17" type="noConversion"/>
  </si>
  <si>
    <t>正在算命</t>
    <phoneticPr fontId="17" type="noConversion"/>
  </si>
  <si>
    <t>正在送外卖</t>
    <phoneticPr fontId="17" type="noConversion"/>
  </si>
  <si>
    <t>正在吹雪</t>
    <phoneticPr fontId="17" type="noConversion"/>
  </si>
  <si>
    <t>游啊游</t>
    <phoneticPr fontId="17" type="noConversion"/>
  </si>
  <si>
    <t>正在刷马桶</t>
    <phoneticPr fontId="17" type="noConversion"/>
  </si>
  <si>
    <t>正在刷无尽</t>
    <phoneticPr fontId="17" type="noConversion"/>
  </si>
  <si>
    <t>写诗</t>
    <phoneticPr fontId="17" type="noConversion"/>
  </si>
  <si>
    <t>迎接大灾变</t>
    <phoneticPr fontId="17" type="noConversion"/>
  </si>
  <si>
    <t>正在变色</t>
    <phoneticPr fontId="17" type="noConversion"/>
  </si>
  <si>
    <t>天照！</t>
    <phoneticPr fontId="17" type="noConversion"/>
  </si>
  <si>
    <t>邪王真眼是最强的</t>
    <phoneticPr fontId="17" type="noConversion"/>
  </si>
  <si>
    <t>正在散步白学</t>
    <phoneticPr fontId="17" type="noConversion"/>
  </si>
  <si>
    <t>正在打死白学家</t>
    <phoneticPr fontId="17" type="noConversion"/>
  </si>
  <si>
    <t>正在升旗</t>
    <phoneticPr fontId="17" type="noConversion"/>
  </si>
  <si>
    <t>正在准备灯光</t>
    <phoneticPr fontId="17" type="noConversion"/>
  </si>
  <si>
    <t>正在造大炮</t>
    <phoneticPr fontId="17" type="noConversion"/>
  </si>
  <si>
    <t>堡垒正在升起</t>
    <phoneticPr fontId="17" type="noConversion"/>
  </si>
  <si>
    <t>正在寻找珠宝商人</t>
    <phoneticPr fontId="17" type="noConversion"/>
  </si>
  <si>
    <t>我打！</t>
    <phoneticPr fontId="17" type="noConversion"/>
  </si>
  <si>
    <t>正在收集能量</t>
    <phoneticPr fontId="17" type="noConversion"/>
  </si>
  <si>
    <t>第一矿工争夺中</t>
    <phoneticPr fontId="17" type="noConversion"/>
  </si>
  <si>
    <t>正在一盘黄金矿工游戏</t>
    <phoneticPr fontId="17" type="noConversion"/>
  </si>
  <si>
    <t>正在卖水</t>
    <phoneticPr fontId="17" type="noConversion"/>
  </si>
  <si>
    <t>正在引导大灾变</t>
    <phoneticPr fontId="17" type="noConversion"/>
  </si>
  <si>
    <t>正在挖地道</t>
    <phoneticPr fontId="17" type="noConversion"/>
  </si>
  <si>
    <t>正在夺取关隘</t>
    <phoneticPr fontId="17" type="noConversion"/>
  </si>
  <si>
    <t>正在建造水晶塔</t>
    <phoneticPr fontId="17" type="noConversion"/>
  </si>
  <si>
    <t>正在生成执政官</t>
    <phoneticPr fontId="17" type="noConversion"/>
  </si>
  <si>
    <t>正在发扬哲♂学</t>
    <phoneticPr fontId="17" type="noConversion"/>
  </si>
  <si>
    <t>正在放电</t>
    <phoneticPr fontId="17" type="noConversion"/>
  </si>
  <si>
    <t>正在突击</t>
    <phoneticPr fontId="17" type="noConversion"/>
  </si>
  <si>
    <t>漫无目的地跑</t>
    <phoneticPr fontId="17" type="noConversion"/>
  </si>
  <si>
    <t>正在感到害怕</t>
    <phoneticPr fontId="17" type="noConversion"/>
  </si>
  <si>
    <t>正在砍断触须</t>
    <phoneticPr fontId="17" type="noConversion"/>
  </si>
  <si>
    <t>正在吃东西</t>
    <phoneticPr fontId="17" type="noConversion"/>
  </si>
  <si>
    <t>正在挖虫子</t>
    <phoneticPr fontId="17" type="noConversion"/>
  </si>
  <si>
    <t>正在休息</t>
    <phoneticPr fontId="17" type="noConversion"/>
  </si>
  <si>
    <t>正在学习杀马特文化</t>
    <phoneticPr fontId="17" type="noConversion"/>
  </si>
  <si>
    <t>正在削铅笔</t>
    <phoneticPr fontId="17" type="noConversion"/>
  </si>
  <si>
    <t>在下yb，有何贵干</t>
    <phoneticPr fontId="17" type="noConversion"/>
  </si>
  <si>
    <t>复兴运动？</t>
    <phoneticPr fontId="17" type="noConversion"/>
  </si>
  <si>
    <t>正在养石貂</t>
    <phoneticPr fontId="17" type="noConversion"/>
  </si>
  <si>
    <t>其实和石貂没什么关系</t>
    <phoneticPr fontId="17" type="noConversion"/>
  </si>
  <si>
    <t>正在散布谣言</t>
    <phoneticPr fontId="17" type="noConversion"/>
  </si>
  <si>
    <t>冲冲冲！</t>
    <phoneticPr fontId="17" type="noConversion"/>
  </si>
  <si>
    <t>正在沟通天界</t>
    <phoneticPr fontId="17" type="noConversion"/>
  </si>
  <si>
    <t>正在铲雪</t>
    <phoneticPr fontId="17" type="noConversion"/>
  </si>
  <si>
    <t>正在修建缆车</t>
    <phoneticPr fontId="17" type="noConversion"/>
  </si>
  <si>
    <t>正在申请加入外星人</t>
    <phoneticPr fontId="17" type="noConversion"/>
  </si>
  <si>
    <t>正在开山</t>
    <phoneticPr fontId="17" type="noConversion"/>
  </si>
  <si>
    <t>正在时空旅行</t>
    <phoneticPr fontId="17" type="noConversion"/>
  </si>
  <si>
    <t>装傻ing</t>
    <phoneticPr fontId="17" type="noConversion"/>
  </si>
  <si>
    <t>一探究竟中</t>
    <phoneticPr fontId="17" type="noConversion"/>
  </si>
  <si>
    <t>正在寻找传送门</t>
    <phoneticPr fontId="17" type="noConversion"/>
  </si>
  <si>
    <t>正在废墟上行走</t>
    <phoneticPr fontId="17" type="noConversion"/>
  </si>
  <si>
    <t>正在准备死亡</t>
    <phoneticPr fontId="17" type="noConversion"/>
  </si>
  <si>
    <t>正在制造僵尸</t>
    <phoneticPr fontId="17" type="noConversion"/>
  </si>
  <si>
    <t>正在种植紫阳花</t>
    <phoneticPr fontId="17" type="noConversion"/>
  </si>
  <si>
    <t>正在探索密洞</t>
    <phoneticPr fontId="17" type="noConversion"/>
  </si>
  <si>
    <t>正在信仰圣光</t>
    <phoneticPr fontId="17" type="noConversion"/>
  </si>
  <si>
    <t>正在嚎叫</t>
    <phoneticPr fontId="17" type="noConversion"/>
  </si>
  <si>
    <t>正在抓蜘蛛</t>
    <phoneticPr fontId="17" type="noConversion"/>
  </si>
  <si>
    <t>正在唱歌</t>
    <phoneticPr fontId="17" type="noConversion"/>
  </si>
  <si>
    <t>正在变异</t>
    <phoneticPr fontId="17" type="noConversion"/>
  </si>
  <si>
    <t>好怕！</t>
    <phoneticPr fontId="17" type="noConversion"/>
  </si>
  <si>
    <t>正在打炮</t>
    <phoneticPr fontId="17" type="noConversion"/>
  </si>
  <si>
    <t>正在赛艇</t>
    <phoneticPr fontId="17" type="noConversion"/>
  </si>
  <si>
    <t>正在与机器人交战</t>
    <phoneticPr fontId="17" type="noConversion"/>
  </si>
  <si>
    <t>正在挖井</t>
    <phoneticPr fontId="17" type="noConversion"/>
  </si>
  <si>
    <t>征服世界吧</t>
    <phoneticPr fontId="17" type="noConversion"/>
  </si>
  <si>
    <t>正在试水手服</t>
    <phoneticPr fontId="17" type="noConversion"/>
  </si>
  <si>
    <t>正在逛商店</t>
    <phoneticPr fontId="17" type="noConversion"/>
  </si>
  <si>
    <t>正在玩大征服</t>
    <phoneticPr fontId="17" type="noConversion"/>
  </si>
  <si>
    <t>正在干什么</t>
    <phoneticPr fontId="17" type="noConversion"/>
  </si>
  <si>
    <t>正在点击确认投降</t>
    <phoneticPr fontId="17" type="noConversion"/>
  </si>
  <si>
    <t>正在打瘸子</t>
    <phoneticPr fontId="17" type="noConversion"/>
  </si>
  <si>
    <t>正在草丛里打牌</t>
    <phoneticPr fontId="17" type="noConversion"/>
  </si>
  <si>
    <t>正在抚摸胡须</t>
    <phoneticPr fontId="17" type="noConversion"/>
  </si>
  <si>
    <t>正在下诅咒</t>
    <phoneticPr fontId="17" type="noConversion"/>
  </si>
  <si>
    <t>正在扎娃娃</t>
    <phoneticPr fontId="17" type="noConversion"/>
  </si>
  <si>
    <t>正在释放大雨</t>
    <phoneticPr fontId="17" type="noConversion"/>
  </si>
  <si>
    <t>跑快快</t>
    <phoneticPr fontId="17" type="noConversion"/>
  </si>
  <si>
    <t>正在聆听元素</t>
    <phoneticPr fontId="17" type="noConversion"/>
  </si>
  <si>
    <t>正在进行审判</t>
    <phoneticPr fontId="17" type="noConversion"/>
  </si>
  <si>
    <t>正在学习挖掘机</t>
    <phoneticPr fontId="17" type="noConversion"/>
  </si>
  <si>
    <t>正在偷学做菜</t>
    <phoneticPr fontId="17" type="noConversion"/>
  </si>
  <si>
    <t>？？？</t>
    <phoneticPr fontId="17" type="noConversion"/>
  </si>
  <si>
    <t>正在挖煤</t>
    <phoneticPr fontId="17" type="noConversion"/>
  </si>
  <si>
    <t>正在送超神</t>
    <phoneticPr fontId="17" type="noConversion"/>
  </si>
  <si>
    <t>正在修建神社</t>
    <phoneticPr fontId="17" type="noConversion"/>
  </si>
  <si>
    <t>正在吐槽</t>
    <phoneticPr fontId="17" type="noConversion"/>
  </si>
  <si>
    <t>正在收神器</t>
    <phoneticPr fontId="17" type="noConversion"/>
  </si>
  <si>
    <t>神罗天征！！！</t>
    <phoneticPr fontId="17" type="noConversion"/>
  </si>
  <si>
    <t>正在找龙</t>
    <phoneticPr fontId="17" type="noConversion"/>
  </si>
  <si>
    <t>正在屠龙</t>
    <phoneticPr fontId="17" type="noConversion"/>
  </si>
  <si>
    <t>正在玩球</t>
    <phoneticPr fontId="17" type="noConversion"/>
  </si>
  <si>
    <t>正在唱龙的传人</t>
    <phoneticPr fontId="17" type="noConversion"/>
  </si>
  <si>
    <t>正在与龙共舞</t>
    <phoneticPr fontId="17" type="noConversion"/>
  </si>
  <si>
    <t>正在守护大海</t>
    <phoneticPr fontId="17" type="noConversion"/>
  </si>
  <si>
    <t>正在往海边眺望</t>
    <phoneticPr fontId="17" type="noConversion"/>
  </si>
  <si>
    <t>正在游泳</t>
    <phoneticPr fontId="17" type="noConversion"/>
  </si>
  <si>
    <t>正在建造木船</t>
    <phoneticPr fontId="17" type="noConversion"/>
  </si>
  <si>
    <t>正在派发寻宝任务</t>
    <phoneticPr fontId="17" type="noConversion"/>
  </si>
  <si>
    <t>正在播中瘟疫树</t>
    <phoneticPr fontId="17" type="noConversion"/>
  </si>
  <si>
    <t>正在树林闲逛</t>
    <phoneticPr fontId="17" type="noConversion"/>
  </si>
  <si>
    <t>正在捕风捉影</t>
    <phoneticPr fontId="17" type="noConversion"/>
  </si>
  <si>
    <t>正在散播瘟疫</t>
    <phoneticPr fontId="17" type="noConversion"/>
  </si>
  <si>
    <t>正在逛某宝</t>
    <phoneticPr fontId="17" type="noConversion"/>
  </si>
  <si>
    <t>正在过紫色情人节</t>
    <phoneticPr fontId="17" type="noConversion"/>
  </si>
  <si>
    <t>正在探险</t>
    <phoneticPr fontId="17" type="noConversion"/>
  </si>
  <si>
    <t>正在捡头盔</t>
    <phoneticPr fontId="17" type="noConversion"/>
  </si>
  <si>
    <t>正在躲避落石</t>
    <phoneticPr fontId="17" type="noConversion"/>
  </si>
  <si>
    <t>正在挖矿</t>
    <phoneticPr fontId="17" type="noConversion"/>
  </si>
  <si>
    <t>黑人问号</t>
    <phoneticPr fontId="17" type="noConversion"/>
  </si>
  <si>
    <t>正在讨论什么</t>
    <phoneticPr fontId="17" type="noConversion"/>
  </si>
  <si>
    <t>正在捕蛇</t>
    <phoneticPr fontId="17" type="noConversion"/>
  </si>
  <si>
    <t>正在踩水</t>
    <phoneticPr fontId="17" type="noConversion"/>
  </si>
  <si>
    <t>正在捉青蛙</t>
    <phoneticPr fontId="17" type="noConversion"/>
  </si>
  <si>
    <t>正在和泥</t>
    <phoneticPr fontId="17" type="noConversion"/>
  </si>
  <si>
    <t>正在做化妆品</t>
    <phoneticPr fontId="17" type="noConversion"/>
  </si>
  <si>
    <t>正在买化妆品</t>
    <phoneticPr fontId="17" type="noConversion"/>
  </si>
  <si>
    <t>正在找螃蟹</t>
    <phoneticPr fontId="17" type="noConversion"/>
  </si>
  <si>
    <t>正在找乌龟</t>
    <phoneticPr fontId="17" type="noConversion"/>
  </si>
  <si>
    <t>正寻找精英领主</t>
    <phoneticPr fontId="17" type="noConversion"/>
  </si>
  <si>
    <t>正在逃离山脉</t>
    <phoneticPr fontId="17" type="noConversion"/>
  </si>
  <si>
    <t>正在坐飞机</t>
    <phoneticPr fontId="17" type="noConversion"/>
  </si>
  <si>
    <t>正在赶往平原</t>
    <phoneticPr fontId="17" type="noConversion"/>
  </si>
  <si>
    <t>正在净化草原</t>
    <phoneticPr fontId="17" type="noConversion"/>
  </si>
  <si>
    <t>正在种地</t>
    <phoneticPr fontId="17" type="noConversion"/>
  </si>
  <si>
    <t>exploration</t>
    <phoneticPr fontId="17" type="noConversion"/>
  </si>
  <si>
    <t>在草丛蹲点中</t>
    <phoneticPr fontId="17" type="noConversion"/>
  </si>
  <si>
    <t>正在往草里插眼</t>
    <phoneticPr fontId="17" type="noConversion"/>
  </si>
  <si>
    <t>正在使用空手接白刃</t>
    <phoneticPr fontId="17" type="noConversion"/>
  </si>
  <si>
    <t>正在拔剑。。。</t>
    <phoneticPr fontId="17" type="noConversion"/>
  </si>
  <si>
    <t>正在看日出</t>
    <phoneticPr fontId="17" type="noConversion"/>
  </si>
  <si>
    <t>少女祈祷中</t>
    <phoneticPr fontId="17" type="noConversion"/>
  </si>
  <si>
    <t>咦！</t>
    <phoneticPr fontId="17" type="noConversion"/>
  </si>
  <si>
    <t>正在看十万个为什么</t>
    <phoneticPr fontId="17" type="noConversion"/>
  </si>
  <si>
    <t>正在维护治安</t>
    <phoneticPr fontId="17" type="noConversion"/>
  </si>
  <si>
    <t>正在装逼</t>
    <phoneticPr fontId="17" type="noConversion"/>
  </si>
  <si>
    <t>正在看猴子</t>
    <phoneticPr fontId="17" type="noConversion"/>
  </si>
  <si>
    <t>描述</t>
    <phoneticPr fontId="2" type="noConversion"/>
  </si>
  <si>
    <t>武器的抉择1</t>
    <rPh sb="0" eb="1">
      <t>wu qi</t>
    </rPh>
    <rPh sb="2" eb="3">
      <t>d</t>
    </rPh>
    <rPh sb="3" eb="4">
      <t>jue ze</t>
    </rPh>
    <phoneticPr fontId="2" type="noConversion"/>
  </si>
  <si>
    <t>武器的抉择2</t>
    <rPh sb="0" eb="1">
      <t>wu qi</t>
    </rPh>
    <rPh sb="2" eb="3">
      <t>d</t>
    </rPh>
    <rPh sb="3" eb="4">
      <t>jue ze</t>
    </rPh>
    <phoneticPr fontId="2" type="noConversion"/>
  </si>
  <si>
    <t>武器的抉择3</t>
    <rPh sb="0" eb="1">
      <t>wu qi</t>
    </rPh>
    <rPh sb="2" eb="3">
      <t>d</t>
    </rPh>
    <rPh sb="3" eb="4">
      <t>jue ze</t>
    </rPh>
    <phoneticPr fontId="2" type="noConversion"/>
  </si>
  <si>
    <t>为什么要强化武器？</t>
    <rPh sb="0" eb="1">
      <t>w s m</t>
    </rPh>
    <rPh sb="3" eb="4">
      <t>yao</t>
    </rPh>
    <rPh sb="4" eb="5">
      <t>qiang hua</t>
    </rPh>
    <rPh sb="6" eb="7">
      <t>wu qi</t>
    </rPh>
    <phoneticPr fontId="2" type="noConversion"/>
  </si>
  <si>
    <t>我才是阿努比斯！阿努比斯只需要副属性，并不需要强化属性</t>
    <rPh sb="0" eb="1">
      <t>wo cai shi</t>
    </rPh>
    <rPh sb="1" eb="2">
      <t>cai shi</t>
    </rPh>
    <rPh sb="3" eb="4">
      <t>a nu bi si</t>
    </rPh>
    <rPh sb="8" eb="9">
      <t>a nu bi si</t>
    </rPh>
    <rPh sb="12" eb="13">
      <t>zhi xu yao</t>
    </rPh>
    <rPh sb="15" eb="16">
      <t>fu shu x</t>
    </rPh>
    <rPh sb="19" eb="20">
      <t>bing</t>
    </rPh>
    <rPh sb="20" eb="21">
      <t>bu xu yao</t>
    </rPh>
    <rPh sb="23" eb="24">
      <t>qiang hua</t>
    </rPh>
    <rPh sb="25" eb="26">
      <t>shu x</t>
    </rPh>
    <phoneticPr fontId="2" type="noConversion"/>
  </si>
  <si>
    <t>强化武器大幅提升武器携带者攻击力和法术强度，在佣兵营地的强化界面可以进行武器强化</t>
    <rPh sb="0" eb="1">
      <t>qiang hua</t>
    </rPh>
    <rPh sb="2" eb="3">
      <t>wu qi</t>
    </rPh>
    <rPh sb="4" eb="5">
      <t>da fu du</t>
    </rPh>
    <rPh sb="6" eb="7">
      <t>ti sheng</t>
    </rPh>
    <rPh sb="8" eb="9">
      <t>wu qi</t>
    </rPh>
    <rPh sb="10" eb="11">
      <t>xie dai zhe</t>
    </rPh>
    <rPh sb="13" eb="14">
      <t>gong ji li</t>
    </rPh>
    <rPh sb="16" eb="17">
      <t>he</t>
    </rPh>
    <rPh sb="17" eb="18">
      <t>fa shu qiang du</t>
    </rPh>
    <rPh sb="22" eb="23">
      <t>zai</t>
    </rPh>
    <rPh sb="23" eb="24">
      <t>yong bin</t>
    </rPh>
    <rPh sb="25" eb="26">
      <t>ying di</t>
    </rPh>
    <rPh sb="27" eb="28">
      <t>d</t>
    </rPh>
    <rPh sb="28" eb="29">
      <t>qiang hua</t>
    </rPh>
    <rPh sb="30" eb="31">
      <t>jie m</t>
    </rPh>
    <rPh sb="32" eb="33">
      <t>ke y</t>
    </rPh>
    <rPh sb="34" eb="35">
      <t>jin x</t>
    </rPh>
    <rPh sb="36" eb="37">
      <t>wu qi</t>
    </rPh>
    <rPh sb="38" eb="39">
      <t>qiang hua</t>
    </rPh>
    <phoneticPr fontId="2" type="noConversion"/>
  </si>
  <si>
    <t>为了更好的自卫……</t>
    <rPh sb="0" eb="1">
      <t>wei</t>
    </rPh>
    <rPh sb="1" eb="2">
      <t>l</t>
    </rPh>
    <rPh sb="2" eb="3">
      <t>geng hao</t>
    </rPh>
    <rPh sb="4" eb="5">
      <t>d s</t>
    </rPh>
    <rPh sb="5" eb="6">
      <t>zi wei</t>
    </rPh>
    <phoneticPr fontId="2" type="noConversion"/>
  </si>
  <si>
    <t>我的王啊！这个世界将为你降临！</t>
    <rPh sb="0" eb="1">
      <t>wo de</t>
    </rPh>
    <rPh sb="2" eb="3">
      <t>wang</t>
    </rPh>
    <rPh sb="3" eb="4">
      <t>a</t>
    </rPh>
    <rPh sb="5" eb="6">
      <t>zhe ge</t>
    </rPh>
    <rPh sb="7" eb="8">
      <t>shi jie</t>
    </rPh>
    <rPh sb="9" eb="10">
      <t>jiang</t>
    </rPh>
    <rPh sb="10" eb="11">
      <t>wei ni</t>
    </rPh>
    <rPh sb="12" eb="13">
      <t>jiang ling</t>
    </rPh>
    <phoneticPr fontId="2" type="noConversion"/>
  </si>
  <si>
    <t>成为大魔导师必将是一条孤独的旅程，愿您安好！</t>
    <rPh sb="0" eb="1">
      <t>cheng wei</t>
    </rPh>
    <rPh sb="2" eb="3">
      <t>da mo dao shi</t>
    </rPh>
    <rPh sb="6" eb="7">
      <t>bi jiang</t>
    </rPh>
    <rPh sb="8" eb="9">
      <t>shi</t>
    </rPh>
    <rPh sb="9" eb="10">
      <t>yi tiao</t>
    </rPh>
    <rPh sb="11" eb="12">
      <t>gu du</t>
    </rPh>
    <rPh sb="13" eb="14">
      <t>d</t>
    </rPh>
    <rPh sb="14" eb="15">
      <t>lü cheng</t>
    </rPh>
    <rPh sb="17" eb="18">
      <t>yuan wang</t>
    </rPh>
    <rPh sb="18" eb="19">
      <t>ning</t>
    </rPh>
    <rPh sb="19" eb="20">
      <t>an hao</t>
    </rPh>
    <phoneticPr fontId="2" type="noConversion"/>
  </si>
  <si>
    <t>玩游戏的方式</t>
    <rPh sb="0" eb="1">
      <t>wan you xi</t>
    </rPh>
    <rPh sb="3" eb="4">
      <t>d</t>
    </rPh>
    <rPh sb="4" eb="5">
      <t>fang shi</t>
    </rPh>
    <phoneticPr fontId="2" type="noConversion"/>
  </si>
  <si>
    <t>怎样玩游戏才是您喜欢的方式呢？</t>
    <rPh sb="0" eb="1">
      <t>z yang</t>
    </rPh>
    <rPh sb="2" eb="3">
      <t>wan you xi</t>
    </rPh>
    <rPh sb="5" eb="6">
      <t>cai shi</t>
    </rPh>
    <rPh sb="7" eb="8">
      <t>ning</t>
    </rPh>
    <rPh sb="8" eb="9">
      <t>xi huan</t>
    </rPh>
    <rPh sb="10" eb="11">
      <t>d</t>
    </rPh>
    <rPh sb="11" eb="12">
      <t>fang shi</t>
    </rPh>
    <rPh sb="13" eb="14">
      <t>ne</t>
    </rPh>
    <phoneticPr fontId="2" type="noConversion"/>
  </si>
  <si>
    <t>氪氪氪！</t>
    <phoneticPr fontId="2" type="noConversion"/>
  </si>
  <si>
    <t>玩游戏的方式1</t>
    <rPh sb="0" eb="1">
      <t>wan you xi</t>
    </rPh>
    <rPh sb="3" eb="4">
      <t>d</t>
    </rPh>
    <rPh sb="4" eb="5">
      <t>fang shi</t>
    </rPh>
    <phoneticPr fontId="2" type="noConversion"/>
  </si>
  <si>
    <t>玩游戏的方式2</t>
    <rPh sb="0" eb="1">
      <t>wan you xi</t>
    </rPh>
    <rPh sb="3" eb="4">
      <t>d</t>
    </rPh>
    <rPh sb="4" eb="5">
      <t>fang shi</t>
    </rPh>
    <phoneticPr fontId="2" type="noConversion"/>
  </si>
  <si>
    <t>玩游戏的方式3</t>
    <rPh sb="0" eb="1">
      <t>wan you xi</t>
    </rPh>
    <rPh sb="3" eb="4">
      <t>d</t>
    </rPh>
    <rPh sb="4" eb="5">
      <t>fang shi</t>
    </rPh>
    <phoneticPr fontId="2" type="noConversion"/>
  </si>
  <si>
    <t>这是您一如既往追寻肝帝之路的礼物！</t>
    <rPh sb="0" eb="1">
      <t>zhe shi</t>
    </rPh>
    <rPh sb="2" eb="3">
      <t>ning</t>
    </rPh>
    <rPh sb="3" eb="4">
      <t>yi ru ji wang</t>
    </rPh>
    <rPh sb="7" eb="8">
      <t>zhui xun</t>
    </rPh>
    <rPh sb="9" eb="10">
      <t>gan di</t>
    </rPh>
    <rPh sb="10" eb="11">
      <t>di</t>
    </rPh>
    <rPh sb="11" eb="12">
      <t>zhi lu</t>
    </rPh>
    <rPh sb="13" eb="14">
      <t>d</t>
    </rPh>
    <rPh sb="14" eb="15">
      <t>li wu</t>
    </rPh>
    <phoneticPr fontId="2" type="noConversion"/>
  </si>
  <si>
    <t>dalao，请带上我！...(*￣０￣)ノ</t>
    <rPh sb="6" eb="7">
      <t>qing dai shang wo</t>
    </rPh>
    <phoneticPr fontId="2" type="noConversion"/>
  </si>
  <si>
    <t>我已无颜以对，双手奉上至宝！</t>
    <rPh sb="0" eb="1">
      <t>wo yi</t>
    </rPh>
    <rPh sb="2" eb="3">
      <t>wu yan yi dui</t>
    </rPh>
    <rPh sb="7" eb="8">
      <t>shuang shou</t>
    </rPh>
    <rPh sb="9" eb="10">
      <t>feng shang</t>
    </rPh>
    <rPh sb="11" eb="12">
      <t>zhi bao</t>
    </rPh>
    <phoneticPr fontId="2" type="noConversion"/>
  </si>
  <si>
    <t>肝肝氪氪氪！</t>
    <rPh sb="0" eb="1">
      <t>gan gan</t>
    </rPh>
    <rPh sb="2" eb="3">
      <t>ke ke ke</t>
    </rPh>
    <phoneticPr fontId="2" type="noConversion"/>
  </si>
  <si>
    <t>甘和平的献礼</t>
    <rPh sb="0" eb="1">
      <t>gan di</t>
    </rPh>
    <rPh sb="1" eb="2">
      <t>he pin</t>
    </rPh>
    <rPh sb="3" eb="4">
      <t>de</t>
    </rPh>
    <rPh sb="4" eb="5">
      <t>xian li</t>
    </rPh>
    <phoneticPr fontId="2" type="noConversion"/>
  </si>
  <si>
    <t>大佬氪金产物</t>
    <rPh sb="0" eb="1">
      <t>da lao</t>
    </rPh>
    <rPh sb="2" eb="3">
      <t>ke jin</t>
    </rPh>
    <rPh sb="4" eb="5">
      <t>chan wu</t>
    </rPh>
    <phoneticPr fontId="2" type="noConversion"/>
  </si>
  <si>
    <t>果然英雄出少年，油腻的世界更精彩！</t>
    <rPh sb="0" eb="1">
      <t>guo ran</t>
    </rPh>
    <rPh sb="2" eb="3">
      <t>ying xiong</t>
    </rPh>
    <rPh sb="4" eb="5">
      <t>chu shao nian</t>
    </rPh>
    <rPh sb="8" eb="9">
      <t>you ni</t>
    </rPh>
    <rPh sb="10" eb="11">
      <t>d</t>
    </rPh>
    <rPh sb="11" eb="12">
      <t>shi jie</t>
    </rPh>
    <rPh sb="13" eb="14">
      <t>geng jin cai</t>
    </rPh>
    <phoneticPr fontId="2" type="noConversion"/>
  </si>
  <si>
    <t>事件id</t>
    <phoneticPr fontId="2" type="noConversion"/>
  </si>
  <si>
    <t>完成条件</t>
    <phoneticPr fontId="2" type="noConversion"/>
  </si>
  <si>
    <t>敌人id</t>
    <phoneticPr fontId="2" type="noConversion"/>
  </si>
  <si>
    <t>name</t>
    <phoneticPr fontId="2" type="noConversion"/>
  </si>
  <si>
    <t>能来到这里已经说明了你的潜力，现在看看你需要什么装备吧</t>
    <rPh sb="0" eb="1">
      <t>neng lai dao</t>
    </rPh>
    <rPh sb="3" eb="4">
      <t>zhe li</t>
    </rPh>
    <rPh sb="5" eb="6">
      <t>yi jin</t>
    </rPh>
    <rPh sb="7" eb="8">
      <t>shuo ming</t>
    </rPh>
    <rPh sb="9" eb="10">
      <t>l</t>
    </rPh>
    <rPh sb="10" eb="11">
      <t>ni</t>
    </rPh>
    <rPh sb="11" eb="12">
      <t>d</t>
    </rPh>
    <rPh sb="12" eb="13">
      <t>qian li</t>
    </rPh>
    <rPh sb="15" eb="16">
      <t>xian zai</t>
    </rPh>
    <rPh sb="17" eb="18">
      <t>kan kan</t>
    </rPh>
    <rPh sb="19" eb="20">
      <t>ni</t>
    </rPh>
    <rPh sb="20" eb="21">
      <t>xu yao</t>
    </rPh>
    <rPh sb="22" eb="23">
      <t>s m</t>
    </rPh>
    <rPh sb="24" eb="25">
      <t>zhuang bei</t>
    </rPh>
    <rPh sb="26" eb="27">
      <t>ba</t>
    </rPh>
    <phoneticPr fontId="2" type="noConversion"/>
  </si>
  <si>
    <t>神秘洞穴</t>
    <phoneticPr fontId="2" type="noConversion"/>
  </si>
  <si>
    <t>这群疯狂的电气科学家严重影响了附近的环境，去治治他。</t>
    <phoneticPr fontId="2" type="noConversion"/>
  </si>
  <si>
    <t>肝肝肝！</t>
    <phoneticPr fontId="2" type="noConversion"/>
  </si>
  <si>
    <t>只是一般的小怪而已。</t>
    <phoneticPr fontId="2" type="noConversion"/>
  </si>
  <si>
    <t>这些魔物真该处理一下。</t>
    <phoneticPr fontId="2" type="noConversion"/>
  </si>
  <si>
    <t>屠魔的任务就交给你了！</t>
    <phoneticPr fontId="2" type="noConversion"/>
  </si>
  <si>
    <t>骚动的森林</t>
    <phoneticPr fontId="2" type="noConversion"/>
  </si>
  <si>
    <t>这些小贼藏到了森林里，揪出他们。</t>
    <phoneticPr fontId="2" type="noConversion"/>
  </si>
  <si>
    <t>赏金的诱惑</t>
    <phoneticPr fontId="2" type="noConversion"/>
  </si>
  <si>
    <t>堆金成山</t>
    <phoneticPr fontId="2" type="noConversion"/>
  </si>
  <si>
    <t>多打打怪，总能攒到钱的。</t>
    <phoneticPr fontId="2" type="noConversion"/>
  </si>
  <si>
    <t>迷路的…</t>
    <phoneticPr fontId="2" type="noConversion"/>
  </si>
  <si>
    <t>我们似乎进入了敌人火炮的覆盖圈。。。</t>
    <phoneticPr fontId="2" type="noConversion"/>
  </si>
  <si>
    <t>我们似乎又被一伙来路不明的人盯上了。。真是厄运连连。</t>
    <phoneticPr fontId="2" type="noConversion"/>
  </si>
  <si>
    <t>这伙强盗奴役了龙族，虽然不知道是怎么做到的，但是我们得去看看究竟。</t>
    <phoneticPr fontId="2" type="noConversion"/>
  </si>
  <si>
    <t>烦人的怪物越来越多了呢，看来我们离魔化的中心越来越近了。</t>
    <phoneticPr fontId="2" type="noConversion"/>
  </si>
  <si>
    <t>危机四伏</t>
    <phoneticPr fontId="2" type="noConversion"/>
  </si>
  <si>
    <t>危机四伏已经不适合这版本了。</t>
    <phoneticPr fontId="2" type="noConversion"/>
  </si>
  <si>
    <t>废墟之中</t>
    <phoneticPr fontId="2" type="noConversion"/>
  </si>
  <si>
    <t>这里像是刚经历了一次大破坏，不会从废墟里钻出些什么怪物吧。</t>
    <phoneticPr fontId="2" type="noConversion"/>
  </si>
  <si>
    <t>居住着魔龙的群山，但是不要怕，魔龙并没有那么可怕。</t>
    <phoneticPr fontId="2" type="noConversion"/>
  </si>
  <si>
    <t>魔化成灾了，现在想想可能深入魔化地带并不是什么好选择呢。。。</t>
    <phoneticPr fontId="2" type="noConversion"/>
  </si>
  <si>
    <t>神秘的科学家</t>
    <phoneticPr fontId="2" type="noConversion"/>
  </si>
  <si>
    <t>没想到这里的魔物身上也会带有魔晶，真是块宝地啊。</t>
    <phoneticPr fontId="2" type="noConversion"/>
  </si>
  <si>
    <t>鲁尔之魂</t>
    <phoneticPr fontId="2" type="noConversion"/>
  </si>
  <si>
    <t>你可以拥有更多的职业选择了~</t>
    <phoneticPr fontId="2" type="noConversion"/>
  </si>
  <si>
    <t>幽影小径</t>
    <phoneticPr fontId="2" type="noConversion"/>
  </si>
  <si>
    <t>这些家伙看上去更强，速度更快了。</t>
    <phoneticPr fontId="2" type="noConversion"/>
  </si>
  <si>
    <t>喧嚣的沼泽</t>
    <phoneticPr fontId="2" type="noConversion"/>
  </si>
  <si>
    <t>这片沼泽，可是热闹的让人感觉很不舒服啊。</t>
    <phoneticPr fontId="2" type="noConversion"/>
  </si>
  <si>
    <t>这块地区的魔物似乎有些不同，好像受到了一些控制。</t>
    <phoneticPr fontId="2" type="noConversion"/>
  </si>
  <si>
    <t>不管怎么看，即使是魔物行动也不会这么异常，是什么人在背后作怪。</t>
    <phoneticPr fontId="2" type="noConversion"/>
  </si>
  <si>
    <t>躁动与不安</t>
    <phoneticPr fontId="2" type="noConversion"/>
  </si>
  <si>
    <t>没想到这儿还有别人，应该是一些科学家吧，可是这些人看上去太可疑了！</t>
    <phoneticPr fontId="2" type="noConversion"/>
  </si>
  <si>
    <t>刚刚那群科学家就是从这出来的吧，不过这小镇的气氛不太妙啊。</t>
    <phoneticPr fontId="2" type="noConversion"/>
  </si>
  <si>
    <t>热风小居</t>
    <phoneticPr fontId="2" type="noConversion"/>
  </si>
  <si>
    <t>果然离开了那个阴暗的鬼地方让人舒服多了，但是，眼前这伙人不怀好意啊。</t>
    <phoneticPr fontId="2" type="noConversion"/>
  </si>
  <si>
    <t>闷热的沼泽</t>
    <phoneticPr fontId="2" type="noConversion"/>
  </si>
  <si>
    <t>泥潭</t>
    <phoneticPr fontId="2" type="noConversion"/>
  </si>
  <si>
    <t>达斯塔斯郊外</t>
    <phoneticPr fontId="2" type="noConversion"/>
  </si>
  <si>
    <t>达斯塔斯城是个强者云集的地方，就连附近的小偷小盗也很强势。。。</t>
    <phoneticPr fontId="2" type="noConversion"/>
  </si>
  <si>
    <t>达斯塔斯的强者</t>
    <phoneticPr fontId="2" type="noConversion"/>
  </si>
  <si>
    <t>顽皮大王匹斯塔斯又来捣乱了，帮我们解决他，证明你的强力。</t>
    <phoneticPr fontId="2" type="noConversion"/>
  </si>
  <si>
    <t>来自达斯塔斯的挑战者？吵醒我可是要付出代价的。</t>
    <phoneticPr fontId="2" type="noConversion"/>
  </si>
  <si>
    <t>挑战者</t>
    <phoneticPr fontId="2" type="noConversion"/>
  </si>
  <si>
    <t>没想到到了这块地方还会出现这些烦人的药剂师。</t>
    <phoneticPr fontId="2" type="noConversion"/>
  </si>
  <si>
    <t>元素转换</t>
    <phoneticPr fontId="2" type="noConversion"/>
  </si>
  <si>
    <t>这里竟然藏着个这么大的工厂！还透着阴森的感觉。。。不好，有敌人！</t>
    <phoneticPr fontId="2" type="noConversion"/>
  </si>
  <si>
    <t>那帮疯子侏儒，还想着抢我们的资源，不能再让他们乱来了！</t>
    <phoneticPr fontId="2" type="noConversion"/>
  </si>
  <si>
    <t>勇气试炼</t>
    <phoneticPr fontId="2" type="noConversion"/>
  </si>
  <si>
    <t>龙群下的矿山</t>
    <phoneticPr fontId="2" type="noConversion"/>
  </si>
  <si>
    <t>揭开龙族的秘密</t>
    <phoneticPr fontId="2" type="noConversion"/>
  </si>
  <si>
    <t>这是机械的时代！</t>
    <phoneticPr fontId="2" type="noConversion"/>
  </si>
  <si>
    <t>一方通行</t>
    <phoneticPr fontId="2" type="noConversion"/>
  </si>
  <si>
    <t>王国近郊遗迹</t>
    <phoneticPr fontId="2" type="noConversion"/>
  </si>
  <si>
    <t>边境的遗迹似乎都没什么人会来呢。。。</t>
    <phoneticPr fontId="2" type="noConversion"/>
  </si>
  <si>
    <t>虽然可能会有好东西，但先王的意志还在其中。</t>
    <phoneticPr fontId="2" type="noConversion"/>
  </si>
  <si>
    <t>小骚乱</t>
    <phoneticPr fontId="2" type="noConversion"/>
  </si>
  <si>
    <t>碎木哨塔</t>
    <phoneticPr fontId="2" type="noConversion"/>
  </si>
  <si>
    <t>魔灾逼近，我们只能先据着这哨塔作战了。</t>
    <phoneticPr fontId="2" type="noConversion"/>
  </si>
  <si>
    <t>佣兵，我们的侦察兵发现多处散兵位置，这些人就交给你们了。</t>
    <phoneticPr fontId="2" type="noConversion"/>
  </si>
  <si>
    <t>三眼路人</t>
    <phoneticPr fontId="2" type="noConversion"/>
  </si>
  <si>
    <t>峡谷之间</t>
    <phoneticPr fontId="2" type="noConversion"/>
  </si>
  <si>
    <t>蓝天峡谷中处处都是埋伏。</t>
    <phoneticPr fontId="2" type="noConversion"/>
  </si>
  <si>
    <t>峡谷中独有的蓝天龙，很多人都想要他们的鳞片。</t>
    <phoneticPr fontId="2" type="noConversion"/>
  </si>
  <si>
    <t>来自加瑞尔的惊喜</t>
    <phoneticPr fontId="2" type="noConversion"/>
  </si>
  <si>
    <t>魔境之中，许多魔怪。</t>
    <phoneticPr fontId="2" type="noConversion"/>
  </si>
  <si>
    <t>魔化符文</t>
    <phoneticPr fontId="2" type="noConversion"/>
  </si>
  <si>
    <t>身陷沼泽</t>
    <phoneticPr fontId="2" type="noConversion"/>
  </si>
  <si>
    <t>这是片危险的沼泽，嘘~</t>
    <phoneticPr fontId="2" type="noConversion"/>
  </si>
  <si>
    <t>魔化地带的遗迹</t>
    <phoneticPr fontId="2" type="noConversion"/>
  </si>
  <si>
    <t>魔怪营地</t>
    <phoneticPr fontId="2" type="noConversion"/>
  </si>
  <si>
    <t>不知从何时起，这里就有大量魔怪驻扎，这里也变得越来越危险了。</t>
    <phoneticPr fontId="2" type="noConversion"/>
  </si>
  <si>
    <t>这种魔犬拥有更快的速度，但也更不经打。</t>
    <phoneticPr fontId="2" type="noConversion"/>
  </si>
  <si>
    <t>魔物地带</t>
    <phoneticPr fontId="2" type="noConversion"/>
  </si>
  <si>
    <t>我们在这里收集魔皮，可惜我们的效率太低了，我们会高价收购这些材料。</t>
    <phoneticPr fontId="2" type="noConversion"/>
  </si>
  <si>
    <t>鲁尔河附近最近犯罪频发，又得去干这种维护治安的活。</t>
    <phoneticPr fontId="2" type="noConversion"/>
  </si>
  <si>
    <t>自从被废弃后，已经好久没有人来过了。</t>
    <phoneticPr fontId="2" type="noConversion"/>
  </si>
  <si>
    <t>幽影林地</t>
    <phoneticPr fontId="2" type="noConversion"/>
  </si>
  <si>
    <t>有些潜藏的魔化发生器正在慢慢地影响着周围，我们需要摧毁它们，但在这之前先要消灭它们的守卫部队。</t>
    <phoneticPr fontId="2" type="noConversion"/>
  </si>
  <si>
    <t>魔雾港口</t>
    <phoneticPr fontId="2" type="noConversion"/>
  </si>
  <si>
    <t>废药仓库</t>
    <phoneticPr fontId="2" type="noConversion"/>
  </si>
  <si>
    <t>这里曾是实验室存放药品的地方，虽然现在被废弃了，里面说不定还有些有价值的东西，但是也可能存在一些危险。</t>
    <phoneticPr fontId="2" type="noConversion"/>
  </si>
  <si>
    <t>死雾巷道</t>
    <phoneticPr fontId="2" type="noConversion"/>
  </si>
  <si>
    <t>被雾弥漫的小巷，死气中透着浓浓的杀意。</t>
    <phoneticPr fontId="2" type="noConversion"/>
  </si>
  <si>
    <t>热风岗</t>
    <phoneticPr fontId="2" type="noConversion"/>
  </si>
  <si>
    <t>元素生物什么的，如果可以的话，还真是不想见到啊。</t>
    <phoneticPr fontId="2" type="noConversion"/>
  </si>
  <si>
    <t>这物资很可疑，小心有诈。</t>
    <phoneticPr fontId="2" type="noConversion"/>
  </si>
  <si>
    <t>引蛇出洞</t>
    <phoneticPr fontId="2" type="noConversion"/>
  </si>
  <si>
    <t>我们得把这洞里的龙引出来，否则不好解决。</t>
    <phoneticPr fontId="2" type="noConversion"/>
  </si>
  <si>
    <t>天然气池</t>
    <phoneticPr fontId="2" type="noConversion"/>
  </si>
  <si>
    <t>奇特的环境而形成的天然气池，许多危险生物盘踞着它们生存。</t>
    <phoneticPr fontId="2" type="noConversion"/>
  </si>
  <si>
    <t>保护水闸</t>
    <phoneticPr fontId="2" type="noConversion"/>
  </si>
  <si>
    <t>湿地的上半段有一个巨型水闸，有伙不良分子扬言要炸毁它，要是不能阻止他们，这块湿地就会被全部淹没。</t>
    <phoneticPr fontId="2" type="noConversion"/>
  </si>
  <si>
    <t>周围的威胁</t>
    <phoneticPr fontId="2" type="noConversion"/>
  </si>
  <si>
    <t>我们被一群狗包围了！</t>
    <phoneticPr fontId="2" type="noConversion"/>
  </si>
  <si>
    <t>游荡的巨人</t>
    <phoneticPr fontId="2" type="noConversion"/>
  </si>
  <si>
    <t>无尽的武炼</t>
    <phoneticPr fontId="2" type="noConversion"/>
  </si>
  <si>
    <t>把门外这些个喊着“胜利属于兄弟会的”抓起来！</t>
    <phoneticPr fontId="2" type="noConversion"/>
  </si>
  <si>
    <t>这些是来自三眼会的挑战者！</t>
    <phoneticPr fontId="2" type="noConversion"/>
  </si>
  <si>
    <t>元素旋涡</t>
    <phoneticPr fontId="2" type="noConversion"/>
  </si>
  <si>
    <t>灭火</t>
    <phoneticPr fontId="2" type="noConversion"/>
  </si>
  <si>
    <t>森金之花</t>
    <phoneticPr fontId="2" type="noConversion"/>
  </si>
  <si>
    <t>他们是森金学派的支持者，擅长使用火焰和暗影魔法。</t>
    <phoneticPr fontId="2" type="noConversion"/>
  </si>
  <si>
    <t>这是幻象！你在隐藏什么？</t>
    <phoneticPr fontId="2" type="noConversion"/>
  </si>
  <si>
    <t>小作坊</t>
    <phoneticPr fontId="2" type="noConversion"/>
  </si>
  <si>
    <t>元素秘殿</t>
    <phoneticPr fontId="2" type="noConversion"/>
  </si>
  <si>
    <t>零件</t>
    <phoneticPr fontId="2" type="noConversion"/>
  </si>
  <si>
    <t>工厂里的那帮人想利用元素完成某项工程，绝不能让他们得逞！</t>
    <phoneticPr fontId="2" type="noConversion"/>
  </si>
  <si>
    <t>制造风暴</t>
    <phoneticPr fontId="2" type="noConversion"/>
  </si>
  <si>
    <t>元素异变</t>
    <phoneticPr fontId="2" type="noConversion"/>
  </si>
  <si>
    <t>黑暗工厂的干扰器还在影响着外界，有什么办法能让这帮机器消停会。</t>
    <phoneticPr fontId="2" type="noConversion"/>
  </si>
  <si>
    <t>来试试我的新发明怎么样？</t>
    <phoneticPr fontId="2" type="noConversion"/>
  </si>
  <si>
    <t>变异巨兽</t>
    <phoneticPr fontId="2" type="noConversion"/>
  </si>
  <si>
    <t>遗迹中的宝物</t>
    <phoneticPr fontId="2" type="noConversion"/>
  </si>
  <si>
    <t>梦魇龙母</t>
    <phoneticPr fontId="2" type="noConversion"/>
  </si>
  <si>
    <t>机械巨龙</t>
    <phoneticPr fontId="2" type="noConversion"/>
  </si>
  <si>
    <t>海底两万里</t>
    <phoneticPr fontId="2" type="noConversion"/>
  </si>
  <si>
    <t>区域</t>
    <phoneticPr fontId="2" type="noConversion"/>
  </si>
  <si>
    <t>大关</t>
    <phoneticPr fontId="2" type="noConversion"/>
  </si>
  <si>
    <t>事件id</t>
    <phoneticPr fontId="2" type="noConversion"/>
  </si>
  <si>
    <t>事件权重</t>
    <phoneticPr fontId="2" type="noConversion"/>
  </si>
  <si>
    <t>开启新功能-装备强化</t>
    <phoneticPr fontId="2" type="noConversion"/>
  </si>
  <si>
    <t>开启副本-元素风暴</t>
    <phoneticPr fontId="2" type="noConversion"/>
  </si>
  <si>
    <t>开启佣兵领地-元素大陆</t>
    <phoneticPr fontId="2" type="noConversion"/>
  </si>
  <si>
    <t>解锁职业-光明祭祀</t>
    <phoneticPr fontId="2" type="noConversion"/>
  </si>
  <si>
    <t>开启副本-黑暗工厂</t>
    <phoneticPr fontId="2" type="noConversion"/>
  </si>
  <si>
    <t>解锁职业-隐匿者</t>
    <phoneticPr fontId="2" type="noConversion"/>
  </si>
  <si>
    <t>谁是空虚之王？不不不，是虚空之王ᕕ( ᐛ )ᕗ</t>
    <rPh sb="0" eb="1">
      <t>shui</t>
    </rPh>
    <rPh sb="1" eb="2">
      <t>hen</t>
    </rPh>
    <rPh sb="2" eb="3">
      <t>kong xu</t>
    </rPh>
    <rPh sb="5" eb="6">
      <t>bu bu bu</t>
    </rPh>
    <rPh sb="9" eb="10">
      <t>shi</t>
    </rPh>
    <rPh sb="10" eb="11">
      <t>xu kong</t>
    </rPh>
    <phoneticPr fontId="2" type="noConversion"/>
  </si>
  <si>
    <t>主角经验</t>
  </si>
  <si>
    <t>天空之书</t>
  </si>
  <si>
    <t>绿发游侠的自白</t>
    <rPh sb="0" eb="1">
      <t>lü fa</t>
    </rPh>
    <rPh sb="2" eb="3">
      <t>you xi a</t>
    </rPh>
    <rPh sb="4" eb="5">
      <t>d</t>
    </rPh>
    <rPh sb="5" eb="6">
      <t>zi bai</t>
    </rPh>
    <phoneticPr fontId="2" type="noConversion"/>
  </si>
  <si>
    <t>我是绿发游侠，我有些事情想和你说……</t>
    <rPh sb="0" eb="1">
      <t>wo shi</t>
    </rPh>
    <rPh sb="2" eb="3">
      <t>lü fa</t>
    </rPh>
    <rPh sb="4" eb="5">
      <t>you xia</t>
    </rPh>
    <rPh sb="7" eb="8">
      <t>wo you xie</t>
    </rPh>
    <rPh sb="10" eb="11">
      <t>shi qing</t>
    </rPh>
    <rPh sb="12" eb="13">
      <t>xiang he</t>
    </rPh>
    <rPh sb="14" eb="15">
      <t>ni</t>
    </rPh>
    <rPh sb="15" eb="16">
      <t>shuo</t>
    </rPh>
    <phoneticPr fontId="2" type="noConversion"/>
  </si>
  <si>
    <t>当然是选择原谅她啊！</t>
    <rPh sb="0" eb="1">
      <t>dang ran s</t>
    </rPh>
    <rPh sb="3" eb="4">
      <t>xuan ze</t>
    </rPh>
    <rPh sb="5" eb="6">
      <t>yuan liang ta</t>
    </rPh>
    <rPh sb="8" eb="9">
      <t>a</t>
    </rPh>
    <phoneticPr fontId="2" type="noConversion"/>
  </si>
  <si>
    <t>我是被选中的英雄，我没时间听你说</t>
    <rPh sb="0" eb="1">
      <t>wo shi</t>
    </rPh>
    <rPh sb="2" eb="3">
      <t>bei</t>
    </rPh>
    <rPh sb="3" eb="4">
      <t>xuan zhogn</t>
    </rPh>
    <rPh sb="5" eb="6">
      <t>d</t>
    </rPh>
    <rPh sb="6" eb="7">
      <t>ying xiogn</t>
    </rPh>
    <rPh sb="9" eb="10">
      <t>wo</t>
    </rPh>
    <rPh sb="10" eb="11">
      <t>mei shi jian</t>
    </rPh>
    <rPh sb="13" eb="14">
      <t>ting ni</t>
    </rPh>
    <rPh sb="15" eb="16">
      <t>shuo</t>
    </rPh>
    <phoneticPr fontId="2" type="noConversion"/>
  </si>
  <si>
    <t>深厚的友情</t>
    <rPh sb="0" eb="1">
      <t>shen hou</t>
    </rPh>
    <rPh sb="2" eb="3">
      <t>d</t>
    </rPh>
    <rPh sb="3" eb="4">
      <t>you qing</t>
    </rPh>
    <phoneticPr fontId="2" type="noConversion"/>
  </si>
  <si>
    <t>管鲍之交</t>
    <rPh sb="0" eb="1">
      <t>guan bao zhi jao</t>
    </rPh>
    <phoneticPr fontId="2" type="noConversion"/>
  </si>
  <si>
    <t>管管之交</t>
    <rPh sb="0" eb="1">
      <t>guan</t>
    </rPh>
    <rPh sb="1" eb="2">
      <t>guan</t>
    </rPh>
    <rPh sb="2" eb="3">
      <t>zhi jiao</t>
    </rPh>
    <phoneticPr fontId="2" type="noConversion"/>
  </si>
  <si>
    <t>鲍鲍之交</t>
    <rPh sb="0" eb="1">
      <t>bao yu</t>
    </rPh>
    <rPh sb="1" eb="2">
      <t>bao</t>
    </rPh>
    <rPh sb="2" eb="3">
      <t>zhi j</t>
    </rPh>
    <phoneticPr fontId="2" type="noConversion"/>
  </si>
  <si>
    <t>黑皮少年和黑皮少女是青梅竹马的好朋友，那么他们是？</t>
    <rPh sb="0" eb="1">
      <t>hei pi</t>
    </rPh>
    <rPh sb="2" eb="3">
      <t>shao nian</t>
    </rPh>
    <rPh sb="4" eb="5">
      <t>he</t>
    </rPh>
    <rPh sb="5" eb="6">
      <t>hei pi</t>
    </rPh>
    <rPh sb="7" eb="8">
      <t>shao nü</t>
    </rPh>
    <rPh sb="9" eb="10">
      <t>shi</t>
    </rPh>
    <rPh sb="10" eb="11">
      <t>qing mei zhu ma</t>
    </rPh>
    <rPh sb="14" eb="15">
      <t>d</t>
    </rPh>
    <rPh sb="15" eb="16">
      <t>hao</t>
    </rPh>
    <rPh sb="16" eb="17">
      <t>peng you</t>
    </rPh>
    <rPh sb="19" eb="20">
      <t>na me</t>
    </rPh>
    <rPh sb="21" eb="22">
      <t>ta m</t>
    </rPh>
    <rPh sb="23" eb="24">
      <t>shi</t>
    </rPh>
    <phoneticPr fontId="2" type="noConversion"/>
  </si>
  <si>
    <t>猜猜谁很愤怒</t>
    <rPh sb="0" eb="1">
      <t>cai cai</t>
    </rPh>
    <rPh sb="2" eb="3">
      <t>shui</t>
    </rPh>
    <rPh sb="3" eb="4">
      <t>hen</t>
    </rPh>
    <rPh sb="4" eb="5">
      <t>fen nu</t>
    </rPh>
    <phoneticPr fontId="2" type="noConversion"/>
  </si>
  <si>
    <t>下面谁的动作表达了他（她）很愤怒</t>
    <rPh sb="0" eb="1">
      <t>xia mian</t>
    </rPh>
    <rPh sb="2" eb="3">
      <t>shui</t>
    </rPh>
    <rPh sb="3" eb="4">
      <t>d</t>
    </rPh>
    <rPh sb="4" eb="5">
      <t>dong zuo</t>
    </rPh>
    <rPh sb="6" eb="7">
      <t>biao da</t>
    </rPh>
    <rPh sb="8" eb="9">
      <t>l</t>
    </rPh>
    <rPh sb="9" eb="10">
      <t>ta</t>
    </rPh>
    <rPh sb="11" eb="12">
      <t>ta</t>
    </rPh>
    <rPh sb="13" eb="14">
      <t>hen</t>
    </rPh>
    <rPh sb="14" eb="15">
      <t>fen nu</t>
    </rPh>
    <phoneticPr fontId="2" type="noConversion"/>
  </si>
  <si>
    <t>曾经的你，是怎样一个中二少年（女）？</t>
    <rPh sb="0" eb="1">
      <t>cen jin</t>
    </rPh>
    <rPh sb="2" eb="3">
      <t>d</t>
    </rPh>
    <rPh sb="3" eb="4">
      <t>ni</t>
    </rPh>
    <rPh sb="5" eb="6">
      <t>shi</t>
    </rPh>
    <rPh sb="6" eb="7">
      <t>zen yang</t>
    </rPh>
    <rPh sb="8" eb="9">
      <t>yi ge</t>
    </rPh>
    <rPh sb="10" eb="11">
      <t>zhong er</t>
    </rPh>
    <rPh sb="12" eb="13">
      <t>shao nian</t>
    </rPh>
    <rPh sb="15" eb="16">
      <t>nü</t>
    </rPh>
    <phoneticPr fontId="2" type="noConversion"/>
  </si>
  <si>
    <t>关羽涨红了脸</t>
    <rPh sb="0" eb="1">
      <t>guan yu</t>
    </rPh>
    <rPh sb="2" eb="3">
      <t>zhang hong</t>
    </rPh>
    <rPh sb="4" eb="5">
      <t>l</t>
    </rPh>
    <rPh sb="5" eb="6">
      <t>lian</t>
    </rPh>
    <phoneticPr fontId="2" type="noConversion"/>
  </si>
  <si>
    <t>佐罗用中指扶了扶他的眼罩</t>
    <rPh sb="0" eb="1">
      <t>zuo luo</t>
    </rPh>
    <rPh sb="2" eb="3">
      <t>yong</t>
    </rPh>
    <rPh sb="3" eb="4">
      <t>zhong zhi</t>
    </rPh>
    <rPh sb="8" eb="9">
      <t>ta</t>
    </rPh>
    <rPh sb="9" eb="10">
      <t>d</t>
    </rPh>
    <rPh sb="10" eb="11">
      <t>yan zhao</t>
    </rPh>
    <phoneticPr fontId="2" type="noConversion"/>
  </si>
  <si>
    <t>头盔帮的宣传</t>
    <rPh sb="0" eb="1">
      <t>tou kui</t>
    </rPh>
    <rPh sb="2" eb="3">
      <t>bang</t>
    </rPh>
    <rPh sb="3" eb="4">
      <t>d</t>
    </rPh>
    <rPh sb="4" eb="5">
      <t>xuan chuan</t>
    </rPh>
    <phoneticPr fontId="2" type="noConversion"/>
  </si>
  <si>
    <t>垃圾分类，从我做起</t>
    <rPh sb="0" eb="1">
      <t>la ji fen lei</t>
    </rPh>
    <rPh sb="5" eb="6">
      <t>cong wo zuo qi</t>
    </rPh>
    <phoneticPr fontId="2" type="noConversion"/>
  </si>
  <si>
    <t>那么，就是说我们头盔帮用哪个宣传语比较好呢？</t>
    <rPh sb="0" eb="1">
      <t>na me</t>
    </rPh>
    <rPh sb="3" eb="4">
      <t>jiu shi shuo</t>
    </rPh>
    <rPh sb="6" eb="7">
      <t>wo m</t>
    </rPh>
    <rPh sb="8" eb="9">
      <t>tou kui bang</t>
    </rPh>
    <rPh sb="11" eb="12">
      <t>yong</t>
    </rPh>
    <rPh sb="12" eb="13">
      <t>na ge</t>
    </rPh>
    <rPh sb="14" eb="15">
      <t>xuan chuan yu</t>
    </rPh>
    <rPh sb="17" eb="18">
      <t>bi jiao</t>
    </rPh>
    <rPh sb="19" eb="20">
      <t>hao ne</t>
    </rPh>
    <phoneticPr fontId="2" type="noConversion"/>
  </si>
  <si>
    <t>江南皮革厂，江南皮革厂又开了！</t>
    <rPh sb="0" eb="1">
      <t>jiang nan pi ge c</t>
    </rPh>
    <rPh sb="6" eb="7">
      <t>jiang nan pi ge chang</t>
    </rPh>
    <rPh sb="11" eb="12">
      <t>you</t>
    </rPh>
    <rPh sb="12" eb="13">
      <t>kai la</t>
    </rPh>
    <rPh sb="13" eb="14">
      <t>l</t>
    </rPh>
    <phoneticPr fontId="2" type="noConversion"/>
  </si>
  <si>
    <t>绿发游侠的自白1</t>
    <rPh sb="0" eb="1">
      <t>lü fa</t>
    </rPh>
    <rPh sb="2" eb="3">
      <t>you xi a</t>
    </rPh>
    <rPh sb="4" eb="5">
      <t>d</t>
    </rPh>
    <rPh sb="5" eb="6">
      <t>zi bai</t>
    </rPh>
    <phoneticPr fontId="2" type="noConversion"/>
  </si>
  <si>
    <t>绿发游侠的自白2</t>
    <rPh sb="0" eb="1">
      <t>lü fa</t>
    </rPh>
    <rPh sb="2" eb="3">
      <t>you xi a</t>
    </rPh>
    <rPh sb="4" eb="5">
      <t>d</t>
    </rPh>
    <rPh sb="5" eb="6">
      <t>zi bai</t>
    </rPh>
    <phoneticPr fontId="2" type="noConversion"/>
  </si>
  <si>
    <t>绿发游侠的自白3</t>
    <rPh sb="0" eb="1">
      <t>lü fa</t>
    </rPh>
    <rPh sb="2" eb="3">
      <t>you xi a</t>
    </rPh>
    <rPh sb="4" eb="5">
      <t>d</t>
    </rPh>
    <rPh sb="5" eb="6">
      <t>zi bai</t>
    </rPh>
    <phoneticPr fontId="2" type="noConversion"/>
  </si>
  <si>
    <t>深厚的友情1</t>
    <rPh sb="0" eb="1">
      <t>shen hou</t>
    </rPh>
    <rPh sb="2" eb="3">
      <t>d</t>
    </rPh>
    <rPh sb="3" eb="4">
      <t>you qing</t>
    </rPh>
    <phoneticPr fontId="2" type="noConversion"/>
  </si>
  <si>
    <t>深厚的友情2</t>
    <rPh sb="0" eb="1">
      <t>shen hou</t>
    </rPh>
    <rPh sb="2" eb="3">
      <t>d</t>
    </rPh>
    <rPh sb="3" eb="4">
      <t>you qing</t>
    </rPh>
    <phoneticPr fontId="2" type="noConversion"/>
  </si>
  <si>
    <t>深厚的友情3</t>
    <rPh sb="0" eb="1">
      <t>shen hou</t>
    </rPh>
    <rPh sb="2" eb="3">
      <t>d</t>
    </rPh>
    <rPh sb="3" eb="4">
      <t>you qing</t>
    </rPh>
    <phoneticPr fontId="2" type="noConversion"/>
  </si>
  <si>
    <t>范海辛恶魔变身了</t>
    <rPh sb="0" eb="1">
      <t>fan hai xin</t>
    </rPh>
    <rPh sb="3" eb="4">
      <t>e mo</t>
    </rPh>
    <rPh sb="5" eb="6">
      <t>bian shen</t>
    </rPh>
    <rPh sb="7" eb="8">
      <t>l</t>
    </rPh>
    <phoneticPr fontId="2" type="noConversion"/>
  </si>
  <si>
    <t>猜猜谁很愤怒1</t>
    <rPh sb="0" eb="1">
      <t>cai cai</t>
    </rPh>
    <rPh sb="2" eb="3">
      <t>shui hen</t>
    </rPh>
    <rPh sb="4" eb="5">
      <t>fen nu</t>
    </rPh>
    <phoneticPr fontId="2" type="noConversion"/>
  </si>
  <si>
    <t>猜猜谁很愤怒2</t>
    <rPh sb="0" eb="1">
      <t>cai cai</t>
    </rPh>
    <rPh sb="2" eb="3">
      <t>shui hen</t>
    </rPh>
    <rPh sb="4" eb="5">
      <t>fen nu</t>
    </rPh>
    <phoneticPr fontId="2" type="noConversion"/>
  </si>
  <si>
    <t>猜猜谁很愤怒3</t>
    <rPh sb="0" eb="1">
      <t>cai cai</t>
    </rPh>
    <rPh sb="2" eb="3">
      <t>shui hen</t>
    </rPh>
    <rPh sb="4" eb="5">
      <t>fen nu</t>
    </rPh>
    <phoneticPr fontId="2" type="noConversion"/>
  </si>
  <si>
    <t>我不断的洗澡，油腻的师姐在哪里？</t>
    <rPh sb="0" eb="1">
      <t>wo bu duan</t>
    </rPh>
    <rPh sb="3" eb="4">
      <t>d</t>
    </rPh>
    <rPh sb="4" eb="5">
      <t>xi zao</t>
    </rPh>
    <rPh sb="7" eb="8">
      <t>you ni</t>
    </rPh>
    <rPh sb="9" eb="10">
      <t>d</t>
    </rPh>
    <rPh sb="10" eb="11">
      <t>shi jie</t>
    </rPh>
    <rPh sb="12" eb="13">
      <t>zai na li</t>
    </rPh>
    <phoneticPr fontId="2" type="noConversion"/>
  </si>
  <si>
    <t>头盔帮的宣传1</t>
    <rPh sb="0" eb="1">
      <t>tou kui bang</t>
    </rPh>
    <rPh sb="3" eb="4">
      <t>d</t>
    </rPh>
    <rPh sb="4" eb="5">
      <t>xuan chuan</t>
    </rPh>
    <phoneticPr fontId="2" type="noConversion"/>
  </si>
  <si>
    <t>头盔帮的宣传2</t>
    <rPh sb="0" eb="1">
      <t>tou kui bang</t>
    </rPh>
    <rPh sb="3" eb="4">
      <t>d</t>
    </rPh>
    <rPh sb="4" eb="5">
      <t>xuan chuan</t>
    </rPh>
    <phoneticPr fontId="2" type="noConversion"/>
  </si>
  <si>
    <t>头盔帮的宣传3</t>
    <rPh sb="0" eb="1">
      <t>tou kui bang</t>
    </rPh>
    <rPh sb="3" eb="4">
      <t>d</t>
    </rPh>
    <rPh sb="4" eb="5">
      <t>xuan chuan</t>
    </rPh>
    <phoneticPr fontId="2" type="noConversion"/>
  </si>
  <si>
    <t>既然这样，那么也就是说我们不能成为朋友了！</t>
    <rPh sb="0" eb="1">
      <t>ji ran</t>
    </rPh>
    <rPh sb="2" eb="3">
      <t>zhe yang</t>
    </rPh>
    <rPh sb="5" eb="6">
      <t>na me</t>
    </rPh>
    <rPh sb="7" eb="8">
      <t>ye jiu shi shuo</t>
    </rPh>
    <rPh sb="11" eb="12">
      <t>wo men</t>
    </rPh>
    <rPh sb="13" eb="14">
      <t>bu neng</t>
    </rPh>
    <rPh sb="15" eb="16">
      <t>cheng wei</t>
    </rPh>
    <rPh sb="17" eb="18">
      <t>peng you</t>
    </rPh>
    <rPh sb="19" eb="20">
      <t>l</t>
    </rPh>
    <phoneticPr fontId="2" type="noConversion"/>
  </si>
  <si>
    <t>我有酒，说出你的故事</t>
    <rPh sb="0" eb="1">
      <t>wo you</t>
    </rPh>
    <rPh sb="2" eb="3">
      <t>jiu</t>
    </rPh>
    <rPh sb="4" eb="5">
      <t>shuo chu</t>
    </rPh>
    <rPh sb="6" eb="7">
      <t>ni</t>
    </rPh>
    <rPh sb="7" eb="8">
      <t>d</t>
    </rPh>
    <rPh sb="8" eb="9">
      <t>gu shi</t>
    </rPh>
    <phoneticPr fontId="2" type="noConversion"/>
  </si>
  <si>
    <t>我想加入你的佣兵团成为孤独的游侠！</t>
    <rPh sb="0" eb="1">
      <t>wo xiang</t>
    </rPh>
    <rPh sb="2" eb="3">
      <t>jia ru</t>
    </rPh>
    <rPh sb="4" eb="5">
      <t>ni</t>
    </rPh>
    <rPh sb="5" eb="6">
      <t>d</t>
    </rPh>
    <rPh sb="6" eb="7">
      <t>yong bin tuan</t>
    </rPh>
    <rPh sb="9" eb="10">
      <t>cheng wei</t>
    </rPh>
    <rPh sb="11" eb="12">
      <t>gu du</t>
    </rPh>
    <rPh sb="13" eb="14">
      <t>d</t>
    </rPh>
    <rPh sb="14" eb="15">
      <t>you xia</t>
    </rPh>
    <phoneticPr fontId="2" type="noConversion"/>
  </si>
  <si>
    <t>恭喜你答对了！管鲍之交是管子和鲍叔牙的典故，形容两个人是很要好的朋友</t>
    <rPh sb="0" eb="1">
      <t>gong xi ni</t>
    </rPh>
    <rPh sb="3" eb="4">
      <t>da dui</t>
    </rPh>
    <rPh sb="5" eb="6">
      <t>l</t>
    </rPh>
    <rPh sb="7" eb="8">
      <t>guan bao zhi jiao</t>
    </rPh>
    <rPh sb="11" eb="12">
      <t>shi</t>
    </rPh>
    <rPh sb="12" eb="13">
      <t>guan zi</t>
    </rPh>
    <rPh sb="14" eb="15">
      <t>he</t>
    </rPh>
    <rPh sb="15" eb="16">
      <t>bao shu ya</t>
    </rPh>
    <rPh sb="18" eb="19">
      <t>d</t>
    </rPh>
    <rPh sb="19" eb="20">
      <t>dian gu</t>
    </rPh>
    <rPh sb="22" eb="23">
      <t>xing rong</t>
    </rPh>
    <rPh sb="24" eb="25">
      <t>liang ge</t>
    </rPh>
    <rPh sb="26" eb="27">
      <t>ren</t>
    </rPh>
    <rPh sb="27" eb="28">
      <t>shi</t>
    </rPh>
    <rPh sb="28" eb="29">
      <t>hen yao hao</t>
    </rPh>
    <rPh sb="31" eb="32">
      <t>d</t>
    </rPh>
    <rPh sb="32" eb="33">
      <t>peng you</t>
    </rPh>
    <phoneticPr fontId="2" type="noConversion"/>
  </si>
  <si>
    <t>完全没有这种说法啊！</t>
    <rPh sb="0" eb="1">
      <t>wan quan</t>
    </rPh>
    <rPh sb="2" eb="3">
      <t>mei you</t>
    </rPh>
    <rPh sb="4" eb="5">
      <t>zhe zhong</t>
    </rPh>
    <rPh sb="6" eb="7">
      <t>shuo fa</t>
    </rPh>
    <rPh sb="8" eb="9">
      <t>a</t>
    </rPh>
    <phoneticPr fontId="2" type="noConversion"/>
  </si>
  <si>
    <t>关羽的脸本来就是红的！</t>
    <rPh sb="0" eb="1">
      <t>guan yu</t>
    </rPh>
    <rPh sb="2" eb="3">
      <t>d</t>
    </rPh>
    <rPh sb="3" eb="4">
      <t>lian</t>
    </rPh>
    <rPh sb="4" eb="5">
      <t>ben lai</t>
    </rPh>
    <rPh sb="6" eb="7">
      <t>jiu shi</t>
    </rPh>
    <rPh sb="8" eb="9">
      <t>hong</t>
    </rPh>
    <rPh sb="9" eb="10">
      <t>d</t>
    </rPh>
    <phoneticPr fontId="2" type="noConversion"/>
  </si>
  <si>
    <t>大范血量低于30%就会自动变身，和他怒不怒完全没关系好吧</t>
    <rPh sb="0" eb="1">
      <t>da</t>
    </rPh>
    <rPh sb="1" eb="2">
      <t>fan</t>
    </rPh>
    <rPh sb="2" eb="3">
      <t>xue liang</t>
    </rPh>
    <rPh sb="4" eb="5">
      <t>di yu</t>
    </rPh>
    <rPh sb="9" eb="10">
      <t>jiu hui</t>
    </rPh>
    <rPh sb="11" eb="12">
      <t>zi dong</t>
    </rPh>
    <rPh sb="13" eb="14">
      <t>bian shen</t>
    </rPh>
    <rPh sb="16" eb="17">
      <t>he ta</t>
    </rPh>
    <rPh sb="18" eb="19">
      <t>nu bu nu</t>
    </rPh>
    <rPh sb="21" eb="22">
      <t>wan quan</t>
    </rPh>
    <rPh sb="23" eb="24">
      <t>mei guan xi</t>
    </rPh>
    <rPh sb="26" eb="27">
      <t>hao ba</t>
    </rPh>
    <phoneticPr fontId="2" type="noConversion"/>
  </si>
  <si>
    <t>对，这个极度装逼的动作说明了！他！怒！了！</t>
    <rPh sb="0" eb="1">
      <t>dui</t>
    </rPh>
    <rPh sb="2" eb="3">
      <t>zhe ge</t>
    </rPh>
    <rPh sb="4" eb="5">
      <t>ji du</t>
    </rPh>
    <rPh sb="6" eb="7">
      <t>zhuang bi</t>
    </rPh>
    <rPh sb="8" eb="9">
      <t>d</t>
    </rPh>
    <rPh sb="9" eb="10">
      <t>dong zuo</t>
    </rPh>
    <rPh sb="11" eb="12">
      <t>shuo ming</t>
    </rPh>
    <rPh sb="12" eb="13">
      <t>ming</t>
    </rPh>
    <rPh sb="13" eb="14">
      <t>le</t>
    </rPh>
    <rPh sb="15" eb="16">
      <t>ta</t>
    </rPh>
    <rPh sb="17" eb="18">
      <t>nu</t>
    </rPh>
    <rPh sb="19" eb="20">
      <t>l</t>
    </rPh>
    <phoneticPr fontId="2" type="noConversion"/>
  </si>
  <si>
    <t>矮油！不错哦！</t>
    <rPh sb="0" eb="1">
      <t>ai you</t>
    </rPh>
    <rPh sb="3" eb="4">
      <t>bu cuo o</t>
    </rPh>
    <phoneticPr fontId="2" type="noConversion"/>
  </si>
  <si>
    <t>感觉这个是要帮会解散时的时候的宣传语吧</t>
    <rPh sb="0" eb="1">
      <t>gan jue</t>
    </rPh>
    <rPh sb="2" eb="3">
      <t>zhe ge</t>
    </rPh>
    <rPh sb="4" eb="5">
      <t>shi</t>
    </rPh>
    <rPh sb="5" eb="6">
      <t>yao</t>
    </rPh>
    <rPh sb="6" eb="7">
      <t>bang hui</t>
    </rPh>
    <rPh sb="8" eb="9">
      <t>jie san</t>
    </rPh>
    <rPh sb="10" eb="11">
      <t>shi hou</t>
    </rPh>
    <rPh sb="11" eb="12">
      <t>d</t>
    </rPh>
    <rPh sb="12" eb="13">
      <t>shi h</t>
    </rPh>
    <rPh sb="14" eb="15">
      <t>d</t>
    </rPh>
    <rPh sb="15" eb="16">
      <t>xuan chuan yu ba</t>
    </rPh>
    <phoneticPr fontId="2" type="noConversion"/>
  </si>
  <si>
    <t>NPC的吐槽</t>
    <rPh sb="3" eb="4">
      <t>d</t>
    </rPh>
    <rPh sb="4" eb="5">
      <t>tu cao</t>
    </rPh>
    <phoneticPr fontId="2" type="noConversion"/>
  </si>
  <si>
    <t>感觉还行呢</t>
    <rPh sb="0" eb="1">
      <t>gan jue</t>
    </rPh>
    <rPh sb="2" eb="3">
      <t>hai xing</t>
    </rPh>
    <rPh sb="4" eb="5">
      <t>ne</t>
    </rPh>
    <phoneticPr fontId="2" type="noConversion"/>
  </si>
  <si>
    <t>出现了，油腻腻的师姐！</t>
    <rPh sb="0" eb="1">
      <t>chu xian</t>
    </rPh>
    <rPh sb="2" eb="3">
      <t>l</t>
    </rPh>
    <rPh sb="4" eb="5">
      <t>you ni</t>
    </rPh>
    <rPh sb="7" eb="8">
      <t>d</t>
    </rPh>
    <rPh sb="8" eb="9">
      <t>shi jie</t>
    </rPh>
    <phoneticPr fontId="2" type="noConversion"/>
  </si>
  <si>
    <t>NPC的吐槽1</t>
    <rPh sb="3" eb="4">
      <t>d</t>
    </rPh>
    <rPh sb="4" eb="5">
      <t>tu cao</t>
    </rPh>
    <phoneticPr fontId="2" type="noConversion"/>
  </si>
  <si>
    <t>NPC的吐槽2</t>
    <rPh sb="3" eb="4">
      <t>d</t>
    </rPh>
    <rPh sb="4" eb="5">
      <t>tu cao</t>
    </rPh>
    <phoneticPr fontId="2" type="noConversion"/>
  </si>
  <si>
    <t>NPC的吐槽3</t>
    <rPh sb="3" eb="4">
      <t>d</t>
    </rPh>
    <rPh sb="4" eb="5">
      <t>tu cao</t>
    </rPh>
    <phoneticPr fontId="2" type="noConversion"/>
  </si>
  <si>
    <t>是么？还不错呢？</t>
    <rPh sb="0" eb="1">
      <t>shi</t>
    </rPh>
    <rPh sb="1" eb="2">
      <t>me</t>
    </rPh>
    <rPh sb="3" eb="4">
      <t>hai bu cuo</t>
    </rPh>
    <rPh sb="6" eb="7">
      <t>ne</t>
    </rPh>
    <phoneticPr fontId="2" type="noConversion"/>
  </si>
  <si>
    <t>就做出这种游戏来糊弄玩家！</t>
    <rPh sb="0" eb="1">
      <t>jiu</t>
    </rPh>
    <rPh sb="1" eb="2">
      <t>zuo</t>
    </rPh>
    <rPh sb="3" eb="4">
      <t>zhe zhong</t>
    </rPh>
    <rPh sb="5" eb="6">
      <t>you xi</t>
    </rPh>
    <rPh sb="7" eb="8">
      <t>lai</t>
    </rPh>
    <rPh sb="8" eb="9">
      <t>hu nong</t>
    </rPh>
    <rPh sb="10" eb="11">
      <t>wan jia</t>
    </rPh>
    <phoneticPr fontId="2" type="noConversion"/>
  </si>
  <si>
    <t>是啊，感觉我这种普通英雄只需要在后面刷666就可以了吧。一点存在感都不给啊！喂！</t>
    <rPh sb="0" eb="1">
      <t>shi</t>
    </rPh>
    <rPh sb="1" eb="2">
      <t>a</t>
    </rPh>
    <rPh sb="3" eb="4">
      <t>gan jue</t>
    </rPh>
    <rPh sb="5" eb="6">
      <t>wo zhe zhong</t>
    </rPh>
    <rPh sb="8" eb="9">
      <t>pu tong</t>
    </rPh>
    <rPh sb="10" eb="11">
      <t>ying xiong</t>
    </rPh>
    <rPh sb="12" eb="13">
      <t>zhi xu yao</t>
    </rPh>
    <rPh sb="15" eb="16">
      <t>zai</t>
    </rPh>
    <rPh sb="16" eb="17">
      <t>hou mian</t>
    </rPh>
    <rPh sb="18" eb="19">
      <t>shua</t>
    </rPh>
    <rPh sb="22" eb="23">
      <t>jiu ke y</t>
    </rPh>
    <rPh sb="25" eb="26">
      <t>l</t>
    </rPh>
    <rPh sb="26" eb="27">
      <t>ba</t>
    </rPh>
    <rPh sb="28" eb="29">
      <t>yi dian</t>
    </rPh>
    <rPh sb="30" eb="31">
      <t>cun zai gan</t>
    </rPh>
    <rPh sb="33" eb="34">
      <t>dou</t>
    </rPh>
    <rPh sb="34" eb="35">
      <t>bu gei</t>
    </rPh>
    <rPh sb="36" eb="37">
      <t>a</t>
    </rPh>
    <rPh sb="38" eb="39">
      <t>wei</t>
    </rPh>
    <phoneticPr fontId="2" type="noConversion"/>
  </si>
  <si>
    <t>一个普通英雄还来吐槽2333</t>
    <rPh sb="0" eb="1">
      <t>yi ge</t>
    </rPh>
    <rPh sb="2" eb="3">
      <t>pu tong</t>
    </rPh>
    <rPh sb="4" eb="5">
      <t>ying xiogn</t>
    </rPh>
    <rPh sb="6" eb="7">
      <t>hai</t>
    </rPh>
    <rPh sb="7" eb="8">
      <t>lai</t>
    </rPh>
    <rPh sb="8" eb="9">
      <t>tu cao</t>
    </rPh>
    <phoneticPr fontId="2" type="noConversion"/>
  </si>
  <si>
    <t>最近的游戏做的越来越不像话了，你不这么想吗？</t>
    <rPh sb="0" eb="1">
      <t>zui jin</t>
    </rPh>
    <rPh sb="2" eb="3">
      <t>d</t>
    </rPh>
    <rPh sb="3" eb="4">
      <t>you xi</t>
    </rPh>
    <rPh sb="5" eb="6">
      <t>zuo de</t>
    </rPh>
    <rPh sb="7" eb="8">
      <t>yue lai yue</t>
    </rPh>
    <rPh sb="10" eb="11">
      <t>bu xiang hua</t>
    </rPh>
    <rPh sb="13" eb="14">
      <t>l</t>
    </rPh>
    <rPh sb="15" eb="16">
      <t>ni</t>
    </rPh>
    <rPh sb="16" eb="17">
      <t>bu zhe m</t>
    </rPh>
    <rPh sb="19" eb="20">
      <t>xiang me</t>
    </rPh>
    <rPh sb="20" eb="21">
      <t>ma</t>
    </rPh>
    <phoneticPr fontId="2" type="noConversion"/>
  </si>
  <si>
    <t>向导:速度的作用</t>
    <rPh sb="0" eb="1">
      <t>xiang dao</t>
    </rPh>
    <rPh sb="3" eb="4">
      <t>su du</t>
    </rPh>
    <rPh sb="5" eb="6">
      <t>d</t>
    </rPh>
    <rPh sb="6" eb="7">
      <t>zuo yong</t>
    </rPh>
    <phoneticPr fontId="2" type="noConversion"/>
  </si>
  <si>
    <t>向导:什么是症状</t>
    <rPh sb="0" eb="1">
      <t>xiang dao</t>
    </rPh>
    <rPh sb="3" eb="4">
      <t>s m</t>
    </rPh>
    <rPh sb="5" eb="6">
      <t>shi</t>
    </rPh>
    <rPh sb="6" eb="7">
      <t>zhen z</t>
    </rPh>
    <phoneticPr fontId="2" type="noConversion"/>
  </si>
  <si>
    <t>向导:怒气的作用</t>
    <rPh sb="0" eb="1">
      <t>xiang dao</t>
    </rPh>
    <rPh sb="3" eb="4">
      <t>nu qi</t>
    </rPh>
    <rPh sb="5" eb="6">
      <t>d</t>
    </rPh>
    <rPh sb="6" eb="7">
      <t>zuo yong</t>
    </rPh>
    <phoneticPr fontId="2" type="noConversion"/>
  </si>
  <si>
    <t>下面关于怒气的说明，答对了的话就介绍我的凯子给你哦！</t>
    <rPh sb="0" eb="1">
      <t>xia mian</t>
    </rPh>
    <rPh sb="2" eb="3">
      <t>guan yu</t>
    </rPh>
    <rPh sb="4" eb="5">
      <t>nu qi</t>
    </rPh>
    <rPh sb="6" eb="7">
      <t>d</t>
    </rPh>
    <rPh sb="7" eb="8">
      <t>shuo ming</t>
    </rPh>
    <rPh sb="10" eb="11">
      <t>da dui</t>
    </rPh>
    <rPh sb="12" eb="13">
      <t>l</t>
    </rPh>
    <rPh sb="13" eb="14">
      <t>d</t>
    </rPh>
    <rPh sb="14" eb="15">
      <t>hua</t>
    </rPh>
    <rPh sb="15" eb="16">
      <t>jiu</t>
    </rPh>
    <rPh sb="16" eb="17">
      <t>jie shao</t>
    </rPh>
    <rPh sb="18" eb="19">
      <t>wo</t>
    </rPh>
    <rPh sb="19" eb="20">
      <t>d</t>
    </rPh>
    <rPh sb="20" eb="21">
      <t>kai zi</t>
    </rPh>
    <rPh sb="22" eb="23">
      <t>gei ni</t>
    </rPh>
    <rPh sb="24" eb="25">
      <t>o</t>
    </rPh>
    <phoneticPr fontId="2" type="noConversion"/>
  </si>
  <si>
    <t>这个游戏就是传统像素RPG。还有我的人设也太随意了吧，游戏制作人脑子里都是屎么！是屎么！</t>
    <rPh sb="0" eb="1">
      <t>zhe ge</t>
    </rPh>
    <rPh sb="2" eb="3">
      <t>you xi</t>
    </rPh>
    <rPh sb="4" eb="5">
      <t>jiu shi</t>
    </rPh>
    <rPh sb="6" eb="7">
      <t>chuan tong</t>
    </rPh>
    <rPh sb="8" eb="9">
      <t>xiang su</t>
    </rPh>
    <rPh sb="14" eb="15">
      <t>hai you</t>
    </rPh>
    <rPh sb="16" eb="17">
      <t>wo zhe ge</t>
    </rPh>
    <rPh sb="17" eb="18">
      <t>de</t>
    </rPh>
    <rPh sb="18" eb="19">
      <t>ren she</t>
    </rPh>
    <rPh sb="20" eb="21">
      <t>ye</t>
    </rPh>
    <rPh sb="21" eb="22">
      <t>tai</t>
    </rPh>
    <rPh sb="22" eb="23">
      <t>sui yi</t>
    </rPh>
    <rPh sb="24" eb="25">
      <t>l</t>
    </rPh>
    <rPh sb="25" eb="26">
      <t>ba</t>
    </rPh>
    <rPh sb="27" eb="28">
      <t>you xi</t>
    </rPh>
    <rPh sb="29" eb="30">
      <t>zhi zuo ren</t>
    </rPh>
    <rPh sb="32" eb="33">
      <t>nao zi li</t>
    </rPh>
    <rPh sb="35" eb="36">
      <t>dou shi</t>
    </rPh>
    <rPh sb="37" eb="38">
      <t>shi</t>
    </rPh>
    <rPh sb="38" eb="39">
      <t>me</t>
    </rPh>
    <rPh sb="40" eb="41">
      <t>shi</t>
    </rPh>
    <rPh sb="41" eb="42">
      <t>shi</t>
    </rPh>
    <rPh sb="42" eb="43">
      <t>me</t>
    </rPh>
    <phoneticPr fontId="2" type="noConversion"/>
  </si>
  <si>
    <t>怒气可以加暴击！</t>
    <rPh sb="0" eb="1">
      <t>nu qi</t>
    </rPh>
    <rPh sb="2" eb="3">
      <t>ke yi</t>
    </rPh>
    <rPh sb="4" eb="5">
      <t>jia</t>
    </rPh>
    <rPh sb="5" eb="6">
      <t>bao ji</t>
    </rPh>
    <phoneticPr fontId="2" type="noConversion"/>
  </si>
  <si>
    <t>被打和行动都能获得怒气！</t>
    <rPh sb="0" eb="1">
      <t>bei da</t>
    </rPh>
    <rPh sb="2" eb="3">
      <t>he</t>
    </rPh>
    <rPh sb="3" eb="4">
      <t>xing dong</t>
    </rPh>
    <rPh sb="5" eb="6">
      <t>dou neng</t>
    </rPh>
    <rPh sb="7" eb="8">
      <t>huo de</t>
    </rPh>
    <rPh sb="9" eb="10">
      <t>nu qi</t>
    </rPh>
    <phoneticPr fontId="2" type="noConversion"/>
  </si>
  <si>
    <t>怒气的作用1</t>
    <rPh sb="0" eb="1">
      <t>nu qi</t>
    </rPh>
    <rPh sb="2" eb="3">
      <t>d</t>
    </rPh>
    <rPh sb="3" eb="4">
      <t>zuo yong</t>
    </rPh>
    <phoneticPr fontId="2" type="noConversion"/>
  </si>
  <si>
    <t>怒气的作用2</t>
    <rPh sb="0" eb="1">
      <t>nu qi</t>
    </rPh>
    <rPh sb="2" eb="3">
      <t>d</t>
    </rPh>
    <rPh sb="3" eb="4">
      <t>zuo yong</t>
    </rPh>
    <phoneticPr fontId="2" type="noConversion"/>
  </si>
  <si>
    <t>怒气的作用3</t>
    <rPh sb="0" eb="1">
      <t>nu qi</t>
    </rPh>
    <rPh sb="2" eb="3">
      <t>d</t>
    </rPh>
    <rPh sb="3" eb="4">
      <t>zuo yong</t>
    </rPh>
    <phoneticPr fontId="2" type="noConversion"/>
  </si>
  <si>
    <t>不完全正确，只有亚伯的技能会随着怒气增涨而增加暴击哦！</t>
    <rPh sb="0" eb="1">
      <t>bu wan quan</t>
    </rPh>
    <rPh sb="3" eb="4">
      <t>zheng que</t>
    </rPh>
    <rPh sb="6" eb="7">
      <t>zhi you</t>
    </rPh>
    <rPh sb="8" eb="9">
      <t>ya bo</t>
    </rPh>
    <rPh sb="10" eb="11">
      <t>d</t>
    </rPh>
    <rPh sb="11" eb="12">
      <t>ji enng</t>
    </rPh>
    <rPh sb="13" eb="14">
      <t>hui</t>
    </rPh>
    <rPh sb="14" eb="15">
      <t>sui zhe</t>
    </rPh>
    <rPh sb="16" eb="17">
      <t>nu qi</t>
    </rPh>
    <rPh sb="18" eb="19">
      <t>zen zhang</t>
    </rPh>
    <rPh sb="19" eb="20">
      <t>zhang</t>
    </rPh>
    <rPh sb="20" eb="21">
      <t>er</t>
    </rPh>
    <rPh sb="21" eb="22">
      <t>zen jai</t>
    </rPh>
    <rPh sb="23" eb="24">
      <t>bao ji</t>
    </rPh>
    <rPh sb="25" eb="26">
      <t>o</t>
    </rPh>
    <phoneticPr fontId="2" type="noConversion"/>
  </si>
  <si>
    <t>回答正确！这就介绍我的凯子加入你的佣兵团</t>
    <rPh sb="0" eb="1">
      <t>hui da</t>
    </rPh>
    <rPh sb="2" eb="3">
      <t>zheng que</t>
    </rPh>
    <rPh sb="5" eb="6">
      <t>zhe jiu</t>
    </rPh>
    <rPh sb="7" eb="8">
      <t>jie shao</t>
    </rPh>
    <rPh sb="9" eb="10">
      <t>wo</t>
    </rPh>
    <rPh sb="10" eb="11">
      <t>d</t>
    </rPh>
    <rPh sb="11" eb="12">
      <t>kai zi</t>
    </rPh>
    <rPh sb="13" eb="14">
      <t>jia ru</t>
    </rPh>
    <rPh sb="15" eb="16">
      <t>ni</t>
    </rPh>
    <rPh sb="16" eb="17">
      <t>d</t>
    </rPh>
    <rPh sb="17" eb="18">
      <t>yong bin tuan</t>
    </rPh>
    <phoneticPr fontId="2" type="noConversion"/>
  </si>
  <si>
    <t>d- -|||，并不能增加掉率，到底是怎样YY出这么一个设定的</t>
    <rPh sb="8" eb="9">
      <t>bing</t>
    </rPh>
    <rPh sb="9" eb="10">
      <t>bu neng</t>
    </rPh>
    <rPh sb="11" eb="12">
      <t>zen jia</t>
    </rPh>
    <rPh sb="16" eb="17">
      <t>dao di</t>
    </rPh>
    <rPh sb="18" eb="19">
      <t>shi</t>
    </rPh>
    <rPh sb="19" eb="20">
      <t>zen yang</t>
    </rPh>
    <rPh sb="23" eb="24">
      <t>chu</t>
    </rPh>
    <rPh sb="24" eb="25">
      <t>zhe m</t>
    </rPh>
    <rPh sb="26" eb="27">
      <t>yi ge</t>
    </rPh>
    <rPh sb="28" eb="29">
      <t>sh ding</t>
    </rPh>
    <rPh sb="30" eb="31">
      <t>d</t>
    </rPh>
    <phoneticPr fontId="2" type="noConversion"/>
  </si>
  <si>
    <t>怒气满了之后可以增加掉率！</t>
    <rPh sb="0" eb="1">
      <t>nu qi</t>
    </rPh>
    <rPh sb="2" eb="3">
      <t>man</t>
    </rPh>
    <rPh sb="3" eb="4">
      <t>l</t>
    </rPh>
    <rPh sb="4" eb="5">
      <t>zhi hou</t>
    </rPh>
    <rPh sb="6" eb="7">
      <t>ke y</t>
    </rPh>
    <rPh sb="8" eb="9">
      <t>zen jia</t>
    </rPh>
    <rPh sb="10" eb="11">
      <t>diao luo</t>
    </rPh>
    <phoneticPr fontId="2" type="noConversion"/>
  </si>
  <si>
    <t>向导:法力的作用</t>
    <rPh sb="0" eb="1">
      <t>xiang dao</t>
    </rPh>
    <rPh sb="3" eb="4">
      <t>fa li</t>
    </rPh>
    <rPh sb="5" eb="6">
      <t>d</t>
    </rPh>
    <rPh sb="6" eb="7">
      <t>zuo yong</t>
    </rPh>
    <phoneticPr fontId="2" type="noConversion"/>
  </si>
  <si>
    <t>下面关于法力的说明，答对了就告诉你一个秘密哦！</t>
    <rPh sb="0" eb="1">
      <t>xia mian</t>
    </rPh>
    <rPh sb="2" eb="3">
      <t>guan yu</t>
    </rPh>
    <rPh sb="4" eb="5">
      <t>fa li</t>
    </rPh>
    <rPh sb="6" eb="7">
      <t>d</t>
    </rPh>
    <rPh sb="7" eb="8">
      <t>shuo ming</t>
    </rPh>
    <rPh sb="10" eb="11">
      <t>da dui</t>
    </rPh>
    <rPh sb="12" eb="13">
      <t>l</t>
    </rPh>
    <rPh sb="13" eb="14">
      <t>jiu</t>
    </rPh>
    <rPh sb="14" eb="15">
      <t>gao su ni yi ge</t>
    </rPh>
    <rPh sb="19" eb="20">
      <t>mi mi</t>
    </rPh>
    <rPh sb="21" eb="22">
      <t>o</t>
    </rPh>
    <phoneticPr fontId="2" type="noConversion"/>
  </si>
  <si>
    <t>法力的基础回复比能量快</t>
    <rPh sb="0" eb="1">
      <t>fa li</t>
    </rPh>
    <rPh sb="2" eb="3">
      <t>d</t>
    </rPh>
    <rPh sb="3" eb="4">
      <t>ji chu</t>
    </rPh>
    <rPh sb="5" eb="6">
      <t>hui fu</t>
    </rPh>
    <rPh sb="7" eb="8">
      <t>bi</t>
    </rPh>
    <rPh sb="8" eb="9">
      <t>neng liang</t>
    </rPh>
    <rPh sb="10" eb="11">
      <t>kuai</t>
    </rPh>
    <phoneticPr fontId="2" type="noConversion"/>
  </si>
  <si>
    <t>法力越多就会越聪明吧</t>
    <rPh sb="0" eb="1">
      <t>fa li</t>
    </rPh>
    <rPh sb="2" eb="3">
      <t>yue duo</t>
    </rPh>
    <rPh sb="4" eb="5">
      <t>jiu hui</t>
    </rPh>
    <rPh sb="6" eb="7">
      <t>yue</t>
    </rPh>
    <rPh sb="7" eb="8">
      <t>cong mign</t>
    </rPh>
    <rPh sb="9" eb="10">
      <t>ba</t>
    </rPh>
    <phoneticPr fontId="2" type="noConversion"/>
  </si>
  <si>
    <t>法力的作用1</t>
    <rPh sb="0" eb="1">
      <t>fa li</t>
    </rPh>
    <rPh sb="2" eb="3">
      <t>d</t>
    </rPh>
    <rPh sb="3" eb="4">
      <t>zuo yong</t>
    </rPh>
    <phoneticPr fontId="2" type="noConversion"/>
  </si>
  <si>
    <t>法力的作用2</t>
    <rPh sb="0" eb="1">
      <t>fa li</t>
    </rPh>
    <rPh sb="2" eb="3">
      <t>d</t>
    </rPh>
    <rPh sb="3" eb="4">
      <t>zuo yong</t>
    </rPh>
    <phoneticPr fontId="2" type="noConversion"/>
  </si>
  <si>
    <t>法力的作用3</t>
    <rPh sb="0" eb="1">
      <t>fa li</t>
    </rPh>
    <rPh sb="2" eb="3">
      <t>d</t>
    </rPh>
    <rPh sb="3" eb="4">
      <t>zuo yong</t>
    </rPh>
    <phoneticPr fontId="2" type="noConversion"/>
  </si>
  <si>
    <t>法力在刚开始战斗的时候是满的</t>
    <rPh sb="0" eb="1">
      <t>fa li</t>
    </rPh>
    <rPh sb="2" eb="3">
      <t>zai</t>
    </rPh>
    <rPh sb="3" eb="4">
      <t>gang kai shi</t>
    </rPh>
    <rPh sb="6" eb="7">
      <t>zhan dou</t>
    </rPh>
    <rPh sb="8" eb="9">
      <t>d</t>
    </rPh>
    <rPh sb="9" eb="10">
      <t>shi h</t>
    </rPh>
    <rPh sb="11" eb="12">
      <t>shi</t>
    </rPh>
    <rPh sb="12" eb="13">
      <t>man</t>
    </rPh>
    <rPh sb="13" eb="14">
      <t>d</t>
    </rPh>
    <phoneticPr fontId="2" type="noConversion"/>
  </si>
  <si>
    <t>回答正确！法力刚开始的时候是满的，基于这一特性，法师非常适合回合一开始通过高爆发来秒杀对手！</t>
    <rPh sb="0" eb="1">
      <t>hui da</t>
    </rPh>
    <rPh sb="2" eb="3">
      <t>zheng que</t>
    </rPh>
    <rPh sb="5" eb="6">
      <t>fa li</t>
    </rPh>
    <rPh sb="7" eb="8">
      <t>gang kai shi</t>
    </rPh>
    <rPh sb="10" eb="11">
      <t>d</t>
    </rPh>
    <rPh sb="11" eb="12">
      <t>shi h</t>
    </rPh>
    <rPh sb="13" eb="14">
      <t>shi</t>
    </rPh>
    <rPh sb="14" eb="15">
      <t>man</t>
    </rPh>
    <rPh sb="15" eb="16">
      <t>d</t>
    </rPh>
    <rPh sb="17" eb="18">
      <t>ji yu</t>
    </rPh>
    <rPh sb="19" eb="20">
      <t>zhe yi te xing</t>
    </rPh>
    <rPh sb="24" eb="25">
      <t>fa shi</t>
    </rPh>
    <rPh sb="26" eb="27">
      <t>fei chang</t>
    </rPh>
    <rPh sb="28" eb="29">
      <t>shi he</t>
    </rPh>
    <rPh sb="30" eb="31">
      <t>hui he</t>
    </rPh>
    <rPh sb="32" eb="33">
      <t>yi kai shi</t>
    </rPh>
    <rPh sb="35" eb="36">
      <t>tong guo</t>
    </rPh>
    <rPh sb="37" eb="38">
      <t>gao bao fa</t>
    </rPh>
    <rPh sb="40" eb="41">
      <t>lai</t>
    </rPh>
    <rPh sb="41" eb="42">
      <t>miao sha</t>
    </rPh>
    <rPh sb="43" eb="44">
      <t>dui shou</t>
    </rPh>
    <phoneticPr fontId="2" type="noConversion"/>
  </si>
  <si>
    <t>不太对哦，法力的基础回复是10点/回合，能量是20点/回合</t>
    <rPh sb="0" eb="1">
      <t>bu tai</t>
    </rPh>
    <rPh sb="2" eb="3">
      <t>dui o</t>
    </rPh>
    <rPh sb="5" eb="6">
      <t>fa li</t>
    </rPh>
    <rPh sb="7" eb="8">
      <t>d</t>
    </rPh>
    <rPh sb="8" eb="9">
      <t>ji chu</t>
    </rPh>
    <rPh sb="10" eb="11">
      <t>hui fu</t>
    </rPh>
    <rPh sb="12" eb="13">
      <t>shi</t>
    </rPh>
    <rPh sb="15" eb="16">
      <t>dian</t>
    </rPh>
    <rPh sb="17" eb="18">
      <t>hui he</t>
    </rPh>
    <rPh sb="20" eb="21">
      <t>neng liagn</t>
    </rPh>
    <rPh sb="22" eb="23">
      <t>shi</t>
    </rPh>
    <rPh sb="25" eb="26">
      <t>dian</t>
    </rPh>
    <rPh sb="27" eb="28">
      <t>hui he</t>
    </rPh>
    <phoneticPr fontId="2" type="noConversion"/>
  </si>
  <si>
    <t>如果是真的话，那我们就要朝着大魔导师而努力了吧</t>
    <rPh sb="0" eb="1">
      <t>ru guo</t>
    </rPh>
    <rPh sb="2" eb="3">
      <t>shi</t>
    </rPh>
    <rPh sb="3" eb="4">
      <t>zhen</t>
    </rPh>
    <rPh sb="4" eb="5">
      <t>d</t>
    </rPh>
    <rPh sb="5" eb="6">
      <t>hua</t>
    </rPh>
    <rPh sb="7" eb="8">
      <t>na wo m</t>
    </rPh>
    <rPh sb="10" eb="11">
      <t>jiu yao</t>
    </rPh>
    <rPh sb="12" eb="13">
      <t>chao zhe</t>
    </rPh>
    <rPh sb="14" eb="15">
      <t>da mo dao shi</t>
    </rPh>
    <rPh sb="18" eb="19">
      <t>er</t>
    </rPh>
    <rPh sb="19" eb="20">
      <t>nu li</t>
    </rPh>
    <rPh sb="21" eb="22">
      <t>l</t>
    </rPh>
    <rPh sb="22" eb="23">
      <t>ba</t>
    </rPh>
    <phoneticPr fontId="2" type="noConversion"/>
  </si>
  <si>
    <t>向导:差分器技巧1</t>
    <rPh sb="0" eb="1">
      <t>xiang dao</t>
    </rPh>
    <rPh sb="3" eb="4">
      <t>cha fen qi</t>
    </rPh>
    <rPh sb="6" eb="7">
      <t>ji qiao</t>
    </rPh>
    <phoneticPr fontId="2" type="noConversion"/>
  </si>
  <si>
    <t>配置不同冷却的差分器</t>
    <rPh sb="0" eb="1">
      <t>pei zhi</t>
    </rPh>
    <rPh sb="2" eb="3">
      <t>bu tong</t>
    </rPh>
    <rPh sb="4" eb="5">
      <t>len que</t>
    </rPh>
    <rPh sb="6" eb="7">
      <t>d</t>
    </rPh>
    <rPh sb="7" eb="8">
      <t>cha fen qi</t>
    </rPh>
    <phoneticPr fontId="2" type="noConversion"/>
  </si>
  <si>
    <t>配置相同冷却的差分器</t>
    <rPh sb="0" eb="1">
      <t>pei zhi</t>
    </rPh>
    <rPh sb="2" eb="3">
      <t>xiang tong</t>
    </rPh>
    <rPh sb="4" eb="5">
      <t>len que</t>
    </rPh>
    <rPh sb="6" eb="7">
      <t>d</t>
    </rPh>
    <rPh sb="7" eb="8">
      <t>cha fen qi</t>
    </rPh>
    <phoneticPr fontId="2" type="noConversion"/>
  </si>
  <si>
    <t>把差分器带在头上</t>
    <rPh sb="0" eb="1">
      <t>ba</t>
    </rPh>
    <rPh sb="1" eb="2">
      <t>cha fen qj</t>
    </rPh>
    <rPh sb="4" eb="5">
      <t>dai zai</t>
    </rPh>
    <rPh sb="6" eb="7">
      <t>tou shang</t>
    </rPh>
    <phoneticPr fontId="2" type="noConversion"/>
  </si>
  <si>
    <t>向导:差分器技巧2</t>
    <rPh sb="0" eb="1">
      <t>xiang dao</t>
    </rPh>
    <rPh sb="3" eb="4">
      <t>cha fen qi</t>
    </rPh>
    <rPh sb="6" eb="7">
      <t>ji qiao</t>
    </rPh>
    <phoneticPr fontId="2" type="noConversion"/>
  </si>
  <si>
    <t>差分器怎么配置比较好呢？</t>
    <rPh sb="0" eb="1">
      <t>cha fen qi</t>
    </rPh>
    <rPh sb="3" eb="4">
      <t>z m</t>
    </rPh>
    <rPh sb="5" eb="6">
      <t>pei zhi</t>
    </rPh>
    <rPh sb="7" eb="8">
      <t>bi jiao</t>
    </rPh>
    <rPh sb="9" eb="10">
      <t>hao</t>
    </rPh>
    <rPh sb="10" eb="11">
      <t>ne</t>
    </rPh>
    <phoneticPr fontId="2" type="noConversion"/>
  </si>
  <si>
    <t>差分器技能如何选择呢？</t>
    <rPh sb="0" eb="1">
      <t>cha fen qi</t>
    </rPh>
    <rPh sb="3" eb="4">
      <t>ji neng</t>
    </rPh>
    <rPh sb="5" eb="6">
      <t>ru he</t>
    </rPh>
    <rPh sb="7" eb="8">
      <t>xuan ze</t>
    </rPh>
    <rPh sb="9" eb="10">
      <t>ne</t>
    </rPh>
    <phoneticPr fontId="2" type="noConversion"/>
  </si>
  <si>
    <t>全部选择消耗怒气的技能</t>
    <rPh sb="0" eb="1">
      <t>quan bu</t>
    </rPh>
    <rPh sb="2" eb="3">
      <t>xuan z</t>
    </rPh>
    <rPh sb="4" eb="5">
      <t>xiao hao</t>
    </rPh>
    <rPh sb="6" eb="7">
      <t>nu qi</t>
    </rPh>
    <rPh sb="8" eb="9">
      <t>d</t>
    </rPh>
    <rPh sb="9" eb="10">
      <t>ji enng</t>
    </rPh>
    <phoneticPr fontId="2" type="noConversion"/>
  </si>
  <si>
    <t>适当选择buff和输出技能</t>
    <rPh sb="0" eb="1">
      <t>shi dang</t>
    </rPh>
    <rPh sb="2" eb="3">
      <t>xuan z</t>
    </rPh>
    <rPh sb="8" eb="9">
      <t>he</t>
    </rPh>
    <rPh sb="9" eb="10">
      <t>shu chu</t>
    </rPh>
    <rPh sb="11" eb="12">
      <t>ji neng</t>
    </rPh>
    <phoneticPr fontId="2" type="noConversion"/>
  </si>
  <si>
    <t>差分器技巧11</t>
    <rPh sb="0" eb="1">
      <t>cha fen qi</t>
    </rPh>
    <rPh sb="3" eb="4">
      <t>ji qiao</t>
    </rPh>
    <phoneticPr fontId="2" type="noConversion"/>
  </si>
  <si>
    <t>差分器技巧12</t>
    <rPh sb="0" eb="1">
      <t>cha fen qi</t>
    </rPh>
    <rPh sb="3" eb="4">
      <t>ji qiao</t>
    </rPh>
    <phoneticPr fontId="2" type="noConversion"/>
  </si>
  <si>
    <t>差分器技巧13</t>
    <rPh sb="0" eb="1">
      <t>cha fen qi</t>
    </rPh>
    <rPh sb="3" eb="4">
      <t>ji qiao</t>
    </rPh>
    <phoneticPr fontId="2" type="noConversion"/>
  </si>
  <si>
    <t>差分器技巧21</t>
    <rPh sb="0" eb="1">
      <t>cha fen qi</t>
    </rPh>
    <rPh sb="3" eb="4">
      <t>ji qiao</t>
    </rPh>
    <phoneticPr fontId="2" type="noConversion"/>
  </si>
  <si>
    <t>差分器技巧22</t>
    <rPh sb="0" eb="1">
      <t>cha fen qi</t>
    </rPh>
    <rPh sb="3" eb="4">
      <t>ji qiao</t>
    </rPh>
    <phoneticPr fontId="2" type="noConversion"/>
  </si>
  <si>
    <t>差分器技巧23</t>
    <rPh sb="0" eb="1">
      <t>cha fen qi</t>
    </rPh>
    <rPh sb="3" eb="4">
      <t>ji qiao</t>
    </rPh>
    <phoneticPr fontId="2" type="noConversion"/>
  </si>
  <si>
    <t>比较好的选择！这样可以在不同的回合进行有效的输出，比较有战斗节奏</t>
    <rPh sb="0" eb="1">
      <t>bi jiao</t>
    </rPh>
    <rPh sb="2" eb="3">
      <t>hao</t>
    </rPh>
    <rPh sb="3" eb="4">
      <t>d</t>
    </rPh>
    <rPh sb="4" eb="5">
      <t>xuan ze</t>
    </rPh>
    <rPh sb="7" eb="8">
      <t>zhe yang</t>
    </rPh>
    <rPh sb="9" eb="10">
      <t>ke y</t>
    </rPh>
    <rPh sb="11" eb="12">
      <t>zai</t>
    </rPh>
    <rPh sb="12" eb="13">
      <t>bu tong</t>
    </rPh>
    <rPh sb="14" eb="15">
      <t>d</t>
    </rPh>
    <rPh sb="15" eb="16">
      <t>hui he</t>
    </rPh>
    <rPh sb="17" eb="18">
      <t>jin xing</t>
    </rPh>
    <rPh sb="19" eb="20">
      <t>you xiao</t>
    </rPh>
    <rPh sb="21" eb="22">
      <t>d</t>
    </rPh>
    <rPh sb="22" eb="23">
      <t>shu chu</t>
    </rPh>
    <rPh sb="25" eb="26">
      <t>bi jiao</t>
    </rPh>
    <rPh sb="27" eb="28">
      <t>you</t>
    </rPh>
    <rPh sb="28" eb="29">
      <t>zhan dou</t>
    </rPh>
    <rPh sb="30" eb="31">
      <t>jie zou</t>
    </rPh>
    <phoneticPr fontId="2" type="noConversion"/>
  </si>
  <si>
    <t>比较差的选择！可能会打乱输出节奏</t>
    <rPh sb="0" eb="1">
      <t>bi jiao</t>
    </rPh>
    <rPh sb="2" eb="3">
      <t>cha</t>
    </rPh>
    <rPh sb="3" eb="4">
      <t>d</t>
    </rPh>
    <rPh sb="4" eb="5">
      <t>xuan ze</t>
    </rPh>
    <rPh sb="7" eb="8">
      <t>ke neng</t>
    </rPh>
    <rPh sb="9" eb="10">
      <t>hui</t>
    </rPh>
    <rPh sb="10" eb="11">
      <t>da luan</t>
    </rPh>
    <rPh sb="12" eb="13">
      <t>shu chu</t>
    </rPh>
    <rPh sb="14" eb="15">
      <t>jie zou</t>
    </rPh>
    <phoneticPr fontId="2" type="noConversion"/>
  </si>
  <si>
    <t>……这就比较尴尬了</t>
    <rPh sb="2" eb="3">
      <t>zhe jiu</t>
    </rPh>
    <rPh sb="4" eb="5">
      <t>bi jiao</t>
    </rPh>
    <rPh sb="6" eb="7">
      <t>gan ga</t>
    </rPh>
    <rPh sb="8" eb="9">
      <t>l</t>
    </rPh>
    <phoneticPr fontId="2" type="noConversion"/>
  </si>
  <si>
    <t>不是很好的选择！会因为怒气一种资源卡住所有技能的释放，比较好的选择是适当考虑所有资源</t>
    <rPh sb="0" eb="1">
      <t>bu shi</t>
    </rPh>
    <rPh sb="2" eb="3">
      <t>hen hao</t>
    </rPh>
    <rPh sb="4" eb="5">
      <t>d</t>
    </rPh>
    <rPh sb="5" eb="6">
      <t>xuan ze</t>
    </rPh>
    <rPh sb="8" eb="9">
      <t>hui</t>
    </rPh>
    <rPh sb="9" eb="10">
      <t>yin wei</t>
    </rPh>
    <rPh sb="11" eb="12">
      <t>nu qi</t>
    </rPh>
    <rPh sb="13" eb="14">
      <t>yi zhong</t>
    </rPh>
    <rPh sb="15" eb="16">
      <t>zi yuan</t>
    </rPh>
    <rPh sb="17" eb="18">
      <t>ka zhu</t>
    </rPh>
    <rPh sb="19" eb="20">
      <t>suo you</t>
    </rPh>
    <rPh sb="21" eb="22">
      <t>ji enng</t>
    </rPh>
    <rPh sb="23" eb="24">
      <t>d</t>
    </rPh>
    <rPh sb="24" eb="25">
      <t>shi fang</t>
    </rPh>
    <rPh sb="27" eb="28">
      <t>bi jiao</t>
    </rPh>
    <rPh sb="29" eb="30">
      <t>hao</t>
    </rPh>
    <rPh sb="30" eb="31">
      <t>d</t>
    </rPh>
    <rPh sb="31" eb="32">
      <t>xuan ze</t>
    </rPh>
    <rPh sb="33" eb="34">
      <t>shi</t>
    </rPh>
    <rPh sb="34" eb="35">
      <t>shi dang</t>
    </rPh>
    <rPh sb="36" eb="37">
      <t>kao lü</t>
    </rPh>
    <rPh sb="38" eb="39">
      <t>suo you</t>
    </rPh>
    <rPh sb="40" eb="41">
      <t>zi yuan</t>
    </rPh>
    <phoneticPr fontId="2" type="noConversion"/>
  </si>
  <si>
    <t>选择名字帅气的技能</t>
    <rPh sb="0" eb="1">
      <t>xuan ze</t>
    </rPh>
    <rPh sb="2" eb="3">
      <t>ming zi</t>
    </rPh>
    <rPh sb="4" eb="5">
      <t>shuai qi</t>
    </rPh>
    <rPh sb="6" eb="7">
      <t>d</t>
    </rPh>
    <rPh sb="7" eb="8">
      <t>ji neng</t>
    </rPh>
    <phoneticPr fontId="2" type="noConversion"/>
  </si>
  <si>
    <t>可能是一种选择吧- -</t>
    <rPh sb="0" eb="1">
      <t>ke neng</t>
    </rPh>
    <rPh sb="2" eb="3">
      <t>shi</t>
    </rPh>
    <rPh sb="3" eb="4">
      <t>yi zh</t>
    </rPh>
    <rPh sb="5" eb="6">
      <t>xuan ze</t>
    </rPh>
    <rPh sb="7" eb="8">
      <t>ba</t>
    </rPh>
    <phoneticPr fontId="2" type="noConversion"/>
  </si>
  <si>
    <t>比较好的选择！通常会配置1个专门buff的差分器，1个爆发的差分器以及1个填充回合的差分器</t>
    <rPh sb="0" eb="1">
      <t>bi jiao</t>
    </rPh>
    <rPh sb="2" eb="3">
      <t>hao</t>
    </rPh>
    <rPh sb="3" eb="4">
      <t>d</t>
    </rPh>
    <rPh sb="4" eb="5">
      <t>xuan ze</t>
    </rPh>
    <rPh sb="7" eb="8">
      <t>tong chang</t>
    </rPh>
    <rPh sb="9" eb="10">
      <t>hui</t>
    </rPh>
    <rPh sb="10" eb="11">
      <t>pei zhi</t>
    </rPh>
    <rPh sb="13" eb="14">
      <t>ge</t>
    </rPh>
    <rPh sb="14" eb="15">
      <t>zhuan men</t>
    </rPh>
    <rPh sb="20" eb="21">
      <t>d</t>
    </rPh>
    <rPh sb="21" eb="22">
      <t>cha fen qi</t>
    </rPh>
    <rPh sb="26" eb="27">
      <t>ge</t>
    </rPh>
    <rPh sb="27" eb="28">
      <t>bao fa</t>
    </rPh>
    <rPh sb="29" eb="30">
      <t>d</t>
    </rPh>
    <rPh sb="30" eb="31">
      <t>cha fen qi</t>
    </rPh>
    <rPh sb="33" eb="34">
      <t>yi ji</t>
    </rPh>
    <rPh sb="36" eb="37">
      <t>ge</t>
    </rPh>
    <rPh sb="37" eb="38">
      <t>tian chong</t>
    </rPh>
    <rPh sb="39" eb="40">
      <t>hui he</t>
    </rPh>
    <rPh sb="41" eb="42">
      <t>d</t>
    </rPh>
    <rPh sb="42" eb="43">
      <t>cha fen qi</t>
    </rPh>
    <phoneticPr fontId="2" type="noConversion"/>
  </si>
  <si>
    <t>我绝不出手</t>
    <rPh sb="0" eb="1">
      <t>wo jue bu</t>
    </rPh>
    <rPh sb="3" eb="4">
      <t>chu shou</t>
    </rPh>
    <phoneticPr fontId="2" type="noConversion"/>
  </si>
  <si>
    <t>阿努比斯！我先出手算我输</t>
    <rPh sb="0" eb="1">
      <t>a nu bi si</t>
    </rPh>
    <rPh sb="5" eb="6">
      <t>wo xian chu shou</t>
    </rPh>
    <rPh sb="9" eb="10">
      <t>suan wo shu</t>
    </rPh>
    <phoneticPr fontId="2" type="noConversion"/>
  </si>
  <si>
    <t>实习程序员！echo  $cyb</t>
    <rPh sb="0" eb="1">
      <t>shi xi</t>
    </rPh>
    <rPh sb="2" eb="3">
      <t>chdeng xu yuan</t>
    </rPh>
    <phoneticPr fontId="2" type="noConversion"/>
  </si>
  <si>
    <t>汪汪! 汪汪汪</t>
    <rPh sb="0" eb="1">
      <t>wang wang</t>
    </rPh>
    <rPh sb="4" eb="5">
      <t>wang wang wang</t>
    </rPh>
    <phoneticPr fontId="2" type="noConversion"/>
  </si>
  <si>
    <t>我的键盘可不止用来打字的！吃我一记，键盘之力！</t>
    <rPh sb="0" eb="1">
      <t>wo</t>
    </rPh>
    <rPh sb="1" eb="2">
      <t>d</t>
    </rPh>
    <rPh sb="2" eb="3">
      <t>jian pan</t>
    </rPh>
    <rPh sb="4" eb="5">
      <t>ke bu zhi</t>
    </rPh>
    <rPh sb="7" eb="8">
      <t>yong lai</t>
    </rPh>
    <rPh sb="9" eb="10">
      <t>da zi</t>
    </rPh>
    <rPh sb="11" eb="12">
      <t>d</t>
    </rPh>
    <rPh sb="13" eb="14">
      <t>chi wo yi ji</t>
    </rPh>
    <rPh sb="18" eb="19">
      <t>jian pan zhi li</t>
    </rPh>
    <phoneticPr fontId="2" type="noConversion"/>
  </si>
  <si>
    <t>虽汪只是条狗但是汪可是一汪射手！汪</t>
    <rPh sb="0" eb="1">
      <t>sui r</t>
    </rPh>
    <rPh sb="1" eb="2">
      <t>wang</t>
    </rPh>
    <rPh sb="2" eb="3">
      <t>zhi sh</t>
    </rPh>
    <rPh sb="4" eb="5">
      <t>tiao go</t>
    </rPh>
    <rPh sb="6" eb="7">
      <t>dan shi</t>
    </rPh>
    <rPh sb="8" eb="9">
      <t>wang</t>
    </rPh>
    <rPh sb="11" eb="12">
      <t>yi ming</t>
    </rPh>
    <rPh sb="12" eb="13">
      <t>wang</t>
    </rPh>
    <rPh sb="13" eb="14">
      <t>she shou</t>
    </rPh>
    <rPh sb="16" eb="17">
      <t>wang</t>
    </rPh>
    <phoneticPr fontId="2" type="noConversion"/>
  </si>
  <si>
    <t>我绝不出手1</t>
    <rPh sb="0" eb="1">
      <t>wo jue bu chu shou</t>
    </rPh>
    <phoneticPr fontId="2" type="noConversion"/>
  </si>
  <si>
    <t>我绝不出手2</t>
    <rPh sb="0" eb="1">
      <t>wo jue bu chu shou</t>
    </rPh>
    <phoneticPr fontId="2" type="noConversion"/>
  </si>
  <si>
    <t>我绝不出手3</t>
    <rPh sb="0" eb="1">
      <t>wo jue bu chu shou</t>
    </rPh>
    <phoneticPr fontId="2" type="noConversion"/>
  </si>
  <si>
    <t>身为一个高高在上的神灵！我只负责帅气和666，其他的就交给佣兵团的各位了！</t>
    <rPh sb="0" eb="1">
      <t>shen wei</t>
    </rPh>
    <rPh sb="2" eb="3">
      <t>yi ge</t>
    </rPh>
    <rPh sb="4" eb="5">
      <t>gao gao zai shang</t>
    </rPh>
    <rPh sb="8" eb="9">
      <t>d</t>
    </rPh>
    <rPh sb="9" eb="10">
      <t>shen lin</t>
    </rPh>
    <rPh sb="12" eb="13">
      <t>wo zhi</t>
    </rPh>
    <rPh sb="14" eb="15">
      <t>fu ze</t>
    </rPh>
    <rPh sb="16" eb="17">
      <t>shuai qi</t>
    </rPh>
    <rPh sb="18" eb="19">
      <t>he</t>
    </rPh>
    <rPh sb="23" eb="24">
      <t>qi ta</t>
    </rPh>
    <rPh sb="25" eb="26">
      <t>d</t>
    </rPh>
    <rPh sb="26" eb="27">
      <t>jiu</t>
    </rPh>
    <rPh sb="27" eb="28">
      <t>jiao gei</t>
    </rPh>
    <rPh sb="29" eb="30">
      <t>yong bin tuan</t>
    </rPh>
    <rPh sb="32" eb="33">
      <t>d</t>
    </rPh>
    <rPh sb="33" eb="34">
      <t>ge wei</t>
    </rPh>
    <rPh sb="35" eb="36">
      <t>l</t>
    </rPh>
    <phoneticPr fontId="2" type="noConversion"/>
  </si>
  <si>
    <t>你怎么会知道！！！不过讲真的就选择原谅她了吧-啊-哦-哎～～</t>
    <rPh sb="0" eb="1">
      <t>ni</t>
    </rPh>
    <rPh sb="1" eb="2">
      <t>zen me</t>
    </rPh>
    <rPh sb="3" eb="4">
      <t>hui</t>
    </rPh>
    <rPh sb="4" eb="5">
      <t>zhi dao</t>
    </rPh>
    <rPh sb="9" eb="10">
      <t>bu guo</t>
    </rPh>
    <rPh sb="11" eb="12">
      <t>jiang</t>
    </rPh>
    <rPh sb="12" eb="13">
      <t>zhen</t>
    </rPh>
    <rPh sb="13" eb="14">
      <t>d</t>
    </rPh>
    <rPh sb="14" eb="15">
      <t>jiu</t>
    </rPh>
    <rPh sb="15" eb="16">
      <t>xuan ze</t>
    </rPh>
    <rPh sb="17" eb="18">
      <t>yuan liang</t>
    </rPh>
    <rPh sb="19" eb="20">
      <t>ta</t>
    </rPh>
    <rPh sb="20" eb="21">
      <t>l</t>
    </rPh>
    <rPh sb="21" eb="22">
      <t>ba</t>
    </rPh>
    <rPh sb="23" eb="24">
      <t>a</t>
    </rPh>
    <rPh sb="25" eb="26">
      <t>o</t>
    </rPh>
    <rPh sb="27" eb="28">
      <t>ai</t>
    </rPh>
    <phoneticPr fontId="2" type="noConversion"/>
  </si>
  <si>
    <t>最强男军人的心声</t>
    <rPh sb="0" eb="1">
      <t>zui qiang</t>
    </rPh>
    <rPh sb="2" eb="3">
      <t>nan jun ren</t>
    </rPh>
    <rPh sb="5" eb="6">
      <t>d</t>
    </rPh>
    <rPh sb="6" eb="7">
      <t>xin shen</t>
    </rPh>
    <phoneticPr fontId="2" type="noConversion"/>
  </si>
  <si>
    <t>感觉自己年纪越来越大了，哎，卷纸都越来越耐用了</t>
    <rPh sb="0" eb="1">
      <t>gan jue</t>
    </rPh>
    <rPh sb="2" eb="3">
      <t>zi ji</t>
    </rPh>
    <rPh sb="4" eb="5">
      <t>nian ji</t>
    </rPh>
    <rPh sb="6" eb="7">
      <t>yue lai</t>
    </rPh>
    <rPh sb="8" eb="9">
      <t>yue</t>
    </rPh>
    <rPh sb="9" eb="10">
      <t>da</t>
    </rPh>
    <rPh sb="10" eb="11">
      <t>l</t>
    </rPh>
    <rPh sb="12" eb="13">
      <t>ai</t>
    </rPh>
    <rPh sb="14" eb="15">
      <t>juan zhi</t>
    </rPh>
    <rPh sb="16" eb="17">
      <t>dou</t>
    </rPh>
    <rPh sb="17" eb="18">
      <t>yue lai yue</t>
    </rPh>
    <rPh sb="20" eb="21">
      <t>nai yong</t>
    </rPh>
    <rPh sb="22" eb="23">
      <t>l</t>
    </rPh>
    <phoneticPr fontId="2" type="noConversion"/>
  </si>
  <si>
    <t>可能是帝国的雾霾导致的吧</t>
    <rPh sb="0" eb="1">
      <t>ke neng</t>
    </rPh>
    <rPh sb="2" eb="3">
      <t>shi</t>
    </rPh>
    <rPh sb="3" eb="4">
      <t>di guo</t>
    </rPh>
    <rPh sb="5" eb="6">
      <t>d</t>
    </rPh>
    <rPh sb="6" eb="7">
      <t>wu mai</t>
    </rPh>
    <rPh sb="8" eb="9">
      <t>dao zhi</t>
    </rPh>
    <rPh sb="10" eb="11">
      <t>d</t>
    </rPh>
    <rPh sb="11" eb="12">
      <t>ba</t>
    </rPh>
    <phoneticPr fontId="2" type="noConversion"/>
  </si>
  <si>
    <t>你需要一个目标</t>
    <rPh sb="0" eb="1">
      <t>ni</t>
    </rPh>
    <rPh sb="1" eb="2">
      <t>xu yao</t>
    </rPh>
    <rPh sb="3" eb="4">
      <t>yi ge</t>
    </rPh>
    <rPh sb="5" eb="6">
      <t>m b uiao</t>
    </rPh>
    <phoneticPr fontId="2" type="noConversion"/>
  </si>
  <si>
    <t>我这有祖传灵药……</t>
    <rPh sb="0" eb="1">
      <t>wo m</t>
    </rPh>
    <rPh sb="1" eb="2">
      <t>zhe</t>
    </rPh>
    <rPh sb="2" eb="3">
      <t>you</t>
    </rPh>
    <rPh sb="3" eb="4">
      <t>zu chuan</t>
    </rPh>
    <rPh sb="5" eb="6">
      <t>lin yao</t>
    </rPh>
    <phoneticPr fontId="2" type="noConversion"/>
  </si>
  <si>
    <t>最强男军人的心声1</t>
    <rPh sb="0" eb="1">
      <t>zui qiang</t>
    </rPh>
    <rPh sb="2" eb="3">
      <t>nan jun ren</t>
    </rPh>
    <rPh sb="5" eb="6">
      <t>d</t>
    </rPh>
    <rPh sb="6" eb="7">
      <t>xin shen</t>
    </rPh>
    <phoneticPr fontId="2" type="noConversion"/>
  </si>
  <si>
    <t>最强男军人的心声2</t>
    <rPh sb="0" eb="1">
      <t>zui qiang</t>
    </rPh>
    <rPh sb="2" eb="3">
      <t>nan jun ren</t>
    </rPh>
    <rPh sb="5" eb="6">
      <t>d</t>
    </rPh>
    <rPh sb="6" eb="7">
      <t>xin shen</t>
    </rPh>
    <phoneticPr fontId="2" type="noConversion"/>
  </si>
  <si>
    <t>最强男军人的心声3</t>
    <rPh sb="0" eb="1">
      <t>zui qiang</t>
    </rPh>
    <rPh sb="2" eb="3">
      <t>nan jun ren</t>
    </rPh>
    <rPh sb="5" eb="6">
      <t>d</t>
    </rPh>
    <rPh sb="6" eb="7">
      <t>xin shen</t>
    </rPh>
    <phoneticPr fontId="2" type="noConversion"/>
  </si>
  <si>
    <t>我用宝贝和你来换！</t>
    <rPh sb="0" eb="1">
      <t>wo yng</t>
    </rPh>
    <rPh sb="2" eb="3">
      <t>bao bei</t>
    </rPh>
    <rPh sb="4" eb="5">
      <t>he ni</t>
    </rPh>
    <rPh sb="6" eb="7">
      <t>lai huan</t>
    </rPh>
    <phoneticPr fontId="2" type="noConversion"/>
  </si>
  <si>
    <t>我正在为成为神话英雄而努力呢！凭我这手速也足以称霸一方了吧！</t>
    <rPh sb="0" eb="1">
      <t>wo</t>
    </rPh>
    <rPh sb="1" eb="2">
      <t>zheng zai wei</t>
    </rPh>
    <rPh sb="4" eb="5">
      <t>chen wei</t>
    </rPh>
    <rPh sb="6" eb="7">
      <t>shen hua</t>
    </rPh>
    <rPh sb="8" eb="9">
      <t>ying xiong</t>
    </rPh>
    <rPh sb="10" eb="11">
      <t>er</t>
    </rPh>
    <rPh sb="11" eb="12">
      <t>nu li</t>
    </rPh>
    <rPh sb="13" eb="14">
      <t>ne</t>
    </rPh>
    <rPh sb="15" eb="16">
      <t>pin wo</t>
    </rPh>
    <rPh sb="17" eb="18">
      <t>zhe</t>
    </rPh>
    <rPh sb="18" eb="19">
      <t>shou su</t>
    </rPh>
    <rPh sb="20" eb="21">
      <t>ye</t>
    </rPh>
    <rPh sb="21" eb="22">
      <t>zu yi</t>
    </rPh>
    <rPh sb="23" eb="24">
      <t>cheng ba</t>
    </rPh>
    <rPh sb="25" eb="26">
      <t>yi fang</t>
    </rPh>
    <rPh sb="27" eb="28">
      <t>l</t>
    </rPh>
    <rPh sb="28" eb="29">
      <t>ba</t>
    </rPh>
    <phoneticPr fontId="2" type="noConversion"/>
  </si>
  <si>
    <t>果然是这样呢，那让我加入你的佣兵团出去冒险一段时间吧</t>
    <rPh sb="0" eb="1">
      <t>guo ran</t>
    </rPh>
    <rPh sb="2" eb="3">
      <t>shi</t>
    </rPh>
    <rPh sb="3" eb="4">
      <t>zhe yang</t>
    </rPh>
    <rPh sb="5" eb="6">
      <t>ne</t>
    </rPh>
    <rPh sb="7" eb="8">
      <t>na</t>
    </rPh>
    <rPh sb="8" eb="9">
      <t>rang wo</t>
    </rPh>
    <rPh sb="10" eb="11">
      <t>jia ru</t>
    </rPh>
    <rPh sb="12" eb="13">
      <t>ni</t>
    </rPh>
    <rPh sb="13" eb="14">
      <t>d</t>
    </rPh>
    <rPh sb="14" eb="15">
      <t>yong bin tuan</t>
    </rPh>
    <rPh sb="17" eb="18">
      <t>chu qu</t>
    </rPh>
    <rPh sb="19" eb="20">
      <t>mao xian</t>
    </rPh>
    <rPh sb="21" eb="22">
      <t>yi duan</t>
    </rPh>
    <rPh sb="23" eb="24">
      <t>shi jian ba</t>
    </rPh>
    <phoneticPr fontId="2" type="noConversion"/>
  </si>
  <si>
    <t>con1</t>
  </si>
  <si>
    <t>con2</t>
  </si>
  <si>
    <t>skillpri</t>
  </si>
  <si>
    <t>副本事件</t>
    <rPh sb="0" eb="1">
      <t>fu ben</t>
    </rPh>
    <rPh sb="2" eb="3">
      <t>shi jian</t>
    </rPh>
    <phoneticPr fontId="2" type="noConversion"/>
  </si>
  <si>
    <t>主动技</t>
    <rPh sb="0" eb="1">
      <t>zhu dong ji</t>
    </rPh>
    <phoneticPr fontId="2" type="noConversion"/>
  </si>
  <si>
    <t>推荐战力</t>
    <rPh sb="0" eb="1">
      <t>tui jian</t>
    </rPh>
    <rPh sb="2" eb="3">
      <t>zhan li</t>
    </rPh>
    <phoneticPr fontId="2" type="noConversion"/>
  </si>
  <si>
    <t>灵能之神</t>
  </si>
  <si>
    <t>海滩巨人</t>
  </si>
  <si>
    <t>土地精</t>
  </si>
  <si>
    <t>灵能大神</t>
  </si>
  <si>
    <t>海岸巨人</t>
  </si>
  <si>
    <t>大地精</t>
  </si>
  <si>
    <t>灵能巨神</t>
  </si>
  <si>
    <t>海浪巨人</t>
  </si>
  <si>
    <t>地精王</t>
  </si>
  <si>
    <t>type</t>
  </si>
  <si>
    <t>targetid</t>
  </si>
  <si>
    <t>浑身包围灵能的巨型魔灵。</t>
    <phoneticPr fontId="2" type="noConversion"/>
  </si>
  <si>
    <t>每天晒晒太阳~</t>
  </si>
  <si>
    <t>据说他把钱都拿去研究和制作烈性化学制品了。</t>
    <phoneticPr fontId="2" type="noConversion"/>
  </si>
  <si>
    <t>公会boss</t>
    <rPh sb="0" eb="1">
      <t>gong hui</t>
    </rPh>
    <phoneticPr fontId="2" type="noConversion"/>
  </si>
  <si>
    <t>解锁条件</t>
    <rPh sb="0" eb="1">
      <t>jie suo tiao jian</t>
    </rPh>
    <phoneticPr fontId="2" type="noConversion"/>
  </si>
  <si>
    <t>弱体</t>
  </si>
  <si>
    <t>每天次数</t>
    <rPh sb="0" eb="1">
      <t>mei tian</t>
    </rPh>
    <rPh sb="2" eb="3">
      <t>ci shu</t>
    </rPh>
    <phoneticPr fontId="2" type="noConversion"/>
  </si>
  <si>
    <t>rank1</t>
    <phoneticPr fontId="2" type="noConversion"/>
  </si>
  <si>
    <t>公会boss伤害排名第1名奖励</t>
  </si>
  <si>
    <t>公会boss伤害排名第2名奖励</t>
  </si>
  <si>
    <t>公会boss伤害排名第3名奖励</t>
  </si>
  <si>
    <t>公会boss伤害排名4-10名奖励</t>
    <phoneticPr fontId="2" type="noConversion"/>
  </si>
  <si>
    <t>物品</t>
    <rPh sb="0" eb="1">
      <t>wu p</t>
    </rPh>
    <phoneticPr fontId="2" type="noConversion"/>
  </si>
  <si>
    <t>物品数量</t>
    <rPh sb="0" eb="1">
      <t>wu pin</t>
    </rPh>
    <rPh sb="2" eb="3">
      <t>shu liang</t>
    </rPh>
    <phoneticPr fontId="2" type="noConversion"/>
  </si>
  <si>
    <t>call字段缺失：能否请求支援</t>
    <rPh sb="4" eb="5">
      <t>zi duan</t>
    </rPh>
    <rPh sb="6" eb="7">
      <t>que shi</t>
    </rPh>
    <rPh sb="9" eb="10">
      <t>neng fou</t>
    </rPh>
    <rPh sb="11" eb="12">
      <t>qing qiu</t>
    </rPh>
    <rPh sb="13" eb="14">
      <t>zhi yuan</t>
    </rPh>
    <phoneticPr fontId="2" type="noConversion"/>
  </si>
  <si>
    <t>名称</t>
    <phoneticPr fontId="2" type="noConversion"/>
  </si>
  <si>
    <t>技能id</t>
    <phoneticPr fontId="2" type="noConversion"/>
  </si>
  <si>
    <t>1+lv/5</t>
    <phoneticPr fontId="2" type="noConversion"/>
  </si>
  <si>
    <t>腥红收割</t>
    <phoneticPr fontId="2" type="noConversion"/>
  </si>
  <si>
    <t>1+lv/5</t>
    <phoneticPr fontId="2" type="noConversion"/>
  </si>
  <si>
    <t>再生之力</t>
    <phoneticPr fontId="2" type="noConversion"/>
  </si>
  <si>
    <t>鲜血传承</t>
    <phoneticPr fontId="2" type="noConversion"/>
  </si>
  <si>
    <t>鲜血转化</t>
    <phoneticPr fontId="2" type="noConversion"/>
  </si>
  <si>
    <t>树木突刺</t>
    <phoneticPr fontId="2" type="noConversion"/>
  </si>
  <si>
    <t>抗性皮肤</t>
    <phoneticPr fontId="2" type="noConversion"/>
  </si>
  <si>
    <t>弱火</t>
    <phoneticPr fontId="2" type="noConversion"/>
  </si>
  <si>
    <t>生长</t>
    <phoneticPr fontId="2" type="noConversion"/>
  </si>
  <si>
    <t>1+lv/3</t>
    <phoneticPr fontId="2" type="noConversion"/>
  </si>
  <si>
    <t>扫尾</t>
    <phoneticPr fontId="2" type="noConversion"/>
  </si>
  <si>
    <t>1+lv/5</t>
    <phoneticPr fontId="2" type="noConversion"/>
  </si>
  <si>
    <t>龙息</t>
    <phoneticPr fontId="2" type="noConversion"/>
  </si>
  <si>
    <t>魔龙</t>
    <phoneticPr fontId="2" type="noConversion"/>
  </si>
  <si>
    <t>锋灵</t>
    <phoneticPr fontId="2" type="noConversion"/>
  </si>
  <si>
    <t>抗性皮肤</t>
    <phoneticPr fontId="2" type="noConversion"/>
  </si>
  <si>
    <t>极速</t>
    <phoneticPr fontId="2" type="noConversion"/>
  </si>
  <si>
    <t>护甲弱化</t>
    <phoneticPr fontId="2" type="noConversion"/>
  </si>
  <si>
    <t>火焰强化：拥有火属性抗性和强化</t>
    <phoneticPr fontId="2" type="noConversion"/>
  </si>
  <si>
    <t>火焰精通</t>
    <phoneticPr fontId="2" type="noConversion"/>
  </si>
  <si>
    <t>火焰适应</t>
    <phoneticPr fontId="2" type="noConversion"/>
  </si>
  <si>
    <t>充电</t>
    <phoneticPr fontId="2" type="noConversion"/>
  </si>
  <si>
    <t>迷雾森林中的古老沼泽巨人，拥有传说中的永生之酒。</t>
    <phoneticPr fontId="2" type="noConversion"/>
  </si>
  <si>
    <t>生命恢复</t>
    <phoneticPr fontId="2" type="noConversion"/>
  </si>
  <si>
    <t>强化生命恢复</t>
    <phoneticPr fontId="2" type="noConversion"/>
  </si>
  <si>
    <t>纳鲁赐福</t>
    <phoneticPr fontId="2" type="noConversion"/>
  </si>
  <si>
    <t>再生之力</t>
    <phoneticPr fontId="2" type="noConversion"/>
  </si>
  <si>
    <t>永恒梦境的守护者。</t>
    <phoneticPr fontId="2" type="noConversion"/>
  </si>
  <si>
    <t>腹黑法师，很会使诈。</t>
    <phoneticPr fontId="2" type="noConversion"/>
  </si>
  <si>
    <t>破法之符</t>
    <phoneticPr fontId="2" type="noConversion"/>
  </si>
  <si>
    <t>其疾如风。强化版。</t>
    <phoneticPr fontId="2" type="noConversion"/>
  </si>
  <si>
    <t>旋风斩</t>
    <phoneticPr fontId="2" type="noConversion"/>
  </si>
  <si>
    <t>风神庇护</t>
    <phoneticPr fontId="2" type="noConversion"/>
  </si>
  <si>
    <t>疾风击</t>
    <phoneticPr fontId="2" type="noConversion"/>
  </si>
  <si>
    <t>风之爆裂</t>
    <phoneticPr fontId="2" type="noConversion"/>
  </si>
  <si>
    <t>极速</t>
    <phoneticPr fontId="2" type="noConversion"/>
  </si>
  <si>
    <t>其徐如林。强化版。</t>
    <phoneticPr fontId="2" type="noConversion"/>
  </si>
  <si>
    <t>阳炎冲击</t>
    <phoneticPr fontId="2" type="noConversion"/>
  </si>
  <si>
    <t>风暴冲击</t>
    <phoneticPr fontId="2" type="noConversion"/>
  </si>
  <si>
    <t>地震</t>
    <phoneticPr fontId="2" type="noConversion"/>
  </si>
  <si>
    <t>元素使者</t>
    <phoneticPr fontId="2" type="noConversion"/>
  </si>
  <si>
    <t>甲穿</t>
    <phoneticPr fontId="2" type="noConversion"/>
  </si>
  <si>
    <t>侵掠如火。强化版。</t>
    <phoneticPr fontId="2" type="noConversion"/>
  </si>
  <si>
    <t>侵掠之火</t>
    <phoneticPr fontId="2" type="noConversion"/>
  </si>
  <si>
    <t>炽热连击</t>
    <phoneticPr fontId="2" type="noConversion"/>
  </si>
  <si>
    <t>燃烧之魂</t>
    <phoneticPr fontId="2" type="noConversion"/>
  </si>
  <si>
    <t>陨石术</t>
    <phoneticPr fontId="2" type="noConversion"/>
  </si>
  <si>
    <t>不动如山。强化版。</t>
    <phoneticPr fontId="2" type="noConversion"/>
  </si>
  <si>
    <t>磐石</t>
    <phoneticPr fontId="2" type="noConversion"/>
  </si>
  <si>
    <t>火山</t>
    <phoneticPr fontId="2" type="noConversion"/>
  </si>
  <si>
    <t>山崩</t>
    <phoneticPr fontId="2" type="noConversion"/>
  </si>
  <si>
    <t>不动如山</t>
    <phoneticPr fontId="2" type="noConversion"/>
  </si>
  <si>
    <t>我不是蛇</t>
    <phoneticPr fontId="2" type="noConversion"/>
  </si>
  <si>
    <t>暗影扫尾</t>
    <phoneticPr fontId="2" type="noConversion"/>
  </si>
  <si>
    <t>八岐</t>
    <phoneticPr fontId="2" type="noConversion"/>
  </si>
  <si>
    <t>暗影吞噬</t>
    <phoneticPr fontId="2" type="noConversion"/>
  </si>
  <si>
    <t>感染</t>
    <phoneticPr fontId="2" type="noConversion"/>
  </si>
  <si>
    <t>1+lv/5</t>
    <phoneticPr fontId="2" type="noConversion"/>
  </si>
  <si>
    <t>冰冻感染</t>
    <phoneticPr fontId="2" type="noConversion"/>
  </si>
  <si>
    <t>火焰适应</t>
    <phoneticPr fontId="2" type="noConversion"/>
  </si>
  <si>
    <t>尸毒</t>
    <phoneticPr fontId="2" type="noConversion"/>
  </si>
  <si>
    <t>伤口加深</t>
    <phoneticPr fontId="2" type="noConversion"/>
  </si>
  <si>
    <t>冰霜适应</t>
    <phoneticPr fontId="2" type="noConversion"/>
  </si>
  <si>
    <t>光明适应</t>
    <phoneticPr fontId="2" type="noConversion"/>
  </si>
  <si>
    <t>自身多重</t>
    <phoneticPr fontId="2" type="noConversion"/>
  </si>
  <si>
    <t>魔犬</t>
    <phoneticPr fontId="2" type="noConversion"/>
  </si>
  <si>
    <t>魔爪击</t>
    <phoneticPr fontId="2" type="noConversion"/>
  </si>
  <si>
    <t>暗影适应</t>
    <phoneticPr fontId="2" type="noConversion"/>
  </si>
  <si>
    <t>极速</t>
    <phoneticPr fontId="2" type="noConversion"/>
  </si>
  <si>
    <t>淬毒长矛</t>
    <phoneticPr fontId="2" type="noConversion"/>
  </si>
  <si>
    <t>自身愤怒</t>
    <phoneticPr fontId="2" type="noConversion"/>
  </si>
  <si>
    <t>流血长矛</t>
    <phoneticPr fontId="2" type="noConversion"/>
  </si>
  <si>
    <t>淬毒长矛</t>
    <phoneticPr fontId="2" type="noConversion"/>
  </si>
  <si>
    <t>击晕长矛</t>
    <phoneticPr fontId="2" type="noConversion"/>
  </si>
  <si>
    <t>淬毒长矛</t>
    <phoneticPr fontId="2" type="noConversion"/>
  </si>
  <si>
    <t>1+lv/5</t>
    <phoneticPr fontId="2" type="noConversion"/>
  </si>
  <si>
    <t>击晕长矛</t>
    <phoneticPr fontId="2" type="noConversion"/>
  </si>
  <si>
    <t>自身愤怒</t>
    <phoneticPr fontId="2" type="noConversion"/>
  </si>
  <si>
    <t>伤口加深</t>
    <phoneticPr fontId="2" type="noConversion"/>
  </si>
  <si>
    <t>怒击</t>
    <phoneticPr fontId="2" type="noConversion"/>
  </si>
  <si>
    <t>自身暴怒</t>
    <phoneticPr fontId="2" type="noConversion"/>
  </si>
  <si>
    <t>强化怒击</t>
    <phoneticPr fontId="2" type="noConversion"/>
  </si>
  <si>
    <t>烈焰冲击</t>
    <phoneticPr fontId="2" type="noConversion"/>
  </si>
  <si>
    <t>火焰适应</t>
    <phoneticPr fontId="2" type="noConversion"/>
  </si>
  <si>
    <t>巨人之力</t>
    <phoneticPr fontId="2" type="noConversion"/>
  </si>
  <si>
    <t>拍打</t>
    <phoneticPr fontId="2" type="noConversion"/>
  </si>
  <si>
    <t>恢复光环</t>
    <phoneticPr fontId="2" type="noConversion"/>
  </si>
  <si>
    <t>重锤拍打</t>
    <phoneticPr fontId="2" type="noConversion"/>
  </si>
  <si>
    <t>愚者拍打</t>
    <phoneticPr fontId="2" type="noConversion"/>
  </si>
  <si>
    <t>魔法飞弹</t>
    <phoneticPr fontId="2" type="noConversion"/>
  </si>
  <si>
    <t>法力涌动</t>
    <phoneticPr fontId="2" type="noConversion"/>
  </si>
  <si>
    <t>火焰飞弹</t>
    <phoneticPr fontId="2" type="noConversion"/>
  </si>
  <si>
    <t>冰霜之球</t>
    <phoneticPr fontId="2" type="noConversion"/>
  </si>
  <si>
    <t>圣光炸弹</t>
    <phoneticPr fontId="2" type="noConversion"/>
  </si>
  <si>
    <t>暗影炸弹</t>
    <phoneticPr fontId="2" type="noConversion"/>
  </si>
  <si>
    <t>魔导之力</t>
    <phoneticPr fontId="2" type="noConversion"/>
  </si>
  <si>
    <t>元素之力</t>
    <phoneticPr fontId="2" type="noConversion"/>
  </si>
  <si>
    <t>元素冲击</t>
    <phoneticPr fontId="2" type="noConversion"/>
  </si>
  <si>
    <t>元素皮肤</t>
    <phoneticPr fontId="2" type="noConversion"/>
  </si>
  <si>
    <t>血量和体力</t>
    <phoneticPr fontId="2" type="noConversion"/>
  </si>
  <si>
    <t>极寒冲击</t>
    <phoneticPr fontId="2" type="noConversion"/>
  </si>
  <si>
    <t>冰霜适应</t>
    <phoneticPr fontId="2" type="noConversion"/>
  </si>
  <si>
    <t>神圣冲击</t>
    <phoneticPr fontId="2" type="noConversion"/>
  </si>
  <si>
    <t>光明适应</t>
    <phoneticPr fontId="2" type="noConversion"/>
  </si>
  <si>
    <t>暗影冲击</t>
    <phoneticPr fontId="2" type="noConversion"/>
  </si>
  <si>
    <t>暗影适应</t>
    <phoneticPr fontId="2" type="noConversion"/>
  </si>
  <si>
    <t>自身多重</t>
    <phoneticPr fontId="2" type="noConversion"/>
  </si>
  <si>
    <t>挥砍</t>
    <phoneticPr fontId="2" type="noConversion"/>
  </si>
  <si>
    <t>流血挥砍</t>
    <phoneticPr fontId="2" type="noConversion"/>
  </si>
  <si>
    <t>硬壳</t>
    <phoneticPr fontId="2" type="noConversion"/>
  </si>
  <si>
    <t>极速</t>
    <phoneticPr fontId="2" type="noConversion"/>
  </si>
  <si>
    <t>夺命挥砍</t>
    <phoneticPr fontId="2" type="noConversion"/>
  </si>
  <si>
    <t>自身愤怒</t>
    <phoneticPr fontId="2" type="noConversion"/>
  </si>
  <si>
    <t>光辉</t>
    <phoneticPr fontId="2" type="noConversion"/>
  </si>
  <si>
    <t>+光系魔法伤害</t>
    <phoneticPr fontId="2" type="noConversion"/>
  </si>
  <si>
    <t>耀光</t>
    <phoneticPr fontId="2" type="noConversion"/>
  </si>
  <si>
    <t>光辉之影</t>
    <phoneticPr fontId="2" type="noConversion"/>
  </si>
  <si>
    <t xml:space="preserve">魔化：但获得更强大的穿透力，攻击附带【破防】
</t>
    <phoneticPr fontId="2" type="noConversion"/>
  </si>
  <si>
    <t>魔能扫尾</t>
    <phoneticPr fontId="2" type="noConversion"/>
  </si>
  <si>
    <t>魔息</t>
    <phoneticPr fontId="2" type="noConversion"/>
  </si>
  <si>
    <t>物理性加强：攻击削弱护甲</t>
    <phoneticPr fontId="2" type="noConversion"/>
  </si>
  <si>
    <t>锋鳞扫尾</t>
    <phoneticPr fontId="2" type="noConversion"/>
  </si>
  <si>
    <t>充能一击</t>
    <phoneticPr fontId="2" type="noConversion"/>
  </si>
  <si>
    <t>硬壳</t>
    <phoneticPr fontId="2" type="noConversion"/>
  </si>
  <si>
    <t>元素皮肤</t>
    <phoneticPr fontId="2" type="noConversion"/>
  </si>
  <si>
    <t>火炮射击</t>
    <phoneticPr fontId="2" type="noConversion"/>
  </si>
  <si>
    <t>冰霜射线</t>
    <phoneticPr fontId="2" type="noConversion"/>
  </si>
  <si>
    <t>lv/3+1</t>
    <phoneticPr fontId="2" type="noConversion"/>
  </si>
  <si>
    <t>(lv-10)/3+1</t>
    <phoneticPr fontId="2" type="noConversion"/>
  </si>
  <si>
    <t>(lv-20)/3+1</t>
    <phoneticPr fontId="2" type="noConversion"/>
  </si>
  <si>
    <t>(lv-35)/3+1</t>
    <phoneticPr fontId="2" type="noConversion"/>
  </si>
  <si>
    <t>(lv-50)/2+1</t>
    <phoneticPr fontId="2" type="noConversion"/>
  </si>
  <si>
    <t>马可·波罗</t>
    <phoneticPr fontId="2" type="noConversion"/>
  </si>
  <si>
    <t>醉酒狂暴</t>
    <phoneticPr fontId="2" type="noConversion"/>
  </si>
  <si>
    <t>最强男军人</t>
    <phoneticPr fontId="2" type="noConversion"/>
  </si>
  <si>
    <t>最强女军人</t>
    <phoneticPr fontId="2" type="noConversion"/>
  </si>
  <si>
    <t>男警察</t>
    <phoneticPr fontId="2" type="noConversion"/>
  </si>
  <si>
    <t>女警察</t>
    <phoneticPr fontId="2" type="noConversion"/>
  </si>
  <si>
    <t>男战士</t>
    <phoneticPr fontId="2" type="noConversion"/>
  </si>
  <si>
    <t>女战士</t>
    <phoneticPr fontId="2" type="noConversion"/>
  </si>
  <si>
    <t>皇后</t>
    <phoneticPr fontId="2" type="noConversion"/>
  </si>
  <si>
    <t>国王</t>
    <phoneticPr fontId="2" type="noConversion"/>
  </si>
  <si>
    <t>黄精灵</t>
    <phoneticPr fontId="2" type="noConversion"/>
  </si>
  <si>
    <t>红精灵</t>
    <phoneticPr fontId="2" type="noConversion"/>
  </si>
  <si>
    <t>吱吱</t>
    <phoneticPr fontId="2" type="noConversion"/>
  </si>
  <si>
    <t>咩咩</t>
    <phoneticPr fontId="2" type="noConversion"/>
  </si>
  <si>
    <t>火法</t>
    <phoneticPr fontId="2" type="noConversion"/>
  </si>
  <si>
    <t>奥法</t>
    <phoneticPr fontId="2" type="noConversion"/>
  </si>
  <si>
    <t>魔化老太婆</t>
    <phoneticPr fontId="2" type="noConversion"/>
  </si>
  <si>
    <t>阿拉伯</t>
    <phoneticPr fontId="2" type="noConversion"/>
  </si>
  <si>
    <t>老太婆</t>
    <phoneticPr fontId="2" type="noConversion"/>
  </si>
  <si>
    <t>老头</t>
    <phoneticPr fontId="2" type="noConversion"/>
  </si>
  <si>
    <t>绿发游侠</t>
    <phoneticPr fontId="2" type="noConversion"/>
  </si>
  <si>
    <t>黄发游侠</t>
    <phoneticPr fontId="2" type="noConversion"/>
  </si>
  <si>
    <t>黑皮少女</t>
    <phoneticPr fontId="2" type="noConversion"/>
  </si>
  <si>
    <t>黑皮少年</t>
    <phoneticPr fontId="2" type="noConversion"/>
  </si>
  <si>
    <t>汪汪</t>
    <phoneticPr fontId="2" type="noConversion"/>
  </si>
  <si>
    <t>喵喵</t>
    <phoneticPr fontId="2" type="noConversion"/>
  </si>
  <si>
    <t>武道家</t>
    <phoneticPr fontId="2" type="noConversion"/>
  </si>
  <si>
    <t>女武道家</t>
    <phoneticPr fontId="2" type="noConversion"/>
  </si>
  <si>
    <t>头盔人</t>
    <phoneticPr fontId="2" type="noConversion"/>
  </si>
  <si>
    <t>钢盔人</t>
    <phoneticPr fontId="2" type="noConversion"/>
  </si>
  <si>
    <t>哥布林</t>
    <phoneticPr fontId="2" type="noConversion"/>
  </si>
  <si>
    <t>牛头怪</t>
    <phoneticPr fontId="2" type="noConversion"/>
  </si>
  <si>
    <t>天照大神X</t>
    <phoneticPr fontId="2" type="noConversion"/>
  </si>
  <si>
    <t>血量和体力</t>
    <phoneticPr fontId="2" type="noConversion"/>
  </si>
  <si>
    <t>lv/10+1</t>
    <phoneticPr fontId="2" type="noConversion"/>
  </si>
  <si>
    <t>魔法冲击</t>
    <phoneticPr fontId="2" type="noConversion"/>
  </si>
  <si>
    <t>长夜</t>
    <phoneticPr fontId="2" type="noConversion"/>
  </si>
  <si>
    <t>牧羊人长笛</t>
    <phoneticPr fontId="2" type="noConversion"/>
  </si>
  <si>
    <t>身负痛苦的诅咒，在折磨中战斗着。</t>
    <phoneticPr fontId="2" type="noConversion"/>
  </si>
  <si>
    <t>自残</t>
    <phoneticPr fontId="2" type="noConversion"/>
  </si>
  <si>
    <t>求生打击</t>
    <phoneticPr fontId="2" type="noConversion"/>
  </si>
  <si>
    <t>狂入膏肓</t>
    <phoneticPr fontId="2" type="noConversion"/>
  </si>
  <si>
    <t>凯尔特的勇士，战斗力惊人，就是脸黑。</t>
    <phoneticPr fontId="2" type="noConversion"/>
  </si>
  <si>
    <t>穿刺</t>
    <phoneticPr fontId="2" type="noConversion"/>
  </si>
  <si>
    <t>突刺</t>
    <phoneticPr fontId="2" type="noConversion"/>
  </si>
  <si>
    <t>受虐之心</t>
    <phoneticPr fontId="2" type="noConversion"/>
  </si>
  <si>
    <t>凯尔特之心</t>
    <phoneticPr fontId="2" type="noConversion"/>
  </si>
  <si>
    <t>如尼符文</t>
    <phoneticPr fontId="2" type="noConversion"/>
  </si>
  <si>
    <t>纯正欧洲血统，刀刀暴击。</t>
    <phoneticPr fontId="2" type="noConversion"/>
  </si>
  <si>
    <t>暴伤</t>
    <phoneticPr fontId="2" type="noConversion"/>
  </si>
  <si>
    <t>爆裂</t>
    <phoneticPr fontId="2" type="noConversion"/>
  </si>
  <si>
    <t>欧皇的恩赐</t>
    <phoneticPr fontId="2" type="noConversion"/>
  </si>
  <si>
    <t>欧皇特权</t>
    <phoneticPr fontId="2" type="noConversion"/>
  </si>
  <si>
    <t>爆人者人恒爆之</t>
    <phoneticPr fontId="2" type="noConversion"/>
  </si>
  <si>
    <t>奥能冲击</t>
    <phoneticPr fontId="2" type="noConversion"/>
  </si>
  <si>
    <t>聚能共鸣</t>
    <phoneticPr fontId="2" type="noConversion"/>
  </si>
  <si>
    <t>生命绽放</t>
    <phoneticPr fontId="2" type="noConversion"/>
  </si>
  <si>
    <t>永生之酒</t>
    <phoneticPr fontId="2" type="noConversion"/>
  </si>
  <si>
    <t>生命之光</t>
    <phoneticPr fontId="2" type="noConversion"/>
  </si>
  <si>
    <t>老怪坚毅</t>
    <phoneticPr fontId="2" type="noConversion"/>
  </si>
  <si>
    <t>命运之夜</t>
    <phoneticPr fontId="2" type="noConversion"/>
  </si>
  <si>
    <t>无尽长夜</t>
    <phoneticPr fontId="2" type="noConversion"/>
  </si>
  <si>
    <t>牧羊人竖笛</t>
    <phoneticPr fontId="2" type="noConversion"/>
  </si>
  <si>
    <t>尸毒</t>
    <phoneticPr fontId="2" type="noConversion"/>
  </si>
  <si>
    <t>自残行贿</t>
    <phoneticPr fontId="2" type="noConversion"/>
  </si>
  <si>
    <t>生命渴望</t>
    <phoneticPr fontId="2" type="noConversion"/>
  </si>
  <si>
    <t>疯入膏肓</t>
    <phoneticPr fontId="2" type="noConversion"/>
  </si>
  <si>
    <t>死棘之枪</t>
    <phoneticPr fontId="2" type="noConversion"/>
  </si>
  <si>
    <t>死翔之枪</t>
    <phoneticPr fontId="2" type="noConversion"/>
  </si>
  <si>
    <t>暴击</t>
    <phoneticPr fontId="2" type="noConversion"/>
  </si>
  <si>
    <t>爆头</t>
    <phoneticPr fontId="2" type="noConversion"/>
  </si>
  <si>
    <t>无限爆制</t>
    <phoneticPr fontId="2" type="noConversion"/>
  </si>
  <si>
    <t>破万法之符</t>
    <phoneticPr fontId="2" type="noConversion"/>
  </si>
  <si>
    <t>奥能倾泻</t>
    <phoneticPr fontId="2" type="noConversion"/>
  </si>
  <si>
    <t>毁灭共鸣</t>
    <phoneticPr fontId="2" type="noConversion"/>
  </si>
  <si>
    <t>身披棉被的骑士之王，全身有风之结界加护。</t>
    <phoneticPr fontId="2" type="noConversion"/>
  </si>
  <si>
    <t>风王结界</t>
    <phoneticPr fontId="2" type="noConversion"/>
  </si>
  <si>
    <t>选王之剑</t>
    <phoneticPr fontId="2" type="noConversion"/>
  </si>
  <si>
    <t>王者之剑</t>
    <phoneticPr fontId="2" type="noConversion"/>
  </si>
  <si>
    <t>骑士之剑</t>
    <phoneticPr fontId="2" type="noConversion"/>
  </si>
  <si>
    <t>硬壳</t>
    <phoneticPr fontId="2" type="noConversion"/>
  </si>
  <si>
    <t>抗性皮肤</t>
    <phoneticPr fontId="2" type="noConversion"/>
  </si>
  <si>
    <t>充满怒火的狂战士，见人就打。</t>
    <phoneticPr fontId="2" type="noConversion"/>
  </si>
  <si>
    <t>狂化</t>
    <phoneticPr fontId="2" type="noConversion"/>
  </si>
  <si>
    <t>狂暴</t>
    <phoneticPr fontId="2" type="noConversion"/>
  </si>
  <si>
    <t>黑化</t>
    <phoneticPr fontId="2" type="noConversion"/>
  </si>
  <si>
    <t>暴化</t>
    <phoneticPr fontId="2" type="noConversion"/>
  </si>
  <si>
    <t>黑闪</t>
    <phoneticPr fontId="2" type="noConversion"/>
  </si>
  <si>
    <t>老怪强化</t>
    <phoneticPr fontId="2" type="noConversion"/>
  </si>
  <si>
    <t>其疾如风。</t>
    <phoneticPr fontId="2" type="noConversion"/>
  </si>
  <si>
    <t>其徐如林。</t>
    <phoneticPr fontId="2" type="noConversion"/>
  </si>
  <si>
    <t>侵掠如火。</t>
    <phoneticPr fontId="2" type="noConversion"/>
  </si>
  <si>
    <t>不动如山。</t>
    <phoneticPr fontId="2" type="noConversion"/>
  </si>
  <si>
    <t>暗影精通</t>
    <phoneticPr fontId="2" type="noConversion"/>
  </si>
  <si>
    <t>火焰君主丹罗格</t>
    <phoneticPr fontId="2" type="noConversion"/>
  </si>
  <si>
    <t>烈焰冲击</t>
    <phoneticPr fontId="2" type="noConversion"/>
  </si>
  <si>
    <t>噬体之焰</t>
    <phoneticPr fontId="2" type="noConversion"/>
  </si>
  <si>
    <t>火焰精通</t>
    <phoneticPr fontId="2" type="noConversion"/>
  </si>
  <si>
    <t>火焰适应</t>
    <phoneticPr fontId="2" type="noConversion"/>
  </si>
  <si>
    <t>蓝色风暴</t>
    <phoneticPr fontId="2" type="noConversion"/>
  </si>
  <si>
    <t>极寒冲击</t>
    <phoneticPr fontId="2" type="noConversion"/>
  </si>
  <si>
    <t>绚蓝风暴</t>
    <phoneticPr fontId="2" type="noConversion"/>
  </si>
  <si>
    <t>冰霜精通</t>
    <phoneticPr fontId="2" type="noConversion"/>
  </si>
  <si>
    <t>冰霜适应</t>
    <phoneticPr fontId="2" type="noConversion"/>
  </si>
  <si>
    <t>岩浆喷涌者</t>
    <phoneticPr fontId="2" type="noConversion"/>
  </si>
  <si>
    <t>爆裂岩浆</t>
    <phoneticPr fontId="2" type="noConversion"/>
  </si>
  <si>
    <t>独影</t>
    <phoneticPr fontId="2" type="noConversion"/>
  </si>
  <si>
    <t>暗影冲击</t>
    <phoneticPr fontId="2" type="noConversion"/>
  </si>
  <si>
    <t>恐惧之源</t>
    <phoneticPr fontId="2" type="noConversion"/>
  </si>
  <si>
    <t>暗影适应</t>
    <phoneticPr fontId="2" type="noConversion"/>
  </si>
  <si>
    <t>传说的意志</t>
    <phoneticPr fontId="2" type="noConversion"/>
  </si>
  <si>
    <t>无上传说</t>
    <phoneticPr fontId="2" type="noConversion"/>
  </si>
  <si>
    <t>充电</t>
    <phoneticPr fontId="2" type="noConversion"/>
  </si>
  <si>
    <t>巨人之力</t>
    <phoneticPr fontId="2" type="noConversion"/>
  </si>
  <si>
    <t>能量扩充</t>
    <phoneticPr fontId="2" type="noConversion"/>
  </si>
  <si>
    <t>古厄尔</t>
    <phoneticPr fontId="2" type="noConversion"/>
  </si>
  <si>
    <t>烈化药剂</t>
    <phoneticPr fontId="2" type="noConversion"/>
  </si>
  <si>
    <t>迷幻</t>
    <phoneticPr fontId="2" type="noConversion"/>
  </si>
  <si>
    <t>浑身包围灵能的巨型魔灵。</t>
    <phoneticPr fontId="2" type="noConversion"/>
  </si>
  <si>
    <t>灵子爆破</t>
    <phoneticPr fontId="2" type="noConversion"/>
  </si>
  <si>
    <t>灵魂撞击</t>
    <phoneticPr fontId="2" type="noConversion"/>
  </si>
  <si>
    <t>拍打</t>
    <phoneticPr fontId="2" type="noConversion"/>
  </si>
  <si>
    <t>落潮</t>
    <phoneticPr fontId="2" type="noConversion"/>
  </si>
  <si>
    <t>据说他把钱都拿去研究和制作烈性化学制品了。</t>
    <phoneticPr fontId="2" type="noConversion"/>
  </si>
  <si>
    <t>迷乱药剂</t>
    <phoneticPr fontId="2" type="noConversion"/>
  </si>
  <si>
    <t>黄金药剂</t>
    <phoneticPr fontId="2" type="noConversion"/>
  </si>
  <si>
    <t>缩小药剂</t>
    <phoneticPr fontId="2" type="noConversion"/>
  </si>
  <si>
    <t>灵子收缩</t>
    <phoneticPr fontId="2" type="noConversion"/>
  </si>
  <si>
    <t>涨潮</t>
    <phoneticPr fontId="2" type="noConversion"/>
  </si>
  <si>
    <t>愤怒</t>
    <phoneticPr fontId="2" type="noConversion"/>
  </si>
  <si>
    <t>神威</t>
    <phoneticPr fontId="2" type="noConversion"/>
  </si>
  <si>
    <t>佣兵团等级</t>
    <phoneticPr fontId="2" type="noConversion"/>
  </si>
  <si>
    <t>特殊属性</t>
    <phoneticPr fontId="2" type="noConversion"/>
  </si>
  <si>
    <t>描述英雄</t>
    <phoneticPr fontId="2" type="noConversion"/>
  </si>
  <si>
    <t>英雄名称</t>
    <phoneticPr fontId="2" type="noConversion"/>
  </si>
  <si>
    <t>描述</t>
    <phoneticPr fontId="2" type="noConversion"/>
  </si>
  <si>
    <t>消耗内容</t>
    <phoneticPr fontId="2" type="noConversion"/>
  </si>
  <si>
    <t>消耗数量</t>
    <phoneticPr fontId="2" type="noConversion"/>
  </si>
  <si>
    <t>消耗品id</t>
    <phoneticPr fontId="2" type="noConversion"/>
  </si>
  <si>
    <t>问题答案</t>
    <phoneticPr fontId="2" type="noConversion"/>
  </si>
  <si>
    <t>事件跳转</t>
    <phoneticPr fontId="2" type="noConversion"/>
  </si>
  <si>
    <r>
      <t>恭喜你！回答正确！φ(≧ω≦*)</t>
    </r>
    <r>
      <rPr>
        <sz val="11"/>
        <color theme="1"/>
        <rFont val="DengXian"/>
        <family val="2"/>
      </rPr>
      <t>♪</t>
    </r>
    <r>
      <rPr>
        <sz val="11"/>
        <color theme="1"/>
        <rFont val="宋体"/>
        <family val="3"/>
        <charset val="134"/>
      </rPr>
      <t>技能施放会消耗一定的耐力，耐力每回合开始会进行回复，回复量和速度有关</t>
    </r>
    <rPh sb="0" eb="1">
      <t>gong xi</t>
    </rPh>
    <rPh sb="2" eb="3">
      <t>ni</t>
    </rPh>
    <rPh sb="4" eb="5">
      <t>hui da</t>
    </rPh>
    <rPh sb="6" eb="7">
      <t>zheng que</t>
    </rPh>
    <rPh sb="17" eb="18">
      <t>ji neng</t>
    </rPh>
    <rPh sb="19" eb="20">
      <t>shi fang</t>
    </rPh>
    <rPh sb="21" eb="22">
      <t>hui</t>
    </rPh>
    <rPh sb="22" eb="23">
      <t>xiao hao</t>
    </rPh>
    <rPh sb="24" eb="25">
      <t>yi ding</t>
    </rPh>
    <rPh sb="26" eb="27">
      <t>d</t>
    </rPh>
    <rPh sb="27" eb="28">
      <t>nai li</t>
    </rPh>
    <rPh sb="30" eb="31">
      <t>nai li</t>
    </rPh>
    <rPh sb="32" eb="33">
      <t>mei hui he</t>
    </rPh>
    <rPh sb="35" eb="36">
      <t>kai shi</t>
    </rPh>
    <rPh sb="37" eb="38">
      <t>hui</t>
    </rPh>
    <rPh sb="38" eb="39">
      <t>jin xin</t>
    </rPh>
    <rPh sb="40" eb="41">
      <t>hui fu</t>
    </rPh>
    <rPh sb="43" eb="44">
      <t>hui fu</t>
    </rPh>
    <rPh sb="45" eb="46">
      <t>liang</t>
    </rPh>
    <rPh sb="46" eb="47">
      <t>he</t>
    </rPh>
    <rPh sb="47" eb="48">
      <t>su du</t>
    </rPh>
    <rPh sb="49" eb="50">
      <t>you guan</t>
    </rPh>
    <phoneticPr fontId="2" type="noConversion"/>
  </si>
  <si>
    <t>副本门票</t>
    <phoneticPr fontId="2" type="noConversion"/>
  </si>
  <si>
    <t>name</t>
    <phoneticPr fontId="2" type="noConversion"/>
  </si>
  <si>
    <t>身披棉被的骑士之王，全身有风之结界加护。</t>
    <phoneticPr fontId="2" type="noConversion"/>
  </si>
  <si>
    <t>充满怒火的狂战士，见人就打。</t>
    <phoneticPr fontId="2" type="noConversion"/>
  </si>
  <si>
    <t>悬赏：搞蛇皮</t>
    <phoneticPr fontId="2" type="noConversion"/>
  </si>
  <si>
    <t>我不是蛇</t>
    <phoneticPr fontId="2" type="noConversion"/>
  </si>
  <si>
    <t>悬赏：冰霜风暴中的幽蓝</t>
    <phoneticPr fontId="2" type="noConversion"/>
  </si>
  <si>
    <t>蓝色风暴</t>
    <phoneticPr fontId="2" type="noConversion"/>
  </si>
  <si>
    <t>悬赏：黑暗中的独影</t>
    <phoneticPr fontId="2" type="noConversion"/>
  </si>
  <si>
    <t>独影</t>
    <phoneticPr fontId="2" type="noConversion"/>
  </si>
  <si>
    <t>悬赏：自己的传说</t>
    <phoneticPr fontId="2" type="noConversion"/>
  </si>
  <si>
    <t>传说的意志</t>
    <phoneticPr fontId="2" type="noConversion"/>
  </si>
  <si>
    <t>悬赏：罪恶之境</t>
    <phoneticPr fontId="2" type="noConversion"/>
  </si>
  <si>
    <t>敌人id</t>
    <phoneticPr fontId="2" type="noConversion"/>
  </si>
  <si>
    <t>暗抗，暗属性物理攻击（通用）</t>
    <rPh sb="0" eb="1">
      <t>an kang</t>
    </rPh>
    <rPh sb="3" eb="4">
      <t>an</t>
    </rPh>
    <rPh sb="6" eb="7">
      <t>wu li</t>
    </rPh>
    <rPh sb="8" eb="9">
      <t>gong ji</t>
    </rPh>
    <rPh sb="11" eb="12">
      <t>tong yong</t>
    </rPh>
    <phoneticPr fontId="2" type="noConversion"/>
  </si>
  <si>
    <t>僵尸伯爵阿谢</t>
    <rPh sb="0" eb="1">
      <t>jiang shi</t>
    </rPh>
    <rPh sb="2" eb="3">
      <t>bo jue</t>
    </rPh>
    <rPh sb="4" eb="5">
      <t>a</t>
    </rPh>
    <rPh sb="5" eb="6">
      <t>xie xie</t>
    </rPh>
    <phoneticPr fontId="2" type="noConversion"/>
  </si>
  <si>
    <t>大量血量，行动时中毒加层数，持续伤害提高</t>
    <rPh sb="0" eb="1">
      <t>da liang</t>
    </rPh>
    <rPh sb="2" eb="3">
      <t>xue liang</t>
    </rPh>
    <rPh sb="5" eb="6">
      <t>xing dong</t>
    </rPh>
    <rPh sb="7" eb="8">
      <t>shi</t>
    </rPh>
    <rPh sb="8" eb="9">
      <t>zhong du</t>
    </rPh>
    <rPh sb="10" eb="11">
      <t>jia</t>
    </rPh>
    <rPh sb="11" eb="12">
      <t>cen shu</t>
    </rPh>
    <rPh sb="14" eb="15">
      <t>chi x</t>
    </rPh>
    <rPh sb="16" eb="17">
      <t>shang h</t>
    </rPh>
    <rPh sb="18" eb="19">
      <t>ti gao</t>
    </rPh>
    <phoneticPr fontId="2" type="noConversion"/>
  </si>
  <si>
    <t>僵尸之王罗波皮</t>
    <rPh sb="0" eb="1">
      <t>jiang shi</t>
    </rPh>
    <rPh sb="2" eb="3">
      <t>zhi wang</t>
    </rPh>
    <rPh sb="4" eb="5">
      <t>luo</t>
    </rPh>
    <rPh sb="5" eb="6">
      <t>bo</t>
    </rPh>
    <rPh sb="6" eb="7">
      <t>pi</t>
    </rPh>
    <phoneticPr fontId="2" type="noConversion"/>
  </si>
  <si>
    <t>巫妖</t>
    <rPh sb="0" eb="1">
      <t>wu yao</t>
    </rPh>
    <phoneticPr fontId="2" type="noConversion"/>
  </si>
  <si>
    <t>冰霜巫妖</t>
    <rPh sb="0" eb="1">
      <t>bin</t>
    </rPh>
    <rPh sb="1" eb="2">
      <t>shuang</t>
    </rPh>
    <rPh sb="2" eb="3">
      <t>wu shu</t>
    </rPh>
    <rPh sb="3" eb="4">
      <t>yao guai</t>
    </rPh>
    <phoneticPr fontId="2" type="noConversion"/>
  </si>
  <si>
    <t>死魂巫妖</t>
    <rPh sb="0" eb="1">
      <t>si</t>
    </rPh>
    <rPh sb="1" eb="2">
      <t>hun</t>
    </rPh>
    <rPh sb="2" eb="3">
      <t>wu yao</t>
    </rPh>
    <phoneticPr fontId="2" type="noConversion"/>
  </si>
  <si>
    <t>操纵暗和冰的魔法，会附加中毒（通用）</t>
    <rPh sb="0" eb="1">
      <t>cao zong</t>
    </rPh>
    <rPh sb="2" eb="3">
      <t>an</t>
    </rPh>
    <rPh sb="3" eb="4">
      <t>he</t>
    </rPh>
    <rPh sb="4" eb="5">
      <t>bin</t>
    </rPh>
    <rPh sb="5" eb="6">
      <t>d</t>
    </rPh>
    <rPh sb="6" eb="7">
      <t>mo fa</t>
    </rPh>
    <rPh sb="9" eb="10">
      <t>hui</t>
    </rPh>
    <rPh sb="10" eb="11">
      <t>fu ja</t>
    </rPh>
    <rPh sb="12" eb="13">
      <t>zhong du</t>
    </rPh>
    <rPh sb="15" eb="16">
      <t>tong yong</t>
    </rPh>
    <phoneticPr fontId="2" type="noConversion"/>
  </si>
  <si>
    <t>冰魔法+冰强化</t>
    <rPh sb="0" eb="1">
      <t>bin</t>
    </rPh>
    <rPh sb="1" eb="2">
      <t>mo fa</t>
    </rPh>
    <rPh sb="4" eb="5">
      <t>bin</t>
    </rPh>
    <rPh sb="5" eb="6">
      <t>qiang hua</t>
    </rPh>
    <phoneticPr fontId="2" type="noConversion"/>
  </si>
  <si>
    <t>暗魔法+暗强化</t>
    <rPh sb="0" eb="1">
      <t>an</t>
    </rPh>
    <rPh sb="1" eb="2">
      <t>mo fa</t>
    </rPh>
    <rPh sb="4" eb="5">
      <t>an</t>
    </rPh>
    <rPh sb="5" eb="6">
      <t>qiang hua</t>
    </rPh>
    <phoneticPr fontId="2" type="noConversion"/>
  </si>
  <si>
    <t>稀有boss，再来一次（血量低于一定数量时，回复100%血量）</t>
    <rPh sb="0" eb="1">
      <t>xi you</t>
    </rPh>
    <rPh sb="7" eb="8">
      <t>zai lai yi ci</t>
    </rPh>
    <rPh sb="12" eb="13">
      <t>xue liang</t>
    </rPh>
    <rPh sb="14" eb="15">
      <t>di yu</t>
    </rPh>
    <rPh sb="16" eb="17">
      <t>yi ding</t>
    </rPh>
    <rPh sb="18" eb="19">
      <t>shu liang</t>
    </rPh>
    <rPh sb="20" eb="21">
      <t>shi</t>
    </rPh>
    <rPh sb="22" eb="23">
      <t>hui fu</t>
    </rPh>
    <rPh sb="28" eb="29">
      <t>xue liang</t>
    </rPh>
    <phoneticPr fontId="2" type="noConversion"/>
  </si>
  <si>
    <t>稀有boss</t>
    <rPh sb="0" eb="1">
      <t>xi you</t>
    </rPh>
    <phoneticPr fontId="2" type="noConversion"/>
  </si>
  <si>
    <t>人型</t>
  </si>
  <si>
    <t>怒兽</t>
    <rPh sb="0" eb="1">
      <t>nu</t>
    </rPh>
    <rPh sb="1" eb="2">
      <t>shou</t>
    </rPh>
    <phoneticPr fontId="2" type="noConversion"/>
  </si>
  <si>
    <t>吸血鬼</t>
  </si>
  <si>
    <t>植物</t>
    <rPh sb="0" eb="1">
      <t>zhi wu</t>
    </rPh>
    <phoneticPr fontId="2" type="noConversion"/>
  </si>
  <si>
    <t>元素</t>
  </si>
  <si>
    <t>元素</t>
    <rPh sb="0" eb="1">
      <t>yuan su</t>
    </rPh>
    <phoneticPr fontId="2" type="noConversion"/>
  </si>
  <si>
    <t>战士</t>
  </si>
  <si>
    <t>龙族</t>
    <rPh sb="0" eb="1">
      <t>long zu</t>
    </rPh>
    <phoneticPr fontId="2" type="noConversion"/>
  </si>
  <si>
    <t>机械</t>
    <rPh sb="0" eb="1">
      <t>ji xie</t>
    </rPh>
    <phoneticPr fontId="2" type="noConversion"/>
  </si>
  <si>
    <t>莱斯伐木营地</t>
    <phoneticPr fontId="2" type="noConversion"/>
  </si>
  <si>
    <t>string:layer</t>
    <phoneticPr fontId="2" type="noConversion"/>
  </si>
  <si>
    <t>战斗时配图</t>
    <phoneticPr fontId="2" type="noConversion"/>
  </si>
  <si>
    <t>挂机时配图</t>
    <phoneticPr fontId="2" type="noConversion"/>
  </si>
  <si>
    <t>merlevel</t>
    <phoneticPr fontId="2" type="noConversion"/>
  </si>
  <si>
    <t>exp</t>
    <phoneticPr fontId="2" type="noConversion"/>
  </si>
  <si>
    <t>gold</t>
    <phoneticPr fontId="2" type="noConversion"/>
  </si>
  <si>
    <t>string:targetdes</t>
    <phoneticPr fontId="2" type="noConversion"/>
  </si>
  <si>
    <t>targetid=0</t>
    <phoneticPr fontId="2" type="noConversion"/>
  </si>
  <si>
    <t>解锁功能</t>
    <phoneticPr fontId="2" type="noConversion"/>
  </si>
  <si>
    <t>string:enemyname</t>
    <phoneticPr fontId="2" type="noConversion"/>
  </si>
  <si>
    <t>配图</t>
    <phoneticPr fontId="2" type="noConversion"/>
  </si>
  <si>
    <t>额外掉落</t>
    <rPh sb="0" eb="1">
      <t>e waibiaochu xianji lü</t>
    </rPh>
    <phoneticPr fontId="2" type="noConversion"/>
  </si>
  <si>
    <t>ap=0</t>
    <phoneticPr fontId="2" type="noConversion"/>
  </si>
  <si>
    <t>ad=0</t>
    <phoneticPr fontId="2" type="noConversion"/>
  </si>
  <si>
    <t>额外掉落</t>
    <rPh sb="0" eb="1">
      <t>e waibiao</t>
    </rPh>
    <phoneticPr fontId="2" type="noConversion"/>
  </si>
  <si>
    <t>int:lootweight=0</t>
    <phoneticPr fontId="2" type="noConversion"/>
  </si>
  <si>
    <t>int:loot=0</t>
    <phoneticPr fontId="2" type="noConversion"/>
  </si>
  <si>
    <t>int:skillcondition</t>
    <phoneticPr fontId="2" type="noConversion"/>
  </si>
  <si>
    <t>string:skilllvUP</t>
    <phoneticPr fontId="2" type="noConversion"/>
  </si>
  <si>
    <t>int:skillpri=0</t>
    <phoneticPr fontId="2" type="noConversion"/>
  </si>
  <si>
    <t>int:lootweight=0</t>
    <phoneticPr fontId="2" type="noConversion"/>
  </si>
  <si>
    <t>int:skillpri=0</t>
    <phoneticPr fontId="2" type="noConversion"/>
  </si>
  <si>
    <t>string:skilllvUP</t>
    <phoneticPr fontId="2" type="noConversion"/>
  </si>
  <si>
    <t>int:deshero=0</t>
    <phoneticPr fontId="2" type="noConversion"/>
  </si>
  <si>
    <t>type=0</t>
    <phoneticPr fontId="2" type="noConversion"/>
  </si>
  <si>
    <t>物品数量</t>
    <rPh sb="0" eb="1">
      <t>bi</t>
    </rPh>
    <rPh sb="1" eb="2">
      <t>chu</t>
    </rPh>
    <rPh sb="2" eb="3">
      <t>wu pinshu liang</t>
    </rPh>
    <phoneticPr fontId="2" type="noConversion"/>
  </si>
  <si>
    <t>敌人名称</t>
    <phoneticPr fontId="2" type="noConversion"/>
  </si>
  <si>
    <t>count=1</t>
    <phoneticPr fontId="2" type="noConversion"/>
  </si>
  <si>
    <t>int:lootshow=1</t>
    <phoneticPr fontId="2" type="noConversion"/>
  </si>
  <si>
    <t>ld_raid:id=key</t>
    <phoneticPr fontId="2" type="noConversion"/>
  </si>
  <si>
    <t>副本id</t>
    <phoneticPr fontId="2" type="noConversion"/>
  </si>
  <si>
    <t>副本名称</t>
    <phoneticPr fontId="2" type="noConversion"/>
  </si>
  <si>
    <t>描述</t>
    <phoneticPr fontId="2" type="noConversion"/>
  </si>
  <si>
    <t>Reward&lt;int:itemid&gt;:cost</t>
    <phoneticPr fontId="2" type="noConversion"/>
  </si>
  <si>
    <t>悬赏id</t>
    <phoneticPr fontId="2" type="noConversion"/>
  </si>
  <si>
    <t>悬赏名称</t>
    <phoneticPr fontId="2" type="noConversion"/>
  </si>
  <si>
    <t>敌人血量</t>
  </si>
  <si>
    <t>敌人血量</t>
    <phoneticPr fontId="2" type="noConversion"/>
  </si>
  <si>
    <t>ld_guildboss:id=key</t>
    <phoneticPr fontId="2" type="noConversion"/>
  </si>
  <si>
    <t>int:lasttime</t>
    <phoneticPr fontId="2" type="noConversion"/>
  </si>
  <si>
    <t>int:refreshtime</t>
    <phoneticPr fontId="2" type="noConversion"/>
  </si>
  <si>
    <t>targetcount</t>
    <phoneticPr fontId="2" type="noConversion"/>
  </si>
  <si>
    <t>list&lt;Reward&lt;int:itemid&gt;&gt;:cost</t>
    <phoneticPr fontId="2" type="noConversion"/>
  </si>
  <si>
    <t>list&lt;Reward&lt;int:itemid&gt;&gt;:lootlist</t>
    <phoneticPr fontId="2" type="noConversion"/>
  </si>
  <si>
    <t>客户端显示</t>
    <phoneticPr fontId="2" type="noConversion"/>
  </si>
  <si>
    <t>敌人血量</t>
    <rPh sb="0" eb="1">
      <t>xue liang</t>
    </rPh>
    <rPh sb="2" eb="3">
      <t>jia bei</t>
    </rPh>
    <phoneticPr fontId="2" type="noConversion"/>
  </si>
  <si>
    <t>刷新间隔</t>
    <phoneticPr fontId="2" type="noConversion"/>
  </si>
  <si>
    <t>持续时间</t>
    <phoneticPr fontId="2" type="noConversion"/>
  </si>
  <si>
    <t>解锁目标</t>
    <phoneticPr fontId="2" type="noConversion"/>
  </si>
  <si>
    <t>目标数量</t>
    <phoneticPr fontId="2" type="noConversion"/>
  </si>
  <si>
    <t>等级</t>
    <phoneticPr fontId="2" type="noConversion"/>
  </si>
  <si>
    <t>公会boss伤害排名第1名奖励</t>
    <phoneticPr fontId="2" type="noConversion"/>
  </si>
  <si>
    <t>ld_guildbosswin:id=key</t>
    <phoneticPr fontId="2" type="noConversion"/>
  </si>
  <si>
    <t>排名</t>
    <phoneticPr fontId="2" type="noConversion"/>
  </si>
  <si>
    <t>list&lt;struct&lt;int:rank&gt;&gt;:rank</t>
    <phoneticPr fontId="2" type="noConversion"/>
  </si>
  <si>
    <t>team_ad</t>
    <phoneticPr fontId="2" type="noConversion"/>
  </si>
  <si>
    <t>ld_lvattribute:lv=key</t>
    <phoneticPr fontId="2" type="noConversion"/>
  </si>
  <si>
    <t>int:count=1</t>
    <phoneticPr fontId="2" type="noConversion"/>
  </si>
  <si>
    <t>int:count</t>
    <phoneticPr fontId="2" type="noConversion"/>
  </si>
  <si>
    <t>int:count</t>
    <phoneticPr fontId="2" type="noConversion"/>
  </si>
  <si>
    <t>int:weight</t>
    <phoneticPr fontId="2" type="noConversion"/>
  </si>
  <si>
    <t>list&lt;struct&lt;int:id&gt;&gt;:daguan</t>
    <phoneticPr fontId="2" type="noConversion"/>
  </si>
  <si>
    <t>ld_area:areaid=key</t>
    <phoneticPr fontId="2" type="noConversion"/>
  </si>
  <si>
    <t>ld_daguan:id=key</t>
    <phoneticPr fontId="2" type="noConversion"/>
  </si>
  <si>
    <t>ld_event2:id=key</t>
    <phoneticPr fontId="2" type="noConversion"/>
  </si>
  <si>
    <t>1+lv/5</t>
  </si>
  <si>
    <t>冒险家</t>
    <phoneticPr fontId="2" type="noConversion"/>
  </si>
  <si>
    <t>今天你出货了吗？</t>
    <phoneticPr fontId="2" type="noConversion"/>
  </si>
  <si>
    <t>你刷出过想要的深渊装备吗？</t>
    <phoneticPr fontId="2" type="noConversion"/>
  </si>
  <si>
    <t>我是欧皇，想什么出什么</t>
    <phoneticPr fontId="2" type="noConversion"/>
  </si>
  <si>
    <t>我是非酋，我要攒满1000个碎片</t>
    <phoneticPr fontId="2" type="noConversion"/>
  </si>
  <si>
    <t>一切随缘，有票就刷刷</t>
    <phoneticPr fontId="2" type="noConversion"/>
  </si>
  <si>
    <t>今天你出货了吗？1</t>
    <phoneticPr fontId="2" type="noConversion"/>
  </si>
  <si>
    <t>让我也沾沾你的欧气吧</t>
    <phoneticPr fontId="2" type="noConversion"/>
  </si>
  <si>
    <t>今天你出货了吗？2</t>
  </si>
  <si>
    <t>来，祝你早日集满1000个</t>
    <phoneticPr fontId="2" type="noConversion"/>
  </si>
  <si>
    <t>今天你出货了吗？3</t>
  </si>
  <si>
    <t>去吧！</t>
    <phoneticPr fontId="2" type="noConversion"/>
  </si>
  <si>
    <t>佣兵领地争夺战</t>
    <phoneticPr fontId="2" type="noConversion"/>
  </si>
  <si>
    <t>矿点被比你强的人占据了怎么办？</t>
    <phoneticPr fontId="2" type="noConversion"/>
  </si>
  <si>
    <t>呵呵，我可是要成为王的男（女）人</t>
    <phoneticPr fontId="2" type="noConversion"/>
  </si>
  <si>
    <t>把他刷掉，不想再见他</t>
    <phoneticPr fontId="2" type="noConversion"/>
  </si>
  <si>
    <t>大哥我的矿点就是为你准备的</t>
    <phoneticPr fontId="2" type="noConversion"/>
  </si>
  <si>
    <t>佣兵领地争夺战1</t>
    <phoneticPr fontId="2" type="noConversion"/>
  </si>
  <si>
    <t>王是谁？</t>
    <phoneticPr fontId="2" type="noConversion"/>
  </si>
  <si>
    <t>佣兵领地争夺战2</t>
  </si>
  <si>
    <t>你的次数够用吗？</t>
    <phoneticPr fontId="2" type="noConversion"/>
  </si>
  <si>
    <t>佣兵领地争夺战3</t>
  </si>
  <si>
    <t>额。。。</t>
    <phoneticPr fontId="2" type="noConversion"/>
  </si>
  <si>
    <t>龙之谷</t>
    <phoneticPr fontId="2" type="noConversion"/>
  </si>
  <si>
    <t>渺小而卑微的人类呀，你来到龙的领地做什么？</t>
    <phoneticPr fontId="2" type="noConversion"/>
  </si>
  <si>
    <t>我想膜拜一下传说中最伟大的龙</t>
    <phoneticPr fontId="2" type="noConversion"/>
  </si>
  <si>
    <t>（又是这一句）我是来屠龙的</t>
    <phoneticPr fontId="2" type="noConversion"/>
  </si>
  <si>
    <t>对不起，我不小心走错了地方</t>
    <phoneticPr fontId="2" type="noConversion"/>
  </si>
  <si>
    <t>龙之谷1</t>
    <phoneticPr fontId="2" type="noConversion"/>
  </si>
  <si>
    <t>嗯，龙族是伟大而慷慨的。</t>
    <phoneticPr fontId="2" type="noConversion"/>
  </si>
  <si>
    <t>龙之谷2</t>
  </si>
  <si>
    <t>愚蠢的人类，接受我的怒火吧！</t>
    <phoneticPr fontId="2" type="noConversion"/>
  </si>
  <si>
    <t>龙之谷3</t>
  </si>
  <si>
    <t>这就想走？</t>
    <phoneticPr fontId="2" type="noConversion"/>
  </si>
  <si>
    <t>最强主角</t>
    <phoneticPr fontId="2" type="noConversion"/>
  </si>
  <si>
    <t>你觉得主角之中冒险家强力吗？</t>
    <phoneticPr fontId="2" type="noConversion"/>
  </si>
  <si>
    <t>强无敌！前期怒击砍倒一切，后期各种属性加成</t>
    <phoneticPr fontId="2" type="noConversion"/>
  </si>
  <si>
    <t>这种渣渣主角有什么用</t>
    <phoneticPr fontId="2" type="noConversion"/>
  </si>
  <si>
    <t>强不强还不是看我怎么培养</t>
    <phoneticPr fontId="2" type="noConversion"/>
  </si>
  <si>
    <t>最强主角1</t>
    <phoneticPr fontId="2" type="noConversion"/>
  </si>
  <si>
    <t>哈哈，说得好。</t>
    <phoneticPr fontId="2" type="noConversion"/>
  </si>
  <si>
    <t>最强主角2</t>
  </si>
  <si>
    <t>是吗？那你自己感受一下吧！</t>
    <phoneticPr fontId="2" type="noConversion"/>
  </si>
  <si>
    <t>最强主角3</t>
  </si>
  <si>
    <t>大哥，好好培养。</t>
    <phoneticPr fontId="2" type="noConversion"/>
  </si>
  <si>
    <t>中国梦</t>
    <phoneticPr fontId="2" type="noConversion"/>
  </si>
  <si>
    <t>朋友，说出你的梦想。</t>
    <phoneticPr fontId="2" type="noConversion"/>
  </si>
  <si>
    <t>这个说起来就多了，首先，我是要成为……</t>
    <phoneticPr fontId="2" type="noConversion"/>
  </si>
  <si>
    <t>我是咸鱼，没有梦想。</t>
    <phoneticPr fontId="2" type="noConversion"/>
  </si>
  <si>
    <t>为什么这么问？你想对我做什么？</t>
    <phoneticPr fontId="2" type="noConversion"/>
  </si>
  <si>
    <t>中国梦1</t>
    <phoneticPr fontId="2" type="noConversion"/>
  </si>
  <si>
    <t>停！停！停！</t>
    <phoneticPr fontId="2" type="noConversion"/>
  </si>
  <si>
    <t>中国梦2</t>
  </si>
  <si>
    <t>（台词不对呀）好吧，你赢了。</t>
    <phoneticPr fontId="2" type="noConversion"/>
  </si>
  <si>
    <t>中国梦3</t>
  </si>
  <si>
    <t>别急着动手呀。</t>
    <phoneticPr fontId="2" type="noConversion"/>
  </si>
  <si>
    <t>女神</t>
    <phoneticPr fontId="2" type="noConversion"/>
  </si>
  <si>
    <t>谁是你心目中的女神？</t>
    <phoneticPr fontId="2" type="noConversion"/>
  </si>
  <si>
    <t>阿尔忒弥斯，御姐有三好</t>
    <phoneticPr fontId="2" type="noConversion"/>
  </si>
  <si>
    <t>红精灵，萝莉有三宝</t>
    <phoneticPr fontId="2" type="noConversion"/>
  </si>
  <si>
    <t>恐龙妹（编不下去了）</t>
    <phoneticPr fontId="2" type="noConversion"/>
  </si>
  <si>
    <t>女神1</t>
    <phoneticPr fontId="2" type="noConversion"/>
  </si>
  <si>
    <t>我是不会轻易跟你走的。</t>
    <phoneticPr fontId="2" type="noConversion"/>
  </si>
  <si>
    <t>女神2</t>
  </si>
  <si>
    <t>好害羞呀！</t>
    <phoneticPr fontId="2" type="noConversion"/>
  </si>
  <si>
    <t>女神3</t>
  </si>
  <si>
    <t>又想骗我？</t>
    <phoneticPr fontId="2" type="noConversion"/>
  </si>
  <si>
    <t>孤儿的呼唤</t>
    <phoneticPr fontId="2" type="noConversion"/>
  </si>
  <si>
    <t>下面哪件防具不是【孤儿的呼唤】套装中的？</t>
    <phoneticPr fontId="2" type="noConversion"/>
  </si>
  <si>
    <t>威廉的自尊</t>
    <phoneticPr fontId="2" type="noConversion"/>
  </si>
  <si>
    <t>惠斯坦武装之戒</t>
    <phoneticPr fontId="2" type="noConversion"/>
  </si>
  <si>
    <t>恶魔之赐</t>
    <phoneticPr fontId="2" type="noConversion"/>
  </si>
  <si>
    <t>孤儿的呼唤1</t>
    <phoneticPr fontId="2" type="noConversion"/>
  </si>
  <si>
    <t>双吸腰带。</t>
    <phoneticPr fontId="2" type="noConversion"/>
  </si>
  <si>
    <t>孤儿的呼唤2</t>
  </si>
  <si>
    <t>虽然最没用，但确实是套装的一部分。</t>
    <phoneticPr fontId="2" type="noConversion"/>
  </si>
  <si>
    <t>孤儿的呼唤3</t>
  </si>
  <si>
    <t>好吧，被你看出来了。</t>
    <phoneticPr fontId="2" type="noConversion"/>
  </si>
  <si>
    <t>专属武器</t>
    <phoneticPr fontId="2" type="noConversion"/>
  </si>
  <si>
    <t>亚瑟的专属武器是什么？</t>
    <phoneticPr fontId="2" type="noConversion"/>
  </si>
  <si>
    <t>氪金武装奥布罗斯</t>
    <phoneticPr fontId="2" type="noConversion"/>
  </si>
  <si>
    <t>豪剑【天羽羽斩】</t>
    <phoneticPr fontId="2" type="noConversion"/>
  </si>
  <si>
    <t>断钢</t>
    <phoneticPr fontId="2" type="noConversion"/>
  </si>
  <si>
    <t>专属武器1</t>
    <phoneticPr fontId="2" type="noConversion"/>
  </si>
  <si>
    <t>虽然可以用，但我并不喜欢它。</t>
    <phoneticPr fontId="2" type="noConversion"/>
  </si>
  <si>
    <t>专属武器2</t>
  </si>
  <si>
    <t>似乎很多人都能用吧。</t>
    <phoneticPr fontId="2" type="noConversion"/>
  </si>
  <si>
    <t>专属武器3</t>
  </si>
  <si>
    <t>这才是我的咖喱棒！</t>
    <phoneticPr fontId="2" type="noConversion"/>
  </si>
  <si>
    <t>向导：主角升级1</t>
    <phoneticPr fontId="2" type="noConversion"/>
  </si>
  <si>
    <t>主角怎样才能升级？</t>
    <phoneticPr fontId="2" type="noConversion"/>
  </si>
  <si>
    <t>什么都不做就会自己升级</t>
    <phoneticPr fontId="2" type="noConversion"/>
  </si>
  <si>
    <t>摸摸主角的背</t>
    <phoneticPr fontId="2" type="noConversion"/>
  </si>
  <si>
    <t>获得的主角经验会自动加到出战主角上</t>
    <phoneticPr fontId="2" type="noConversion"/>
  </si>
  <si>
    <t>向导：主角升级11</t>
    <phoneticPr fontId="2" type="noConversion"/>
  </si>
  <si>
    <t>你需要1件聪慧君布鲁方哥。</t>
    <phoneticPr fontId="2" type="noConversion"/>
  </si>
  <si>
    <t>向导：主角升级12</t>
    <phoneticPr fontId="2" type="noConversion"/>
  </si>
  <si>
    <t>你可以试一试。</t>
    <phoneticPr fontId="2" type="noConversion"/>
  </si>
  <si>
    <t>向导：主角升级13</t>
    <phoneticPr fontId="2" type="noConversion"/>
  </si>
  <si>
    <t>就是这样！</t>
    <phoneticPr fontId="2" type="noConversion"/>
  </si>
  <si>
    <t>向导：主角升级2</t>
    <phoneticPr fontId="2" type="noConversion"/>
  </si>
  <si>
    <t>哪里可以获得主角经验？</t>
    <phoneticPr fontId="2" type="noConversion"/>
  </si>
  <si>
    <t>商店购买</t>
    <phoneticPr fontId="2" type="noConversion"/>
  </si>
  <si>
    <t>打败你就能获得</t>
    <phoneticPr fontId="2" type="noConversion"/>
  </si>
  <si>
    <t>向导：主角升级21</t>
    <phoneticPr fontId="2" type="noConversion"/>
  </si>
  <si>
    <t>你真聪明。</t>
    <phoneticPr fontId="2" type="noConversion"/>
  </si>
  <si>
    <t>向导：主角升级22</t>
  </si>
  <si>
    <t>你买给我看看。</t>
    <phoneticPr fontId="2" type="noConversion"/>
  </si>
  <si>
    <t>向导：主角升级23</t>
  </si>
  <si>
    <t>朋友，别冲动。</t>
    <phoneticPr fontId="2" type="noConversion"/>
  </si>
  <si>
    <t>向导：主角升级3</t>
  </si>
  <si>
    <t>怎样可以获得更多的主角经验？</t>
    <phoneticPr fontId="2" type="noConversion"/>
  </si>
  <si>
    <t>重置佣兵领地</t>
    <phoneticPr fontId="2" type="noConversion"/>
  </si>
  <si>
    <t>以上都是</t>
    <phoneticPr fontId="2" type="noConversion"/>
  </si>
  <si>
    <t>向导：主角升级31</t>
  </si>
  <si>
    <t>你答对了。</t>
    <phoneticPr fontId="2" type="noConversion"/>
  </si>
  <si>
    <t>向导：主角升级32</t>
  </si>
  <si>
    <t>向导：主角升级33</t>
  </si>
  <si>
    <t>这才是最准确的答案！</t>
    <phoneticPr fontId="2" type="noConversion"/>
  </si>
  <si>
    <t>沉迷学习，无法自拔</t>
    <phoneticPr fontId="2" type="noConversion"/>
  </si>
  <si>
    <t>小盆宇，你掉的是这个金戒指，还是银戒指，还是这个。。。咦？</t>
    <phoneticPr fontId="2" type="noConversion"/>
  </si>
  <si>
    <t>金戒指</t>
    <phoneticPr fontId="2" type="noConversion"/>
  </si>
  <si>
    <t>银戒指</t>
    <phoneticPr fontId="2" type="noConversion"/>
  </si>
  <si>
    <t>我才不管什么戒指，快把作业还给我！</t>
    <phoneticPr fontId="2" type="noConversion"/>
  </si>
  <si>
    <t>沉迷学习，无法自拔1</t>
    <phoneticPr fontId="2" type="noConversion"/>
  </si>
  <si>
    <t>小盆宇，你很贪财啊。。。</t>
    <phoneticPr fontId="2" type="noConversion"/>
  </si>
  <si>
    <t>沉迷学习，无法自拔2</t>
  </si>
  <si>
    <t>给你给你！</t>
    <phoneticPr fontId="2" type="noConversion"/>
  </si>
  <si>
    <t>沉迷学习，无法自拔3</t>
  </si>
  <si>
    <t>年纪轻轻就因为学习而失了智啊。</t>
    <phoneticPr fontId="2" type="noConversion"/>
  </si>
  <si>
    <t>白色的季节</t>
    <phoneticPr fontId="2" type="noConversion"/>
  </si>
  <si>
    <t>当两个妹子同时表白时，你该如何选择？</t>
    <phoneticPr fontId="2" type="noConversion"/>
  </si>
  <si>
    <t>我选择死亡！</t>
    <phoneticPr fontId="2" type="noConversion"/>
  </si>
  <si>
    <t>请你们做我的翅膀吧！</t>
    <phoneticPr fontId="2" type="noConversion"/>
  </si>
  <si>
    <t>当然是选择原谅她们啊！</t>
    <phoneticPr fontId="2" type="noConversion"/>
  </si>
  <si>
    <t>白色的季节1</t>
    <phoneticPr fontId="2" type="noConversion"/>
  </si>
  <si>
    <t>我表示很同情。</t>
    <phoneticPr fontId="2" type="noConversion"/>
  </si>
  <si>
    <t>白色的季节2</t>
  </si>
  <si>
    <t>你说什么？！</t>
    <phoneticPr fontId="2" type="noConversion"/>
  </si>
  <si>
    <t>白色的季节3</t>
  </si>
  <si>
    <t>莫名的很凄惨的样子呢。</t>
    <phoneticPr fontId="2" type="noConversion"/>
  </si>
  <si>
    <t>一神带四腿</t>
    <phoneticPr fontId="2" type="noConversion"/>
  </si>
  <si>
    <t>如何评价坑比队友一个个送人头？</t>
    <phoneticPr fontId="2" type="noConversion"/>
  </si>
  <si>
    <t>葫芦娃救爷爷</t>
    <phoneticPr fontId="2" type="noConversion"/>
  </si>
  <si>
    <t>葫芦爷救娃娃</t>
    <phoneticPr fontId="2" type="noConversion"/>
  </si>
  <si>
    <t>！#@￥%@#￥！@（先喷为敬）</t>
    <phoneticPr fontId="2" type="noConversion"/>
  </si>
  <si>
    <t>一神带四腿1</t>
    <phoneticPr fontId="2" type="noConversion"/>
  </si>
  <si>
    <t>谢谢你救了我！</t>
    <phoneticPr fontId="2" type="noConversion"/>
  </si>
  <si>
    <t>一神带四腿2</t>
  </si>
  <si>
    <t>谢谢你救了我！</t>
    <phoneticPr fontId="2" type="noConversion"/>
  </si>
  <si>
    <t>一神带四腿3</t>
  </si>
  <si>
    <t>来啊，互相伤害啊！</t>
    <phoneticPr fontId="2" type="noConversion"/>
  </si>
  <si>
    <t>向导：如何先手</t>
    <phoneticPr fontId="2" type="noConversion"/>
  </si>
  <si>
    <t>请问要怎么才能先出手呢？</t>
    <phoneticPr fontId="2" type="noConversion"/>
  </si>
  <si>
    <t>速度越高，先出手机会越大</t>
    <phoneticPr fontId="2" type="noConversion"/>
  </si>
  <si>
    <t>看脸？</t>
    <phoneticPr fontId="2" type="noConversion"/>
  </si>
  <si>
    <t>明明后手可以多一个硬币的</t>
    <phoneticPr fontId="2" type="noConversion"/>
  </si>
  <si>
    <t>向导：如何先手1</t>
    <phoneticPr fontId="2" type="noConversion"/>
  </si>
  <si>
    <t>小伙子居然懂这么多，不错。</t>
    <phoneticPr fontId="2" type="noConversion"/>
  </si>
  <si>
    <t>向导：如何先手2</t>
  </si>
  <si>
    <t>你这是瞧不起我？</t>
    <phoneticPr fontId="2" type="noConversion"/>
  </si>
  <si>
    <t>向导：如何先手3</t>
  </si>
  <si>
    <t>喵喵喵？？？</t>
    <phoneticPr fontId="2" type="noConversion"/>
  </si>
  <si>
    <t>补丁之王</t>
    <phoneticPr fontId="2" type="noConversion"/>
  </si>
  <si>
    <t>一代补丁一代神，谁才是当前版本最强的英雄！？</t>
    <phoneticPr fontId="2" type="noConversion"/>
  </si>
  <si>
    <t>代代版本出法神！</t>
    <phoneticPr fontId="2" type="noConversion"/>
  </si>
  <si>
    <t>战神吕布</t>
    <phoneticPr fontId="2" type="noConversion"/>
  </si>
  <si>
    <t>脚男才是最强</t>
    <phoneticPr fontId="2" type="noConversion"/>
  </si>
  <si>
    <t>补丁之王1</t>
    <phoneticPr fontId="2" type="noConversion"/>
  </si>
  <si>
    <t>法师协会对此表示高度评价。</t>
    <phoneticPr fontId="2" type="noConversion"/>
  </si>
  <si>
    <t>补丁之王2</t>
  </si>
  <si>
    <t>哈！很有眼光！</t>
    <phoneticPr fontId="2" type="noConversion"/>
  </si>
  <si>
    <t>补丁之王3</t>
  </si>
  <si>
    <t>那就让我看看你有几把刷子！</t>
    <phoneticPr fontId="2" type="noConversion"/>
  </si>
  <si>
    <t>秘传绝技</t>
    <phoneticPr fontId="2" type="noConversion"/>
  </si>
  <si>
    <t>据说某些英雄拥有隐藏技能和秘传奥义，比如。。。</t>
    <phoneticPr fontId="2" type="noConversion"/>
  </si>
  <si>
    <t>秘：反复横跳</t>
    <phoneticPr fontId="2" type="noConversion"/>
  </si>
  <si>
    <t>秘：千年杀</t>
    <phoneticPr fontId="2" type="noConversion"/>
  </si>
  <si>
    <t>我们才是大河的主人！</t>
    <phoneticPr fontId="2" type="noConversion"/>
  </si>
  <si>
    <t>秘传绝技1</t>
    <phoneticPr fontId="2" type="noConversion"/>
  </si>
  <si>
    <t>我的内心毫无波动。</t>
    <phoneticPr fontId="2" type="noConversion"/>
  </si>
  <si>
    <t>秘传绝技2</t>
  </si>
  <si>
    <t>没想到你知道我的终极奥义。</t>
    <phoneticPr fontId="2" type="noConversion"/>
  </si>
  <si>
    <t>秘传绝技3</t>
  </si>
  <si>
    <t>我觉得你很有潜力！</t>
    <phoneticPr fontId="2" type="noConversion"/>
  </si>
  <si>
    <t>欧非矛盾</t>
    <phoneticPr fontId="2" type="noConversion"/>
  </si>
  <si>
    <t>召唤石十连出了四个神话英雄，好烦，没位置上阵了。</t>
    <phoneticPr fontId="2" type="noConversion"/>
  </si>
  <si>
    <t>深渊一刷就出装备，都没钱强化了</t>
    <phoneticPr fontId="2" type="noConversion"/>
  </si>
  <si>
    <t>右键拉黑已举报</t>
    <phoneticPr fontId="2" type="noConversion"/>
  </si>
  <si>
    <t>我继续刷深渊了</t>
    <phoneticPr fontId="2" type="noConversion"/>
  </si>
  <si>
    <t>欧非矛盾1</t>
    <phoneticPr fontId="2" type="noConversion"/>
  </si>
  <si>
    <t>。。。</t>
    <phoneticPr fontId="2" type="noConversion"/>
  </si>
  <si>
    <t>欧非矛盾2</t>
  </si>
  <si>
    <t>同志，加入我们吧！</t>
    <phoneticPr fontId="2" type="noConversion"/>
  </si>
  <si>
    <t>欧非矛盾3</t>
  </si>
  <si>
    <t>请带上我。</t>
    <phoneticPr fontId="2" type="noConversion"/>
  </si>
  <si>
    <t>隐匿者的自述</t>
    <phoneticPr fontId="2" type="noConversion"/>
  </si>
  <si>
    <t>你们可知道隐匿者的由来？</t>
    <phoneticPr fontId="2" type="noConversion"/>
  </si>
  <si>
    <t>你看不见我，你看不见我！</t>
    <phoneticPr fontId="2" type="noConversion"/>
  </si>
  <si>
    <t>我继续潜水了。。</t>
    <phoneticPr fontId="2" type="noConversion"/>
  </si>
  <si>
    <t>隐匿者的自述1</t>
    <phoneticPr fontId="2" type="noConversion"/>
  </si>
  <si>
    <t>yoooooooo~</t>
    <phoneticPr fontId="2" type="noConversion"/>
  </si>
  <si>
    <t>隐匿者的自述2</t>
  </si>
  <si>
    <t>不好意思，你不是佐罗。</t>
    <phoneticPr fontId="2" type="noConversion"/>
  </si>
  <si>
    <t>隐匿者的自述3</t>
  </si>
  <si>
    <t>别跑啊喂。</t>
    <phoneticPr fontId="2" type="noConversion"/>
  </si>
  <si>
    <t>我为飞翔而生</t>
    <phoneticPr fontId="2" type="noConversion"/>
  </si>
  <si>
    <t>吾乃天空的主人，天空领主斯塔德！我会带领你们飞翔！</t>
    <phoneticPr fontId="2" type="noConversion"/>
  </si>
  <si>
    <t>翔为什么会飞？</t>
    <phoneticPr fontId="2" type="noConversion"/>
  </si>
  <si>
    <t>于是玩起了老鹰捉小鸡</t>
    <phoneticPr fontId="2" type="noConversion"/>
  </si>
  <si>
    <t>带我飞带我飞！</t>
    <phoneticPr fontId="2" type="noConversion"/>
  </si>
  <si>
    <t>我为飞翔而生1</t>
    <phoneticPr fontId="2" type="noConversion"/>
  </si>
  <si>
    <t>你是不是理解错了什么？</t>
    <phoneticPr fontId="2" type="noConversion"/>
  </si>
  <si>
    <t>我为飞翔而生2</t>
  </si>
  <si>
    <t>你怕是要打架哦。</t>
    <phoneticPr fontId="2" type="noConversion"/>
  </si>
  <si>
    <t>我为飞翔而生3</t>
  </si>
  <si>
    <t>抱紧我的大腿！</t>
    <phoneticPr fontId="2" type="noConversion"/>
  </si>
  <si>
    <t>神话武器</t>
    <phoneticPr fontId="2" type="noConversion"/>
  </si>
  <si>
    <t>恭喜玩家CYB获得神话武器404NotFound！</t>
    <phoneticPr fontId="2" type="noConversion"/>
  </si>
  <si>
    <t>恭喜恭喜！</t>
    <phoneticPr fontId="2" type="noConversion"/>
  </si>
  <si>
    <t>这把武器不会找不到吗？</t>
    <phoneticPr fontId="2" type="noConversion"/>
  </si>
  <si>
    <t>神话武器1</t>
    <phoneticPr fontId="2" type="noConversion"/>
  </si>
  <si>
    <t>同喜同喜！</t>
    <phoneticPr fontId="2" type="noConversion"/>
  </si>
  <si>
    <t>神话武器2</t>
  </si>
  <si>
    <t>这俩是一对？</t>
    <phoneticPr fontId="2" type="noConversion"/>
  </si>
  <si>
    <t>神话武器3</t>
  </si>
  <si>
    <t>你说的很有道理！</t>
    <phoneticPr fontId="2" type="noConversion"/>
  </si>
  <si>
    <t>我练功发自真心</t>
    <phoneticPr fontId="2" type="noConversion"/>
  </si>
  <si>
    <t>在公园碰见一位练功夫的大爷，大爷说：朝我打两拳。</t>
    <phoneticPr fontId="2" type="noConversion"/>
  </si>
  <si>
    <t>我抬起手就是一拳头。</t>
    <phoneticPr fontId="2" type="noConversion"/>
  </si>
  <si>
    <t>我抬起手立马倒在地上。</t>
    <phoneticPr fontId="2" type="noConversion"/>
  </si>
  <si>
    <t>我们过两招。</t>
    <phoneticPr fontId="2" type="noConversion"/>
  </si>
  <si>
    <t>我练功发自真心1</t>
    <phoneticPr fontId="2" type="noConversion"/>
  </si>
  <si>
    <t>诶呦，我倒在地上了，我站不起来了。</t>
    <phoneticPr fontId="2" type="noConversion"/>
  </si>
  <si>
    <t>我练功发自真心2</t>
  </si>
  <si>
    <t>没想到这小伙子碰瓷比我还厉害，后生可畏啊。</t>
    <phoneticPr fontId="2" type="noConversion"/>
  </si>
  <si>
    <t>我练功发自真心3</t>
  </si>
  <si>
    <t>小伙子，看你骨骼精奇，这本秘籍五元卖你了。</t>
    <phoneticPr fontId="2" type="noConversion"/>
  </si>
  <si>
    <t>向导：佣兵团等级</t>
    <phoneticPr fontId="2" type="noConversion"/>
  </si>
  <si>
    <t>佣兵团等级是怎么提升的呢？</t>
    <phoneticPr fontId="2" type="noConversion"/>
  </si>
  <si>
    <t>什么是佣兵团等级？</t>
    <phoneticPr fontId="2" type="noConversion"/>
  </si>
  <si>
    <t>手动升级</t>
    <phoneticPr fontId="2" type="noConversion"/>
  </si>
  <si>
    <t>战力达到了自动升级</t>
    <phoneticPr fontId="2" type="noConversion"/>
  </si>
  <si>
    <t>向导：佣兵团等级1</t>
    <phoneticPr fontId="2" type="noConversion"/>
  </si>
  <si>
    <t>。。。看看主界面的右上角。</t>
    <phoneticPr fontId="2" type="noConversion"/>
  </si>
  <si>
    <t>向导：佣兵团等级2</t>
  </si>
  <si>
    <t>你倒是手动升给我看。</t>
    <phoneticPr fontId="2" type="noConversion"/>
  </si>
  <si>
    <t>向导：佣兵团等级3</t>
  </si>
  <si>
    <t>是的，而且升级后就算战力别低了也不会掉级哦。</t>
    <phoneticPr fontId="2" type="noConversion"/>
  </si>
  <si>
    <t>向导：兑换活动</t>
    <phoneticPr fontId="2" type="noConversion"/>
  </si>
  <si>
    <t>兑换活动你会选择兑换什么？</t>
    <phoneticPr fontId="2" type="noConversion"/>
  </si>
  <si>
    <t>红点亮了我就会点</t>
    <phoneticPr fontId="2" type="noConversion"/>
  </si>
  <si>
    <t>看上去最值钱的东西</t>
    <phoneticPr fontId="2" type="noConversion"/>
  </si>
  <si>
    <t>兑换我最需要的东西</t>
    <phoneticPr fontId="2" type="noConversion"/>
  </si>
  <si>
    <t>向导：兑换活动1</t>
    <phoneticPr fontId="2" type="noConversion"/>
  </si>
  <si>
    <t>你都不看看是什么吗？</t>
    <phoneticPr fontId="2" type="noConversion"/>
  </si>
  <si>
    <t>向导：兑换活动2</t>
  </si>
  <si>
    <t>什么最值钱？可以送给我吗？</t>
    <phoneticPr fontId="2" type="noConversion"/>
  </si>
  <si>
    <t>向导：兑换活动3</t>
  </si>
  <si>
    <t>这样才能最快的发育。</t>
    <phoneticPr fontId="2" type="noConversion"/>
  </si>
  <si>
    <t>向导：pvp减伤</t>
    <phoneticPr fontId="2" type="noConversion"/>
  </si>
  <si>
    <t>pvp减伤有什么作用？</t>
    <phoneticPr fontId="2" type="noConversion"/>
  </si>
  <si>
    <t>什么是pvp？</t>
    <phoneticPr fontId="2" type="noConversion"/>
  </si>
  <si>
    <t>可以降低受到的伤害</t>
    <phoneticPr fontId="2" type="noConversion"/>
  </si>
  <si>
    <t>在pvp时可以降低受到的伤害</t>
    <phoneticPr fontId="2" type="noConversion"/>
  </si>
  <si>
    <t>向导：pvp减伤1</t>
    <phoneticPr fontId="2" type="noConversion"/>
  </si>
  <si>
    <t>（流汗）pvp是指玩家与玩家间的对抗。</t>
    <phoneticPr fontId="2" type="noConversion"/>
  </si>
  <si>
    <t>向导：pvp减伤2</t>
  </si>
  <si>
    <t>好像并不能减少pve时受到的伤害。</t>
    <phoneticPr fontId="2" type="noConversion"/>
  </si>
  <si>
    <t>向导：pvp减伤3</t>
  </si>
  <si>
    <t>向导：固伤技能1</t>
    <phoneticPr fontId="2" type="noConversion"/>
  </si>
  <si>
    <t>什么是固伤技能？</t>
    <phoneticPr fontId="2" type="noConversion"/>
  </si>
  <si>
    <t>打出的伤害永远不变的技能</t>
    <phoneticPr fontId="2" type="noConversion"/>
  </si>
  <si>
    <t>技能说明中没有百分比攻击力/法术强度的技能</t>
    <phoneticPr fontId="2" type="noConversion"/>
  </si>
  <si>
    <t>名字中带有固伤的技能</t>
    <phoneticPr fontId="2" type="noConversion"/>
  </si>
  <si>
    <t>向导：固伤技能11</t>
    <phoneticPr fontId="2" type="noConversion"/>
  </si>
  <si>
    <t>你真的是这么理解的吗？</t>
    <phoneticPr fontId="2" type="noConversion"/>
  </si>
  <si>
    <t>向导：固伤技能12</t>
  </si>
  <si>
    <t>是的，固伤技能描述中只有固定的伤害，没有百分比。</t>
    <phoneticPr fontId="2" type="noConversion"/>
  </si>
  <si>
    <t>向导：固伤技能13</t>
  </si>
  <si>
    <t>日炎之息和怒击中都不带固伤2个字吧。</t>
    <phoneticPr fontId="2" type="noConversion"/>
  </si>
  <si>
    <t>向导：固伤技能2</t>
    <phoneticPr fontId="2" type="noConversion"/>
  </si>
  <si>
    <t>以下哪些属性不能提高固伤技能的伤害？</t>
    <phoneticPr fontId="2" type="noConversion"/>
  </si>
  <si>
    <t>护甲穿透和法术穿透</t>
    <phoneticPr fontId="2" type="noConversion"/>
  </si>
  <si>
    <t>攻击力和法术强度</t>
    <phoneticPr fontId="2" type="noConversion"/>
  </si>
  <si>
    <t>向导：固伤技能21</t>
    <phoneticPr fontId="2" type="noConversion"/>
  </si>
  <si>
    <t>向导：固伤技能22</t>
  </si>
  <si>
    <t>穿透可以降低对方的护甲魔抗，提升你的伤害。</t>
    <phoneticPr fontId="2" type="noConversion"/>
  </si>
  <si>
    <t>向导：固伤技能23</t>
  </si>
  <si>
    <t>是的，固伤不受攻击力和法术强度的加成。</t>
    <phoneticPr fontId="2" type="noConversion"/>
  </si>
  <si>
    <t>向导：技能伤害</t>
    <phoneticPr fontId="2" type="noConversion"/>
  </si>
  <si>
    <t>敌方的哪些属性不会降低你的技能伤害？</t>
    <phoneticPr fontId="2" type="noConversion"/>
  </si>
  <si>
    <t>护甲和魔抗</t>
    <phoneticPr fontId="2" type="noConversion"/>
  </si>
  <si>
    <t>向导：技能伤害1</t>
    <phoneticPr fontId="2" type="noConversion"/>
  </si>
  <si>
    <t>护甲会降低你的物理伤害，魔抗会降低魔法伤害，除非是真实伤害。</t>
    <phoneticPr fontId="2" type="noConversion"/>
  </si>
  <si>
    <t>向导：技能伤害2</t>
  </si>
  <si>
    <t>向导：技能伤害3</t>
  </si>
  <si>
    <t>ld_enemy:enemyid=key</t>
    <phoneticPr fontId="2" type="noConversion"/>
  </si>
  <si>
    <t>list&lt;struct&lt;int:skillid&gt;&gt;:skill</t>
  </si>
  <si>
    <t>list&lt;struct&lt;int:skillid&gt;&gt;:skill</t>
    <phoneticPr fontId="2" type="noConversion"/>
  </si>
  <si>
    <t xml:space="preserve">  </t>
    <phoneticPr fontId="2" type="noConversion"/>
  </si>
  <si>
    <t>handbook=1</t>
    <phoneticPr fontId="2" type="noConversion"/>
  </si>
  <si>
    <t>图鉴可见</t>
    <phoneticPr fontId="2" type="noConversion"/>
  </si>
  <si>
    <t>描述</t>
    <phoneticPr fontId="2" type="noConversion"/>
  </si>
  <si>
    <t>boss名称</t>
    <phoneticPr fontId="2" type="noConversion"/>
  </si>
  <si>
    <t>ld_event:id=key</t>
    <phoneticPr fontId="2" type="noConversion"/>
  </si>
  <si>
    <t>Reward&lt;int:itemid&gt;:cost</t>
    <phoneticPr fontId="2" type="noConversion"/>
  </si>
  <si>
    <t>enemylv=0</t>
    <phoneticPr fontId="2" type="noConversion"/>
  </si>
  <si>
    <t>enemylv=0</t>
    <phoneticPr fontId="2" type="noConversion"/>
  </si>
  <si>
    <t>养蛇人</t>
    <phoneticPr fontId="2" type="noConversion"/>
  </si>
  <si>
    <t>路边的一个卖蛇的而已。</t>
    <phoneticPr fontId="17" type="noConversion"/>
  </si>
  <si>
    <t>养蛇贵族</t>
    <phoneticPr fontId="2" type="noConversion"/>
  </si>
  <si>
    <t>靠卖蛇赚了点小钱的人。</t>
    <phoneticPr fontId="17" type="noConversion"/>
  </si>
  <si>
    <t>养蛇之王</t>
    <phoneticPr fontId="2" type="noConversion"/>
  </si>
  <si>
    <t>与石油大王，钢铁大王同等级的大人物。</t>
    <phoneticPr fontId="17" type="noConversion"/>
  </si>
  <si>
    <t>峡谷迅捷螃蟹人</t>
    <phoneticPr fontId="2" type="noConversion"/>
  </si>
  <si>
    <t>一个螃蟹能跑这么快？这肯定是螃蟹人！</t>
    <phoneticPr fontId="17" type="noConversion"/>
  </si>
  <si>
    <t>峡谷龟忍者</t>
    <phoneticPr fontId="2" type="noConversion"/>
  </si>
  <si>
    <t>峡谷中不仅有螃蟹，还有龟，忍者神龟！</t>
    <phoneticPr fontId="17" type="noConversion"/>
  </si>
  <si>
    <t>巨龟忍者</t>
    <phoneticPr fontId="2" type="noConversion"/>
  </si>
  <si>
    <t>这个忍者龟就有点大了。。。</t>
    <phoneticPr fontId="17" type="noConversion"/>
  </si>
  <si>
    <t>头盔人</t>
    <phoneticPr fontId="2" type="noConversion"/>
  </si>
  <si>
    <t>戴着头盔的人。。</t>
    <phoneticPr fontId="17" type="noConversion"/>
  </si>
  <si>
    <t>戴着钢盔的人。。</t>
    <phoneticPr fontId="17" type="noConversion"/>
  </si>
  <si>
    <t>帽子人</t>
    <phoneticPr fontId="2" type="noConversion"/>
  </si>
  <si>
    <t>戴着帽子的人。。咦。是绿的</t>
    <phoneticPr fontId="17" type="noConversion"/>
  </si>
  <si>
    <t>魔沼蛙养殖人</t>
    <phoneticPr fontId="2" type="noConversion"/>
  </si>
  <si>
    <t>热爱养殖一种奇怪的两栖类动物，貌似还带毒</t>
    <phoneticPr fontId="17" type="noConversion"/>
  </si>
  <si>
    <t>魔沼巨蛙养殖人</t>
    <phoneticPr fontId="2" type="noConversion"/>
  </si>
  <si>
    <t>养殖着巨型蛙类也是需要一定勇气的。。。</t>
    <phoneticPr fontId="17" type="noConversion"/>
  </si>
  <si>
    <t>巨蛙领主</t>
  </si>
  <si>
    <t>当巨蛙突然变异，就翻身做主人了。</t>
    <phoneticPr fontId="17" type="noConversion"/>
  </si>
  <si>
    <t>幽灵</t>
  </si>
  <si>
    <t>小心幽灵！</t>
    <phoneticPr fontId="17" type="noConversion"/>
  </si>
  <si>
    <t>大幽灵</t>
  </si>
  <si>
    <t>幽灵变大了的话或许就没那么可怕了吧。（雾）</t>
    <phoneticPr fontId="17" type="noConversion"/>
  </si>
  <si>
    <t>千年幽灵</t>
  </si>
  <si>
    <t>能碰上千年老幽灵，朋友你赚大了。。。</t>
    <phoneticPr fontId="17" type="noConversion"/>
  </si>
  <si>
    <t>王牌大兵</t>
    <phoneticPr fontId="17" type="noConversion"/>
  </si>
  <si>
    <t>我可是这里的王牌~</t>
    <phoneticPr fontId="2" type="noConversion"/>
  </si>
  <si>
    <t>酿酒大师</t>
    <phoneticPr fontId="17" type="noConversion"/>
  </si>
  <si>
    <t>小姑娘，你也要来一杯吗？</t>
    <phoneticPr fontId="2" type="noConversion"/>
  </si>
  <si>
    <t>科学怪人</t>
    <phoneticPr fontId="17" type="noConversion"/>
  </si>
  <si>
    <t>将香蕉放入微波炉中加热就可以穿越时空哦。什么？当然不是香蕉，是你，是你会穿越时空！</t>
    <phoneticPr fontId="2" type="noConversion"/>
  </si>
  <si>
    <t>圆桌武士</t>
    <phoneticPr fontId="17" type="noConversion"/>
  </si>
  <si>
    <t>我们吃饭，用圆的桌子。</t>
    <phoneticPr fontId="2" type="noConversion"/>
  </si>
  <si>
    <t>矿点id</t>
    <phoneticPr fontId="17" type="noConversion"/>
  </si>
  <si>
    <t>横坐标</t>
    <phoneticPr fontId="17" type="noConversion"/>
  </si>
  <si>
    <t>纵坐标</t>
    <phoneticPr fontId="17" type="noConversion"/>
  </si>
  <si>
    <t>类型</t>
    <phoneticPr fontId="17" type="noConversion"/>
  </si>
  <si>
    <t>产量</t>
    <phoneticPr fontId="17" type="noConversion"/>
  </si>
  <si>
    <t>事件id</t>
    <phoneticPr fontId="2" type="noConversion"/>
  </si>
  <si>
    <t>weight</t>
    <phoneticPr fontId="2" type="noConversion"/>
  </si>
  <si>
    <t>击败后增加等级</t>
    <phoneticPr fontId="2" type="noConversion"/>
  </si>
  <si>
    <t>name</t>
    <phoneticPr fontId="17" type="noConversion"/>
  </si>
  <si>
    <t>img</t>
    <phoneticPr fontId="17" type="noConversion"/>
  </si>
  <si>
    <t>buffid</t>
    <phoneticPr fontId="17" type="noConversion"/>
  </si>
  <si>
    <t>type</t>
    <phoneticPr fontId="17" type="noConversion"/>
  </si>
  <si>
    <t>弗莱斯森林</t>
  </si>
  <si>
    <t>pvp101</t>
    <phoneticPr fontId="17" type="noConversion"/>
  </si>
  <si>
    <t>kd101</t>
    <phoneticPr fontId="17" type="noConversion"/>
  </si>
  <si>
    <t>kd202</t>
    <phoneticPr fontId="17" type="noConversion"/>
  </si>
  <si>
    <t>幽影沼泽</t>
    <phoneticPr fontId="2" type="noConversion"/>
  </si>
  <si>
    <t>pvp102</t>
  </si>
  <si>
    <t>元素大陆</t>
    <phoneticPr fontId="2" type="noConversion"/>
  </si>
  <si>
    <t>pvp103</t>
  </si>
  <si>
    <t>kd201</t>
    <phoneticPr fontId="17" type="noConversion"/>
  </si>
  <si>
    <t>苍穹高原</t>
  </si>
  <si>
    <t>pvp104</t>
  </si>
  <si>
    <t>kd401</t>
    <phoneticPr fontId="17" type="noConversion"/>
  </si>
  <si>
    <t>巨龙山</t>
  </si>
  <si>
    <t>pvp105</t>
  </si>
  <si>
    <t>养蛇人</t>
    <phoneticPr fontId="2" type="noConversion"/>
  </si>
  <si>
    <t>爪击</t>
    <phoneticPr fontId="17" type="noConversion"/>
  </si>
  <si>
    <t>撕咬</t>
    <phoneticPr fontId="17" type="noConversion"/>
  </si>
  <si>
    <t>暴击光环</t>
    <phoneticPr fontId="17" type="noConversion"/>
  </si>
  <si>
    <t>养蛇贵族</t>
    <phoneticPr fontId="2" type="noConversion"/>
  </si>
  <si>
    <t>撕咬</t>
    <phoneticPr fontId="17" type="noConversion"/>
  </si>
  <si>
    <t>精英光环</t>
    <phoneticPr fontId="17" type="noConversion"/>
  </si>
  <si>
    <t>暴击光环</t>
    <phoneticPr fontId="17" type="noConversion"/>
  </si>
  <si>
    <t>养蛇之王</t>
    <phoneticPr fontId="2" type="noConversion"/>
  </si>
  <si>
    <t>爪击</t>
    <phoneticPr fontId="17" type="noConversion"/>
  </si>
  <si>
    <t>咆哮</t>
    <phoneticPr fontId="17" type="noConversion"/>
  </si>
  <si>
    <t>领主光环</t>
    <phoneticPr fontId="17" type="noConversion"/>
  </si>
  <si>
    <t>峡谷迅捷螃蟹人</t>
    <phoneticPr fontId="2" type="noConversion"/>
  </si>
  <si>
    <t>物抗光环</t>
    <phoneticPr fontId="17" type="noConversion"/>
  </si>
  <si>
    <t>峡谷龟忍者</t>
    <phoneticPr fontId="2" type="noConversion"/>
  </si>
  <si>
    <t>巨龟忍者</t>
    <phoneticPr fontId="2" type="noConversion"/>
  </si>
  <si>
    <t>魔抗光环</t>
    <phoneticPr fontId="17" type="noConversion"/>
  </si>
  <si>
    <t>剧毒爪击</t>
    <phoneticPr fontId="17" type="noConversion"/>
  </si>
  <si>
    <t>剧毒撕咬</t>
    <phoneticPr fontId="17" type="noConversion"/>
  </si>
  <si>
    <t>剧毒爪击</t>
    <phoneticPr fontId="17" type="noConversion"/>
  </si>
  <si>
    <t>剧毒撕咬</t>
    <phoneticPr fontId="17" type="noConversion"/>
  </si>
  <si>
    <t>精英光环</t>
    <phoneticPr fontId="17" type="noConversion"/>
  </si>
  <si>
    <t>剧毒咆哮</t>
    <phoneticPr fontId="17" type="noConversion"/>
  </si>
  <si>
    <t>领主光环</t>
    <phoneticPr fontId="17" type="noConversion"/>
  </si>
  <si>
    <t>魔化爪击</t>
  </si>
  <si>
    <t>魔化撕咬</t>
  </si>
  <si>
    <t>魔攻光环</t>
    <phoneticPr fontId="17" type="noConversion"/>
  </si>
  <si>
    <t>精英光环</t>
    <phoneticPr fontId="17" type="noConversion"/>
  </si>
  <si>
    <t>魔化咆哮</t>
  </si>
  <si>
    <t>领主光环</t>
    <phoneticPr fontId="17" type="noConversion"/>
  </si>
  <si>
    <t>王牌大兵</t>
    <phoneticPr fontId="17" type="noConversion"/>
  </si>
  <si>
    <t>万箭齐发</t>
  </si>
  <si>
    <t>冰霜射击</t>
  </si>
  <si>
    <t>王者光环</t>
    <phoneticPr fontId="17" type="noConversion"/>
  </si>
  <si>
    <t>物抗光环</t>
    <phoneticPr fontId="17" type="noConversion"/>
  </si>
  <si>
    <t>酿酒大师</t>
    <phoneticPr fontId="17" type="noConversion"/>
  </si>
  <si>
    <t>符文禁锢</t>
  </si>
  <si>
    <t>魔抗光环</t>
    <phoneticPr fontId="17" type="noConversion"/>
  </si>
  <si>
    <t>科学怪人</t>
    <phoneticPr fontId="17" type="noConversion"/>
  </si>
  <si>
    <t>德玛西亚正义</t>
  </si>
  <si>
    <t>德玛西亚万岁</t>
    <phoneticPr fontId="17" type="noConversion"/>
  </si>
  <si>
    <t>圆桌武士</t>
    <phoneticPr fontId="17" type="noConversion"/>
  </si>
  <si>
    <t>万能牌</t>
  </si>
  <si>
    <t>幸运签</t>
  </si>
  <si>
    <t>1+lv/10</t>
  </si>
  <si>
    <t>1+lv/20</t>
  </si>
  <si>
    <t>ld_pvplevel:id=key</t>
  </si>
  <si>
    <t>level</t>
  </si>
  <si>
    <t>怪物等级</t>
    <phoneticPr fontId="32" type="noConversion"/>
  </si>
  <si>
    <t>对应的地图等级</t>
    <phoneticPr fontId="32" type="noConversion"/>
  </si>
  <si>
    <t>矿场id</t>
    <phoneticPr fontId="17" type="noConversion"/>
  </si>
  <si>
    <t>小怪刷新点id</t>
    <phoneticPr fontId="17" type="noConversion"/>
  </si>
  <si>
    <t>横坐标</t>
    <phoneticPr fontId="17" type="noConversion"/>
  </si>
  <si>
    <t>纵坐标</t>
    <phoneticPr fontId="17" type="noConversion"/>
  </si>
  <si>
    <t>int:x</t>
    <phoneticPr fontId="17" type="noConversion"/>
  </si>
  <si>
    <t>int:y</t>
    <phoneticPr fontId="17" type="noConversion"/>
  </si>
  <si>
    <t>bossid</t>
    <phoneticPr fontId="17" type="noConversion"/>
  </si>
  <si>
    <t>怪物名称</t>
    <phoneticPr fontId="17" type="noConversion"/>
  </si>
  <si>
    <t>ld_pvpboss:id=key</t>
    <phoneticPr fontId="17" type="noConversion"/>
  </si>
  <si>
    <t>list&lt;int:day&gt;:day</t>
    <phoneticPr fontId="17" type="noConversion"/>
  </si>
  <si>
    <t>艾希</t>
    <phoneticPr fontId="17" type="noConversion"/>
  </si>
  <si>
    <t>瑞兹</t>
    <phoneticPr fontId="17" type="noConversion"/>
  </si>
  <si>
    <t>盖伦</t>
    <phoneticPr fontId="17" type="noConversion"/>
  </si>
  <si>
    <t>卡牌</t>
    <phoneticPr fontId="17" type="noConversion"/>
  </si>
  <si>
    <t>所需钻石</t>
    <phoneticPr fontId="2" type="noConversion"/>
  </si>
  <si>
    <t>所需金币</t>
    <phoneticPr fontId="2" type="noConversion"/>
  </si>
  <si>
    <t>下面哪个英雄从不出手！</t>
    <rPh sb="0" eb="1">
      <t>xia mian</t>
    </rPh>
    <rPh sb="2" eb="3">
      <t>na ge</t>
    </rPh>
    <rPh sb="4" eb="5">
      <t>ying xiogn</t>
    </rPh>
    <rPh sb="6" eb="7">
      <t>cong bu</t>
    </rPh>
    <rPh sb="8" eb="9">
      <t>chu shou</t>
    </rPh>
    <phoneticPr fontId="2" type="noConversion"/>
  </si>
  <si>
    <t>等级</t>
    <phoneticPr fontId="2" type="noConversion"/>
  </si>
  <si>
    <t>金币上限</t>
    <phoneticPr fontId="2" type="noConversion"/>
  </si>
  <si>
    <t>经验上限</t>
    <phoneticPr fontId="2" type="noConversion"/>
  </si>
  <si>
    <t>&lt;list&lt;Reward&lt;int:itemid&gt;&gt;:reward</t>
    <phoneticPr fontId="2" type="noConversion"/>
  </si>
  <si>
    <t>int:bufflimit</t>
    <phoneticPr fontId="17" type="noConversion"/>
  </si>
  <si>
    <t>int:yield</t>
    <phoneticPr fontId="17" type="noConversion"/>
  </si>
  <si>
    <t>区域名</t>
    <phoneticPr fontId="2" type="noConversion"/>
  </si>
  <si>
    <t>区域id</t>
    <phoneticPr fontId="2" type="noConversion"/>
  </si>
  <si>
    <t>配图</t>
    <phoneticPr fontId="2" type="noConversion"/>
  </si>
  <si>
    <t>魔晶产量</t>
    <phoneticPr fontId="2" type="noConversion"/>
  </si>
  <si>
    <t>buff上限</t>
    <phoneticPr fontId="2" type="noConversion"/>
  </si>
  <si>
    <t>buff配图</t>
    <phoneticPr fontId="2" type="noConversion"/>
  </si>
  <si>
    <t>必掉</t>
    <phoneticPr fontId="2" type="noConversion"/>
  </si>
  <si>
    <t>string:buffimg</t>
    <phoneticPr fontId="17" type="noConversion"/>
  </si>
  <si>
    <t>int:buffid</t>
    <phoneticPr fontId="17" type="noConversion"/>
  </si>
  <si>
    <t>list&lt;Reward&lt;int:itemid,default:count=1&gt;&gt;:lootlist</t>
    <phoneticPr fontId="2" type="noConversion"/>
  </si>
  <si>
    <t>矿点配图</t>
    <phoneticPr fontId="2" type="noConversion"/>
  </si>
  <si>
    <t>list&lt;int:eventid&gt;:event</t>
    <phoneticPr fontId="2" type="noConversion"/>
  </si>
  <si>
    <t>weight</t>
    <phoneticPr fontId="2" type="noConversion"/>
  </si>
  <si>
    <t>ld_pvpfield:fieldid=key</t>
    <phoneticPr fontId="17" type="noConversion"/>
  </si>
  <si>
    <t>ld_pvpposition:fieldid=key</t>
    <phoneticPr fontId="17" type="noConversion"/>
  </si>
  <si>
    <t>list&lt;int:order&gt;:order</t>
    <phoneticPr fontId="17" type="noConversion"/>
  </si>
  <si>
    <t>ld_event:id=key</t>
    <phoneticPr fontId="2" type="noConversion"/>
  </si>
  <si>
    <t>enemylv=0</t>
    <phoneticPr fontId="2" type="noConversion"/>
  </si>
  <si>
    <t>list&lt;struct&lt;string:answer&gt;&gt;:question</t>
    <phoneticPr fontId="2" type="noConversion"/>
  </si>
  <si>
    <t>难度</t>
    <phoneticPr fontId="2" type="noConversion"/>
  </si>
  <si>
    <t>怪物等级</t>
    <phoneticPr fontId="2" type="noConversion"/>
  </si>
  <si>
    <t>ld_raidlevel:id=key</t>
    <phoneticPr fontId="2" type="noConversion"/>
  </si>
  <si>
    <t>level</t>
    <phoneticPr fontId="2" type="noConversion"/>
  </si>
  <si>
    <t>ld_savingbox:id=key</t>
    <phoneticPr fontId="2" type="noConversion"/>
  </si>
  <si>
    <t>struct&lt;int:count&gt;:exp</t>
    <phoneticPr fontId="2" type="noConversion"/>
  </si>
  <si>
    <t>struct&lt;int:count&gt;:gold</t>
    <phoneticPr fontId="2" type="noConversion"/>
  </si>
  <si>
    <t>weight=100</t>
    <phoneticPr fontId="2" type="noConversion"/>
  </si>
  <si>
    <t>int:buffcount</t>
    <phoneticPr fontId="2" type="noConversion"/>
  </si>
  <si>
    <t>inte</t>
    <phoneticPr fontId="2" type="noConversion"/>
  </si>
  <si>
    <t>力量</t>
    <phoneticPr fontId="2" type="noConversion"/>
  </si>
  <si>
    <t>智力</t>
    <phoneticPr fontId="2" type="noConversion"/>
  </si>
  <si>
    <t>精神</t>
    <phoneticPr fontId="2" type="noConversion"/>
  </si>
  <si>
    <t>spi</t>
    <phoneticPr fontId="2" type="noConversion"/>
  </si>
  <si>
    <t>事件id</t>
    <phoneticPr fontId="2" type="noConversion"/>
  </si>
  <si>
    <t>名称</t>
    <phoneticPr fontId="2" type="noConversion"/>
  </si>
  <si>
    <t>开始时间</t>
    <phoneticPr fontId="2" type="noConversion"/>
  </si>
  <si>
    <t>结束时间</t>
    <phoneticPr fontId="2" type="noConversion"/>
  </si>
  <si>
    <t>ld_pvphuodong:eventid=key</t>
    <phoneticPr fontId="2" type="noConversion"/>
  </si>
  <si>
    <t>starttime</t>
    <phoneticPr fontId="2" type="noConversion"/>
  </si>
  <si>
    <t>endtime</t>
    <phoneticPr fontId="2" type="noConversion"/>
  </si>
  <si>
    <t>仲夏夜少女</t>
  </si>
  <si>
    <t>str</t>
    <phoneticPr fontId="2" type="noConversion"/>
  </si>
  <si>
    <r>
      <t>……w(</t>
    </r>
    <r>
      <rPr>
        <sz val="11"/>
        <color theme="1"/>
        <rFont val="DengXian"/>
        <family val="2"/>
      </rPr>
      <t>ﾟ</t>
    </r>
    <r>
      <rPr>
        <sz val="11"/>
        <color theme="1"/>
        <rFont val="宋体"/>
        <family val="3"/>
        <charset val="134"/>
      </rPr>
      <t>Д</t>
    </r>
    <r>
      <rPr>
        <sz val="11"/>
        <color theme="1"/>
        <rFont val="DengXian"/>
        <family val="2"/>
      </rPr>
      <t>ﾟ</t>
    </r>
    <r>
      <rPr>
        <sz val="11"/>
        <color theme="1"/>
        <rFont val="宋体"/>
        <family val="3"/>
        <charset val="134"/>
      </rPr>
      <t>)w</t>
    </r>
    <phoneticPr fontId="2" type="noConversion"/>
  </si>
  <si>
    <t>ass♂ass♂in</t>
    <phoneticPr fontId="2" type="noConversion"/>
  </si>
  <si>
    <t>list&lt;Reward&lt;int:itemid,default:weightb=0&gt;&gt;:lootlist</t>
    <phoneticPr fontId="2" type="noConversion"/>
  </si>
  <si>
    <t>list&lt;int:daguan&gt;:event</t>
    <phoneticPr fontId="2" type="noConversion"/>
  </si>
  <si>
    <t>&lt;Reward&lt;default:itemid=1002,int:count&gt;:cost</t>
    <phoneticPr fontId="2" type="noConversion"/>
  </si>
  <si>
    <t>&lt;Reward&lt;default:itemid=1001,int:count&gt;:cost</t>
    <phoneticPr fontId="2" type="noConversion"/>
  </si>
  <si>
    <t>EnemyGroup&lt;int:hpbar&gt;:enemygroup</t>
    <phoneticPr fontId="2" type="noConversion"/>
  </si>
  <si>
    <t>&lt;list&lt;Enemy&lt;int:enemyid&gt;&gt;:enemy</t>
    <phoneticPr fontId="2" type="noConversion"/>
  </si>
  <si>
    <t>EnemyGroup&lt;int:hpbar=1&gt;:enemygroup</t>
    <phoneticPr fontId="2" type="noConversion"/>
  </si>
  <si>
    <t>&lt;list&lt;Enemy&lt;int:enemyid&gt;&gt;:enemy</t>
    <phoneticPr fontId="2" type="noConversion"/>
  </si>
  <si>
    <t>list&lt;int:id&gt;:kuangdian</t>
    <phoneticPr fontId="17" type="noConversion"/>
  </si>
  <si>
    <t>ld_lvexp:id=key</t>
    <phoneticPr fontId="2" type="noConversion"/>
  </si>
  <si>
    <t>list&lt;Reward&lt;default:itemid=1010,int:count&gt;&gt;:reward</t>
    <phoneticPr fontId="2" type="noConversion"/>
  </si>
  <si>
    <t>永生者提姆</t>
  </si>
  <si>
    <t>永生者提姆</t>
    <phoneticPr fontId="2" type="noConversion"/>
  </si>
  <si>
    <t>长眠的恩底弥翁</t>
  </si>
  <si>
    <t>长眠的恩底弥翁</t>
    <phoneticPr fontId="2" type="noConversion"/>
  </si>
  <si>
    <t>悲惨的提米</t>
  </si>
  <si>
    <t>悲惨的提米</t>
    <phoneticPr fontId="2" type="noConversion"/>
  </si>
  <si>
    <t>库兰的猛犬</t>
  </si>
  <si>
    <t>欧皇特使</t>
  </si>
  <si>
    <t>狄米莉亚</t>
  </si>
  <si>
    <t>风之棉被王</t>
  </si>
  <si>
    <t>巴萨卡</t>
  </si>
  <si>
    <t>随机个数</t>
    <phoneticPr fontId="2" type="noConversion"/>
  </si>
  <si>
    <t>次数</t>
    <phoneticPr fontId="2" type="noConversion"/>
  </si>
  <si>
    <t>必出</t>
    <phoneticPr fontId="2" type="noConversion"/>
  </si>
  <si>
    <t>组队人数</t>
    <phoneticPr fontId="2" type="noConversion"/>
  </si>
  <si>
    <t>限制-佣兵团等级</t>
    <phoneticPr fontId="2" type="noConversion"/>
  </si>
  <si>
    <t>level</t>
    <phoneticPr fontId="2" type="noConversion"/>
  </si>
  <si>
    <t>merlevel</t>
    <phoneticPr fontId="2" type="noConversion"/>
  </si>
  <si>
    <t>count</t>
    <phoneticPr fontId="2" type="noConversion"/>
  </si>
  <si>
    <t>int:call=1</t>
    <phoneticPr fontId="2" type="noConversion"/>
  </si>
  <si>
    <t>可否支援</t>
    <phoneticPr fontId="2" type="noConversion"/>
  </si>
  <si>
    <t>分组(4和5是深渊)</t>
    <phoneticPr fontId="2" type="noConversion"/>
  </si>
  <si>
    <t>优秀事件</t>
    <phoneticPr fontId="2" type="noConversion"/>
  </si>
  <si>
    <t>精良事件</t>
    <phoneticPr fontId="2" type="noConversion"/>
  </si>
  <si>
    <t>史诗事件</t>
    <phoneticPr fontId="2" type="noConversion"/>
  </si>
  <si>
    <t>ld_eventlevel:level=key</t>
    <phoneticPr fontId="2" type="noConversion"/>
  </si>
  <si>
    <t>type</t>
    <phoneticPr fontId="2" type="noConversion"/>
  </si>
  <si>
    <t>ld_rewardtask:id=key</t>
    <phoneticPr fontId="2" type="noConversion"/>
  </si>
  <si>
    <t>副本门票数量</t>
    <phoneticPr fontId="2" type="noConversion"/>
  </si>
  <si>
    <t>count</t>
    <phoneticPr fontId="2" type="noConversion"/>
  </si>
  <si>
    <t>merlevel</t>
    <phoneticPr fontId="2" type="noConversion"/>
  </si>
  <si>
    <t>starttime</t>
    <phoneticPr fontId="2" type="noConversion"/>
  </si>
  <si>
    <t>endtime</t>
    <phoneticPr fontId="2" type="noConversion"/>
  </si>
  <si>
    <t>weight+lv*x</t>
    <phoneticPr fontId="2" type="noConversion"/>
  </si>
  <si>
    <t>lootshow</t>
    <phoneticPr fontId="2" type="noConversion"/>
  </si>
  <si>
    <t>敌人血量</t>
    <phoneticPr fontId="2" type="noConversion"/>
  </si>
  <si>
    <t>敌人id</t>
    <phoneticPr fontId="2" type="noConversion"/>
  </si>
  <si>
    <t>敌人名称</t>
    <phoneticPr fontId="2" type="noConversion"/>
  </si>
  <si>
    <t>ld_event:id=key</t>
    <phoneticPr fontId="2" type="noConversion"/>
  </si>
  <si>
    <t>name</t>
    <phoneticPr fontId="2" type="noConversion"/>
  </si>
  <si>
    <t>int:reczhanli</t>
    <phoneticPr fontId="2" type="noConversion"/>
  </si>
  <si>
    <t>list&lt;Reward&lt;int:itemid&gt;&gt;:lootlist</t>
    <phoneticPr fontId="2" type="noConversion"/>
  </si>
  <si>
    <t>count=1</t>
    <phoneticPr fontId="2" type="noConversion"/>
  </si>
  <si>
    <t>weight=100</t>
    <phoneticPr fontId="2" type="noConversion"/>
  </si>
  <si>
    <t>weightb=0</t>
    <phoneticPr fontId="2" type="noConversion"/>
  </si>
  <si>
    <t>int:lootshow=1</t>
    <phoneticPr fontId="2" type="noConversion"/>
  </si>
  <si>
    <t>EnemyGroup&lt;int:hpbar=1&gt;:enemygroup</t>
    <phoneticPr fontId="2" type="noConversion"/>
  </si>
  <si>
    <t>&lt;list&lt;Enemy&lt;int:enemyid&gt;&gt;:enemy</t>
    <phoneticPr fontId="2" type="noConversion"/>
  </si>
  <si>
    <t>count=1</t>
    <phoneticPr fontId="2" type="noConversion"/>
  </si>
  <si>
    <t>enemylv=0</t>
    <phoneticPr fontId="2" type="noConversion"/>
  </si>
  <si>
    <t>魔化巨蜥</t>
    <phoneticPr fontId="2" type="noConversion"/>
  </si>
  <si>
    <t>基柯·驯犬者</t>
  </si>
  <si>
    <t>速之极4000型</t>
  </si>
  <si>
    <t>玛顿·樱之时</t>
  </si>
  <si>
    <t>虚空灵核</t>
  </si>
  <si>
    <t>笨重的虚灵</t>
  </si>
  <si>
    <t>亡命之灵</t>
  </si>
  <si>
    <t>剑术大师</t>
  </si>
  <si>
    <t>法术大牛</t>
  </si>
  <si>
    <t>自闭骑士</t>
  </si>
  <si>
    <t>影子牧师</t>
  </si>
  <si>
    <t>防暴部队</t>
  </si>
  <si>
    <t>怒火</t>
  </si>
  <si>
    <t>魔泉</t>
  </si>
  <si>
    <t>冰</t>
  </si>
  <si>
    <t>互搏机器人</t>
  </si>
  <si>
    <t>自动维修机体</t>
  </si>
  <si>
    <t>笑里藏刀</t>
  </si>
  <si>
    <t>刺杀者晓布</t>
  </si>
  <si>
    <t>苟活的椰壳</t>
  </si>
  <si>
    <t>智慧之眼</t>
  </si>
  <si>
    <t>开启佣兵领地-弗莱斯森林</t>
    <phoneticPr fontId="2" type="noConversion"/>
  </si>
  <si>
    <t>开启副本-魔化之地</t>
    <phoneticPr fontId="2" type="noConversion"/>
  </si>
  <si>
    <t>出战人数提高至8人</t>
    <phoneticPr fontId="2" type="noConversion"/>
  </si>
  <si>
    <t>开启新功能-天梯</t>
    <phoneticPr fontId="2" type="noConversion"/>
  </si>
  <si>
    <t>开启新功能-公会</t>
    <phoneticPr fontId="2" type="noConversion"/>
  </si>
  <si>
    <t>出战人数提高至11人</t>
    <phoneticPr fontId="2" type="noConversion"/>
  </si>
  <si>
    <t>开启新功能-悬赏</t>
    <phoneticPr fontId="2" type="noConversion"/>
  </si>
  <si>
    <t>开启佣兵领地-幽影沼泽</t>
    <phoneticPr fontId="2" type="noConversion"/>
  </si>
  <si>
    <t>解锁剩余初始主角</t>
    <phoneticPr fontId="2" type="noConversion"/>
  </si>
  <si>
    <t>开启副本-废弃的实验室</t>
    <phoneticPr fontId="2" type="noConversion"/>
  </si>
  <si>
    <t>解锁职业-炼金师</t>
    <phoneticPr fontId="2" type="noConversion"/>
  </si>
  <si>
    <t>出战人数提高至14人</t>
    <phoneticPr fontId="2" type="noConversion"/>
  </si>
  <si>
    <t>出战人数提高至17人</t>
    <phoneticPr fontId="2" type="noConversion"/>
  </si>
  <si>
    <t>开启副本-虚空遗迹</t>
    <phoneticPr fontId="2" type="noConversion"/>
  </si>
  <si>
    <t>开启佣兵领地-苍穹高原</t>
    <phoneticPr fontId="2" type="noConversion"/>
  </si>
  <si>
    <t>开启副本-英灵殿</t>
    <phoneticPr fontId="2" type="noConversion"/>
  </si>
  <si>
    <t>开启副本-星际穿梭</t>
    <phoneticPr fontId="2" type="noConversion"/>
  </si>
  <si>
    <t>出战人数提高至20人</t>
    <phoneticPr fontId="2" type="noConversion"/>
  </si>
  <si>
    <t>开启佣兵领地-巨龙山</t>
    <phoneticPr fontId="2" type="noConversion"/>
  </si>
  <si>
    <t>开启副本-巨龙之巢</t>
    <phoneticPr fontId="2" type="noConversion"/>
  </si>
  <si>
    <t>开启副本-机械纪元</t>
    <phoneticPr fontId="2" type="noConversion"/>
  </si>
  <si>
    <t>开启副本-军事基地</t>
    <phoneticPr fontId="2" type="noConversion"/>
  </si>
  <si>
    <t>开启副本-不老泉之谜</t>
    <phoneticPr fontId="2" type="noConversion"/>
  </si>
  <si>
    <t>eventid=1127</t>
    <phoneticPr fontId="2" type="noConversion"/>
  </si>
  <si>
    <t>我，机器人</t>
    <phoneticPr fontId="2" type="noConversion"/>
  </si>
  <si>
    <t>自动火炮</t>
    <phoneticPr fontId="2" type="noConversion"/>
  </si>
  <si>
    <t>寒冬火炮</t>
    <phoneticPr fontId="2" type="noConversion"/>
  </si>
  <si>
    <t>充电宝</t>
    <phoneticPr fontId="2" type="noConversion"/>
  </si>
  <si>
    <t>你需要电一下吗？</t>
    <phoneticPr fontId="2" type="noConversion"/>
  </si>
  <si>
    <t>火元素</t>
    <phoneticPr fontId="2" type="noConversion"/>
  </si>
  <si>
    <t>水元素</t>
    <phoneticPr fontId="2" type="noConversion"/>
  </si>
  <si>
    <t>暗元素</t>
    <phoneticPr fontId="2" type="noConversion"/>
  </si>
  <si>
    <t>幕后黑手：元素法师</t>
    <phoneticPr fontId="2" type="noConversion"/>
  </si>
  <si>
    <t>大波僵尸</t>
    <phoneticPr fontId="2" type="noConversion"/>
  </si>
  <si>
    <t>僵尸族群</t>
    <phoneticPr fontId="2" type="noConversion"/>
  </si>
  <si>
    <t>水中的僵尸</t>
    <phoneticPr fontId="2" type="noConversion"/>
  </si>
  <si>
    <t>饥饿的僵尸</t>
    <phoneticPr fontId="2" type="noConversion"/>
  </si>
  <si>
    <t>发光的僵尸</t>
    <phoneticPr fontId="2" type="noConversion"/>
  </si>
  <si>
    <t>魔化僵尸</t>
    <phoneticPr fontId="2" type="noConversion"/>
  </si>
  <si>
    <t>危险的丛林</t>
    <phoneticPr fontId="2" type="noConversion"/>
  </si>
  <si>
    <t>会动的树</t>
    <phoneticPr fontId="2" type="noConversion"/>
  </si>
  <si>
    <t>燃烧的古树</t>
    <phoneticPr fontId="2" type="noConversion"/>
  </si>
  <si>
    <t>树精王，登场！</t>
    <phoneticPr fontId="2" type="noConversion"/>
  </si>
  <si>
    <t>小镇杀机</t>
    <phoneticPr fontId="2" type="noConversion"/>
  </si>
  <si>
    <t>荒野巨兽</t>
    <phoneticPr fontId="2" type="noConversion"/>
  </si>
  <si>
    <t>科学怪人</t>
    <phoneticPr fontId="2" type="noConversion"/>
  </si>
  <si>
    <t>峡谷相逢</t>
    <phoneticPr fontId="2" type="noConversion"/>
  </si>
  <si>
    <t>峡谷到底谁说了算</t>
    <phoneticPr fontId="2" type="noConversion"/>
  </si>
  <si>
    <t>遗迹，又见遗迹</t>
    <phoneticPr fontId="2" type="noConversion"/>
  </si>
  <si>
    <t>同行？</t>
    <phoneticPr fontId="2" type="noConversion"/>
  </si>
  <si>
    <t>巨人山</t>
    <phoneticPr fontId="2" type="noConversion"/>
  </si>
  <si>
    <t>重锤</t>
    <phoneticPr fontId="2" type="noConversion"/>
  </si>
  <si>
    <t>强大的巨人</t>
    <phoneticPr fontId="2" type="noConversion"/>
  </si>
  <si>
    <t>巨人王，登场！</t>
    <phoneticPr fontId="2" type="noConversion"/>
  </si>
  <si>
    <t>求助，光明祭祀</t>
    <phoneticPr fontId="2" type="noConversion"/>
  </si>
  <si>
    <t>再遇同行</t>
    <phoneticPr fontId="2" type="noConversion"/>
  </si>
  <si>
    <t>沉睡的……</t>
    <phoneticPr fontId="2" type="noConversion"/>
  </si>
  <si>
    <t>龙穴</t>
    <phoneticPr fontId="2" type="noConversion"/>
  </si>
  <si>
    <t>红龙</t>
    <phoneticPr fontId="2" type="noConversion"/>
  </si>
  <si>
    <t>石场中的黑影</t>
    <phoneticPr fontId="2" type="noConversion"/>
  </si>
  <si>
    <t>吸血鬼来袭</t>
    <phoneticPr fontId="2" type="noConversion"/>
  </si>
  <si>
    <t>棺材中的王者</t>
    <phoneticPr fontId="2" type="noConversion"/>
  </si>
  <si>
    <t>地震中心</t>
    <phoneticPr fontId="2" type="noConversion"/>
  </si>
  <si>
    <t>石山霸主</t>
    <phoneticPr fontId="2" type="noConversion"/>
  </si>
  <si>
    <t>邪神</t>
    <phoneticPr fontId="2" type="noConversion"/>
  </si>
  <si>
    <t>雷神</t>
    <phoneticPr fontId="2" type="noConversion"/>
  </si>
  <si>
    <t>神王</t>
    <phoneticPr fontId="2" type="noConversion"/>
  </si>
  <si>
    <t>挑战</t>
    <phoneticPr fontId="2" type="noConversion"/>
  </si>
  <si>
    <t>车轮战</t>
    <phoneticPr fontId="2" type="noConversion"/>
  </si>
  <si>
    <t>智慧试炼</t>
    <phoneticPr fontId="2" type="noConversion"/>
  </si>
  <si>
    <t>试炼的奖励</t>
    <phoneticPr fontId="2" type="noConversion"/>
  </si>
  <si>
    <t>船上的旅客</t>
    <phoneticPr fontId="2" type="noConversion"/>
  </si>
  <si>
    <t>船长</t>
    <phoneticPr fontId="2" type="noConversion"/>
  </si>
  <si>
    <t>黑胡子</t>
    <phoneticPr fontId="2" type="noConversion"/>
  </si>
  <si>
    <t>营地外围</t>
    <phoneticPr fontId="2" type="noConversion"/>
  </si>
  <si>
    <t>深入营地</t>
    <phoneticPr fontId="2" type="noConversion"/>
  </si>
  <si>
    <t>精锐战士</t>
    <phoneticPr fontId="2" type="noConversion"/>
  </si>
  <si>
    <t>新的战略</t>
    <phoneticPr fontId="2" type="noConversion"/>
  </si>
  <si>
    <t>攻占山头</t>
    <phoneticPr fontId="2" type="noConversion"/>
  </si>
  <si>
    <t>暗影祭祀</t>
    <phoneticPr fontId="2" type="noConversion"/>
  </si>
  <si>
    <t>山下的小镇</t>
    <phoneticPr fontId="2" type="noConversion"/>
  </si>
  <si>
    <t>前往小镇</t>
    <phoneticPr fontId="2" type="noConversion"/>
  </si>
  <si>
    <t>抵达小镇</t>
    <phoneticPr fontId="2" type="noConversion"/>
  </si>
  <si>
    <t>龙巢</t>
    <phoneticPr fontId="2" type="noConversion"/>
  </si>
  <si>
    <t>龙墓</t>
    <phoneticPr fontId="2" type="noConversion"/>
  </si>
  <si>
    <t>龙潭</t>
    <phoneticPr fontId="2" type="noConversion"/>
  </si>
  <si>
    <t>蓝龙</t>
    <phoneticPr fontId="2" type="noConversion"/>
  </si>
  <si>
    <t>绿龙</t>
    <phoneticPr fontId="2" type="noConversion"/>
  </si>
  <si>
    <t>黄金龙</t>
    <phoneticPr fontId="2" type="noConversion"/>
  </si>
  <si>
    <t>隐居小镇的强者</t>
    <phoneticPr fontId="2" type="noConversion"/>
  </si>
  <si>
    <t>屠龙者</t>
    <phoneticPr fontId="2" type="noConversion"/>
  </si>
  <si>
    <t>屠龙宝刀</t>
    <phoneticPr fontId="2" type="noConversion"/>
  </si>
  <si>
    <t>还有其他人？</t>
    <phoneticPr fontId="2" type="noConversion"/>
  </si>
  <si>
    <t>盗宝地精</t>
    <phoneticPr fontId="2" type="noConversion"/>
  </si>
  <si>
    <t>龙穴宝藏</t>
    <phoneticPr fontId="2" type="noConversion"/>
  </si>
  <si>
    <t>龙语魔法</t>
    <phoneticPr fontId="2" type="noConversion"/>
  </si>
  <si>
    <t>龙王</t>
    <phoneticPr fontId="2" type="noConversion"/>
  </si>
  <si>
    <t>机械区</t>
    <phoneticPr fontId="2" type="noConversion"/>
  </si>
  <si>
    <t>改造生物区</t>
    <phoneticPr fontId="2" type="noConversion"/>
  </si>
  <si>
    <t>火炮区</t>
    <phoneticPr fontId="2" type="noConversion"/>
  </si>
  <si>
    <t>冲出机械区</t>
    <phoneticPr fontId="2" type="noConversion"/>
  </si>
  <si>
    <t>穿越火炮区</t>
    <phoneticPr fontId="2" type="noConversion"/>
  </si>
  <si>
    <t>改造巨兽</t>
    <phoneticPr fontId="2" type="noConversion"/>
  </si>
  <si>
    <t>机械迷城</t>
    <phoneticPr fontId="2" type="noConversion"/>
  </si>
  <si>
    <t>地牢区</t>
    <phoneticPr fontId="2" type="noConversion"/>
  </si>
  <si>
    <t>魔化的原住民</t>
    <phoneticPr fontId="2" type="noConversion"/>
  </si>
  <si>
    <t>娱乐用万能机械</t>
    <phoneticPr fontId="2" type="noConversion"/>
  </si>
  <si>
    <t>火炮阵列</t>
    <phoneticPr fontId="2" type="noConversion"/>
  </si>
  <si>
    <t>核心区域</t>
    <phoneticPr fontId="2" type="noConversion"/>
  </si>
  <si>
    <t>控制中心</t>
    <phoneticPr fontId="2" type="noConversion"/>
  </si>
  <si>
    <t>疯狂科学家</t>
    <phoneticPr fontId="2" type="noConversion"/>
  </si>
  <si>
    <t>摧毁工厂</t>
    <phoneticPr fontId="2" type="noConversion"/>
  </si>
  <si>
    <t>全军突击</t>
    <phoneticPr fontId="2" type="noConversion"/>
  </si>
  <si>
    <t>战争巨兽</t>
    <phoneticPr fontId="2" type="noConversion"/>
  </si>
  <si>
    <t>冲锋！</t>
    <phoneticPr fontId="2" type="noConversion"/>
  </si>
  <si>
    <t>拉锯战</t>
    <phoneticPr fontId="2" type="noConversion"/>
  </si>
  <si>
    <t>一夫当关</t>
    <phoneticPr fontId="2" type="noConversion"/>
  </si>
  <si>
    <t>破釜沉舟</t>
    <phoneticPr fontId="2" type="noConversion"/>
  </si>
  <si>
    <t>补给线阻断战</t>
    <phoneticPr fontId="2" type="noConversion"/>
  </si>
  <si>
    <t>夜间袭击战</t>
    <phoneticPr fontId="2" type="noConversion"/>
  </si>
  <si>
    <t>追击歼灭战</t>
    <phoneticPr fontId="2" type="noConversion"/>
  </si>
  <si>
    <t>机械守卫</t>
    <phoneticPr fontId="2" type="noConversion"/>
  </si>
  <si>
    <t>基地外围</t>
    <phoneticPr fontId="2" type="noConversion"/>
  </si>
  <si>
    <t>隐秘的基地</t>
    <phoneticPr fontId="2" type="noConversion"/>
  </si>
  <si>
    <t>潜入</t>
    <phoneticPr fontId="2" type="noConversion"/>
  </si>
  <si>
    <t>最终决战</t>
    <phoneticPr fontId="2" type="noConversion"/>
  </si>
  <si>
    <t>港口</t>
    <phoneticPr fontId="2" type="noConversion"/>
  </si>
  <si>
    <t>迷雾</t>
    <phoneticPr fontId="2" type="noConversion"/>
  </si>
  <si>
    <t>起航</t>
    <phoneticPr fontId="2" type="noConversion"/>
  </si>
  <si>
    <t>守望者之海</t>
    <phoneticPr fontId="2" type="noConversion"/>
  </si>
  <si>
    <t>骷髅旗</t>
    <phoneticPr fontId="2" type="noConversion"/>
  </si>
  <si>
    <t>海贼王</t>
    <phoneticPr fontId="2" type="noConversion"/>
  </si>
  <si>
    <t>好多幽灵船</t>
    <phoneticPr fontId="2" type="noConversion"/>
  </si>
  <si>
    <t>激战</t>
    <phoneticPr fontId="2" type="noConversion"/>
  </si>
  <si>
    <t>幽灵船长</t>
    <phoneticPr fontId="2" type="noConversion"/>
  </si>
  <si>
    <t>深海巨兽</t>
    <phoneticPr fontId="2" type="noConversion"/>
  </si>
  <si>
    <t>漩涡中心</t>
    <phoneticPr fontId="2" type="noConversion"/>
  </si>
  <si>
    <t>迷雾中的岛屿</t>
    <phoneticPr fontId="2" type="noConversion"/>
  </si>
  <si>
    <t>神之国度</t>
    <phoneticPr fontId="2" type="noConversion"/>
  </si>
  <si>
    <t>神殿</t>
    <phoneticPr fontId="2" type="noConversion"/>
  </si>
  <si>
    <t>飓风游侠</t>
    <phoneticPr fontId="2" type="noConversion"/>
  </si>
  <si>
    <t>多重，普攻</t>
    <phoneticPr fontId="2" type="noConversion"/>
  </si>
  <si>
    <t>强化风怒打击</t>
    <phoneticPr fontId="2" type="noConversion"/>
  </si>
  <si>
    <t>1+lv/3</t>
    <phoneticPr fontId="2" type="noConversion"/>
  </si>
  <si>
    <t>大法师</t>
    <phoneticPr fontId="2" type="noConversion"/>
  </si>
  <si>
    <t>连锁，属强</t>
    <phoneticPr fontId="2" type="noConversion"/>
  </si>
  <si>
    <t>强化奥术球</t>
    <phoneticPr fontId="2" type="noConversion"/>
  </si>
  <si>
    <t>1+lv/3</t>
    <phoneticPr fontId="2" type="noConversion"/>
  </si>
  <si>
    <t>烈焰之球</t>
    <phoneticPr fontId="2" type="noConversion"/>
  </si>
  <si>
    <t>虚无之球</t>
    <phoneticPr fontId="2" type="noConversion"/>
  </si>
  <si>
    <t>1+lv/3</t>
  </si>
  <si>
    <t>寒冰之球</t>
    <phoneticPr fontId="2" type="noConversion"/>
  </si>
  <si>
    <t>冒险家</t>
    <phoneticPr fontId="2" type="noConversion"/>
  </si>
  <si>
    <t>固伤</t>
    <rPh sb="0" eb="1">
      <t>wu lishang hai</t>
    </rPh>
    <phoneticPr fontId="2" type="noConversion"/>
  </si>
  <si>
    <t>强化怒击</t>
    <phoneticPr fontId="2" type="noConversion"/>
  </si>
  <si>
    <t>1+lv/3</t>
    <phoneticPr fontId="2" type="noConversion"/>
  </si>
  <si>
    <t>狂战士</t>
    <phoneticPr fontId="2" type="noConversion"/>
  </si>
  <si>
    <t>暴击，吸血</t>
    <phoneticPr fontId="2" type="noConversion"/>
  </si>
  <si>
    <t>强化诸神黄昏</t>
    <phoneticPr fontId="2" type="noConversion"/>
  </si>
  <si>
    <t>重甲骑士</t>
    <phoneticPr fontId="2" type="noConversion"/>
  </si>
  <si>
    <t>抗性，反伤</t>
    <phoneticPr fontId="2" type="noConversion"/>
  </si>
  <si>
    <t>强化转甲</t>
    <phoneticPr fontId="2" type="noConversion"/>
  </si>
  <si>
    <t>int:cox</t>
    <phoneticPr fontId="2" type="noConversion"/>
  </si>
  <si>
    <t>int:coy</t>
    <phoneticPr fontId="2" type="noConversion"/>
  </si>
  <si>
    <t>ld_event1:id=key</t>
    <phoneticPr fontId="2" type="noConversion"/>
  </si>
  <si>
    <t>list&lt;int:order&gt;:event</t>
    <phoneticPr fontId="2" type="noConversion"/>
  </si>
  <si>
    <t>挂机开启</t>
    <phoneticPr fontId="2" type="noConversion"/>
  </si>
  <si>
    <t>数量/h</t>
    <phoneticPr fontId="2" type="noConversion"/>
  </si>
  <si>
    <t>list&lt;Reward&lt;default:itemid=1000,int:count&gt;&gt;:lootlist</t>
    <phoneticPr fontId="2" type="noConversion"/>
  </si>
  <si>
    <t>经验掉落</t>
    <phoneticPr fontId="2" type="noConversion"/>
  </si>
  <si>
    <t>weight</t>
    <phoneticPr fontId="2" type="noConversion"/>
  </si>
  <si>
    <t>weight</t>
    <phoneticPr fontId="2" type="noConversion"/>
  </si>
  <si>
    <t>count</t>
    <phoneticPr fontId="2" type="noConversion"/>
  </si>
  <si>
    <t>Reward&lt;itemid&gt;:daguanreward</t>
    <phoneticPr fontId="2" type="noConversion"/>
  </si>
  <si>
    <t>数量(*大关)</t>
    <phoneticPr fontId="2" type="noConversion"/>
  </si>
  <si>
    <t>概率</t>
    <phoneticPr fontId="2" type="noConversion"/>
  </si>
  <si>
    <t>概率(*怪物等级)</t>
    <phoneticPr fontId="2" type="noConversion"/>
  </si>
  <si>
    <t>float:weightb</t>
    <phoneticPr fontId="2" type="noConversion"/>
  </si>
  <si>
    <t>&lt;list&lt;Reward&lt;int:itemid,default:count=1&gt;&gt;:lootlist</t>
    <phoneticPr fontId="2" type="noConversion"/>
  </si>
  <si>
    <t>float:countb</t>
    <phoneticPr fontId="2" type="noConversion"/>
  </si>
  <si>
    <t>战争之矛</t>
  </si>
  <si>
    <t xml:space="preserve">  </t>
  </si>
  <si>
    <t>冲动</t>
  </si>
  <si>
    <t>星座之力</t>
  </si>
  <si>
    <t>正义真言</t>
  </si>
  <si>
    <t>智慧</t>
  </si>
  <si>
    <t>狩猎之箭</t>
  </si>
  <si>
    <t>预言</t>
  </si>
  <si>
    <t>无限炮轰</t>
  </si>
  <si>
    <t>无限动能</t>
  </si>
  <si>
    <t>无暇超频</t>
  </si>
  <si>
    <t>聪聪酱</t>
  </si>
  <si>
    <t>聪聪酱的胜利</t>
  </si>
  <si>
    <t>聪聪酱的迷之微笑</t>
  </si>
  <si>
    <t>星座战士</t>
    <phoneticPr fontId="2" type="noConversion"/>
  </si>
  <si>
    <t>星座战士</t>
    <phoneticPr fontId="2" type="noConversion"/>
  </si>
  <si>
    <t>星座射手</t>
    <phoneticPr fontId="2" type="noConversion"/>
  </si>
  <si>
    <t>星座法师</t>
    <phoneticPr fontId="2" type="noConversion"/>
  </si>
  <si>
    <t>health=0</t>
    <phoneticPr fontId="2" type="noConversion"/>
  </si>
  <si>
    <t>魔化僵尸兄弟</t>
  </si>
  <si>
    <t>魔改僵尸</t>
  </si>
  <si>
    <t>可以召唤1只狗</t>
  </si>
  <si>
    <t>不稳定实验体</t>
  </si>
  <si>
    <t>实验改造体</t>
  </si>
  <si>
    <t>弗莱斯博士</t>
  </si>
  <si>
    <t>火焰使者拉斐尔</t>
  </si>
  <si>
    <t>冰霜使者达芬奇</t>
  </si>
  <si>
    <t>光明使者米开朗基罗</t>
  </si>
  <si>
    <t>黑暗使者多纳泰罗</t>
  </si>
  <si>
    <t>克莱因男爵</t>
  </si>
  <si>
    <t>终极穿越</t>
  </si>
  <si>
    <t>洞察之眼</t>
  </si>
  <si>
    <t>守护十二宫的射手</t>
    <phoneticPr fontId="2" type="noConversion"/>
  </si>
  <si>
    <t>守护十二宫的战士</t>
    <phoneticPr fontId="2" type="noConversion"/>
  </si>
  <si>
    <t>魔化巨蜥</t>
  </si>
  <si>
    <t>攻击后还会降低敌人的速度和护甲，拥有较高的速度但会受到额外的光属性伤害</t>
  </si>
  <si>
    <t>重负</t>
  </si>
  <si>
    <t>极速</t>
  </si>
  <si>
    <t>弱光</t>
  </si>
  <si>
    <t>魔化外壳</t>
  </si>
  <si>
    <t>拥有较高的初始双抗，攻击会附加护甲加成的伤害，但会在攻击时降低自己的双抗</t>
  </si>
  <si>
    <t>硬壳</t>
  </si>
  <si>
    <t>抗性皮肤</t>
  </si>
  <si>
    <t>甲胄</t>
  </si>
  <si>
    <t>衰</t>
  </si>
  <si>
    <t>较高的血量，吸收魔雾会使自身的防御降低一回合</t>
  </si>
  <si>
    <t>巨人之力</t>
  </si>
  <si>
    <t>吸收魔雾</t>
  </si>
  <si>
    <t>拥有物理和魔法伤害，进攻时还会降低敌人双抗。</t>
  </si>
  <si>
    <t>指令：肉搏</t>
  </si>
  <si>
    <t>指令：谐振</t>
  </si>
  <si>
    <t>欢愉</t>
  </si>
  <si>
    <t>恶毒</t>
  </si>
  <si>
    <t>稳固</t>
  </si>
  <si>
    <t>拥有反伤属性，虽然只会普通攻击但是每次受到伤害都会强化自身进攻能力。</t>
  </si>
  <si>
    <t>生化甲壳</t>
  </si>
  <si>
    <t>生化迷彩</t>
  </si>
  <si>
    <t>暴乱改造</t>
  </si>
  <si>
    <t>伤害会造成灼烧，并且拥有一定的自愈能力。</t>
  </si>
  <si>
    <t>愉悦</t>
  </si>
  <si>
    <t>阴险</t>
  </si>
  <si>
    <t>坚毅</t>
  </si>
  <si>
    <t>极高的火属性伤害，免疫火属性伤害，每回合DOT，但会不断燃烧自己每回合损失生命值</t>
  </si>
  <si>
    <t>火焰精通</t>
  </si>
  <si>
    <t>火焰适应</t>
  </si>
  <si>
    <t>烈焰风暴</t>
  </si>
  <si>
    <t>余烬</t>
  </si>
  <si>
    <t>玩火自焚</t>
  </si>
  <si>
    <t>自身多重</t>
  </si>
  <si>
    <t>可以免疫一次死亡并回复所有血量，大幅提高速度但威力变低</t>
  </si>
  <si>
    <t>冰霜精通</t>
  </si>
  <si>
    <t>冰霜适应</t>
  </si>
  <si>
    <t>光属性伤害并降低光属性抗性，行动时会治疗自身</t>
  </si>
  <si>
    <t>灼光冲击</t>
  </si>
  <si>
    <t>光线衰弱</t>
  </si>
  <si>
    <t>光感</t>
  </si>
  <si>
    <t>光明精通</t>
  </si>
  <si>
    <t>光明适应</t>
  </si>
  <si>
    <t>暗属性伤害，行动有几率附加麻痹</t>
  </si>
  <si>
    <t>暗影精通</t>
  </si>
  <si>
    <t>暗影适应</t>
  </si>
  <si>
    <t>暗影愤怒</t>
  </si>
  <si>
    <t>暗影漩涡</t>
  </si>
  <si>
    <t>齿轮守护者</t>
  </si>
  <si>
    <t>防御随回合增高，五回合时免疫一回合伤害，并在下一回合进入易伤状态，再循环前一阶段</t>
  </si>
  <si>
    <t>防御矩阵</t>
  </si>
  <si>
    <t>矩阵激活</t>
  </si>
  <si>
    <t>防御休眠</t>
  </si>
  <si>
    <t>前十回合由人形怪攻击，伤害较低，后十回合由火炮攻击，伤害高</t>
  </si>
  <si>
    <t>人形自走</t>
  </si>
  <si>
    <t>炮</t>
  </si>
  <si>
    <t>速度和护甲穿透会不断提高</t>
  </si>
  <si>
    <t>轻盈</t>
  </si>
  <si>
    <t>力携</t>
  </si>
  <si>
    <t>充能</t>
  </si>
  <si>
    <t>能量倾泻</t>
  </si>
  <si>
    <t>充电</t>
  </si>
  <si>
    <t>每回合都会削一定的法力值，有很高的法力上限，会根据法力值造成伤害</t>
  </si>
  <si>
    <t>魔力侵蚀</t>
  </si>
  <si>
    <t>魔力膨胀</t>
  </si>
  <si>
    <t>魔力燃烧</t>
  </si>
  <si>
    <t>极高的护甲和魔抗，每次受到伤害都会降低自身双抗</t>
  </si>
  <si>
    <t>贫乏耐久</t>
  </si>
  <si>
    <t>每次行动会自损生命但也会提高速度和威力</t>
  </si>
  <si>
    <t>强力的物理伤害并有几率获得护卫效果</t>
  </si>
  <si>
    <t>假山剑法</t>
  </si>
  <si>
    <t xml:space="preserve">   </t>
  </si>
  <si>
    <t>剑盾合璧</t>
  </si>
  <si>
    <t>强力的法术伤害并会附加灼烧</t>
  </si>
  <si>
    <t>法术波</t>
  </si>
  <si>
    <t>火焰</t>
  </si>
  <si>
    <t>极高的防御和极低的速度，被攻击会附加虚弱</t>
  </si>
  <si>
    <t>龟速</t>
  </si>
  <si>
    <t>龟甲</t>
  </si>
  <si>
    <t>拥有治疗法术同时造成伤害，但在血量低于30%时会进入暗影状态，防御威力大幅提高</t>
  </si>
  <si>
    <t>影</t>
  </si>
  <si>
    <t>影盾</t>
  </si>
  <si>
    <t>被暴击后会提高护甲穿透和攻击力，受到的暴击伤害降低</t>
  </si>
  <si>
    <t>防爆术</t>
  </si>
  <si>
    <t>反暴术</t>
  </si>
  <si>
    <t>行动时会获得额外怒气，消耗怒气造成巨额伤害，并受到当前怒气加成</t>
  </si>
  <si>
    <t>怒不可遏</t>
  </si>
  <si>
    <t>怒吼</t>
  </si>
  <si>
    <t>每回合都会削敌人大量的的法力值和能量，并回复自己的血量</t>
  </si>
  <si>
    <t>能量侵蚀</t>
  </si>
  <si>
    <t>法能转化</t>
  </si>
  <si>
    <t>拥有冰霜属性的龙息并附加减速，冰霜护甲能够提供大量的防御但会受到额外的火焰伤害</t>
  </si>
  <si>
    <t>冰霜吐息</t>
  </si>
  <si>
    <t>磐石</t>
  </si>
  <si>
    <t>弱火</t>
  </si>
  <si>
    <t>每次攻击会同时提高双方的威力</t>
  </si>
  <si>
    <t>互搏</t>
  </si>
  <si>
    <t>迷彩</t>
  </si>
  <si>
    <t>被攻击时获得一层再生</t>
  </si>
  <si>
    <t>自动维修</t>
  </si>
  <si>
    <t>攻击有极低的概率造成50%最大生命值的伤害，拥有较高的吸血</t>
  </si>
  <si>
    <t>人品王</t>
  </si>
  <si>
    <t>鲜血传承</t>
  </si>
  <si>
    <t>高暴击，攻击会附带已损生命值的额外伤害</t>
  </si>
  <si>
    <t>自身愤怒</t>
  </si>
  <si>
    <t>斩击</t>
  </si>
  <si>
    <t>会免疫一次死亡，并获得一层护卫和三回合的生命偷取和威力的buff</t>
  </si>
  <si>
    <t>小强</t>
  </si>
  <si>
    <t>攻击会偷取治疗效果和生命偷取</t>
  </si>
  <si>
    <t>治疗偷取</t>
  </si>
  <si>
    <t>鲜血转化</t>
  </si>
  <si>
    <t>再生之力</t>
  </si>
  <si>
    <t>攻击有几率附加眩晕并造成外伤害</t>
  </si>
  <si>
    <t>重击</t>
  </si>
  <si>
    <t>icon39_103</t>
  </si>
  <si>
    <t>icon39_110</t>
  </si>
  <si>
    <t>icon39_112</t>
  </si>
  <si>
    <t>icon39_102</t>
  </si>
  <si>
    <t>icon39_117</t>
  </si>
  <si>
    <t>icon39_119</t>
  </si>
  <si>
    <t>icon39_120</t>
  </si>
  <si>
    <t>icon39_128</t>
  </si>
  <si>
    <t>icon39_121</t>
  </si>
  <si>
    <t>icon39_118</t>
  </si>
  <si>
    <t>icon39_124</t>
  </si>
  <si>
    <t>icon39_125</t>
  </si>
  <si>
    <t>icon39_104</t>
  </si>
  <si>
    <t>icon39_127</t>
  </si>
  <si>
    <t>icon39_123</t>
  </si>
  <si>
    <t>icon39_108</t>
  </si>
  <si>
    <t>icon39_116</t>
  </si>
  <si>
    <t>icon40_3</t>
  </si>
  <si>
    <t>icon40_4</t>
  </si>
  <si>
    <t>icon39_101</t>
  </si>
  <si>
    <t>icon40_7</t>
  </si>
  <si>
    <t>icon39_105</t>
  </si>
  <si>
    <t>icon39_113</t>
  </si>
  <si>
    <t>icon39_122</t>
  </si>
  <si>
    <t>icon40_1</t>
  </si>
  <si>
    <t>icon40_8</t>
  </si>
  <si>
    <t>icon39_114</t>
  </si>
  <si>
    <t>icon40_5</t>
  </si>
  <si>
    <t>icon39_106</t>
  </si>
  <si>
    <t>icon39_109</t>
  </si>
  <si>
    <t>icon40_9</t>
  </si>
  <si>
    <t>icon39_115</t>
  </si>
  <si>
    <t>龙王</t>
    <phoneticPr fontId="2" type="noConversion"/>
  </si>
  <si>
    <t>龙威：降低各种属性</t>
    <phoneticPr fontId="2" type="noConversion"/>
  </si>
  <si>
    <t>闪电炮</t>
    <phoneticPr fontId="2" type="noConversion"/>
  </si>
  <si>
    <t>光系魔法伤害</t>
    <rPh sb="0" eb="1">
      <t>bin shuang</t>
    </rPh>
    <rPh sb="2" eb="3">
      <t>wu li</t>
    </rPh>
    <rPh sb="4" eb="5">
      <t>shang hai</t>
    </rPh>
    <phoneticPr fontId="2" type="noConversion"/>
  </si>
  <si>
    <t>闪电射线</t>
    <phoneticPr fontId="2" type="noConversion"/>
  </si>
  <si>
    <t>1+lv/5</t>
    <phoneticPr fontId="2" type="noConversion"/>
  </si>
  <si>
    <t>魔化之地中的巨蜥，它的攻击带有腐蚀，会削弱敌人的速度和护甲，拥有较高的速度但它非常怕光。</t>
  </si>
  <si>
    <t>魔化之地中的僵尸，拥有极高的双抗并且依靠双抗造成伤害，然而他们的攻击也会削弱自己。</t>
  </si>
  <si>
    <t>这位驯犬大师拥有很高的生命值，非常擅长利用魔化之地的魔雾造成大量伤害，但是却会有精神降低一段时间的副作用。</t>
  </si>
  <si>
    <t>机械体勇士，同时拥有物理和魔法输出手段，并且会不断削弱敌人的双抗。</t>
  </si>
  <si>
    <t>弗莱斯博士的克隆体，拥有反伤属性，虽然只会普通攻击但是每次受到伤害都会强化自身进攻能力。</t>
  </si>
  <si>
    <t>弗莱斯博士本体，伤害会造成灼烧，并且拥有一定的自愈能力。</t>
  </si>
  <si>
    <t>火焰使者，极高的火属性伤害，并且免疫火属性伤害，每回合会献祭敌人，但会不断燃烧自己。</t>
  </si>
  <si>
    <t>冰霜使者，可以免疫一次死亡并回复所有血量，大幅提高速度但伤害会变低。</t>
  </si>
  <si>
    <t>光明使者，能够造成光属性伤害并降低光属性抗性，行动时会使用光治疗自身。</t>
  </si>
  <si>
    <t>黑暗使者，拥有暗属性伤害，行动有几率附加麻痹，让敌人无法释放技能。</t>
  </si>
  <si>
    <t>伯爵最初的伤害并不高，但没能及时击败他的话，他的伤害将会非常恐怖。</t>
  </si>
  <si>
    <t>黑暗工厂的改良型急速机器人，速度和护甲穿透会随着进攻不断提高。</t>
  </si>
  <si>
    <t>会不断充能，当能量满时，爆发巨大的能量造成大量伤害。</t>
  </si>
  <si>
    <t>虚空遗迹中的灵能核心，攻击会削除敌人法力值，有很高的法力上限，法力值会提高伤害。</t>
  </si>
  <si>
    <t>笨重的灵体怪，拥有极高的护甲和魔抗，但每次受到攻击都会降低自身双抗。</t>
  </si>
  <si>
    <t>即将消亡的亡灵，他将消耗自己最后的生命力来攻击敌人。</t>
  </si>
  <si>
    <t>剑术大师，拥有强力的物理伤害并有几率获得护卫效果。</t>
  </si>
  <si>
    <t>法术界的大牛，可以释放强力的法术并会附加灼烧。</t>
  </si>
  <si>
    <t>固守的骑士，有着极高的防御和极低的速度，被攻击会附加虚弱。</t>
  </si>
  <si>
    <t>牧师的另一面，拥有治疗法术同时造成伤害，但在血量低于30%时会进入暗影状态，智力和精神大幅提高。</t>
  </si>
  <si>
    <t>星际中的游荡部队，他们对暴击有着很强的适应能力。</t>
  </si>
  <si>
    <t>这次的穿越似乎混进了什么奇怪的东西。</t>
  </si>
  <si>
    <t>愤怒的龙族，行动时会获得额外怒气，消耗怒气造成巨额伤害。</t>
  </si>
  <si>
    <t>魔法之龙，每回合都会削敌人大量的的法力值和能量，并回复自己的血量。</t>
  </si>
  <si>
    <t>寒冬之龙，拥有冰霜属性的龙息并附加减速，冰霜护甲能够提供大量的防御但会受到额外的火焰伤害。</t>
  </si>
  <si>
    <t>喜好战斗的机器人，每次攻击会同时提高双方的伤害。</t>
  </si>
  <si>
    <t>拥有维修机能的机械单位，被攻击时会获得生命恢复。</t>
  </si>
  <si>
    <t>老练的刺杀者，高暴击，攻击会附带已损生命值的额外伤害。</t>
  </si>
  <si>
    <t>擅长苟活，会免疫一次死亡，并获得一层护卫，一段时间内生命偷取和力量也会得到提升。</t>
  </si>
  <si>
    <t>拥有着古老智慧的生命，攻击会偷取治疗效果和生命偷取。</t>
  </si>
  <si>
    <t>据说能够看到世外之物，攻击有几率附加眩晕并造成外伤害。</t>
  </si>
  <si>
    <t>可爱的聪聪酱</t>
    <phoneticPr fontId="2" type="noConversion"/>
  </si>
  <si>
    <t>星座法师</t>
    <phoneticPr fontId="2" type="noConversion"/>
  </si>
  <si>
    <t>星座射手</t>
    <phoneticPr fontId="2" type="noConversion"/>
  </si>
  <si>
    <t>这可是个隐居了多年的老油条，不论物理还是魔法，十八般武艺样样会一点。</t>
  </si>
  <si>
    <t>如同他的名字一般，堕落与邪恶，他的火焰更加易爆，小心被邪火烧成灰烬。</t>
  </si>
  <si>
    <t>存活了几个世纪的山岩巨人，身上还留着古老的萨克森语，经历了无数战火，几乎没有人可以击溃它，不仅拥有很强的防御力，还可以削弱敌人的伤害能力。</t>
  </si>
  <si>
    <t>三相·马克之风</t>
  </si>
  <si>
    <t>托马斯·绿林</t>
  </si>
  <si>
    <t>墨菲斯托·邪火</t>
  </si>
  <si>
    <t>德累斯顿·磐石</t>
  </si>
  <si>
    <t>魔·三相·马克之风</t>
    <phoneticPr fontId="2" type="noConversion"/>
  </si>
  <si>
    <t>魔·托马斯·绿林</t>
    <phoneticPr fontId="2" type="noConversion"/>
  </si>
  <si>
    <t>魔·墨菲斯托·邪火</t>
    <phoneticPr fontId="2" type="noConversion"/>
  </si>
  <si>
    <t>魔·德累斯顿·磐石</t>
    <phoneticPr fontId="2" type="noConversion"/>
  </si>
  <si>
    <t>守护十二宫的法师</t>
    <phoneticPr fontId="2" type="noConversion"/>
  </si>
  <si>
    <t>国足的希望</t>
    <phoneticPr fontId="2" type="noConversion"/>
  </si>
  <si>
    <t>国足的希望</t>
    <phoneticPr fontId="2" type="noConversion"/>
  </si>
  <si>
    <t>国足要怎样才能进世界杯？</t>
    <phoneticPr fontId="2" type="noConversion"/>
  </si>
  <si>
    <t>切个惩戒骑出来。</t>
    <phoneticPr fontId="2" type="noConversion"/>
  </si>
  <si>
    <t>请十一个外援。</t>
    <phoneticPr fontId="2" type="noConversion"/>
  </si>
  <si>
    <t>等等看吧。。。</t>
    <phoneticPr fontId="2" type="noConversion"/>
  </si>
  <si>
    <t>你确定我们说的是同一个国足？</t>
    <phoneticPr fontId="2" type="noConversion"/>
  </si>
  <si>
    <t>这说不定能行，那就你去请吧！</t>
    <phoneticPr fontId="2" type="noConversion"/>
  </si>
  <si>
    <t>又一个有生之年系列。</t>
    <phoneticPr fontId="2" type="noConversion"/>
  </si>
  <si>
    <t>和谐的母女</t>
    <phoneticPr fontId="2" type="noConversion"/>
  </si>
  <si>
    <t>白雪公主发短信到电台为皇后点歌，那么问题来了，她点了什么歌？</t>
    <phoneticPr fontId="2" type="noConversion"/>
  </si>
  <si>
    <t>小苹果</t>
    <phoneticPr fontId="2" type="noConversion"/>
  </si>
  <si>
    <t>女人何苦为难女人</t>
    <phoneticPr fontId="2" type="noConversion"/>
  </si>
  <si>
    <t>葫芦娃</t>
    <phoneticPr fontId="2" type="noConversion"/>
  </si>
  <si>
    <t>这苹果有毒！</t>
    <phoneticPr fontId="2" type="noConversion"/>
  </si>
  <si>
    <t>我就是想为难你。</t>
    <phoneticPr fontId="2" type="noConversion"/>
  </si>
  <si>
    <t>走错片场了亲。</t>
    <phoneticPr fontId="2" type="noConversion"/>
  </si>
  <si>
    <t>正确的遛狗姿势</t>
    <phoneticPr fontId="2" type="noConversion"/>
  </si>
  <si>
    <t>养狗的人越来越多了，大家都怎么遛狗的呢？</t>
    <phoneticPr fontId="2" type="noConversion"/>
  </si>
  <si>
    <t>我养的是急速魔犬</t>
    <phoneticPr fontId="2" type="noConversion"/>
  </si>
  <si>
    <t>牵着鼻子走</t>
    <phoneticPr fontId="2" type="noConversion"/>
  </si>
  <si>
    <t>汪汪汪！</t>
    <phoneticPr fontId="2" type="noConversion"/>
  </si>
  <si>
    <t>那应该是它溜你。。。</t>
    <phoneticPr fontId="2" type="noConversion"/>
  </si>
  <si>
    <t>你确定是狗不是牛？</t>
    <phoneticPr fontId="2" type="noConversion"/>
  </si>
  <si>
    <t>到底谁是狗？？？</t>
    <phoneticPr fontId="2" type="noConversion"/>
  </si>
  <si>
    <t>地底冒险</t>
    <phoneticPr fontId="2" type="noConversion"/>
  </si>
  <si>
    <t>大地之下真是无奇不有，我们该去哪看看呢？</t>
    <phoneticPr fontId="2" type="noConversion"/>
  </si>
  <si>
    <t>地下最大的商铺，童叟无欺，都是好东西！</t>
    <phoneticPr fontId="2" type="noConversion"/>
  </si>
  <si>
    <t>地窟探险，顶级装备等你拿！</t>
    <phoneticPr fontId="2" type="noConversion"/>
  </si>
  <si>
    <t>这里直通地表。</t>
    <phoneticPr fontId="2" type="noConversion"/>
  </si>
  <si>
    <t>这些价值连城的宝石我就低价卖给你了。</t>
    <phoneticPr fontId="2" type="noConversion"/>
  </si>
  <si>
    <t>这里都有些什么？</t>
    <phoneticPr fontId="2" type="noConversion"/>
  </si>
  <si>
    <t>哇，又重见天日了。</t>
    <phoneticPr fontId="2" type="noConversion"/>
  </si>
  <si>
    <t>王牌阵容</t>
    <phoneticPr fontId="2" type="noConversion"/>
  </si>
  <si>
    <t>什么样的阵容最强？</t>
    <phoneticPr fontId="2" type="noConversion"/>
  </si>
  <si>
    <t>带19个佐罗</t>
    <phoneticPr fontId="2" type="noConversion"/>
  </si>
  <si>
    <t>带19个阿努比斯</t>
    <phoneticPr fontId="2" type="noConversion"/>
  </si>
  <si>
    <t>带19个凯撒大帝</t>
    <phoneticPr fontId="2" type="noConversion"/>
  </si>
  <si>
    <t>敌人在哪里？</t>
    <phoneticPr fontId="2" type="noConversion"/>
  </si>
  <si>
    <t>这真是令人窒息的操作。。。</t>
    <phoneticPr fontId="2" type="noConversion"/>
  </si>
  <si>
    <t>我需要足够的法力值！</t>
    <phoneticPr fontId="2" type="noConversion"/>
  </si>
  <si>
    <t>促销季节</t>
    <phoneticPr fontId="2" type="noConversion"/>
  </si>
  <si>
    <t>每到年中都是一波促销旺季。</t>
    <phoneticPr fontId="2" type="noConversion"/>
  </si>
  <si>
    <t>我的手已经没了。</t>
    <phoneticPr fontId="2" type="noConversion"/>
  </si>
  <si>
    <t>说得好，我选择抢。</t>
    <phoneticPr fontId="2" type="noConversion"/>
  </si>
  <si>
    <t>能花一钻石买个神话英雄吗？</t>
    <phoneticPr fontId="2" type="noConversion"/>
  </si>
  <si>
    <t>这么快就剁了吗。。。</t>
    <phoneticPr fontId="2" type="noConversion"/>
  </si>
  <si>
    <t>快停下，快停下！</t>
    <phoneticPr fontId="2" type="noConversion"/>
  </si>
  <si>
    <t>快醒醒！</t>
    <phoneticPr fontId="2" type="noConversion"/>
  </si>
  <si>
    <t>服务器维护</t>
    <phoneticPr fontId="2" type="noConversion"/>
  </si>
  <si>
    <t>服务器又要维护了。</t>
    <phoneticPr fontId="2" type="noConversion"/>
  </si>
  <si>
    <t>发家致富靠维护。</t>
    <phoneticPr fontId="2" type="noConversion"/>
  </si>
  <si>
    <t>我还有几百张深渊票没刷！！！</t>
    <phoneticPr fontId="2" type="noConversion"/>
  </si>
  <si>
    <t>什么？又维护了？</t>
    <phoneticPr fontId="2" type="noConversion"/>
  </si>
  <si>
    <t>谁告诉你维护一定有奖励的= =</t>
    <phoneticPr fontId="2" type="noConversion"/>
  </si>
  <si>
    <t>怕是要成仙了。</t>
    <phoneticPr fontId="2" type="noConversion"/>
  </si>
  <si>
    <t>我们玩的是一个游戏？</t>
    <phoneticPr fontId="2" type="noConversion"/>
  </si>
  <si>
    <t>最强套装</t>
    <phoneticPr fontId="2" type="noConversion"/>
  </si>
  <si>
    <t>这么多套装，感觉都很强力啊。</t>
    <phoneticPr fontId="2" type="noConversion"/>
  </si>
  <si>
    <t>肯定是角斗士，赛季强力党的证明。</t>
    <phoneticPr fontId="2" type="noConversion"/>
  </si>
  <si>
    <t>什么，有套装？</t>
    <phoneticPr fontId="2" type="noConversion"/>
  </si>
  <si>
    <t>我看那套聪聪酱很有意思。</t>
    <phoneticPr fontId="2" type="noConversion"/>
  </si>
  <si>
    <t>看来是个pvp达人。</t>
    <phoneticPr fontId="2" type="noConversion"/>
  </si>
  <si>
    <t>。。。</t>
    <phoneticPr fontId="2" type="noConversion"/>
  </si>
  <si>
    <t>据说还会召唤小宠物。</t>
    <phoneticPr fontId="2" type="noConversion"/>
  </si>
  <si>
    <t>机械帝国</t>
    <phoneticPr fontId="2" type="noConversion"/>
  </si>
  <si>
    <t>这里可是帝国的地下机械库，看看这些强大的机器人。</t>
    <phoneticPr fontId="2" type="noConversion"/>
  </si>
  <si>
    <t>你管这些破铜烂铁叫机器人？</t>
    <phoneticPr fontId="2" type="noConversion"/>
  </si>
  <si>
    <t>我能摸一下么。</t>
    <phoneticPr fontId="2" type="noConversion"/>
  </si>
  <si>
    <t>我也想打造这样的机器！</t>
    <phoneticPr fontId="2" type="noConversion"/>
  </si>
  <si>
    <t>小伙子，你的思想很危险。</t>
    <phoneticPr fontId="2" type="noConversion"/>
  </si>
  <si>
    <t>别碰那个！那是无差别攻击按钮！</t>
    <phoneticPr fontId="2" type="noConversion"/>
  </si>
  <si>
    <t>看你面善，这些高级机械材材料就卖你了。</t>
    <phoneticPr fontId="2" type="noConversion"/>
  </si>
  <si>
    <t>未知的路</t>
    <phoneticPr fontId="2" type="noConversion"/>
  </si>
  <si>
    <t>这遗迹的入口有点阴森啊。。。该怎么办？</t>
    <phoneticPr fontId="2" type="noConversion"/>
  </si>
  <si>
    <t>进去看看！</t>
    <phoneticPr fontId="2" type="noConversion"/>
  </si>
  <si>
    <t>算了我们撤吧。。。</t>
    <phoneticPr fontId="2" type="noConversion"/>
  </si>
  <si>
    <t>从旁边的树林走吧。。。</t>
    <phoneticPr fontId="2" type="noConversion"/>
  </si>
  <si>
    <t>Wuuuuuu！</t>
    <phoneticPr fontId="2" type="noConversion"/>
  </si>
  <si>
    <t>嘿嘿，你们跑不掉的。</t>
    <phoneticPr fontId="2" type="noConversion"/>
  </si>
  <si>
    <t>是谁踏进了这片树林？！</t>
    <phoneticPr fontId="2" type="noConversion"/>
  </si>
  <si>
    <t>玄乎的遗迹</t>
    <phoneticPr fontId="2" type="noConversion"/>
  </si>
  <si>
    <t>这遗迹里好阴暗！我在哪？该往哪走？</t>
    <phoneticPr fontId="2" type="noConversion"/>
  </si>
  <si>
    <t>这个入口画了个宝藏，肯定从这走。</t>
    <phoneticPr fontId="2" type="noConversion"/>
  </si>
  <si>
    <t>这上面画的是什么？进去看看。</t>
    <phoneticPr fontId="2" type="noConversion"/>
  </si>
  <si>
    <t>最危险的地方就是最安全的，从这个骷髅标志的入口进去。</t>
    <phoneticPr fontId="2" type="noConversion"/>
  </si>
  <si>
    <t>是谁想要抢走我们的宝物！</t>
    <phoneticPr fontId="2" type="noConversion"/>
  </si>
  <si>
    <t>已经很久没有人来打扰吸血鬼家族的生活了，小鬼。</t>
    <phoneticPr fontId="2" type="noConversion"/>
  </si>
  <si>
    <t>你来错地方了，冒险者，在这长眠吧。</t>
    <phoneticPr fontId="2" type="noConversion"/>
  </si>
  <si>
    <t>跑得快</t>
    <phoneticPr fontId="2" type="noConversion"/>
  </si>
  <si>
    <t>森林中谁跑的最快？</t>
    <phoneticPr fontId="2" type="noConversion"/>
  </si>
  <si>
    <t>当然是身手敏捷的游侠。</t>
    <phoneticPr fontId="2" type="noConversion"/>
  </si>
  <si>
    <t>就是那种蓝色的狗！</t>
    <phoneticPr fontId="2" type="noConversion"/>
  </si>
  <si>
    <t>哼哼哼，当然是我最快。</t>
    <phoneticPr fontId="2" type="noConversion"/>
  </si>
  <si>
    <t>你似乎忘了被我们支配的恐惧。</t>
    <phoneticPr fontId="2" type="noConversion"/>
  </si>
  <si>
    <t>我们才是最快的！</t>
    <phoneticPr fontId="2" type="noConversion"/>
  </si>
  <si>
    <t>你确实，很快。</t>
    <phoneticPr fontId="2" type="noConversion"/>
  </si>
  <si>
    <t>巨龙的族谱</t>
    <phoneticPr fontId="2" type="noConversion"/>
  </si>
  <si>
    <t>为什么龙族会在巨龙镇附近聚居呢。。？</t>
    <phoneticPr fontId="2" type="noConversion"/>
  </si>
  <si>
    <t>大概是因为这儿叫巨龙镇吧。。。</t>
    <phoneticPr fontId="2" type="noConversion"/>
  </si>
  <si>
    <t>因为这帮龙族魔法师？</t>
    <phoneticPr fontId="2" type="noConversion"/>
  </si>
  <si>
    <t>你亲自去问那些龙吧。</t>
    <phoneticPr fontId="2" type="noConversion"/>
  </si>
  <si>
    <t>难道不是因为有龙才叫巨龙镇的？？？</t>
    <phoneticPr fontId="2" type="noConversion"/>
  </si>
  <si>
    <t>冒险者，你的问题太多了！</t>
  </si>
  <si>
    <t>蛤？</t>
    <phoneticPr fontId="2" type="noConversion"/>
  </si>
  <si>
    <t>穿越</t>
    <phoneticPr fontId="2" type="noConversion"/>
  </si>
  <si>
    <t>如果可以穿越时空，你最想干什么呢？</t>
    <phoneticPr fontId="2" type="noConversion"/>
  </si>
  <si>
    <t>买个彩票。</t>
    <phoneticPr fontId="2" type="noConversion"/>
  </si>
  <si>
    <t>我当初就该培养吕布的。</t>
    <phoneticPr fontId="2" type="noConversion"/>
  </si>
  <si>
    <t>能穿越到二次元吗？</t>
    <phoneticPr fontId="2" type="noConversion"/>
  </si>
  <si>
    <t>给你点钱，你走吧。。。</t>
    <phoneticPr fontId="2" type="noConversion"/>
  </si>
  <si>
    <t>没有这么苦大仇深吧。。。</t>
    <phoneticPr fontId="2" type="noConversion"/>
  </si>
  <si>
    <t>你不现在就在吗？</t>
    <phoneticPr fontId="2" type="noConversion"/>
  </si>
  <si>
    <t>巨人的进击</t>
    <phoneticPr fontId="2" type="noConversion"/>
  </si>
  <si>
    <t>巨人是怎么诞生的呢？</t>
    <phoneticPr fontId="2" type="noConversion"/>
  </si>
  <si>
    <t>多打几只，说不定会掉落《巨人的起源》。</t>
    <phoneticPr fontId="2" type="noConversion"/>
  </si>
  <si>
    <t>大概不是人变的？</t>
    <phoneticPr fontId="2" type="noConversion"/>
  </si>
  <si>
    <t>老师说，去图书馆查呀。</t>
    <phoneticPr fontId="2" type="noConversion"/>
  </si>
  <si>
    <t>你这中毒有点深。。。</t>
    <phoneticPr fontId="2" type="noConversion"/>
  </si>
  <si>
    <t>动画片看多了吧！</t>
    <phoneticPr fontId="2" type="noConversion"/>
  </si>
  <si>
    <t>这能查的到？</t>
    <phoneticPr fontId="2" type="noConversion"/>
  </si>
  <si>
    <t>长生不老</t>
    <phoneticPr fontId="2" type="noConversion"/>
  </si>
  <si>
    <t>怎么才可以长生不老呢？</t>
    <phoneticPr fontId="2" type="noConversion"/>
  </si>
  <si>
    <t>不是有不老泉么，去看看呗。</t>
    <phoneticPr fontId="2" type="noConversion"/>
  </si>
  <si>
    <t>吃唐僧肉？</t>
    <phoneticPr fontId="2" type="noConversion"/>
  </si>
  <si>
    <t>那就变成僵尸吧。</t>
    <phoneticPr fontId="2" type="noConversion"/>
  </si>
  <si>
    <t>但是那里也是危险的地方啊。</t>
    <phoneticPr fontId="2" type="noConversion"/>
  </si>
  <si>
    <t>你给我找个唐僧来？</t>
    <phoneticPr fontId="2" type="noConversion"/>
  </si>
  <si>
    <t>说得好，但这毫无意义。。。</t>
    <phoneticPr fontId="2" type="noConversion"/>
  </si>
  <si>
    <t>战争</t>
    <phoneticPr fontId="2" type="noConversion"/>
  </si>
  <si>
    <t>如何才能赢得这场战争？</t>
    <phoneticPr fontId="2" type="noConversion"/>
  </si>
  <si>
    <t>你跟编剧商量一下就行了。</t>
    <phoneticPr fontId="2" type="noConversion"/>
  </si>
  <si>
    <t>管他赢不赢，趁这个时候卖一波军火才是真的。</t>
    <phoneticPr fontId="2" type="noConversion"/>
  </si>
  <si>
    <t>单枞一波就是干啊。</t>
    <phoneticPr fontId="2" type="noConversion"/>
  </si>
  <si>
    <t>如果可以的话，那我还想要更多。</t>
    <phoneticPr fontId="2" type="noConversion"/>
  </si>
  <si>
    <t>穷疯了吧。</t>
    <phoneticPr fontId="2" type="noConversion"/>
  </si>
  <si>
    <t>石乐志啊。</t>
    <phoneticPr fontId="2" type="noConversion"/>
  </si>
  <si>
    <t>偶遇吸血鬼</t>
    <phoneticPr fontId="2" type="noConversion"/>
  </si>
  <si>
    <t>你好，我是吸血鬼，我要吃了你。</t>
    <phoneticPr fontId="2" type="noConversion"/>
  </si>
  <si>
    <t>噢？</t>
    <phoneticPr fontId="2" type="noConversion"/>
  </si>
  <si>
    <t>为什么吸血鬼会吃人？</t>
    <phoneticPr fontId="2" type="noConversion"/>
  </si>
  <si>
    <t>你献血吗？</t>
    <phoneticPr fontId="2" type="noConversion"/>
  </si>
  <si>
    <t>哈？</t>
    <phoneticPr fontId="2" type="noConversion"/>
  </si>
  <si>
    <t>可能是喝多了吧。</t>
    <phoneticPr fontId="2" type="noConversion"/>
  </si>
  <si>
    <t>不，我吸血。</t>
    <phoneticPr fontId="2" type="noConversion"/>
  </si>
  <si>
    <t>树精长老</t>
    <phoneticPr fontId="2" type="noConversion"/>
  </si>
  <si>
    <t>这些树精都长得很老啊，到底怎么分辨谁才是长老呢？</t>
    <phoneticPr fontId="2" type="noConversion"/>
  </si>
  <si>
    <t>是谁告诉你长老是长得很老的意思的？</t>
    <phoneticPr fontId="2" type="noConversion"/>
  </si>
  <si>
    <t>可能都是长老吧。</t>
    <phoneticPr fontId="2" type="noConversion"/>
  </si>
  <si>
    <t>长老的头发比较少。</t>
    <phoneticPr fontId="2" type="noConversion"/>
  </si>
  <si>
    <t>我们会长说的。</t>
    <phoneticPr fontId="2" type="noConversion"/>
  </si>
  <si>
    <t>这是人人都是公务员的节奏？</t>
    <phoneticPr fontId="2" type="noConversion"/>
  </si>
  <si>
    <t>他们有头发么。。。</t>
    <phoneticPr fontId="2" type="noConversion"/>
  </si>
  <si>
    <t>吸血鬼的食物</t>
    <phoneticPr fontId="2" type="noConversion"/>
  </si>
  <si>
    <t>吸血鬼都爱吃什么？</t>
    <phoneticPr fontId="2" type="noConversion"/>
  </si>
  <si>
    <t>他们不是只吸血，不吃东西的么？</t>
    <phoneticPr fontId="2" type="noConversion"/>
  </si>
  <si>
    <t>吃人？！</t>
    <phoneticPr fontId="2" type="noConversion"/>
  </si>
  <si>
    <t>我们再被吸血鬼围住的时候谈论这个是不是不太好。</t>
    <phoneticPr fontId="2" type="noConversion"/>
  </si>
  <si>
    <t>那些吸血鬼可不是这么说的。</t>
    <phoneticPr fontId="2" type="noConversion"/>
  </si>
  <si>
    <t>胃口还挺大！</t>
    <phoneticPr fontId="2" type="noConversion"/>
  </si>
  <si>
    <t>找点心理安慰吧。</t>
    <phoneticPr fontId="2" type="noConversion"/>
  </si>
  <si>
    <t>国足的希望</t>
    <phoneticPr fontId="2" type="noConversion"/>
  </si>
  <si>
    <t>国足的希望</t>
    <phoneticPr fontId="2" type="noConversion"/>
  </si>
  <si>
    <t>icon39_107</t>
  </si>
  <si>
    <t>icon40_2</t>
  </si>
  <si>
    <t>icon39_126</t>
  </si>
  <si>
    <t>2017-07-08 00:00:00</t>
    <phoneticPr fontId="2" type="noConversion"/>
  </si>
  <si>
    <t>携带火把的少女</t>
    <phoneticPr fontId="2" type="noConversion"/>
  </si>
  <si>
    <t>2017-07-08 00:00:00</t>
    <phoneticPr fontId="2" type="noConversion"/>
  </si>
  <si>
    <t>大河之主</t>
    <phoneticPr fontId="2" type="noConversion"/>
  </si>
  <si>
    <t>大河之主，带有大河之证</t>
    <phoneticPr fontId="2" type="noConversion"/>
  </si>
  <si>
    <t>虚空遗迹</t>
    <phoneticPr fontId="2" type="noConversion"/>
  </si>
  <si>
    <t>英灵殿</t>
    <phoneticPr fontId="2" type="noConversion"/>
  </si>
  <si>
    <t>星际穿越</t>
    <phoneticPr fontId="2" type="noConversion"/>
  </si>
  <si>
    <t>巨龙之巢</t>
    <phoneticPr fontId="2" type="noConversion"/>
  </si>
  <si>
    <t>机械纪元</t>
    <phoneticPr fontId="2" type="noConversion"/>
  </si>
  <si>
    <t>不老泉之谜</t>
    <phoneticPr fontId="2" type="noConversion"/>
  </si>
  <si>
    <t>挑战木桩</t>
    <phoneticPr fontId="2" type="noConversion"/>
  </si>
  <si>
    <t>试试你能挑战的极限</t>
    <phoneticPr fontId="2" type="noConversion"/>
  </si>
  <si>
    <t>感染</t>
  </si>
  <si>
    <t>你的佣兵团人数快达上限</t>
    <phoneticPr fontId="2" type="noConversion"/>
  </si>
  <si>
    <t>小伙子，死灵法术可是要付出代价的哦~</t>
    <phoneticPr fontId="2" type="noConversion"/>
  </si>
  <si>
    <t>跳过券有什么用？</t>
    <phoneticPr fontId="2" type="noConversion"/>
  </si>
  <si>
    <t>向导：跳过券</t>
    <phoneticPr fontId="2" type="noConversion"/>
  </si>
  <si>
    <t>向导：跳过券1</t>
    <phoneticPr fontId="2" type="noConversion"/>
  </si>
  <si>
    <t>向导：跳过券2</t>
  </si>
  <si>
    <t>向导：跳过券3</t>
  </si>
  <si>
    <t>不是很清楚</t>
    <phoneticPr fontId="2" type="noConversion"/>
  </si>
  <si>
    <t>跳过券是什么？我不要</t>
    <phoneticPr fontId="2" type="noConversion"/>
  </si>
  <si>
    <t>点击跳过可以直接结束战斗</t>
    <phoneticPr fontId="2" type="noConversion"/>
  </si>
  <si>
    <t>拿去用吧</t>
    <phoneticPr fontId="2" type="noConversion"/>
  </si>
  <si>
    <t>点击跳过可以直接结束战斗哦。</t>
    <phoneticPr fontId="2" type="noConversion"/>
  </si>
  <si>
    <t>starttime</t>
  </si>
  <si>
    <t>endtime</t>
  </si>
  <si>
    <t>2017-07-01 00:00:00</t>
    <phoneticPr fontId="2" type="noConversion"/>
  </si>
  <si>
    <t>2017-07-31 23:59:59</t>
    <phoneticPr fontId="2" type="noConversion"/>
  </si>
  <si>
    <t>lv/20+1</t>
    <phoneticPr fontId="2" type="noConversion"/>
  </si>
  <si>
    <t>龙的跟班</t>
    <phoneticPr fontId="2" type="noConversion"/>
  </si>
  <si>
    <t>这些变异巨兽似乎不怀好意，解决他们。</t>
    <phoneticPr fontId="2" type="noConversion"/>
  </si>
  <si>
    <t>元素力量满溢而出了！要小心那些暴走的元素！</t>
    <phoneticPr fontId="2" type="noConversion"/>
  </si>
  <si>
    <t>谁是真正的英雄？是你么？</t>
    <phoneticPr fontId="2" type="noConversion"/>
  </si>
  <si>
    <t>各个祭司聚在一起进行着一个仪式。</t>
    <phoneticPr fontId="2" type="noConversion"/>
  </si>
  <si>
    <t>只有亡者，才会从魔渊归来。</t>
    <phoneticPr fontId="2" type="noConversion"/>
  </si>
  <si>
    <t>想从魔龙的爪中得到宝物，得看看你有没有这个本事了！</t>
    <phoneticPr fontId="2" type="noConversion"/>
  </si>
  <si>
    <t>勇士，你是来参加挑战的吗？</t>
    <phoneticPr fontId="2" type="noConversion"/>
  </si>
  <si>
    <t>成功回收这些能源的话，我们说不定就可以重启时空门。</t>
    <phoneticPr fontId="2" type="noConversion"/>
  </si>
  <si>
    <t>遗迹崩塌了很久了，去看看里面还有没有什么有价值的东西。</t>
    <phoneticPr fontId="2" type="noConversion"/>
  </si>
  <si>
    <t>冒险者，你们该如何通过列王的试炼。</t>
    <phoneticPr fontId="2" type="noConversion"/>
  </si>
  <si>
    <t>我们必须从敌方背后突袭。</t>
    <phoneticPr fontId="2" type="noConversion"/>
  </si>
  <si>
    <t>休整好了，就继续作战吧！</t>
    <phoneticPr fontId="2" type="noConversion"/>
  </si>
  <si>
    <t>梦魇龙族的女王，天知道它有多么强大。</t>
    <phoneticPr fontId="2" type="noConversion"/>
  </si>
  <si>
    <t>龙的全身都是宝，嘿嘿嘿。</t>
    <phoneticPr fontId="2" type="noConversion"/>
  </si>
  <si>
    <t>看看那些大家伙，得想个办法搞定他们。</t>
    <phoneticPr fontId="2" type="noConversion"/>
  </si>
  <si>
    <t>梦魇的影响越来越大了，只有靠冒险者们才能驱散了。</t>
    <phoneticPr fontId="2" type="noConversion"/>
  </si>
  <si>
    <t>最伟大的工匠曾经想仿造龙的样子制作机械巨龙，不知道他成功了没有。</t>
    <phoneticPr fontId="2" type="noConversion"/>
  </si>
  <si>
    <t>成群的机械部队涌了过来，是你们谁碰到报警装置了么。。。</t>
    <phoneticPr fontId="2" type="noConversion"/>
  </si>
  <si>
    <t>能在这庞大的机械帝国地下生存这么久，他们也不是盖的。。。</t>
    <phoneticPr fontId="2" type="noConversion"/>
  </si>
  <si>
    <t>调戏这帮巨大的大家伙，可有意思了。</t>
    <phoneticPr fontId="2" type="noConversion"/>
  </si>
  <si>
    <t>别看这些机器个子小，力气可是大得很。</t>
    <phoneticPr fontId="2" type="noConversion"/>
  </si>
  <si>
    <t>掀翻那些可恨的巨人吧，我们会给你足够的报酬。</t>
    <phoneticPr fontId="2" type="noConversion"/>
  </si>
  <si>
    <t>元素资源什么时候都很匮乏，战时尤其明显。</t>
    <phoneticPr fontId="2" type="noConversion"/>
  </si>
  <si>
    <t>嘿嘿嘿，冒险者们，不如趁战争我们发家致富？</t>
    <phoneticPr fontId="2" type="noConversion"/>
  </si>
  <si>
    <t>在战争时期，必须要做出特别的策略。</t>
    <phoneticPr fontId="2" type="noConversion"/>
  </si>
  <si>
    <t>你们一定未曾经历过，如此史诗般的海上战斗。</t>
    <phoneticPr fontId="2" type="noConversion"/>
  </si>
  <si>
    <t>这船骸里，肯定有不少宝贝吧。</t>
    <phoneticPr fontId="2" type="noConversion"/>
  </si>
  <si>
    <t>大海之中，有着许多神奇的生物。。。。和人类。</t>
    <phoneticPr fontId="2" type="noConversion"/>
  </si>
  <si>
    <t>层层迷雾中的灯塔，显得异常诡异。</t>
    <phoneticPr fontId="2" type="noConversion"/>
  </si>
  <si>
    <t>机械生物，这帮会不断充能的家伙，可不是那么好对付的。</t>
    <phoneticPr fontId="2" type="noConversion"/>
  </si>
  <si>
    <t>这些喷着火焰的火炮，需要小心应付。</t>
    <phoneticPr fontId="2" type="noConversion"/>
  </si>
  <si>
    <t>火炮改良型，带有冰霜属性。</t>
    <phoneticPr fontId="2" type="noConversion"/>
  </si>
  <si>
    <t>冒险者们记住一点，机器人都是要充电的。(づ￣3￣)づ╭</t>
    <phoneticPr fontId="2" type="noConversion"/>
  </si>
  <si>
    <t>见识杨教授的真正力量吧！</t>
    <phoneticPr fontId="2" type="noConversion"/>
  </si>
  <si>
    <t>擅长使用火焰力量的火元素。</t>
    <phoneticPr fontId="2" type="noConversion"/>
  </si>
  <si>
    <t>擅长使用冰霜力量的水元素。</t>
    <phoneticPr fontId="2" type="noConversion"/>
  </si>
  <si>
    <t>擅长使用暗影力量的暗元素。</t>
    <phoneticPr fontId="2" type="noConversion"/>
  </si>
  <si>
    <t>元素骚乱的真正幕后主使，元素大法师。</t>
    <phoneticPr fontId="2" type="noConversion"/>
  </si>
  <si>
    <t>人类对遗迹的探索总是无止境的，已经走到了这远的地方。</t>
    <phoneticPr fontId="2" type="noConversion"/>
  </si>
  <si>
    <t>听附近的居民说最近总有类似僵尸的物体出现，拜托你们去条查一下吧。</t>
    <phoneticPr fontId="2" type="noConversion"/>
  </si>
  <si>
    <t>没想到不仅有僵尸，还有可怕的野兽。</t>
    <phoneticPr fontId="2" type="noConversion"/>
  </si>
  <si>
    <t>一大波僵尸正在袭来！做好准备！</t>
    <phoneticPr fontId="2" type="noConversion"/>
  </si>
  <si>
    <t>这真是一场奇妙的僵尸“宴会”啊。。。</t>
    <phoneticPr fontId="2" type="noConversion"/>
  </si>
  <si>
    <t>这是一种淹死而变成的僵尸，保不准他们还会被淹死。</t>
    <phoneticPr fontId="2" type="noConversion"/>
  </si>
  <si>
    <t>僵尸也会饿的吗，如果他们饿了会吃什么呢。</t>
    <phoneticPr fontId="2" type="noConversion"/>
  </si>
  <si>
    <t>僵尸也会发光的吗？不，那好像是火光！</t>
    <phoneticPr fontId="2" type="noConversion"/>
  </si>
  <si>
    <t>地震的中心居然有只巨人，难道是他踩了一脚？</t>
    <phoneticPr fontId="2" type="noConversion"/>
  </si>
  <si>
    <t>竟然是从棺材中爬出来了。</t>
    <phoneticPr fontId="2" type="noConversion"/>
  </si>
  <si>
    <t>这些长着獠牙的是什么。</t>
    <phoneticPr fontId="2" type="noConversion"/>
  </si>
  <si>
    <t>周围似乎有人，难道是我的错觉。</t>
    <phoneticPr fontId="2" type="noConversion"/>
  </si>
  <si>
    <t>超越时空的接触。</t>
    <phoneticPr fontId="2" type="noConversion"/>
  </si>
  <si>
    <t>我们需要更多的能量。</t>
    <phoneticPr fontId="2" type="noConversion"/>
  </si>
  <si>
    <t>必须修复这个时空仪。</t>
    <phoneticPr fontId="2" type="noConversion"/>
  </si>
  <si>
    <t>只有勇者才能通过的试炼。</t>
    <phoneticPr fontId="2" type="noConversion"/>
  </si>
  <si>
    <t>神选之人。</t>
    <phoneticPr fontId="2" type="noConversion"/>
  </si>
  <si>
    <t>新的时代来临了。</t>
    <phoneticPr fontId="2" type="noConversion"/>
  </si>
  <si>
    <t>这里就是地震的源头。</t>
    <phoneticPr fontId="2" type="noConversion"/>
  </si>
  <si>
    <t>一小支独立的红龙。</t>
    <phoneticPr fontId="2" type="noConversion"/>
  </si>
  <si>
    <t>这种地方竟然有龙的巢穴。</t>
    <phoneticPr fontId="2" type="noConversion"/>
  </si>
  <si>
    <t>似乎不小心惊醒了某些东西。</t>
    <phoneticPr fontId="2" type="noConversion"/>
  </si>
  <si>
    <t>又是你。</t>
    <phoneticPr fontId="2" type="noConversion"/>
  </si>
  <si>
    <t>这么重的伤只能找祭祀，但我们似乎被当成了敌人。</t>
    <phoneticPr fontId="2" type="noConversion"/>
  </si>
  <si>
    <t>巨人之王终于忍不住了。</t>
    <phoneticPr fontId="2" type="noConversion"/>
  </si>
  <si>
    <t>这些巨人似乎更加强大。</t>
    <phoneticPr fontId="2" type="noConversion"/>
  </si>
  <si>
    <t>巨人好像都长得差不多。</t>
    <phoneticPr fontId="2" type="noConversion"/>
  </si>
  <si>
    <t>似乎进入了巨人的地盘。</t>
    <phoneticPr fontId="2" type="noConversion"/>
  </si>
  <si>
    <t>似乎也是来寻宝的。</t>
    <phoneticPr fontId="2" type="noConversion"/>
  </si>
  <si>
    <t>哦，又一座遗迹。</t>
    <phoneticPr fontId="2" type="noConversion"/>
  </si>
  <si>
    <t>一只螃蟹从面前飘过。</t>
    <phoneticPr fontId="2" type="noConversion"/>
  </si>
  <si>
    <t>前方出现了一波人。</t>
    <phoneticPr fontId="2" type="noConversion"/>
  </si>
  <si>
    <t>我好像发现了什么。</t>
    <phoneticPr fontId="2" type="noConversion"/>
  </si>
  <si>
    <t>遁入无尽的虚空吧。</t>
    <phoneticPr fontId="2" type="noConversion"/>
  </si>
  <si>
    <t>古魔法留下了太多奥秘。</t>
    <phoneticPr fontId="2" type="noConversion"/>
  </si>
  <si>
    <t>死灵法师的陷阱。</t>
    <phoneticPr fontId="2" type="noConversion"/>
  </si>
  <si>
    <t>神殿中供奉中许多逝去的英雄。</t>
    <phoneticPr fontId="2" type="noConversion"/>
  </si>
  <si>
    <t>这个遗迹曾经是座神殿。</t>
    <phoneticPr fontId="2" type="noConversion"/>
  </si>
  <si>
    <t>天上降下一束光。</t>
    <phoneticPr fontId="2" type="noConversion"/>
  </si>
  <si>
    <t>也许那些僵尸都是人造的。</t>
    <phoneticPr fontId="2" type="noConversion"/>
  </si>
  <si>
    <t>丛林中可不止有树。</t>
    <phoneticPr fontId="2" type="noConversion"/>
  </si>
  <si>
    <t>这个小镇透露着诡异的气氛。</t>
    <phoneticPr fontId="2" type="noConversion"/>
  </si>
  <si>
    <t>这好像是这群树的王。</t>
    <phoneticPr fontId="2" type="noConversion"/>
  </si>
  <si>
    <t>这些全身着火的树竟然没被烧掉。</t>
    <phoneticPr fontId="2" type="noConversion"/>
  </si>
  <si>
    <t>树居然动了。</t>
    <phoneticPr fontId="2" type="noConversion"/>
  </si>
  <si>
    <t>散发着危险气息的丛林。</t>
    <phoneticPr fontId="2" type="noConversion"/>
  </si>
  <si>
    <t>看上去这些僵尸似乎更强。</t>
    <phoneticPr fontId="2" type="noConversion"/>
  </si>
  <si>
    <t>谁是这石山的霸主？</t>
    <phoneticPr fontId="2" type="noConversion"/>
  </si>
  <si>
    <t>我是邪神，人类，你是来挑战我的么？</t>
    <phoneticPr fontId="2" type="noConversion"/>
  </si>
  <si>
    <t>我是雷神，人类，你是来挑战我的么？</t>
    <phoneticPr fontId="2" type="noConversion"/>
  </si>
  <si>
    <t>我是神王奥丁，人类，你是来挑战我的么？</t>
    <phoneticPr fontId="2" type="noConversion"/>
  </si>
  <si>
    <t>这只是一场普通的挑战赛而已。</t>
    <phoneticPr fontId="2" type="noConversion"/>
  </si>
  <si>
    <t>不要停止战斗！</t>
    <phoneticPr fontId="2" type="noConversion"/>
  </si>
  <si>
    <t>解锁职业-吟游诗人</t>
    <phoneticPr fontId="2" type="noConversion"/>
  </si>
  <si>
    <t>我想写出自己的歌</t>
    <phoneticPr fontId="2" type="noConversion"/>
  </si>
  <si>
    <t>没有人能够在我的BGM中战胜我！</t>
    <phoneticPr fontId="2" type="noConversion"/>
  </si>
  <si>
    <t>吟游诗人</t>
    <phoneticPr fontId="2" type="noConversion"/>
  </si>
  <si>
    <t>弗莱斯博士</t>
    <phoneticPr fontId="2" type="noConversion"/>
  </si>
  <si>
    <t>虚空灵核</t>
    <phoneticPr fontId="2" type="noConversion"/>
  </si>
  <si>
    <t>笨重的虚灵</t>
    <phoneticPr fontId="2" type="noConversion"/>
  </si>
  <si>
    <t>亡命之灵</t>
    <phoneticPr fontId="2" type="noConversion"/>
  </si>
  <si>
    <t>基柯·驯犬者</t>
    <phoneticPr fontId="2" type="noConversion"/>
  </si>
  <si>
    <t>速之极4000型</t>
    <phoneticPr fontId="2" type="noConversion"/>
  </si>
  <si>
    <t>玛顿·樱之时</t>
    <phoneticPr fontId="2" type="noConversion"/>
  </si>
  <si>
    <t>笑里藏刀</t>
    <phoneticPr fontId="2" type="noConversion"/>
  </si>
  <si>
    <t>刺杀者晓布</t>
    <phoneticPr fontId="2" type="noConversion"/>
  </si>
  <si>
    <t>苟活的椰壳</t>
    <phoneticPr fontId="2" type="noConversion"/>
  </si>
  <si>
    <t>机械体方头勇士</t>
    <phoneticPr fontId="2" type="noConversion"/>
  </si>
  <si>
    <t>实验型弗莱斯博士</t>
    <phoneticPr fontId="2" type="noConversion"/>
  </si>
  <si>
    <t>挑战峡谷-元素风暴</t>
    <phoneticPr fontId="2" type="noConversion"/>
  </si>
  <si>
    <t>跳过券</t>
    <rPh sb="0" eb="1">
      <t>tiao guo</t>
    </rPh>
    <rPh sb="2" eb="3">
      <t>zhuang zhi</t>
    </rPh>
    <phoneticPr fontId="2" type="noConversion"/>
  </si>
  <si>
    <t>拥有跳过券，游戏中就能跳过关卡！</t>
    <rPh sb="0" eb="1">
      <t>yong you</t>
    </rPh>
    <rPh sb="2" eb="3">
      <t>tiao guo</t>
    </rPh>
    <rPh sb="4" eb="5">
      <t>zhuang zhi</t>
    </rPh>
    <rPh sb="7" eb="8">
      <t>you xi</t>
    </rPh>
    <rPh sb="9" eb="10">
      <t>zhong</t>
    </rPh>
    <rPh sb="10" eb="11">
      <t>jiu neng</t>
    </rPh>
    <rPh sb="12" eb="13">
      <t>tiao guo</t>
    </rPh>
    <rPh sb="14" eb="15">
      <t>guan ka</t>
    </rPh>
    <phoneticPr fontId="2" type="noConversion"/>
  </si>
  <si>
    <t>list&lt;Reward&lt;default:itemid=1010,int:count&gt;&gt;:lootlist</t>
    <phoneticPr fontId="2" type="noConversion"/>
  </si>
  <si>
    <t>体力和精神</t>
    <phoneticPr fontId="2" type="noConversion"/>
  </si>
  <si>
    <t>血量</t>
    <phoneticPr fontId="2" type="noConversion"/>
  </si>
  <si>
    <t>体力可以提高护甲和血量，精神可以提高魔抗。</t>
    <phoneticPr fontId="2" type="noConversion"/>
  </si>
  <si>
    <t>是的，血量并不能降低受到的伤害。</t>
    <phoneticPr fontId="2" type="noConversion"/>
  </si>
  <si>
    <t>string:author=官方游戏制作人</t>
  </si>
  <si>
    <t>花花送你技能石</t>
    <phoneticPr fontId="2" type="noConversion"/>
  </si>
  <si>
    <t>花花</t>
    <phoneticPr fontId="2" type="noConversion"/>
  </si>
  <si>
    <t>可以</t>
    <phoneticPr fontId="2" type="noConversion"/>
  </si>
  <si>
    <t>只有智者才能通过的试炼。</t>
    <phoneticPr fontId="2" type="noConversion"/>
  </si>
  <si>
    <t>完成试炼，你将获得奖励</t>
    <phoneticPr fontId="2" type="noConversion"/>
  </si>
  <si>
    <t>船上似乎有什么人</t>
    <phoneticPr fontId="2" type="noConversion"/>
  </si>
  <si>
    <t>船长的意志一直附着于船上</t>
    <phoneticPr fontId="2" type="noConversion"/>
  </si>
  <si>
    <t>这个是传说中的大海贼</t>
    <phoneticPr fontId="2" type="noConversion"/>
  </si>
  <si>
    <t>局部地区爆发冲突</t>
    <phoneticPr fontId="2" type="noConversion"/>
  </si>
  <si>
    <t>你的佣兵团人数接近上限。</t>
    <phoneticPr fontId="2" type="noConversion"/>
  </si>
  <si>
    <t>你的军团人数已达上限。</t>
    <phoneticPr fontId="2" type="noConversion"/>
  </si>
  <si>
    <t>你想拥有保护队友的能力吗？</t>
    <phoneticPr fontId="2" type="noConversion"/>
  </si>
  <si>
    <t>元素，转化，小伙子想学炼金术么。</t>
    <phoneticPr fontId="2" type="noConversion"/>
  </si>
  <si>
    <t>抓到我，才能成为一个合格的隐匿大师。</t>
    <phoneticPr fontId="2" type="noConversion"/>
  </si>
  <si>
    <t>你们信仰光明吗？</t>
    <phoneticPr fontId="2" type="noConversion"/>
  </si>
  <si>
    <t>破坏它们</t>
    <phoneticPr fontId="2" type="noConversion"/>
  </si>
  <si>
    <t>我们需要更多的情报</t>
    <phoneticPr fontId="2" type="noConversion"/>
  </si>
  <si>
    <t>要想取得胜利我们需要好好规划一下</t>
    <phoneticPr fontId="2" type="noConversion"/>
  </si>
  <si>
    <t>敌军竟然在营地附近布置了这么多巡逻部队</t>
    <phoneticPr fontId="2" type="noConversion"/>
  </si>
  <si>
    <t>终于潜入了敌军的营地</t>
    <phoneticPr fontId="2" type="noConversion"/>
  </si>
  <si>
    <t>敌军的精锐部队</t>
    <phoneticPr fontId="2" type="noConversion"/>
  </si>
  <si>
    <t>我们制定了新的战略</t>
    <phoneticPr fontId="2" type="noConversion"/>
  </si>
  <si>
    <t>占领制高点！</t>
    <phoneticPr fontId="2" type="noConversion"/>
  </si>
  <si>
    <t>敌军还有法爷</t>
    <phoneticPr fontId="2" type="noConversion"/>
  </si>
  <si>
    <t>小镇发来了求援信</t>
    <phoneticPr fontId="2" type="noConversion"/>
  </si>
  <si>
    <t>龙族，确实很强</t>
    <phoneticPr fontId="2" type="noConversion"/>
  </si>
  <si>
    <t>似乎很棘手</t>
    <phoneticPr fontId="2" type="noConversion"/>
  </si>
  <si>
    <t>在龙的眼下挖矿可不是件轻松的事</t>
    <phoneticPr fontId="2" type="noConversion"/>
  </si>
  <si>
    <t>不同于人类，越年长的巨龙越强大</t>
    <phoneticPr fontId="2" type="noConversion"/>
  </si>
  <si>
    <t>龙族，有着怎样的秘密？</t>
    <phoneticPr fontId="2" type="noConversion"/>
  </si>
  <si>
    <t>就算其他龙族都很畏惧它们</t>
    <phoneticPr fontId="2" type="noConversion"/>
  </si>
  <si>
    <t>远远看到了一座小镇</t>
    <phoneticPr fontId="2" type="noConversion"/>
  </si>
  <si>
    <t>那就出发吧</t>
    <phoneticPr fontId="2" type="noConversion"/>
  </si>
  <si>
    <t>终于到了</t>
    <phoneticPr fontId="2" type="noConversion"/>
  </si>
  <si>
    <t>龙族的巢穴</t>
    <phoneticPr fontId="2" type="noConversion"/>
  </si>
  <si>
    <t>龙族的墓地</t>
    <phoneticPr fontId="2" type="noConversion"/>
  </si>
  <si>
    <t>龙谷中竟有如此大的一个水潭</t>
    <phoneticPr fontId="2" type="noConversion"/>
  </si>
  <si>
    <t>魔·三相·马克之风</t>
    <phoneticPr fontId="2" type="noConversion"/>
  </si>
  <si>
    <t>深渊·马克之风</t>
    <phoneticPr fontId="2" type="noConversion"/>
  </si>
  <si>
    <t>深渊·绿林</t>
    <phoneticPr fontId="2" type="noConversion"/>
  </si>
  <si>
    <t>深渊·邪火</t>
    <phoneticPr fontId="2" type="noConversion"/>
  </si>
  <si>
    <t>深渊·磐石</t>
    <phoneticPr fontId="2" type="noConversion"/>
  </si>
  <si>
    <t>其疾如风。</t>
    <phoneticPr fontId="2" type="noConversion"/>
  </si>
  <si>
    <t>犹如风一般的极速，但不仅仅是这些，这股神秘的气流还能成为他的防御手段。</t>
    <phoneticPr fontId="2" type="noConversion"/>
  </si>
  <si>
    <t>1+lv/5</t>
    <phoneticPr fontId="2" type="noConversion"/>
  </si>
  <si>
    <t>血量和体力</t>
  </si>
  <si>
    <t>lv/5</t>
    <phoneticPr fontId="2" type="noConversion"/>
  </si>
  <si>
    <t>icon40_6</t>
  </si>
  <si>
    <t>icon39_111</t>
  </si>
  <si>
    <t>守护十二宫的战士。（战斗失败不消耗钻石）</t>
    <phoneticPr fontId="2" type="noConversion"/>
  </si>
  <si>
    <t>守护十二宫的射手。（战斗失败不消耗钻石）</t>
    <phoneticPr fontId="2" type="noConversion"/>
  </si>
  <si>
    <t>守护十二宫的法师。（战斗失败不消耗钻石）</t>
    <phoneticPr fontId="2" type="noConversion"/>
  </si>
  <si>
    <t>幽魂之主</t>
    <phoneticPr fontId="2" type="noConversion"/>
  </si>
  <si>
    <t>青鸾</t>
    <phoneticPr fontId="2" type="noConversion"/>
  </si>
  <si>
    <t>火凤</t>
    <phoneticPr fontId="2" type="noConversion"/>
  </si>
  <si>
    <t>红色的凤凰</t>
    <phoneticPr fontId="2" type="noConversion"/>
  </si>
  <si>
    <t>青色的凤凰</t>
    <phoneticPr fontId="2" type="noConversion"/>
  </si>
  <si>
    <t>公会boss伤害排名奖励</t>
  </si>
  <si>
    <t>骑在上面的那个才是我</t>
    <phoneticPr fontId="2" type="noConversion"/>
  </si>
  <si>
    <t>青鸾</t>
    <phoneticPr fontId="2" type="noConversion"/>
  </si>
  <si>
    <t>幽魂之主</t>
    <phoneticPr fontId="2" type="noConversion"/>
  </si>
  <si>
    <t>魔化森林</t>
    <phoneticPr fontId="2" type="noConversion"/>
  </si>
  <si>
    <t>魔化沼泽</t>
    <phoneticPr fontId="2" type="noConversion"/>
  </si>
  <si>
    <t>魔化大陆</t>
    <phoneticPr fontId="2" type="noConversion"/>
  </si>
  <si>
    <t>魔化高原</t>
    <phoneticPr fontId="2" type="noConversion"/>
  </si>
  <si>
    <t>魔化龙谷</t>
    <phoneticPr fontId="2" type="noConversion"/>
  </si>
  <si>
    <t>暗影沼泽</t>
    <phoneticPr fontId="2" type="noConversion"/>
  </si>
  <si>
    <t>腐烂之地</t>
    <phoneticPr fontId="2" type="noConversion"/>
  </si>
  <si>
    <t>再临森林</t>
    <phoneticPr fontId="2" type="noConversion"/>
  </si>
  <si>
    <t>森林中心</t>
    <phoneticPr fontId="2" type="noConversion"/>
  </si>
  <si>
    <t>暴走的元素</t>
    <phoneticPr fontId="2" type="noConversion"/>
  </si>
  <si>
    <t>魔雾小镇</t>
    <phoneticPr fontId="2" type="noConversion"/>
  </si>
  <si>
    <t>怒风峡谷</t>
    <phoneticPr fontId="2" type="noConversion"/>
  </si>
  <si>
    <t>封印之地</t>
    <phoneticPr fontId="2" type="noConversion"/>
  </si>
  <si>
    <t>魔龙山</t>
    <phoneticPr fontId="2" type="noConversion"/>
  </si>
  <si>
    <t>魔龙谷</t>
    <phoneticPr fontId="2" type="noConversion"/>
  </si>
  <si>
    <t>icon40_7</t>
    <phoneticPr fontId="2" type="noConversion"/>
  </si>
  <si>
    <t>落叶送你主角经验</t>
    <phoneticPr fontId="2" type="noConversion"/>
  </si>
  <si>
    <t>极限的风送你深渊票</t>
    <phoneticPr fontId="2" type="noConversion"/>
  </si>
  <si>
    <t>落叶</t>
    <phoneticPr fontId="2" type="noConversion"/>
  </si>
  <si>
    <t>极限的风</t>
    <phoneticPr fontId="2" type="noConversion"/>
  </si>
  <si>
    <t>感觉用这些票一定能出货！</t>
  </si>
  <si>
    <t>拿去升级吧</t>
    <phoneticPr fontId="2" type="noConversion"/>
  </si>
  <si>
    <t>icon39_121</t>
    <phoneticPr fontId="2" type="noConversion"/>
  </si>
  <si>
    <t>icon39_118</t>
    <phoneticPr fontId="2" type="noConversion"/>
  </si>
  <si>
    <t>icon39_115</t>
    <phoneticPr fontId="2" type="noConversion"/>
  </si>
  <si>
    <t>icon40_2</t>
    <phoneticPr fontId="2" type="noConversion"/>
  </si>
  <si>
    <t>曾经的森林现已被魔物所占据</t>
    <phoneticPr fontId="2" type="noConversion"/>
  </si>
  <si>
    <t>再次来到森林的中心，满是感慨</t>
    <phoneticPr fontId="2" type="noConversion"/>
  </si>
  <si>
    <t>沼泽似乎更黑了</t>
    <phoneticPr fontId="2" type="noConversion"/>
  </si>
  <si>
    <t>满地的尸骸</t>
    <phoneticPr fontId="2" type="noConversion"/>
  </si>
  <si>
    <t>这些元素生物攻击性好强</t>
    <phoneticPr fontId="2" type="noConversion"/>
  </si>
  <si>
    <t>小镇被魔雾所笼罩</t>
    <phoneticPr fontId="2" type="noConversion"/>
  </si>
  <si>
    <t>连龙族都被魔化了</t>
    <phoneticPr fontId="2" type="noConversion"/>
  </si>
  <si>
    <t>这里似乎封印者上古邪物</t>
    <phoneticPr fontId="2" type="noConversion"/>
  </si>
  <si>
    <t>峡谷中危机四伏</t>
    <phoneticPr fontId="2" type="noConversion"/>
  </si>
  <si>
    <t>魔化后的龙族更强了</t>
    <phoneticPr fontId="2" type="noConversion"/>
  </si>
  <si>
    <t>神仙岛</t>
    <phoneticPr fontId="2" type="noConversion"/>
  </si>
  <si>
    <t>layer1</t>
    <phoneticPr fontId="2" type="noConversion"/>
  </si>
  <si>
    <t>layer2</t>
    <phoneticPr fontId="2" type="noConversion"/>
  </si>
  <si>
    <t>layer4</t>
    <phoneticPr fontId="2" type="noConversion"/>
  </si>
  <si>
    <t>layer3</t>
    <phoneticPr fontId="2" type="noConversion"/>
  </si>
  <si>
    <t>魔神佣兵军团</t>
    <phoneticPr fontId="2" type="noConversion"/>
  </si>
  <si>
    <t>我们中出了一个叛徒！说好的在非洲一起天荒地老呢？欧吃矛！</t>
    <phoneticPr fontId="17" type="noConversion"/>
  </si>
  <si>
    <t>我已移民，机票在此！</t>
  </si>
  <si>
    <t>非酋受死！</t>
  </si>
  <si>
    <t>你们中出了谁？？？</t>
  </si>
  <si>
    <t>和你长的好像</t>
    <phoneticPr fontId="2" type="noConversion"/>
  </si>
  <si>
    <t>友尽</t>
    <phoneticPr fontId="2" type="noConversion"/>
  </si>
  <si>
    <t>你还先动手</t>
    <phoneticPr fontId="2" type="noConversion"/>
  </si>
  <si>
    <t>icon39_113</t>
    <phoneticPr fontId="2" type="noConversion"/>
  </si>
  <si>
    <t>icon40_7</t>
    <phoneticPr fontId="2" type="noConversion"/>
  </si>
  <si>
    <t>icon40_9</t>
    <phoneticPr fontId="2" type="noConversion"/>
  </si>
  <si>
    <t>五大龙族之一</t>
    <phoneticPr fontId="2" type="noConversion"/>
  </si>
  <si>
    <t>小镇为什么能在龙山下存活</t>
    <phoneticPr fontId="2" type="noConversion"/>
  </si>
  <si>
    <t>原来有曾经的强者隐居于此</t>
    <phoneticPr fontId="2" type="noConversion"/>
  </si>
  <si>
    <t>你需要通过屠龙者的考研</t>
    <phoneticPr fontId="2" type="noConversion"/>
  </si>
  <si>
    <t>这里还有其他人</t>
    <phoneticPr fontId="2" type="noConversion"/>
  </si>
  <si>
    <t>别让他跑了</t>
    <phoneticPr fontId="2" type="noConversion"/>
  </si>
  <si>
    <t>不愧是龙族的珍藏</t>
    <phoneticPr fontId="2" type="noConversion"/>
  </si>
  <si>
    <t>龙族的魔法是天生的</t>
    <phoneticPr fontId="2" type="noConversion"/>
  </si>
  <si>
    <t>龙族之王</t>
    <phoneticPr fontId="2" type="noConversion"/>
  </si>
  <si>
    <t>传说中神居住的地方</t>
    <phoneticPr fontId="2" type="noConversion"/>
  </si>
  <si>
    <t>收集信仰的地方</t>
    <phoneticPr fontId="2" type="noConversion"/>
  </si>
  <si>
    <t>哦，快跑</t>
    <phoneticPr fontId="2" type="noConversion"/>
  </si>
  <si>
    <t>还是需要我们来处理</t>
    <phoneticPr fontId="2" type="noConversion"/>
  </si>
  <si>
    <t>这些应该是这里的原住民</t>
    <phoneticPr fontId="2" type="noConversion"/>
  </si>
  <si>
    <t>虽然没做完，但还是很强</t>
    <phoneticPr fontId="2" type="noConversion"/>
  </si>
  <si>
    <t>机械的时代来临了</t>
    <phoneticPr fontId="2" type="noConversion"/>
  </si>
  <si>
    <t>一排排的机器人</t>
    <phoneticPr fontId="2" type="noConversion"/>
  </si>
  <si>
    <t>好多的改造生物</t>
    <phoneticPr fontId="2" type="noConversion"/>
  </si>
  <si>
    <t>好多组装完的火炮</t>
    <phoneticPr fontId="2" type="noConversion"/>
  </si>
  <si>
    <t>冲出去</t>
    <phoneticPr fontId="2" type="noConversion"/>
  </si>
  <si>
    <t>我们必须从这里穿过</t>
    <phoneticPr fontId="2" type="noConversion"/>
  </si>
  <si>
    <t>巨兽与机械的结合体</t>
    <phoneticPr fontId="2" type="noConversion"/>
  </si>
  <si>
    <t>好多原住民被关在这里</t>
    <phoneticPr fontId="2" type="noConversion"/>
  </si>
  <si>
    <t>但是已经被魔化了</t>
    <phoneticPr fontId="2" type="noConversion"/>
  </si>
  <si>
    <t>我是娱乐用万能机器人 ——真的吗</t>
    <phoneticPr fontId="2" type="noConversion"/>
  </si>
  <si>
    <t>这些机器人似乎无穷无尽</t>
    <phoneticPr fontId="2" type="noConversion"/>
  </si>
  <si>
    <t>哦哦，快躲好</t>
    <phoneticPr fontId="2" type="noConversion"/>
  </si>
  <si>
    <t>终于冲到了核心区域</t>
    <phoneticPr fontId="2" type="noConversion"/>
  </si>
  <si>
    <t>工厂的控制中心就在眼前</t>
    <phoneticPr fontId="2" type="noConversion"/>
  </si>
  <si>
    <t>这些科学家真是可恶</t>
    <phoneticPr fontId="2" type="noConversion"/>
  </si>
  <si>
    <t>必须要摧毁工厂</t>
    <phoneticPr fontId="2" type="noConversion"/>
  </si>
  <si>
    <t>战争又开始了</t>
    <phoneticPr fontId="2" type="noConversion"/>
  </si>
  <si>
    <t>保家卫国</t>
    <phoneticPr fontId="2" type="noConversion"/>
  </si>
  <si>
    <t>乱世当自强</t>
    <phoneticPr fontId="2" type="noConversion"/>
  </si>
  <si>
    <t>必须要寻找突破口</t>
    <phoneticPr fontId="2" type="noConversion"/>
  </si>
  <si>
    <t>战局更复杂了</t>
    <phoneticPr fontId="2" type="noConversion"/>
  </si>
  <si>
    <t>对方换了一波新装备</t>
    <phoneticPr fontId="2" type="noConversion"/>
  </si>
  <si>
    <t>冲冲冲</t>
    <phoneticPr fontId="2" type="noConversion"/>
  </si>
  <si>
    <t>放大招了</t>
    <phoneticPr fontId="2" type="noConversion"/>
  </si>
  <si>
    <t>战斗似乎不能快速解决</t>
    <phoneticPr fontId="2" type="noConversion"/>
  </si>
  <si>
    <t>这个隘口太窄了，很能攻破</t>
    <phoneticPr fontId="2" type="noConversion"/>
  </si>
  <si>
    <t>绝地反击</t>
    <phoneticPr fontId="2" type="noConversion"/>
  </si>
  <si>
    <t>必须切断敌人的补给线</t>
    <phoneticPr fontId="2" type="noConversion"/>
  </si>
  <si>
    <t>在黑夜的掩护下偷袭</t>
    <phoneticPr fontId="2" type="noConversion"/>
  </si>
  <si>
    <t>乘胜追击</t>
    <phoneticPr fontId="2" type="noConversion"/>
  </si>
  <si>
    <t>竟然有24小时机械守卫</t>
    <phoneticPr fontId="2" type="noConversion"/>
  </si>
  <si>
    <t>慢慢靠近基地</t>
    <phoneticPr fontId="2" type="noConversion"/>
  </si>
  <si>
    <t>这个基地竟然隐藏在这里</t>
    <phoneticPr fontId="2" type="noConversion"/>
  </si>
  <si>
    <t>悄悄潜入基地</t>
    <phoneticPr fontId="2" type="noConversion"/>
  </si>
  <si>
    <t>此战稳操胜券</t>
    <phoneticPr fontId="2" type="noConversion"/>
  </si>
  <si>
    <t>黑人，你的脸洗了吗？</t>
    <phoneticPr fontId="2" type="noConversion"/>
  </si>
  <si>
    <t>一将难求丶</t>
    <phoneticPr fontId="2" type="noConversion"/>
  </si>
  <si>
    <t>我们中出了个叛徒</t>
    <phoneticPr fontId="17" type="noConversion"/>
  </si>
  <si>
    <t>黑人你的脸洗了吗？</t>
    <phoneticPr fontId="2" type="noConversion"/>
  </si>
  <si>
    <t>跳过</t>
    <phoneticPr fontId="2" type="noConversion"/>
  </si>
  <si>
    <t>自动跳过</t>
    <phoneticPr fontId="2" type="noConversion"/>
  </si>
  <si>
    <t>2017-08-09 23:59:59</t>
    <phoneticPr fontId="2" type="noConversion"/>
  </si>
  <si>
    <t>那就少给你一点吧</t>
    <phoneticPr fontId="2" type="noConversion"/>
  </si>
  <si>
    <t>我有好东西卖给你</t>
    <phoneticPr fontId="2" type="noConversion"/>
  </si>
  <si>
    <t>我有好东西卖给你1</t>
    <phoneticPr fontId="2" type="noConversion"/>
  </si>
  <si>
    <t>我有好东西卖给你2</t>
    <phoneticPr fontId="2" type="noConversion"/>
  </si>
  <si>
    <t>我有好东西卖给你3</t>
    <phoneticPr fontId="2" type="noConversion"/>
  </si>
  <si>
    <t>可以用多余的跳过券交换奖励哦</t>
    <phoneticPr fontId="2" type="noConversion"/>
  </si>
  <si>
    <t>好吧，再给你几张</t>
    <phoneticPr fontId="2" type="noConversion"/>
  </si>
  <si>
    <t>这可是我珍藏多年的宝贝</t>
    <phoneticPr fontId="2" type="noConversion"/>
  </si>
  <si>
    <t>太好了，竟然可以换宝箱</t>
    <phoneticPr fontId="2" type="noConversion"/>
  </si>
  <si>
    <t>不行，我要留着做收藏</t>
    <phoneticPr fontId="2" type="noConversion"/>
  </si>
  <si>
    <t>还想骗我的跳过券</t>
    <phoneticPr fontId="2" type="noConversion"/>
  </si>
  <si>
    <t>是不是很便宜</t>
    <phoneticPr fontId="2" type="noConversion"/>
  </si>
  <si>
    <t>那爷爷送你一点</t>
    <phoneticPr fontId="2" type="noConversion"/>
  </si>
  <si>
    <t>不要算了</t>
    <phoneticPr fontId="2" type="noConversion"/>
  </si>
  <si>
    <t>我要我要</t>
    <phoneticPr fontId="2" type="noConversion"/>
  </si>
  <si>
    <t>爷爷，我没有金币了</t>
    <phoneticPr fontId="2" type="noConversion"/>
  </si>
  <si>
    <t>这种东西谁要</t>
    <phoneticPr fontId="2" type="noConversion"/>
  </si>
  <si>
    <t>客服76号为您服务</t>
    <phoneticPr fontId="2" type="noConversion"/>
  </si>
  <si>
    <t>客服76号为您服务1</t>
    <phoneticPr fontId="2" type="noConversion"/>
  </si>
  <si>
    <t>客服76号为您服务2</t>
  </si>
  <si>
    <t>客服76号为您服务3</t>
  </si>
  <si>
    <t>你肿么这样？</t>
    <phoneticPr fontId="2" type="noConversion"/>
  </si>
  <si>
    <t>下次记得再来找我哦</t>
    <phoneticPr fontId="2" type="noConversion"/>
  </si>
  <si>
    <t>兔兔的爱心</t>
    <phoneticPr fontId="2" type="noConversion"/>
  </si>
  <si>
    <t>小小兔</t>
    <phoneticPr fontId="2" type="noConversion"/>
  </si>
  <si>
    <t>你接受吗？</t>
    <phoneticPr fontId="2" type="noConversion"/>
  </si>
  <si>
    <t>上古巨神的回忆</t>
  </si>
  <si>
    <t>事件随机给予玩家10片极限之风碎片或者10片远古战神碎片</t>
    <phoneticPr fontId="2" type="noConversion"/>
  </si>
  <si>
    <t>海伯伦的君主</t>
    <phoneticPr fontId="2" type="noConversion"/>
  </si>
  <si>
    <t>官方客服76号</t>
    <phoneticPr fontId="2" type="noConversion"/>
  </si>
  <si>
    <t>黄昏苍穹殿</t>
    <phoneticPr fontId="2" type="noConversion"/>
  </si>
  <si>
    <t>你愿不愿，赌不赌</t>
  </si>
  <si>
    <t>呵呵(^_^)呵呵(^_^)在你面前有3个小小兔的宝箱你要哪个~~~~~(^_^)(^_^)</t>
    <phoneticPr fontId="2" type="noConversion"/>
  </si>
  <si>
    <t>小小兔的大宝箱你要不要?</t>
    <phoneticPr fontId="2" type="noConversion"/>
  </si>
  <si>
    <t>小小兔的中宝箱你要不要?</t>
    <phoneticPr fontId="2" type="noConversion"/>
  </si>
  <si>
    <t>小小兔的小宝箱你要不要?</t>
    <phoneticPr fontId="2" type="noConversion"/>
  </si>
  <si>
    <t>小兔兔的华贵小宝箱</t>
    <phoneticPr fontId="2" type="noConversion"/>
  </si>
  <si>
    <t>小兔兔的精致中宝箱</t>
    <phoneticPr fontId="2" type="noConversion"/>
  </si>
  <si>
    <t>花花</t>
  </si>
  <si>
    <t>猴叽猴叽</t>
  </si>
  <si>
    <t>黄昏苍穹殿</t>
  </si>
  <si>
    <t>我们中出了个叛徒1</t>
    <phoneticPr fontId="17" type="noConversion"/>
  </si>
  <si>
    <t>我们中出了个叛徒2</t>
    <phoneticPr fontId="2" type="noConversion"/>
  </si>
  <si>
    <t>我们中出了个叛徒3</t>
    <phoneticPr fontId="2" type="noConversion"/>
  </si>
  <si>
    <t>毛毛,一根老油条</t>
    <phoneticPr fontId="2" type="noConversion"/>
  </si>
  <si>
    <t>7月活动副本，挑战副本对应相关的星座称号，称号可在图鉴-防具中查看（2017-07-31 23:59:59结束）(提示：对已经通关的层数使用跳过功能将自动计算成最大回合数)</t>
    <phoneticPr fontId="2" type="noConversion"/>
  </si>
  <si>
    <t>EnemyGroup&lt;int:hpbar&gt;:enemygroup</t>
    <phoneticPr fontId="2" type="noConversion"/>
  </si>
  <si>
    <t>小兔兔的普通大宝箱</t>
    <phoneticPr fontId="2" type="noConversion"/>
  </si>
  <si>
    <t>list&lt;Reward&lt;int:itemid,default:weight=100,default:weightb=0&gt;&gt;:lootlist</t>
    <phoneticPr fontId="2" type="noConversion"/>
  </si>
  <si>
    <t>float:counta=0</t>
    <phoneticPr fontId="2" type="noConversion"/>
  </si>
  <si>
    <t>挑战峡谷-英灵殿</t>
    <phoneticPr fontId="2" type="noConversion"/>
  </si>
  <si>
    <t>2017-08-01 00:00:00</t>
    <phoneticPr fontId="2" type="noConversion"/>
  </si>
  <si>
    <t>2017-08-31 23:59:59</t>
    <phoneticPr fontId="2" type="noConversion"/>
  </si>
  <si>
    <t>花花送你技能石1</t>
    <phoneticPr fontId="2" type="noConversion"/>
  </si>
  <si>
    <t>花花送你技能石2</t>
  </si>
  <si>
    <t>花花送你技能石3</t>
  </si>
  <si>
    <t>枫九道的单身狗粮</t>
    <phoneticPr fontId="2" type="noConversion"/>
  </si>
  <si>
    <t>枫九道的单身狗粮1</t>
    <phoneticPr fontId="2" type="noConversion"/>
  </si>
  <si>
    <t>枫九道的单身狗粮2</t>
  </si>
  <si>
    <t>枫九道的单身狗粮3</t>
  </si>
  <si>
    <t>福利包</t>
    <phoneticPr fontId="2" type="noConversion"/>
  </si>
  <si>
    <t>福利包1</t>
    <phoneticPr fontId="2" type="noConversion"/>
  </si>
  <si>
    <t>福利包2</t>
  </si>
  <si>
    <t>福利包3</t>
  </si>
  <si>
    <t>魔神佣兵军团的神话</t>
    <phoneticPr fontId="17" type="noConversion"/>
  </si>
  <si>
    <t>魔神佣兵军团的神话1</t>
    <phoneticPr fontId="17" type="noConversion"/>
  </si>
  <si>
    <t>魔神佣兵军团的神话2</t>
  </si>
  <si>
    <t>魔神佣兵军团的神话3</t>
  </si>
  <si>
    <t>枫九道</t>
  </si>
  <si>
    <t>我心随风，玉棺圣盟</t>
    <phoneticPr fontId="2" type="noConversion"/>
  </si>
  <si>
    <t>小肥肥</t>
    <phoneticPr fontId="2" type="noConversion"/>
  </si>
  <si>
    <t>黄昏</t>
    <phoneticPr fontId="2" type="noConversion"/>
  </si>
  <si>
    <t>上级黄金兄弟会#9120</t>
    <phoneticPr fontId="2" type="noConversion"/>
  </si>
  <si>
    <t>我是坏兔子，我是坏兔子，你们来打我呀，来打我呀</t>
    <phoneticPr fontId="2" type="noConversion"/>
  </si>
  <si>
    <t>扔一个红萝卜</t>
    <phoneticPr fontId="2" type="noConversion"/>
  </si>
  <si>
    <t>留下买路钱</t>
    <phoneticPr fontId="2" type="noConversion"/>
  </si>
  <si>
    <t>打死你这坏兔子</t>
    <phoneticPr fontId="2" type="noConversion"/>
  </si>
  <si>
    <t>枫九道为广大单身狗撒上狗粮</t>
    <phoneticPr fontId="2" type="noConversion"/>
  </si>
  <si>
    <t>万能坦克攻</t>
    <phoneticPr fontId="2" type="noConversion"/>
  </si>
  <si>
    <t>纤弱法师受</t>
    <phoneticPr fontId="2" type="noConversion"/>
  </si>
  <si>
    <t>那就战吧</t>
    <phoneticPr fontId="2" type="noConversion"/>
  </si>
  <si>
    <t>谁会要你撒的狗粮</t>
    <phoneticPr fontId="2" type="noConversion"/>
  </si>
  <si>
    <t>谨以此事件纪念魔神佣兵军团557次召唤出神话的神话</t>
  </si>
  <si>
    <t>给跪了</t>
    <phoneticPr fontId="2" type="noConversion"/>
  </si>
  <si>
    <t>我也是</t>
    <phoneticPr fontId="2" type="noConversion"/>
  </si>
  <si>
    <t>瓦不服</t>
    <phoneticPr fontId="17" type="noConversion"/>
  </si>
  <si>
    <t>哎</t>
    <phoneticPr fontId="2" type="noConversion"/>
  </si>
  <si>
    <t>同道中人</t>
    <phoneticPr fontId="2" type="noConversion"/>
  </si>
  <si>
    <t>不服sala</t>
    <phoneticPr fontId="2" type="noConversion"/>
  </si>
  <si>
    <t>这个给你</t>
    <phoneticPr fontId="2" type="noConversion"/>
  </si>
  <si>
    <t>这么有诚意</t>
    <phoneticPr fontId="2" type="noConversion"/>
  </si>
  <si>
    <t>呆毛王</t>
    <phoneticPr fontId="2" type="noConversion"/>
  </si>
  <si>
    <t>2017-08-10 00:00:00</t>
    <phoneticPr fontId="2" type="noConversion"/>
  </si>
  <si>
    <t>2017-09-09 23:59:59</t>
    <phoneticPr fontId="2" type="noConversion"/>
  </si>
  <si>
    <t>呆毛王</t>
    <phoneticPr fontId="2" type="noConversion"/>
  </si>
  <si>
    <t>孤独的骑士王</t>
    <phoneticPr fontId="2" type="noConversion"/>
  </si>
  <si>
    <t>高级贵族</t>
  </si>
  <si>
    <t>至尊贵族</t>
  </si>
  <si>
    <t>至尊王者</t>
  </si>
  <si>
    <t>天下我有</t>
  </si>
  <si>
    <t>富甲天下</t>
  </si>
  <si>
    <t>千年战帝</t>
  </si>
  <si>
    <t>人间凶器</t>
  </si>
  <si>
    <t>血腥爆神</t>
  </si>
  <si>
    <t>铁血杀神</t>
  </si>
  <si>
    <t>国王</t>
  </si>
  <si>
    <t>皇后</t>
  </si>
  <si>
    <t>银质头像框</t>
  </si>
  <si>
    <t>s1银质头像框</t>
  </si>
  <si>
    <t>s2银质头像框</t>
  </si>
  <si>
    <t>s3银质头像框</t>
  </si>
  <si>
    <t>s4银质头像框</t>
  </si>
  <si>
    <t>s5银质头像框</t>
  </si>
  <si>
    <t>金质头像框</t>
  </si>
  <si>
    <t>s1金质头像框</t>
  </si>
  <si>
    <t>s2金质头像框</t>
  </si>
  <si>
    <t>s3金质头像框</t>
  </si>
  <si>
    <t>s4金质头像框</t>
  </si>
  <si>
    <t>s5金质头像框</t>
  </si>
  <si>
    <t>我要紫色技能石</t>
    <phoneticPr fontId="2" type="noConversion"/>
  </si>
  <si>
    <t>我要打你</t>
    <phoneticPr fontId="2" type="noConversion"/>
  </si>
  <si>
    <t>出徒，灭师</t>
  </si>
  <si>
    <t>出徒，灭师1</t>
    <phoneticPr fontId="2" type="noConversion"/>
  </si>
  <si>
    <t>出徒，灭师2</t>
  </si>
  <si>
    <t>出徒，灭师3</t>
  </si>
  <si>
    <t>还不够？你需要材料</t>
    <phoneticPr fontId="2" type="noConversion"/>
  </si>
  <si>
    <t>继续求学吧</t>
    <phoneticPr fontId="2" type="noConversion"/>
  </si>
  <si>
    <t>去吧，打败一将</t>
    <phoneticPr fontId="2" type="noConversion"/>
  </si>
  <si>
    <t>这是你要的</t>
    <phoneticPr fontId="2" type="noConversion"/>
  </si>
  <si>
    <t>继续学习吧</t>
    <phoneticPr fontId="2" type="noConversion"/>
  </si>
  <si>
    <t>嘿嘿</t>
    <phoneticPr fontId="2" type="noConversion"/>
  </si>
  <si>
    <t>隐隐看到了一座岛</t>
    <phoneticPr fontId="2" type="noConversion"/>
  </si>
  <si>
    <t>被卷入旋涡之中了</t>
    <phoneticPr fontId="2" type="noConversion"/>
  </si>
  <si>
    <t>深海之王</t>
    <phoneticPr fontId="2" type="noConversion"/>
  </si>
  <si>
    <t>这些船竟然有人指挥</t>
    <phoneticPr fontId="2" type="noConversion"/>
  </si>
  <si>
    <t>击败他们</t>
    <phoneticPr fontId="2" type="noConversion"/>
  </si>
  <si>
    <t>似乎有很多幽灵船</t>
    <phoneticPr fontId="2" type="noConversion"/>
  </si>
  <si>
    <t>我是要成为海贼王的男人</t>
    <phoneticPr fontId="2" type="noConversion"/>
  </si>
  <si>
    <t>港口也不平静</t>
    <phoneticPr fontId="2" type="noConversion"/>
  </si>
  <si>
    <t>竟然起雾了</t>
    <phoneticPr fontId="2" type="noConversion"/>
  </si>
  <si>
    <t>终于起航了</t>
    <phoneticPr fontId="2" type="noConversion"/>
  </si>
  <si>
    <t>这就是传说中海洋</t>
    <phoneticPr fontId="2" type="noConversion"/>
  </si>
  <si>
    <t>船上挂着骷髅旗</t>
    <phoneticPr fontId="2" type="noConversion"/>
  </si>
  <si>
    <t>海上的风暴还是很可怕的</t>
    <phoneticPr fontId="2" type="noConversion"/>
  </si>
  <si>
    <t>小心背后</t>
    <phoneticPr fontId="2" type="noConversion"/>
  </si>
  <si>
    <t>船上似乎没人</t>
    <phoneticPr fontId="2" type="noConversion"/>
  </si>
  <si>
    <t>海湾中隐藏着无限恐怖</t>
    <phoneticPr fontId="2" type="noConversion"/>
  </si>
  <si>
    <t>一望无际的大海</t>
    <phoneticPr fontId="2" type="noConversion"/>
  </si>
  <si>
    <t>想要通过这里并不容易</t>
    <phoneticPr fontId="2" type="noConversion"/>
  </si>
  <si>
    <t>崔斯特送你技能石</t>
    <phoneticPr fontId="2" type="noConversion"/>
  </si>
  <si>
    <t>崔斯特杜垩登</t>
    <phoneticPr fontId="2" type="noConversion"/>
  </si>
  <si>
    <t>我只是想要一个冠名</t>
    <phoneticPr fontId="2" type="noConversion"/>
  </si>
  <si>
    <t>2017-08-01 00:00:00</t>
    <phoneticPr fontId="2" type="noConversion"/>
  </si>
  <si>
    <t>2017-08-31 23:59:59</t>
    <phoneticPr fontId="2" type="noConversion"/>
  </si>
  <si>
    <t>存活了几个世纪的山岩魔人，身上还留着古老的萨克森语，经历了无数战火，几乎没有人可以击溃它，它坚硬的躯壳，以及可怕的削弱能力。</t>
    <phoneticPr fontId="2" type="noConversion"/>
  </si>
  <si>
    <t>大河之主，带有大河之证（活动将于2017-08-09 23:59:59结束）</t>
    <phoneticPr fontId="2" type="noConversion"/>
  </si>
  <si>
    <t>犹如风一般的极速，但不仅仅是这些，这股神秘的气流还能成为他的防御手段。</t>
    <phoneticPr fontId="2" type="noConversion"/>
  </si>
  <si>
    <t>柱神·磐石</t>
    <phoneticPr fontId="2" type="noConversion"/>
  </si>
  <si>
    <t>魔化地带的最中心，是魔化最严重的区域，里面究竟会有怎么样的魔化怪物出现？(提示：对已经通关的层数使用跳过功能将自动计算成最大回合数)【进阶材料掉落：魔化之鳞，魔爪，魔皮，遗物碎片，魔化的肉】</t>
    <phoneticPr fontId="2" type="noConversion"/>
  </si>
  <si>
    <t>虽然这个实验室被废弃了，但仍有人在里面进行着一些活动。(提示：对已经通关的层数使用跳过功能将自动计算成最大回合数)【进阶材料掉落：魔化之鳞，粗糙的石块，剧毒结晶，人工合成药剂，密封的试验品】</t>
    <phoneticPr fontId="2" type="noConversion"/>
  </si>
  <si>
    <t>很难相信还有这样的地方存在，如果我能逃回去的话，肯定不会再来第二次了。——冒险者(提示：对已经通关的层数使用跳过功能将自动计算成最大回合数)【进阶材料掉落：光滑的石块，磨损的齿轮，不稳定元素】</t>
    <phoneticPr fontId="2" type="noConversion"/>
  </si>
  <si>
    <t>里面传来叮咚叮咚的声音。(提示：对已经通关的层数使用跳过功能将自动计算成最大回合数)【掉落：旋风之眼，异化角质，异化元素，异化鳞片，圣骸布】</t>
    <phoneticPr fontId="2" type="noConversion"/>
  </si>
  <si>
    <t>星球之上的神秘遗迹隐藏着多少不为人知的秘密?(提示：对已经通关的层数使用跳过功能将自动计算成最大回合数)【掉落：旋风之眼，英雄之证，死灵宝石，精密微调器】</t>
    <phoneticPr fontId="2" type="noConversion"/>
  </si>
  <si>
    <t>在广袤的宇宙中进行星际航行。(提示：对已经通关的层数使用跳过功能将自动计算成最大回合数)【掉落：虚空之光，亡者的铭牌，火力模块，防御模块】</t>
    <phoneticPr fontId="2" type="noConversion"/>
  </si>
  <si>
    <t>英灵殿中是在人间的战场上挑选出来的英勇善战的勇士。(提示：对已经通关的层数使用跳过功能将自动计算成最大回合数)【掉落：虚空之光，震荡核心，共鸣环，动力螺母】</t>
    <phoneticPr fontId="2" type="noConversion"/>
  </si>
  <si>
    <t>巨龙之巢始终是勇者才敢踏入的领域，巨龙们蛰伏于此。(提示：对已经通关的层数使用跳过功能将自动计算成最大回合数)【掉落：蛮龙心脏，龙之逆鳞，混沌龙爪，魔龙之心，焰龙之血】</t>
    <phoneticPr fontId="2" type="noConversion"/>
  </si>
  <si>
    <t>这是个机器的时代！(提示：对已经通关的层数使用跳过功能将自动计算成最大回合数)【掉落：蛮龙心脏，超级能量单元，灵魂容器，心能增幅装置】</t>
    <phoneticPr fontId="2" type="noConversion"/>
  </si>
  <si>
    <t>看上去似乎坚不可摧。(提示：对已经通关的层数使用跳过功能将自动计算成最大回合数)【掉落：蛮龙心脏，以太粒子，王国勋章，可塑性金属】</t>
    <phoneticPr fontId="2" type="noConversion"/>
  </si>
  <si>
    <t>这里似乎拥有长生的秘密。(提示：对已经通关的层数使用跳过功能将自动计算成最大回合数)【掉落：蛮龙心脏，无限宝石，永生之酒，不安之魂，氪金的枪弹】</t>
    <phoneticPr fontId="2" type="noConversion"/>
  </si>
  <si>
    <t>你要的坦克</t>
    <phoneticPr fontId="2" type="noConversion"/>
  </si>
  <si>
    <t>你要的法师</t>
    <phoneticPr fontId="2" type="noConversion"/>
  </si>
  <si>
    <t>英雄名称</t>
    <phoneticPr fontId="2" type="noConversion"/>
  </si>
  <si>
    <t>丰臣秀吉</t>
    <phoneticPr fontId="2" type="noConversion"/>
  </si>
  <si>
    <t>咩咩</t>
    <phoneticPr fontId="17" type="noConversion"/>
  </si>
  <si>
    <t>火法</t>
    <phoneticPr fontId="2" type="noConversion"/>
  </si>
  <si>
    <t>喵喵</t>
    <phoneticPr fontId="2" type="noConversion"/>
  </si>
  <si>
    <t>兔子出徒了，但要打败自己师傅一将难求ID***</t>
    <phoneticPr fontId="2" type="noConversion"/>
  </si>
  <si>
    <t>一根老油条，枫九道，也罢</t>
  </si>
  <si>
    <t>兔兔的爱心1</t>
    <phoneticPr fontId="2" type="noConversion"/>
  </si>
  <si>
    <t>兔兔的爱心2</t>
  </si>
  <si>
    <t>兔兔的爱心3</t>
  </si>
  <si>
    <t>我想打你！！！</t>
    <phoneticPr fontId="2" type="noConversion"/>
  </si>
  <si>
    <t>我要狗粮</t>
    <phoneticPr fontId="2" type="noConversion"/>
  </si>
  <si>
    <t>我接受！！</t>
    <phoneticPr fontId="2" type="noConversion"/>
  </si>
  <si>
    <t>永恒梦境的守护者。有着持续伤害能力，但也会受到额外的持续伤害。</t>
    <phoneticPr fontId="2" type="noConversion"/>
  </si>
  <si>
    <t>身负痛苦的诅咒，在折磨中战斗着。在造成伤害的同时也会伤害到自己。</t>
    <phoneticPr fontId="2" type="noConversion"/>
  </si>
  <si>
    <t>凯尔特的勇士，战斗力惊人，就是脸黑。会在同一回合受到攻击会受到更多的伤害。</t>
    <phoneticPr fontId="2" type="noConversion"/>
  </si>
  <si>
    <t>纯正欧洲血统，刀刀暴击。免疫任何非暴击伤害。</t>
    <phoneticPr fontId="2" type="noConversion"/>
  </si>
  <si>
    <t>腹黑法师，很会使诈。拥有很强的法术爆发。</t>
    <phoneticPr fontId="2" type="noConversion"/>
  </si>
  <si>
    <t>迷雾森林中的古老沼泽巨人，拥有传说中的永生之酒。拥有很强的生命回复能力。</t>
    <phoneticPr fontId="2" type="noConversion"/>
  </si>
  <si>
    <t>崔斯特送你技能石1</t>
    <phoneticPr fontId="2" type="noConversion"/>
  </si>
  <si>
    <t>崔斯特送你技能石2</t>
  </si>
  <si>
    <t>崔斯特送你技能石3</t>
  </si>
  <si>
    <t>我要狗粮</t>
    <phoneticPr fontId="2" type="noConversion"/>
  </si>
  <si>
    <t>我什么都不要</t>
    <phoneticPr fontId="2" type="noConversion"/>
  </si>
  <si>
    <t>力量和智力</t>
    <phoneticPr fontId="2" type="noConversion"/>
  </si>
  <si>
    <t>力量和智力可以提升技能的伤害。</t>
    <phoneticPr fontId="2" type="noConversion"/>
  </si>
  <si>
    <t>你是哪的人</t>
  </si>
  <si>
    <t>你是哪的人1</t>
    <phoneticPr fontId="2" type="noConversion"/>
  </si>
  <si>
    <t>你是哪的人2</t>
  </si>
  <si>
    <t>你是哪的人3</t>
  </si>
  <si>
    <t>非酋要打猎</t>
    <phoneticPr fontId="2" type="noConversion"/>
  </si>
  <si>
    <t>你是哪的人？</t>
    <phoneticPr fontId="2" type="noConversion"/>
  </si>
  <si>
    <t>非洲人</t>
    <phoneticPr fontId="2" type="noConversion"/>
  </si>
  <si>
    <t>欧洲人</t>
    <phoneticPr fontId="2" type="noConversion"/>
  </si>
  <si>
    <t>龙的传人！</t>
    <phoneticPr fontId="2" type="noConversion"/>
  </si>
  <si>
    <t>还是碎片靠谱一点</t>
    <phoneticPr fontId="2" type="noConversion"/>
  </si>
  <si>
    <t>去刷深渊吧</t>
    <phoneticPr fontId="2" type="noConversion"/>
  </si>
  <si>
    <t>看你骨骼精奇，这是我的祖传至宝</t>
    <phoneticPr fontId="2" type="noConversion"/>
  </si>
  <si>
    <t>老头</t>
    <rPh sb="0" eb="2">
      <t>zi</t>
    </rPh>
    <phoneticPr fontId="2" type="noConversion"/>
  </si>
  <si>
    <t>深渊探险队</t>
    <phoneticPr fontId="2" type="noConversion"/>
  </si>
  <si>
    <t>ld_shenyuan:id=key</t>
    <phoneticPr fontId="2" type="noConversion"/>
  </si>
  <si>
    <t>消耗</t>
    <phoneticPr fontId="2" type="noConversion"/>
  </si>
  <si>
    <t>奖励</t>
    <phoneticPr fontId="2" type="noConversion"/>
  </si>
  <si>
    <t>list&lt;Reward&lt;int:itemid&gt;&gt;:lootlist</t>
    <phoneticPr fontId="2" type="noConversion"/>
  </si>
  <si>
    <t>list&lt;eventid&gt;:event</t>
    <phoneticPr fontId="2" type="noConversion"/>
  </si>
  <si>
    <t>limit</t>
    <phoneticPr fontId="2" type="noConversion"/>
  </si>
  <si>
    <t>挂一次时间(秒)</t>
    <phoneticPr fontId="2" type="noConversion"/>
  </si>
  <si>
    <t>解锁条件</t>
    <phoneticPr fontId="2" type="noConversion"/>
  </si>
  <si>
    <t>targetid</t>
    <phoneticPr fontId="2" type="noConversion"/>
  </si>
  <si>
    <t>list&lt;Reward&lt;int:itemid&gt;&gt;:cost</t>
    <phoneticPr fontId="2" type="noConversion"/>
  </si>
  <si>
    <t>限制次数</t>
    <phoneticPr fontId="2" type="noConversion"/>
  </si>
  <si>
    <t>list&lt;Reward&lt;int:itemid&gt;&gt;:lootlist</t>
    <phoneticPr fontId="2" type="noConversion"/>
  </si>
  <si>
    <t>int:time</t>
    <phoneticPr fontId="2" type="noConversion"/>
  </si>
  <si>
    <t>des</t>
    <phoneticPr fontId="2" type="noConversion"/>
  </si>
  <si>
    <t>targetdes</t>
    <phoneticPr fontId="2" type="noConversion"/>
  </si>
  <si>
    <t>击败墨菲斯托·邪火可解锁</t>
    <phoneticPr fontId="2" type="noConversion"/>
  </si>
  <si>
    <t>击败魔·墨菲斯托·邪火可解锁</t>
    <phoneticPr fontId="2" type="noConversion"/>
  </si>
  <si>
    <t>初级深渊探险队</t>
    <phoneticPr fontId="2" type="noConversion"/>
  </si>
  <si>
    <t>高级深渊探险队</t>
    <phoneticPr fontId="2" type="noConversion"/>
  </si>
  <si>
    <t>凯尔特的勇士，战斗力惊人，就是脸黑。在同一回合受到多次攻击时会受到额外的伤害。</t>
    <phoneticPr fontId="2" type="noConversion"/>
  </si>
  <si>
    <t>蒜泥龙虾</t>
    <phoneticPr fontId="2" type="noConversion"/>
  </si>
  <si>
    <t>皮皮虾</t>
  </si>
  <si>
    <t>皮皮虾1</t>
    <phoneticPr fontId="2" type="noConversion"/>
  </si>
  <si>
    <t>皮皮虾2</t>
  </si>
  <si>
    <t>皮皮虾3</t>
  </si>
  <si>
    <t>牛魔王</t>
  </si>
  <si>
    <t>牛魔王1</t>
    <phoneticPr fontId="2" type="noConversion"/>
  </si>
  <si>
    <t>牛魔王2</t>
  </si>
  <si>
    <t>牛魔王3</t>
  </si>
  <si>
    <t>哇，我在乱斗世界抓到一只皮皮虾。我该怎么吃？</t>
    <phoneticPr fontId="2" type="noConversion"/>
  </si>
  <si>
    <t>蒜泥皮皮虾，香！</t>
  </si>
  <si>
    <t>麻辣皮皮虾，爽！</t>
  </si>
  <si>
    <t>当然是生吃，因为我叫贝爷</t>
    <phoneticPr fontId="2" type="noConversion"/>
  </si>
  <si>
    <t>看！</t>
  </si>
  <si>
    <t>不看！</t>
    <phoneticPr fontId="2" type="noConversion"/>
  </si>
  <si>
    <t>呔，看棍！</t>
  </si>
  <si>
    <t>牛魔王大喝一声，将面前的山劈成两半，然后转过头问孙悟空， “贤弟，你看我牛逼不？”</t>
  </si>
  <si>
    <t>吃我一棍</t>
    <phoneticPr fontId="2" type="noConversion"/>
  </si>
  <si>
    <t>我就不看</t>
    <phoneticPr fontId="2" type="noConversion"/>
  </si>
  <si>
    <t>我看到了什么</t>
    <phoneticPr fontId="2" type="noConversion"/>
  </si>
  <si>
    <t>黑人你的脸洗了吗1</t>
    <phoneticPr fontId="2" type="noConversion"/>
  </si>
  <si>
    <t>黑人你的脸洗了吗2</t>
  </si>
  <si>
    <t>黑人你的脸洗了吗3</t>
  </si>
  <si>
    <t>没洗</t>
    <phoneticPr fontId="2" type="noConversion"/>
  </si>
  <si>
    <t>洗了</t>
    <phoneticPr fontId="2" type="noConversion"/>
  </si>
  <si>
    <t>为什么要洗？</t>
    <phoneticPr fontId="2" type="noConversion"/>
  </si>
  <si>
    <t>那就来试试吧</t>
    <phoneticPr fontId="2" type="noConversion"/>
  </si>
  <si>
    <t>那还是稳一点吧</t>
    <phoneticPr fontId="2" type="noConversion"/>
  </si>
  <si>
    <t>。。。</t>
    <phoneticPr fontId="2" type="noConversion"/>
  </si>
  <si>
    <t>森林里这么多魔物，我们都不知道该怎么办了，你来了可太好了，屠魔的任务就交给你了！</t>
  </si>
  <si>
    <t>据说附近出现了带电的鬼魂，快去看看。</t>
  </si>
  <si>
    <t>神秘洞穴</t>
  </si>
  <si>
    <t>这洞里，有些啥？</t>
  </si>
  <si>
    <t>只是一般的小怪而已。</t>
  </si>
  <si>
    <t>这些魔物真该处理一下。</t>
  </si>
  <si>
    <t>森林冒险</t>
  </si>
  <si>
    <t>去看看森林里都有什么？</t>
  </si>
  <si>
    <t>这些小贼藏到了森林里，揪出他们。</t>
  </si>
  <si>
    <t>小心背后！</t>
  </si>
  <si>
    <t>就是这帮小毛贼。</t>
  </si>
  <si>
    <t>这是一份清除魔物的杂活。</t>
  </si>
  <si>
    <t>蓝天峡谷中处处都是埋伏。</t>
  </si>
  <si>
    <t>峡谷中独有的蓝天龙，很多人都想要他们的鳞片。</t>
  </si>
  <si>
    <t>烦人的怪物越来越多了呢，看来我们离魔化的中心越来越近了。</t>
  </si>
  <si>
    <t>这里的魔化反应十分强大，要小心！</t>
  </si>
  <si>
    <t>这大块头是什么！</t>
  </si>
  <si>
    <t>危机四伏</t>
  </si>
  <si>
    <t>危机四伏已经不适合这版本了。</t>
  </si>
  <si>
    <t>居住着魔龙的群山，但是不要怕，魔龙并没有那么可怕。</t>
  </si>
  <si>
    <t>沼泽之中，到处都有魔物出现。</t>
  </si>
  <si>
    <t>身陷沼泽</t>
  </si>
  <si>
    <t>这是片危险的沼泽，嘘~</t>
  </si>
  <si>
    <t>这附近的一片遗迹中经常有强烈的灵能波动，走去看看。</t>
  </si>
  <si>
    <t>没想到就连遗迹也受到了魔化的影响。</t>
  </si>
  <si>
    <t>魔物地带</t>
  </si>
  <si>
    <t>大量的魔物出现在这里，不好对付呢。</t>
  </si>
  <si>
    <t>自从被废弃后，已经好久没有人来过了。</t>
  </si>
  <si>
    <t>魔化符文</t>
  </si>
  <si>
    <t>魔化地带的遗迹中魔法符文的力量吸引了许多黑暗法师。</t>
  </si>
  <si>
    <t>龙的巢穴可是很危险的地方，不过龙蛋可是价值不菲。</t>
  </si>
  <si>
    <t>沼泽之星</t>
  </si>
  <si>
    <t>或许在人类到来之前，它们是这片沼泽的主宰。</t>
  </si>
  <si>
    <t>这幽影，让人不寒而栗。</t>
  </si>
  <si>
    <t>这片沼泽有毒，这么热。</t>
  </si>
  <si>
    <t>刚刚那群科学家就是从这出来的吧，不过这小镇的气氛不太妙啊。</t>
  </si>
  <si>
    <t>魔影街道</t>
  </si>
  <si>
    <t>魔影小镇就这一条街道，街上一个人都没有，再加上不见天日的环境，真让人不寒而栗。</t>
  </si>
  <si>
    <t>峡谷怪盗</t>
  </si>
  <si>
    <t>这人莫非是刚才通缉令上的那个大盗比利。</t>
  </si>
  <si>
    <t>狂化魔龙</t>
  </si>
  <si>
    <t>看来这是魔化重灾区了，怪物也更凶残了。</t>
  </si>
  <si>
    <t>幽影遗迹</t>
  </si>
  <si>
    <t>幽影沼泽的遗迹。</t>
  </si>
  <si>
    <t>沼泽之心</t>
  </si>
  <si>
    <t>沼泽之心中的巨人，块头大的可怕，还会回复。</t>
  </si>
  <si>
    <t>死雾巷道</t>
  </si>
  <si>
    <t>被雾弥漫的小巷，死气中透着浓浓的杀意。</t>
  </si>
  <si>
    <t>微热的风</t>
  </si>
  <si>
    <t>元素生物什么的，如果可以的话，还真是不想见到啊。</t>
  </si>
  <si>
    <t>元素旋涡</t>
  </si>
  <si>
    <t>这里的元素流动太不正常了！</t>
  </si>
  <si>
    <t>就如同夏夜的蚊子，这元素大陆上太容易收到元素的侵扰了。</t>
  </si>
  <si>
    <t>这焦土之中伸出的手是怎么回事！</t>
  </si>
  <si>
    <t>我觉得我们要被烧着了！</t>
  </si>
  <si>
    <t>在这么空旷的地方，被雷劈到了可就不好了。</t>
  </si>
  <si>
    <t>擅长使用火焰力量的火元素。</t>
  </si>
  <si>
    <t>这团红的黑的都是些什么！</t>
  </si>
  <si>
    <t>元素异变</t>
  </si>
  <si>
    <t>这片元素出现了从未有过的的变化，去看看究竟。</t>
  </si>
  <si>
    <t>光影交错</t>
  </si>
  <si>
    <t>我莫非出现了幻觉？</t>
  </si>
  <si>
    <t>小镇杀机</t>
  </si>
  <si>
    <t>这个小镇透露着诡异的气氛。</t>
  </si>
  <si>
    <t>峡谷相逢</t>
  </si>
  <si>
    <t>前方出现了一波人。</t>
  </si>
  <si>
    <t>一只螃蟹从面前飘过。</t>
  </si>
  <si>
    <t>龙族，确实很强</t>
  </si>
  <si>
    <t>就算其他龙族都很畏惧它们</t>
  </si>
  <si>
    <t>龙族的巢穴</t>
  </si>
  <si>
    <t>龙族的墓地</t>
  </si>
  <si>
    <t>龙谷中竟有如此大的一个水潭</t>
  </si>
  <si>
    <t>龙穴宝藏</t>
  </si>
  <si>
    <t>不愧是龙族的珍藏</t>
  </si>
  <si>
    <t>龙族之王</t>
  </si>
  <si>
    <t>屠魔任务</t>
    <phoneticPr fontId="2" type="noConversion"/>
  </si>
  <si>
    <t>迷之霹雳</t>
    <phoneticPr fontId="2" type="noConversion"/>
  </si>
  <si>
    <t>清理怪物</t>
    <phoneticPr fontId="2" type="noConversion"/>
  </si>
  <si>
    <t>魔物狩猎</t>
    <phoneticPr fontId="2" type="noConversion"/>
  </si>
  <si>
    <t>搜索森林</t>
    <phoneticPr fontId="2" type="noConversion"/>
  </si>
  <si>
    <t>激烈战斗</t>
    <phoneticPr fontId="2" type="noConversion"/>
  </si>
  <si>
    <t>边境魔物</t>
    <phoneticPr fontId="2" type="noConversion"/>
  </si>
  <si>
    <t>十面埋伏</t>
    <phoneticPr fontId="2" type="noConversion"/>
  </si>
  <si>
    <t>苍蓝之龙</t>
    <phoneticPr fontId="2" type="noConversion"/>
  </si>
  <si>
    <t>魔化反应</t>
    <phoneticPr fontId="2" type="noConversion"/>
  </si>
  <si>
    <t>魔龙山脉</t>
    <phoneticPr fontId="2" type="noConversion"/>
  </si>
  <si>
    <t>魔地探险</t>
    <phoneticPr fontId="2" type="noConversion"/>
  </si>
  <si>
    <t>神秘遗迹</t>
    <phoneticPr fontId="2" type="noConversion"/>
  </si>
  <si>
    <t>魔化遗迹</t>
    <phoneticPr fontId="2" type="noConversion"/>
  </si>
  <si>
    <t>平息骚乱</t>
    <phoneticPr fontId="2" type="noConversion"/>
  </si>
  <si>
    <t>魔化坟场</t>
    <phoneticPr fontId="2" type="noConversion"/>
  </si>
  <si>
    <t>幽影阴谋</t>
    <phoneticPr fontId="2" type="noConversion"/>
  </si>
  <si>
    <t>闷热沼泽</t>
    <phoneticPr fontId="2" type="noConversion"/>
  </si>
  <si>
    <t>魔化龙蛋</t>
    <phoneticPr fontId="2" type="noConversion"/>
  </si>
  <si>
    <t>魔影小镇</t>
    <phoneticPr fontId="2" type="noConversion"/>
  </si>
  <si>
    <t>元素侵扰</t>
    <phoneticPr fontId="2" type="noConversion"/>
  </si>
  <si>
    <t>焦土地带</t>
    <phoneticPr fontId="2" type="noConversion"/>
  </si>
  <si>
    <t>火元素王</t>
    <phoneticPr fontId="2" type="noConversion"/>
  </si>
  <si>
    <t>雷云风暴</t>
    <phoneticPr fontId="2" type="noConversion"/>
  </si>
  <si>
    <t>灭火之战</t>
    <phoneticPr fontId="2" type="noConversion"/>
  </si>
  <si>
    <t>峡谷王者</t>
    <phoneticPr fontId="2" type="noConversion"/>
  </si>
  <si>
    <t>狂暴种族</t>
    <phoneticPr fontId="2" type="noConversion"/>
  </si>
  <si>
    <t>万龙之王</t>
    <phoneticPr fontId="2" type="noConversion"/>
  </si>
  <si>
    <t>魔化龙巢</t>
    <phoneticPr fontId="2" type="noConversion"/>
  </si>
  <si>
    <t>魔化龙墓</t>
    <phoneticPr fontId="2" type="noConversion"/>
  </si>
  <si>
    <t>魔化龙潭</t>
    <phoneticPr fontId="2" type="noConversion"/>
  </si>
  <si>
    <t>神秘鬼火</t>
    <phoneticPr fontId="2" type="noConversion"/>
  </si>
  <si>
    <t>魔物先锋</t>
    <phoneticPr fontId="2" type="noConversion"/>
  </si>
  <si>
    <t>黑龙傀儡</t>
    <phoneticPr fontId="2" type="noConversion"/>
  </si>
  <si>
    <t>魔物先锋1</t>
    <phoneticPr fontId="2" type="noConversion"/>
  </si>
  <si>
    <t>魔物先锋2</t>
  </si>
  <si>
    <t>魔物先锋3</t>
  </si>
  <si>
    <t>黑龙傀儡1</t>
    <phoneticPr fontId="2" type="noConversion"/>
  </si>
  <si>
    <t>黑龙傀儡2</t>
  </si>
  <si>
    <t>黑龙傀儡3</t>
  </si>
  <si>
    <t>。。。</t>
    <phoneticPr fontId="2" type="noConversion"/>
  </si>
  <si>
    <t>你就是乱斗大陆的希望</t>
    <phoneticPr fontId="2" type="noConversion"/>
  </si>
  <si>
    <t>这些魔物可不好对付</t>
    <phoneticPr fontId="2" type="noConversion"/>
  </si>
  <si>
    <t>看看能不能捡点便宜</t>
    <phoneticPr fontId="2" type="noConversion"/>
  </si>
  <si>
    <t>还是躲远一点</t>
    <phoneticPr fontId="2" type="noConversion"/>
  </si>
  <si>
    <t>保家卫国！</t>
    <phoneticPr fontId="2" type="noConversion"/>
  </si>
  <si>
    <t>别来捣乱</t>
    <phoneticPr fontId="2" type="noConversion"/>
  </si>
  <si>
    <t>快去安全的地方</t>
    <phoneticPr fontId="2" type="noConversion"/>
  </si>
  <si>
    <t>果然没有看错你</t>
    <phoneticPr fontId="2" type="noConversion"/>
  </si>
  <si>
    <t>野兽</t>
    <phoneticPr fontId="2" type="noConversion"/>
  </si>
  <si>
    <t>龙</t>
    <phoneticPr fontId="2" type="noConversion"/>
  </si>
  <si>
    <t>魔物</t>
    <phoneticPr fontId="2" type="noConversion"/>
  </si>
  <si>
    <t>连击装置是这个时代智慧的结晶，能够通过连击装置来控制英雄施放技能</t>
    <rPh sb="0" eb="1">
      <t>cha fne qi</t>
    </rPh>
    <rPh sb="3" eb="4">
      <t>shi</t>
    </rPh>
    <rPh sb="4" eb="5">
      <t>zhe ge</t>
    </rPh>
    <rPh sb="6" eb="7">
      <t>shi dai</t>
    </rPh>
    <rPh sb="8" eb="9">
      <t>zhi hui</t>
    </rPh>
    <rPh sb="10" eb="11">
      <t>d</t>
    </rPh>
    <rPh sb="11" eb="12">
      <t>jie jin</t>
    </rPh>
    <rPh sb="14" eb="15">
      <t>neng gou</t>
    </rPh>
    <rPh sb="16" eb="17">
      <t>tong guo</t>
    </rPh>
    <rPh sb="18" eb="19">
      <t>cha fen qi</t>
    </rPh>
    <rPh sb="21" eb="22">
      <t>lai</t>
    </rPh>
    <rPh sb="22" eb="23">
      <t>kong zhi</t>
    </rPh>
    <rPh sb="24" eb="25">
      <t>ying xiong</t>
    </rPh>
    <rPh sb="26" eb="27">
      <t>shi fang</t>
    </rPh>
    <rPh sb="28" eb="29">
      <t>ji neng</t>
    </rPh>
    <phoneticPr fontId="2" type="noConversion"/>
  </si>
  <si>
    <t>蒸汽时代！连击装置！</t>
    <rPh sb="0" eb="1">
      <t>zhen qi</t>
    </rPh>
    <rPh sb="2" eb="3">
      <t>shi dai</t>
    </rPh>
    <rPh sb="5" eb="6">
      <t>cha</t>
    </rPh>
    <rPh sb="6" eb="7">
      <t>fen</t>
    </rPh>
    <rPh sb="7" eb="8">
      <t>qi</t>
    </rPh>
    <phoneticPr fontId="2" type="noConversion"/>
  </si>
  <si>
    <t>和蒜泥份子达成共识</t>
    <phoneticPr fontId="2" type="noConversion"/>
  </si>
  <si>
    <t>和麻辣份子当成共识</t>
    <phoneticPr fontId="2" type="noConversion"/>
  </si>
  <si>
    <t>塑料的蛋白质是牛肉的……</t>
    <phoneticPr fontId="2" type="noConversion"/>
  </si>
  <si>
    <t>败走麦城，遭吴兵伏击，落马被擒，誓死不屈而遇害。我的命为什么这么苦？</t>
    <phoneticPr fontId="2" type="noConversion"/>
  </si>
  <si>
    <t>少不读三国，跳过跳过！</t>
    <phoneticPr fontId="2" type="noConversion"/>
  </si>
  <si>
    <t>“红颜”多薄命</t>
    <phoneticPr fontId="2" type="noConversion"/>
  </si>
  <si>
    <t>什么，关我啥事？</t>
    <phoneticPr fontId="2" type="noConversion"/>
  </si>
  <si>
    <t>三国段子手1</t>
    <phoneticPr fontId="2" type="noConversion"/>
  </si>
  <si>
    <t>火凤燎原</t>
    <phoneticPr fontId="2" type="noConversion"/>
  </si>
  <si>
    <t>少侠，要是不感兴趣我这里还有本《金……</t>
    <phoneticPr fontId="2" type="noConversion"/>
  </si>
  <si>
    <t>三国段子手2</t>
    <phoneticPr fontId="2" type="noConversion"/>
  </si>
  <si>
    <t>只是不知大哥和三弟如今过得怎样</t>
    <phoneticPr fontId="2" type="noConversion"/>
  </si>
  <si>
    <t>三国段子手3</t>
    <phoneticPr fontId="2" type="noConversion"/>
  </si>
  <si>
    <t>插标卖首！</t>
    <phoneticPr fontId="2" type="noConversion"/>
  </si>
  <si>
    <t>朋友，你喜欢吸什么样的猫呢？</t>
    <phoneticPr fontId="2" type="noConversion"/>
  </si>
  <si>
    <t>当然是可爱的猫啦~</t>
    <phoneticPr fontId="2" type="noConversion"/>
  </si>
  <si>
    <t>薛定谔的猫！</t>
    <phoneticPr fontId="2" type="noConversion"/>
  </si>
  <si>
    <t>什么，吸猫？</t>
    <phoneticPr fontId="2" type="noConversion"/>
  </si>
  <si>
    <t>喵喵爱吃红豆饼</t>
    <phoneticPr fontId="2" type="noConversion"/>
  </si>
  <si>
    <t>喵？</t>
    <phoneticPr fontId="2" type="noConversion"/>
  </si>
  <si>
    <t>喵喵爱吃红豆饼</t>
    <phoneticPr fontId="2" type="noConversion"/>
  </si>
  <si>
    <t>深渊结算前我们不知道这次深渊会不会出货，这叫做薛定谔的深渊，也叫深渊测不准原理</t>
    <phoneticPr fontId="2" type="noConversion"/>
  </si>
  <si>
    <t>喵！</t>
    <phoneticPr fontId="2" type="noConversion"/>
  </si>
  <si>
    <t>猫狗大战！</t>
    <phoneticPr fontId="2" type="noConversion"/>
  </si>
  <si>
    <t>猫狗大战中，你是喜欢猫猫呢还是喜欢狗狗呢？</t>
    <phoneticPr fontId="2" type="noConversion"/>
  </si>
  <si>
    <t>当然是猫啦！</t>
    <phoneticPr fontId="2" type="noConversion"/>
  </si>
  <si>
    <t>老板，我要狗粮</t>
    <phoneticPr fontId="2" type="noConversion"/>
  </si>
  <si>
    <t>什么，都不是？</t>
    <phoneticPr fontId="2" type="noConversion"/>
  </si>
  <si>
    <t>我的猫每次出门都会给我叼回来一些奇怪的东西……</t>
    <phoneticPr fontId="2" type="noConversion"/>
  </si>
  <si>
    <t>我的外婆半个月前出门遛狗了，到现在还没回家……</t>
    <phoneticPr fontId="2" type="noConversion"/>
  </si>
  <si>
    <t>感受胡狼王的愤怒吧！！！</t>
    <phoneticPr fontId="2" type="noConversion"/>
  </si>
  <si>
    <t>喵喵来送砖石啦1</t>
    <phoneticPr fontId="2" type="noConversion"/>
  </si>
  <si>
    <t>喵喵来送砖石啦2</t>
    <phoneticPr fontId="2" type="noConversion"/>
  </si>
  <si>
    <t>喵喵来送砖石啦3</t>
    <phoneticPr fontId="2" type="noConversion"/>
  </si>
  <si>
    <t>猫狗大战！1</t>
    <phoneticPr fontId="2" type="noConversion"/>
  </si>
  <si>
    <t>猫狗大战！2</t>
    <phoneticPr fontId="2" type="noConversion"/>
  </si>
  <si>
    <t>猫狗大战！3</t>
    <phoneticPr fontId="2" type="noConversion"/>
  </si>
  <si>
    <t>一将功成、万骨枯</t>
    <phoneticPr fontId="2" type="noConversion"/>
  </si>
  <si>
    <t>一将难求丶</t>
    <phoneticPr fontId="2" type="noConversion"/>
  </si>
  <si>
    <t>凭君莫话封侯事，一将功成万骨枯。</t>
    <phoneticPr fontId="2" type="noConversion"/>
  </si>
  <si>
    <t>一将功成、万骨枯1</t>
    <phoneticPr fontId="2" type="noConversion"/>
  </si>
  <si>
    <t>一将功成、万骨枯2</t>
    <phoneticPr fontId="2" type="noConversion"/>
  </si>
  <si>
    <t>一将功成、万骨枯3</t>
    <phoneticPr fontId="2" type="noConversion"/>
  </si>
  <si>
    <t>泽国江山入战图</t>
    <phoneticPr fontId="2" type="noConversion"/>
  </si>
  <si>
    <t>生民何计乐樵苏</t>
    <phoneticPr fontId="2" type="noConversion"/>
  </si>
  <si>
    <t>谁道沧江总无事</t>
    <phoneticPr fontId="2" type="noConversion"/>
  </si>
  <si>
    <t>近来长共血争流</t>
    <phoneticPr fontId="2" type="noConversion"/>
  </si>
  <si>
    <t>传闻一战百神愁</t>
    <phoneticPr fontId="2" type="noConversion"/>
  </si>
  <si>
    <t>两岸强兵过未休</t>
    <phoneticPr fontId="2" type="noConversion"/>
  </si>
  <si>
    <t>大大卷</t>
    <phoneticPr fontId="2" type="noConversion"/>
  </si>
  <si>
    <t>大大卷来送福利啦，老乡快开门！</t>
    <phoneticPr fontId="2" type="noConversion"/>
  </si>
  <si>
    <t>好的，快谢谢我</t>
    <phoneticPr fontId="2" type="noConversion"/>
  </si>
  <si>
    <t>大大卷</t>
    <phoneticPr fontId="2" type="noConversion"/>
  </si>
  <si>
    <t>好的，是不是很划算</t>
    <phoneticPr fontId="2" type="noConversion"/>
  </si>
  <si>
    <t>大大卷</t>
    <phoneticPr fontId="2" type="noConversion"/>
  </si>
  <si>
    <t>老乡，我是好人呀</t>
    <phoneticPr fontId="2" type="noConversion"/>
  </si>
  <si>
    <t>我要神话技能石</t>
  </si>
  <si>
    <t>我要传说技能石</t>
  </si>
  <si>
    <t>想骗我开门？我有那么傻吗？</t>
    <phoneticPr fontId="2" type="noConversion"/>
  </si>
  <si>
    <t>一将难求丶</t>
    <phoneticPr fontId="2" type="noConversion"/>
  </si>
  <si>
    <t>喵喵爱吃红豆饼</t>
    <phoneticPr fontId="2" type="noConversion"/>
  </si>
  <si>
    <t>喵喵来送砖石啦</t>
    <phoneticPr fontId="2" type="noConversion"/>
  </si>
  <si>
    <t>三国段子手</t>
    <phoneticPr fontId="2" type="noConversion"/>
  </si>
  <si>
    <t>火凤燎原</t>
    <phoneticPr fontId="2" type="noConversion"/>
  </si>
  <si>
    <t>int:startloot=0</t>
    <phoneticPr fontId="2" type="noConversion"/>
  </si>
  <si>
    <t>紧急:魔物入侵</t>
    <phoneticPr fontId="2" type="noConversion"/>
  </si>
  <si>
    <t>紧急:魔物先锋</t>
    <phoneticPr fontId="2" type="noConversion"/>
  </si>
  <si>
    <t>紧急:黑龙？？</t>
    <phoneticPr fontId="2" type="noConversion"/>
  </si>
  <si>
    <t>短暂的和平后，魔物们莫名的出现在了乱斗大陆。但这可能只是他们的先遣部队？</t>
    <phoneticPr fontId="2" type="noConversion"/>
  </si>
  <si>
    <t>前方出现大量未知魔物！</t>
    <phoneticPr fontId="2" type="noConversion"/>
  </si>
  <si>
    <t>快跑！逃往佣兵公会！</t>
    <phoneticPr fontId="2" type="noConversion"/>
  </si>
  <si>
    <t>快跑！再去练级吧！</t>
    <phoneticPr fontId="2" type="noConversion"/>
  </si>
  <si>
    <t>让我先来挑战一下吧！</t>
    <phoneticPr fontId="2" type="noConversion"/>
  </si>
  <si>
    <t>随着魔物入侵的加剧，出现了未知龙族生物，大陆 形式更加严峻了！</t>
    <phoneticPr fontId="2" type="noConversion"/>
  </si>
  <si>
    <t>1+lv/10</t>
    <phoneticPr fontId="2" type="noConversion"/>
  </si>
  <si>
    <t>紧急:黑龙傀儡</t>
    <phoneticPr fontId="2" type="noConversion"/>
  </si>
  <si>
    <t>出现了大量未知机械傀儡？？傀儡？？</t>
    <phoneticPr fontId="2" type="noConversion"/>
  </si>
  <si>
    <t>大大卷送温暖！！！</t>
    <phoneticPr fontId="2" type="noConversion"/>
  </si>
  <si>
    <t>大大卷送温暖1</t>
    <phoneticPr fontId="2" type="noConversion"/>
  </si>
  <si>
    <t>大大卷送温暖2</t>
    <phoneticPr fontId="2" type="noConversion"/>
  </si>
  <si>
    <t>大大卷送温暖3</t>
    <phoneticPr fontId="2" type="noConversion"/>
  </si>
  <si>
    <t>矿点入侵</t>
    <phoneticPr fontId="2" type="noConversion"/>
  </si>
  <si>
    <t>ld_ruqin:id=key</t>
    <phoneticPr fontId="2" type="noConversion"/>
  </si>
  <si>
    <t>level</t>
    <phoneticPr fontId="2" type="noConversion"/>
  </si>
  <si>
    <t>count</t>
    <phoneticPr fontId="2" type="noConversion"/>
  </si>
  <si>
    <t>做牛做马</t>
    <phoneticPr fontId="2" type="noConversion"/>
  </si>
  <si>
    <t>辽汀</t>
    <phoneticPr fontId="2" type="noConversion"/>
  </si>
  <si>
    <t>你可愿为我做牛做马</t>
    <phoneticPr fontId="2" type="noConversion"/>
  </si>
  <si>
    <t>那你给我草吗？</t>
    <phoneticPr fontId="2" type="noConversion"/>
  </si>
  <si>
    <t>不干</t>
    <phoneticPr fontId="2" type="noConversion"/>
  </si>
  <si>
    <t>做牛做马1</t>
    <phoneticPr fontId="2" type="noConversion"/>
  </si>
  <si>
    <t>好的，这些饲料就给你了。</t>
    <phoneticPr fontId="2" type="noConversion"/>
  </si>
  <si>
    <t>做牛做马2</t>
    <phoneticPr fontId="2" type="noConversion"/>
  </si>
  <si>
    <t>你这是老司机吗?</t>
    <phoneticPr fontId="2" type="noConversion"/>
  </si>
  <si>
    <t>做牛做马3</t>
    <phoneticPr fontId="2" type="noConversion"/>
  </si>
  <si>
    <t>那就化为流星吧！</t>
    <phoneticPr fontId="2" type="noConversion"/>
  </si>
  <si>
    <t>入侵排行奖励</t>
    <phoneticPr fontId="2" type="noConversion"/>
  </si>
  <si>
    <t>ld_ruqinrank:id=key</t>
    <phoneticPr fontId="2" type="noConversion"/>
  </si>
  <si>
    <t>list&lt;struct&lt;int:rank&gt;&gt;:rank</t>
  </si>
  <si>
    <t>rank1</t>
  </si>
  <si>
    <t>&lt;list&lt;Reward&lt;int:itemid&gt;&gt;:reward</t>
  </si>
  <si>
    <t>count</t>
  </si>
  <si>
    <t>矿点入侵boss伤害排名第1名奖励</t>
  </si>
  <si>
    <t>矿点入侵boss伤害排名第2名奖励</t>
  </si>
  <si>
    <t>矿点入侵boss伤害排名第3名奖励</t>
  </si>
  <si>
    <t>矿点入侵boss伤害排名4-10名奖励</t>
  </si>
  <si>
    <t>矿点入侵boss伤害排名奖励</t>
  </si>
  <si>
    <t>入侵击杀奖励</t>
    <phoneticPr fontId="2" type="noConversion"/>
  </si>
  <si>
    <t>ld_ruqinwin:id=key</t>
    <phoneticPr fontId="2" type="noConversion"/>
  </si>
  <si>
    <t>基佬特权</t>
    <phoneticPr fontId="2" type="noConversion"/>
  </si>
  <si>
    <t>如何选购一本好书1</t>
    <phoneticPr fontId="2" type="noConversion"/>
  </si>
  <si>
    <t>如何选购一本好书2</t>
    <phoneticPr fontId="2" type="noConversion"/>
  </si>
  <si>
    <t>如何选购一本好书3</t>
    <phoneticPr fontId="2" type="noConversion"/>
  </si>
  <si>
    <t>崔斯特杜垩登</t>
    <phoneticPr fontId="2" type="noConversion"/>
  </si>
  <si>
    <t>书是人类进步的阶梯，怎么样才能看到一本好书？</t>
    <phoneticPr fontId="2" type="noConversion"/>
  </si>
  <si>
    <t>一本居民区附近酒吧随处可见的平装书</t>
    <phoneticPr fontId="2" type="noConversion"/>
  </si>
  <si>
    <t>一本来自列宁格勒马克西慕斯的精装书</t>
    <phoneticPr fontId="2" type="noConversion"/>
  </si>
  <si>
    <t>你**在说什么？</t>
    <phoneticPr fontId="2" type="noConversion"/>
  </si>
  <si>
    <t>是吗……</t>
    <phoneticPr fontId="2" type="noConversion"/>
  </si>
  <si>
    <t>嗯……额……对，对！！</t>
    <phoneticPr fontId="2" type="noConversion"/>
  </si>
  <si>
    <t>无可救药！</t>
    <phoneticPr fontId="2" type="noConversion"/>
  </si>
  <si>
    <t>崔斯特杜垩登</t>
    <phoneticPr fontId="2" type="noConversion"/>
  </si>
  <si>
    <t>如何选购一本好书</t>
    <phoneticPr fontId="2" type="noConversion"/>
  </si>
  <si>
    <t>map4_guanka_ldyxz</t>
  </si>
  <si>
    <t>map6_guanka_ldyxz</t>
    <phoneticPr fontId="2" type="noConversion"/>
  </si>
  <si>
    <t>map4_guanka_ldyxz</t>
    <phoneticPr fontId="2" type="noConversion"/>
  </si>
  <si>
    <t>map8_guanka_ldyxz</t>
    <phoneticPr fontId="2" type="noConversion"/>
  </si>
  <si>
    <t>map7_guanka_ldyxz</t>
    <phoneticPr fontId="2" type="noConversion"/>
  </si>
  <si>
    <t>map5_guanka_ldyxz</t>
    <phoneticPr fontId="2" type="noConversion"/>
  </si>
  <si>
    <t>map2_guanka_ldyxz</t>
    <phoneticPr fontId="2" type="noConversion"/>
  </si>
  <si>
    <t>map3_guanka_ldyxz</t>
    <phoneticPr fontId="2" type="noConversion"/>
  </si>
  <si>
    <t>map1_guanka_ldyxz</t>
    <phoneticPr fontId="2" type="noConversion"/>
  </si>
  <si>
    <t>挂机时配图</t>
    <phoneticPr fontId="2" type="noConversion"/>
  </si>
  <si>
    <t>string:bg</t>
    <phoneticPr fontId="2" type="noConversion"/>
  </si>
  <si>
    <t>battle_bg_2</t>
  </si>
  <si>
    <t>battle_bg_3</t>
  </si>
  <si>
    <t>battle_bg_5</t>
  </si>
  <si>
    <t>battle_bg_4</t>
  </si>
  <si>
    <t>battle_bg_3</t>
    <phoneticPr fontId="2" type="noConversion"/>
  </si>
  <si>
    <t>battle_bg_3</t>
    <phoneticPr fontId="2" type="noConversion"/>
  </si>
  <si>
    <t>battle_bg_8</t>
  </si>
  <si>
    <t>battle_bg_4</t>
    <phoneticPr fontId="2" type="noConversion"/>
  </si>
  <si>
    <t>battle_bg_1</t>
  </si>
  <si>
    <t>battle_bg_7</t>
  </si>
  <si>
    <t>battle_bg_6</t>
  </si>
  <si>
    <t>battle_bg_6</t>
    <phoneticPr fontId="2" type="noConversion"/>
  </si>
  <si>
    <t>battle_bg_5</t>
    <phoneticPr fontId="2" type="noConversion"/>
  </si>
  <si>
    <t>battle_bg_8</t>
    <phoneticPr fontId="2" type="noConversion"/>
  </si>
  <si>
    <t>battle_bg_2</t>
    <phoneticPr fontId="2" type="noConversion"/>
  </si>
  <si>
    <t>battle_bg_7</t>
    <phoneticPr fontId="2" type="noConversion"/>
  </si>
  <si>
    <t>string:map</t>
    <phoneticPr fontId="2" type="noConversion"/>
  </si>
  <si>
    <t>int:members=0</t>
    <phoneticPr fontId="2" type="noConversion"/>
  </si>
  <si>
    <t>list&lt;int:weekday&gt;:week</t>
    <phoneticPr fontId="2" type="noConversion"/>
  </si>
  <si>
    <t>int:randcount=1</t>
    <phoneticPr fontId="2" type="noConversion"/>
  </si>
  <si>
    <t>熔火高塔</t>
    <phoneticPr fontId="2" type="noConversion"/>
  </si>
  <si>
    <t>level=0</t>
    <phoneticPr fontId="2" type="noConversion"/>
  </si>
  <si>
    <t>count=0</t>
    <phoneticPr fontId="2" type="noConversion"/>
  </si>
  <si>
    <t>不存在的毒</t>
    <phoneticPr fontId="2" type="noConversion"/>
  </si>
  <si>
    <t>我满头的大汗！</t>
    <phoneticPr fontId="2" type="noConversion"/>
  </si>
  <si>
    <t>汗流浃·贝塔斯托斯</t>
    <phoneticPr fontId="2" type="noConversion"/>
  </si>
  <si>
    <t>超能之·子芭芭拉</t>
    <phoneticPr fontId="2" type="noConversion"/>
  </si>
  <si>
    <t>噩梦传染嗨巨人</t>
    <phoneticPr fontId="2" type="noConversion"/>
  </si>
  <si>
    <t>感染·火之高兴</t>
    <phoneticPr fontId="2" type="noConversion"/>
  </si>
  <si>
    <t>我会扔出越来越多的斧子的~！</t>
    <phoneticPr fontId="2" type="noConversion"/>
  </si>
  <si>
    <t>在这里，禁止治疗的哟~</t>
    <phoneticPr fontId="2" type="noConversion"/>
  </si>
  <si>
    <t>高兴的火焰将让你变得迟钝。</t>
    <phoneticPr fontId="2" type="noConversion"/>
  </si>
  <si>
    <t>元素反转！</t>
    <phoneticPr fontId="2" type="noConversion"/>
  </si>
  <si>
    <t>阿波罗之赐</t>
  </si>
  <si>
    <t>阿尔忒弥斯之赐</t>
  </si>
  <si>
    <t>勒托之赐</t>
  </si>
  <si>
    <t>镜像-阿尔忒弥斯</t>
    <phoneticPr fontId="2" type="noConversion"/>
  </si>
  <si>
    <t>镜像-服部半藏</t>
    <phoneticPr fontId="2" type="noConversion"/>
  </si>
  <si>
    <t>镜像-关羽</t>
    <phoneticPr fontId="2" type="noConversion"/>
  </si>
  <si>
    <t>镜像-凯撒大帝</t>
    <phoneticPr fontId="2" type="noConversion"/>
  </si>
  <si>
    <t>镜像-天照大神</t>
    <phoneticPr fontId="2" type="noConversion"/>
  </si>
  <si>
    <t>镜像-聂隐娘</t>
    <phoneticPr fontId="2" type="noConversion"/>
  </si>
  <si>
    <t>极速</t>
    <phoneticPr fontId="2" type="noConversion"/>
  </si>
  <si>
    <t>暴击</t>
    <phoneticPr fontId="2" type="noConversion"/>
  </si>
  <si>
    <t>吸血</t>
    <phoneticPr fontId="2" type="noConversion"/>
  </si>
  <si>
    <t>光强</t>
    <phoneticPr fontId="2" type="noConversion"/>
  </si>
  <si>
    <t>物穿</t>
    <phoneticPr fontId="2" type="noConversion"/>
  </si>
  <si>
    <t>冰强</t>
    <phoneticPr fontId="2" type="noConversion"/>
  </si>
  <si>
    <t>法穿</t>
    <phoneticPr fontId="2" type="noConversion"/>
  </si>
  <si>
    <t>多重</t>
    <phoneticPr fontId="2" type="noConversion"/>
  </si>
  <si>
    <t>火强</t>
    <phoneticPr fontId="2" type="noConversion"/>
  </si>
  <si>
    <t>回避</t>
    <phoneticPr fontId="2" type="noConversion"/>
  </si>
  <si>
    <t>伤害</t>
    <phoneticPr fontId="2" type="noConversion"/>
  </si>
  <si>
    <t>天翼·霓虹</t>
    <phoneticPr fontId="2" type="noConversion"/>
  </si>
  <si>
    <t>天翼·原谅</t>
    <phoneticPr fontId="2" type="noConversion"/>
  </si>
  <si>
    <t>天翼·绚蓝</t>
    <phoneticPr fontId="2" type="noConversion"/>
  </si>
  <si>
    <t>守护精灵之根</t>
    <phoneticPr fontId="2" type="noConversion"/>
  </si>
  <si>
    <t>布格拉斯·洗脑</t>
    <phoneticPr fontId="2" type="noConversion"/>
  </si>
  <si>
    <t>能量</t>
    <phoneticPr fontId="2" type="noConversion"/>
  </si>
  <si>
    <t>回能</t>
    <phoneticPr fontId="2" type="noConversion"/>
  </si>
  <si>
    <t>法力</t>
    <phoneticPr fontId="2" type="noConversion"/>
  </si>
  <si>
    <t>火焰，漫天飞舞！</t>
    <phoneticPr fontId="2" type="noConversion"/>
  </si>
  <si>
    <t>我以我的翅膀起誓，这不是原谅色。</t>
    <phoneticPr fontId="2" type="noConversion"/>
  </si>
  <si>
    <t>蓝色的天翼才是最经典的。</t>
    <phoneticPr fontId="2" type="noConversion"/>
  </si>
  <si>
    <t>我还想在土地里多盘踞一会。</t>
    <phoneticPr fontId="2" type="noConversion"/>
  </si>
  <si>
    <t>买车了吗？买房了吗？还有，有女朋友了吗？</t>
    <phoneticPr fontId="2" type="noConversion"/>
  </si>
  <si>
    <t>贝塔格伦【出汗】</t>
    <phoneticPr fontId="2" type="noConversion"/>
  </si>
  <si>
    <t>暗影炸弹</t>
  </si>
  <si>
    <t>被打加抗</t>
    <phoneticPr fontId="2" type="noConversion"/>
  </si>
  <si>
    <t>超能再生</t>
    <phoneticPr fontId="2" type="noConversion"/>
  </si>
  <si>
    <t>愉悦【熔火】</t>
    <phoneticPr fontId="2" type="noConversion"/>
  </si>
  <si>
    <t>愉悦【熔火】</t>
    <phoneticPr fontId="2" type="noConversion"/>
  </si>
  <si>
    <t>阴险【熔火】</t>
    <phoneticPr fontId="2" type="noConversion"/>
  </si>
  <si>
    <t>阴险【熔火】</t>
    <phoneticPr fontId="2" type="noConversion"/>
  </si>
  <si>
    <t>坚毅【熔火】</t>
    <phoneticPr fontId="2" type="noConversion"/>
  </si>
  <si>
    <t>爸爸冲击【感染】</t>
    <phoneticPr fontId="2" type="noConversion"/>
  </si>
  <si>
    <t>减疗</t>
    <phoneticPr fontId="2" type="noConversion"/>
  </si>
  <si>
    <t>减大料</t>
    <phoneticPr fontId="2" type="noConversion"/>
  </si>
  <si>
    <t>投掷巨斧</t>
    <phoneticPr fontId="2" type="noConversion"/>
  </si>
  <si>
    <t>重锤拍打</t>
  </si>
  <si>
    <t>开心地放火【发烧】</t>
    <phoneticPr fontId="2" type="noConversion"/>
  </si>
  <si>
    <t>坚毅【熔火】</t>
    <phoneticPr fontId="2" type="noConversion"/>
  </si>
  <si>
    <t>烈焰冲击</t>
  </si>
  <si>
    <t>火之高兴</t>
    <phoneticPr fontId="2" type="noConversion"/>
  </si>
  <si>
    <t>行动增伤</t>
    <phoneticPr fontId="2" type="noConversion"/>
  </si>
  <si>
    <t>不存在超级火焰</t>
    <phoneticPr fontId="2" type="noConversion"/>
  </si>
  <si>
    <t>不存在的光</t>
    <phoneticPr fontId="2" type="noConversion"/>
  </si>
  <si>
    <t>不存在的冰</t>
    <phoneticPr fontId="2" type="noConversion"/>
  </si>
  <si>
    <t>不存在的暗</t>
    <phoneticPr fontId="2" type="noConversion"/>
  </si>
  <si>
    <t>不存在</t>
    <phoneticPr fontId="2" type="noConversion"/>
  </si>
  <si>
    <t>年轻的冒险者呦，你要红色技能石还是要橙色技能石</t>
    <phoneticPr fontId="2" type="noConversion"/>
  </si>
  <si>
    <t>小伙子你很有眼光~</t>
    <phoneticPr fontId="2" type="noConversion"/>
  </si>
  <si>
    <t>小伙子我看好你~</t>
    <phoneticPr fontId="2" type="noConversion"/>
  </si>
  <si>
    <t>吃我一记打神鞭</t>
    <phoneticPr fontId="2" type="noConversion"/>
  </si>
  <si>
    <t>小女孩的单恋日记1</t>
    <phoneticPr fontId="2" type="noConversion"/>
  </si>
  <si>
    <t>小女孩的单恋日记2</t>
    <phoneticPr fontId="2" type="noConversion"/>
  </si>
  <si>
    <t>小女孩的单恋日记3</t>
    <phoneticPr fontId="2" type="noConversion"/>
  </si>
  <si>
    <t>四十五度角看你，四岁半</t>
    <phoneticPr fontId="2" type="noConversion"/>
  </si>
  <si>
    <t>一瓶饮料的钱就想打发本妹子？</t>
    <phoneticPr fontId="2" type="noConversion"/>
  </si>
  <si>
    <t>石油迟早都会被你们败光的，哼！</t>
    <phoneticPr fontId="2" type="noConversion"/>
  </si>
  <si>
    <t>妈妈，呜呜，我失恋了！</t>
    <phoneticPr fontId="2" type="noConversion"/>
  </si>
  <si>
    <t>生活肯定是需要花钱的嘛！</t>
    <phoneticPr fontId="2" type="noConversion"/>
  </si>
  <si>
    <t>你的名字太恶心了，我只想吐！</t>
    <phoneticPr fontId="2" type="noConversion"/>
  </si>
  <si>
    <t>我可是从中东来的！</t>
    <phoneticPr fontId="2" type="noConversion"/>
  </si>
  <si>
    <t>我并不喜欢你，再见！</t>
    <phoneticPr fontId="2" type="noConversion"/>
  </si>
  <si>
    <t>沐浴在月女神的恋爱月光之下吧~</t>
    <phoneticPr fontId="2" type="noConversion"/>
  </si>
  <si>
    <t>VENI VIDI VICI</t>
    <phoneticPr fontId="2" type="noConversion"/>
  </si>
  <si>
    <t>我的脑后藏了把刀</t>
  </si>
  <si>
    <t>伊贺忍者才是最强的！</t>
    <phoneticPr fontId="2" type="noConversion"/>
  </si>
  <si>
    <t>我的光辉耀天照地</t>
  </si>
  <si>
    <t>剑气凌云，实曰虎臣。勇加一国，敌号万人。</t>
  </si>
  <si>
    <t>小女孩的单恋日记</t>
    <phoneticPr fontId="2" type="noConversion"/>
  </si>
  <si>
    <t>四十五度角看你，四岁半</t>
    <phoneticPr fontId="2" type="noConversion"/>
  </si>
  <si>
    <t>生命之光</t>
    <phoneticPr fontId="2" type="noConversion"/>
  </si>
  <si>
    <t>一口****嚼不烂</t>
  </si>
  <si>
    <t>8月活动副本（2017-08-31 23:59:59结束）(提示：对已经通关的层数使用跳过功能将自动计算成最大回合数)</t>
    <phoneticPr fontId="2" type="noConversion"/>
  </si>
  <si>
    <t>2017-09-01 00:00:00</t>
    <phoneticPr fontId="2" type="noConversion"/>
  </si>
  <si>
    <t>2017-09-30 23:59:59</t>
    <phoneticPr fontId="2" type="noConversion"/>
  </si>
  <si>
    <t>魔化之鳞</t>
  </si>
  <si>
    <t>狂暴结晶</t>
  </si>
  <si>
    <t>旋风之眼</t>
  </si>
  <si>
    <t>虚空之光</t>
  </si>
  <si>
    <t>蛮龙心脏</t>
  </si>
  <si>
    <t>勇者精华</t>
  </si>
  <si>
    <t>斗者精华</t>
  </si>
  <si>
    <t>神话灵魂</t>
  </si>
  <si>
    <t>无限之石</t>
  </si>
  <si>
    <t>游戏制作人的灵魂</t>
  </si>
  <si>
    <t>魔核</t>
  </si>
  <si>
    <t>黑色龙鳞</t>
  </si>
  <si>
    <t>本本石碎片</t>
  </si>
  <si>
    <t>阿顿神的智慧</t>
  </si>
  <si>
    <t>马那托托斯的护身符</t>
  </si>
  <si>
    <t>宝石</t>
  </si>
  <si>
    <t>怒雷</t>
  </si>
  <si>
    <t>逐风</t>
  </si>
  <si>
    <t>普通技能石</t>
  </si>
  <si>
    <t>史诗技能石</t>
  </si>
  <si>
    <t>传说技能石</t>
  </si>
  <si>
    <t>神话技能石</t>
  </si>
  <si>
    <t>万能技能石</t>
  </si>
  <si>
    <t>粗糙的石块</t>
  </si>
  <si>
    <t>剧毒结晶</t>
  </si>
  <si>
    <t>人工合成药剂</t>
  </si>
  <si>
    <t>密封的试验品</t>
  </si>
  <si>
    <t>光滑的石块</t>
  </si>
  <si>
    <t>圣骸布</t>
  </si>
  <si>
    <t>震荡核心</t>
  </si>
  <si>
    <t>共鸣环</t>
  </si>
  <si>
    <t>动力螺母</t>
  </si>
  <si>
    <t>亡者的铭牌</t>
  </si>
  <si>
    <t>火力模块</t>
  </si>
  <si>
    <t>防御模块</t>
  </si>
  <si>
    <t>龙之逆鳞</t>
  </si>
  <si>
    <t>混沌龙爪</t>
  </si>
  <si>
    <t>魔龙之心</t>
  </si>
  <si>
    <t>焰龙之血</t>
  </si>
  <si>
    <t>超级能量单元</t>
  </si>
  <si>
    <t>灵魂容器</t>
  </si>
  <si>
    <t>心能增幅装置</t>
  </si>
  <si>
    <t>以太粒子</t>
  </si>
  <si>
    <t>王国勋章</t>
  </si>
  <si>
    <t>可塑性金属</t>
  </si>
  <si>
    <t>无限宝石</t>
  </si>
  <si>
    <t>永生之酒</t>
  </si>
  <si>
    <t>不安之魂</t>
  </si>
  <si>
    <t>氪金的枪弹</t>
  </si>
  <si>
    <t>1星勇者狗粮</t>
  </si>
  <si>
    <t>2星勇者狗粮</t>
  </si>
  <si>
    <t>3星勇者狗粮</t>
  </si>
  <si>
    <t>4星勇者狗粮</t>
  </si>
  <si>
    <t>5星勇者狗粮</t>
  </si>
  <si>
    <t>6星勇者狗粮</t>
  </si>
  <si>
    <t>1星战士狗粮</t>
  </si>
  <si>
    <t>2星战士狗粮</t>
  </si>
  <si>
    <t>3星战士狗粮</t>
  </si>
  <si>
    <t>4星战士狗粮</t>
  </si>
  <si>
    <t>5星战士狗粮</t>
  </si>
  <si>
    <t>6星战士狗粮</t>
  </si>
  <si>
    <t>1星射手狗粮</t>
  </si>
  <si>
    <t>2星射手狗粮</t>
  </si>
  <si>
    <t>3星射手狗粮</t>
  </si>
  <si>
    <t>4星射手狗粮</t>
  </si>
  <si>
    <t>5星射手狗粮</t>
  </si>
  <si>
    <t>6星射手狗粮</t>
  </si>
  <si>
    <t>1星坦克狗粮</t>
  </si>
  <si>
    <t>2星坦克狗粮</t>
  </si>
  <si>
    <t>3星坦克狗粮</t>
  </si>
  <si>
    <t>4星坦克狗粮</t>
  </si>
  <si>
    <t>5星坦克狗粮</t>
  </si>
  <si>
    <t>6星坦克狗粮</t>
  </si>
  <si>
    <t>1星刺客狗粮</t>
  </si>
  <si>
    <t>2星刺客狗粮</t>
  </si>
  <si>
    <t>3星刺客狗粮</t>
  </si>
  <si>
    <t>4星刺客狗粮</t>
  </si>
  <si>
    <t>5星刺客狗粮</t>
  </si>
  <si>
    <t>6星刺客狗粮</t>
  </si>
  <si>
    <t>1星法师狗粮</t>
  </si>
  <si>
    <t>2星法师狗粮</t>
  </si>
  <si>
    <t>3星法师狗粮</t>
  </si>
  <si>
    <t>4星法师狗粮</t>
  </si>
  <si>
    <t>5星法师狗粮</t>
  </si>
  <si>
    <t>6星法师狗粮</t>
  </si>
  <si>
    <t>1星辅助狗粮</t>
  </si>
  <si>
    <t>2星辅助狗粮</t>
  </si>
  <si>
    <t>3星辅助狗粮</t>
  </si>
  <si>
    <t>4星辅助狗粮</t>
  </si>
  <si>
    <t>5星辅助狗粮</t>
  </si>
  <si>
    <t>6星辅助狗粮</t>
  </si>
  <si>
    <t>副本钥匙</t>
  </si>
  <si>
    <t>跳过券</t>
  </si>
  <si>
    <t>深渊票</t>
  </si>
  <si>
    <t>限时深渊票</t>
  </si>
  <si>
    <t>仲夏夜火把</t>
  </si>
  <si>
    <t>大河之证</t>
  </si>
  <si>
    <t>夏日水珠</t>
  </si>
  <si>
    <t>狂风能量核心</t>
  </si>
  <si>
    <t>凸凸君的智慧之源</t>
  </si>
  <si>
    <t>王之便当</t>
  </si>
  <si>
    <t>砖块</t>
  </si>
  <si>
    <t>沙漠火药</t>
  </si>
  <si>
    <t>马可·波罗碎片</t>
  </si>
  <si>
    <t>盾枪伊芙雷泽尔碎片</t>
  </si>
  <si>
    <t>赤焰提斯卡托斯碎片</t>
  </si>
  <si>
    <t>绚蓝阿布特罗斯碎片</t>
  </si>
  <si>
    <t>武装奥布罗斯碎片</t>
  </si>
  <si>
    <t>钝剑阿普克洛斯碎片</t>
  </si>
  <si>
    <t>巨神王托托斯碎片</t>
  </si>
  <si>
    <t>四色之焰亚卡托姆碎片</t>
  </si>
  <si>
    <t>龙之纹巴萨欧拉碎片</t>
  </si>
  <si>
    <t>月神之弓碎片</t>
  </si>
  <si>
    <t>裂变短匕碎片</t>
  </si>
  <si>
    <t>妙法千五碎片</t>
  </si>
  <si>
    <t>断钢碎片</t>
  </si>
  <si>
    <t>浑天【太初篇】碎片</t>
  </si>
  <si>
    <t>虚空重锤碎片</t>
  </si>
  <si>
    <t>巫毒匕首碎片</t>
  </si>
  <si>
    <t>开膛手枪碎片</t>
  </si>
  <si>
    <t>定海神针碎片</t>
  </si>
  <si>
    <t>双铁戟碎片</t>
  </si>
  <si>
    <t>彩篆碎片</t>
  </si>
  <si>
    <t>能量强化装置碎片</t>
  </si>
  <si>
    <t>火焰卷轴碎片</t>
  </si>
  <si>
    <t>吸水提卢枪碎片</t>
  </si>
  <si>
    <t>万法之光碎片</t>
  </si>
  <si>
    <t>天堂守护碎片</t>
  </si>
  <si>
    <t>青龙偃月刀碎片</t>
  </si>
  <si>
    <t>渴血左轮碎片</t>
  </si>
  <si>
    <t>神之愤怒碎片</t>
  </si>
  <si>
    <t>天使圣盾碎片</t>
  </si>
  <si>
    <t>圣洁之书碎片</t>
  </si>
  <si>
    <t>聪聪君的光束剑碎片</t>
  </si>
  <si>
    <t>暗牙黄泉津碎片</t>
  </si>
  <si>
    <t>夺魄拘碎片</t>
  </si>
  <si>
    <t>二罗罗的小弹弓碎片</t>
  </si>
  <si>
    <t>方天画戟碎片</t>
  </si>
  <si>
    <t>狩碎片</t>
  </si>
  <si>
    <t>帝国军旗碎片</t>
  </si>
  <si>
    <t>八咫镜碎片</t>
  </si>
  <si>
    <t>光明权杖亚亚诺斯碎片</t>
  </si>
  <si>
    <t>死神之吻堪塔克洛斯碎片</t>
  </si>
  <si>
    <t>折戟匕垒碎片</t>
  </si>
  <si>
    <t>法老之扣碎片</t>
  </si>
  <si>
    <t>先祖之魂碎片</t>
  </si>
  <si>
    <t>石沙之缚碎片</t>
  </si>
  <si>
    <t>天穹伊欧斯碎片</t>
  </si>
  <si>
    <t>风扬蓝波斯碎片</t>
  </si>
  <si>
    <t>地覆戈涅斯碎片</t>
  </si>
  <si>
    <t>迪勒瑞姆碎片</t>
  </si>
  <si>
    <t>刚毅碎片</t>
  </si>
  <si>
    <t>梦境之甲碎片</t>
  </si>
  <si>
    <t>梦境之盔碎片</t>
  </si>
  <si>
    <t>恶魔之赐碎片</t>
  </si>
  <si>
    <t>[火生]彩虹刻面碎片</t>
  </si>
  <si>
    <t>[冰生]彩虹刻面碎片</t>
  </si>
  <si>
    <t>[光生]彩虹刻面碎片</t>
  </si>
  <si>
    <t>[暗生]彩虹刻面碎片</t>
  </si>
  <si>
    <t>[火死]彩虹刻面碎片</t>
  </si>
  <si>
    <t>[冰死]彩虹刻面碎片</t>
  </si>
  <si>
    <t>[光死]彩虹刻面碎片</t>
  </si>
  <si>
    <t>[暗死]彩虹刻面碎片</t>
  </si>
  <si>
    <t>吉永之脸碎片</t>
  </si>
  <si>
    <t>威廉的自尊碎片</t>
  </si>
  <si>
    <t>马格纳斯之皮碎片</t>
  </si>
  <si>
    <t>惠斯坦武装之戒碎片</t>
  </si>
  <si>
    <t>聪聪君的方方盔碎片</t>
  </si>
  <si>
    <t>聪聪君的帅帅甲碎片</t>
  </si>
  <si>
    <t>聪聪君的滑滑鞋碎片</t>
  </si>
  <si>
    <t>聪聪君的回忆碎片</t>
  </si>
  <si>
    <t>聪聪君的花环碎片</t>
  </si>
  <si>
    <t>聪聪君的疯狂碎片</t>
  </si>
  <si>
    <t>聪聪君的战士之饰碎片</t>
  </si>
  <si>
    <t>聪聪君的玉佩碎片</t>
  </si>
  <si>
    <t>米迦勒的慈悲碎片</t>
  </si>
  <si>
    <t>拉斐尔的治愈碎片</t>
  </si>
  <si>
    <t>加百列的守护碎片</t>
  </si>
  <si>
    <t>雷米尔的指引碎片</t>
  </si>
  <si>
    <t>米达伦的教导碎片</t>
  </si>
  <si>
    <t>乌利尔的审判碎片</t>
  </si>
  <si>
    <t>骷髅之冠碎片</t>
  </si>
  <si>
    <t>骨龙之躯碎片</t>
  </si>
  <si>
    <t>憎恶之足碎片</t>
  </si>
  <si>
    <t>火焰之魂碎片</t>
  </si>
  <si>
    <t>永冬之匣碎片</t>
  </si>
  <si>
    <t>堕天使之翼碎片</t>
  </si>
  <si>
    <t>九头龙王头盔碎片</t>
  </si>
  <si>
    <t>大力龙王铠甲碎片</t>
  </si>
  <si>
    <t>青莲龙王护靴碎片</t>
  </si>
  <si>
    <t>欢喜龙王戒指碎片</t>
  </si>
  <si>
    <t>海龙王项链碎片</t>
  </si>
  <si>
    <t>毒龙王手镯碎片</t>
  </si>
  <si>
    <t>暗杀者碎片</t>
  </si>
  <si>
    <t>守护者碎片</t>
  </si>
  <si>
    <t>苦修者碎片</t>
  </si>
  <si>
    <t>狩猎者碎片</t>
  </si>
  <si>
    <t>祈求者碎片</t>
  </si>
  <si>
    <t>传承者碎片</t>
  </si>
  <si>
    <t>交响曲碎片</t>
  </si>
  <si>
    <t>协奏曲碎片</t>
  </si>
  <si>
    <t>圆舞曲碎片</t>
  </si>
  <si>
    <t>狂想曲碎片</t>
  </si>
  <si>
    <t>幻想曲碎片</t>
  </si>
  <si>
    <t>随想曲碎片</t>
  </si>
  <si>
    <t>天帝战盔碎片</t>
  </si>
  <si>
    <t>黄帝战甲碎片</t>
  </si>
  <si>
    <t>炎帝战靴碎片</t>
  </si>
  <si>
    <t>青帝戒指碎片</t>
  </si>
  <si>
    <t>黑帝项链碎片</t>
  </si>
  <si>
    <t>白帝手镯碎片</t>
  </si>
  <si>
    <t>奥术核心碎片</t>
  </si>
  <si>
    <t>黄金动力炉碎片</t>
  </si>
  <si>
    <t>岩石助推器碎片</t>
  </si>
  <si>
    <t>冰霜指环碎片</t>
  </si>
  <si>
    <t>熔岩火链碎片</t>
  </si>
  <si>
    <t>双子手镯碎片</t>
  </si>
  <si>
    <t>愚者的流浪碎片</t>
  </si>
  <si>
    <t>教皇的援助碎片</t>
  </si>
  <si>
    <t>恋人的结合碎片</t>
  </si>
  <si>
    <t>隐者的探索碎片</t>
  </si>
  <si>
    <t>魔术师的创造碎片</t>
  </si>
  <si>
    <t>女祭司的智慧碎片</t>
  </si>
  <si>
    <t>狼之力碎片</t>
  </si>
  <si>
    <t>虎之力碎片</t>
  </si>
  <si>
    <t>兔之力碎片</t>
  </si>
  <si>
    <t>猫之力碎片</t>
  </si>
  <si>
    <t>狐之力碎片</t>
  </si>
  <si>
    <t>熊之力碎片</t>
  </si>
  <si>
    <t>智障阿姨的触手碎片</t>
  </si>
  <si>
    <t>万事屋的小黄花碎片</t>
  </si>
  <si>
    <t>枫九道的痛苦绝望碎片</t>
  </si>
  <si>
    <t>聪聪君布鲁方哥碎片</t>
  </si>
  <si>
    <t>极限的风碎片</t>
  </si>
  <si>
    <t>远古战神碎片</t>
  </si>
  <si>
    <t>罗格的丝绸手帕碎片</t>
  </si>
  <si>
    <t>迟缓者拉格的不屈意志碎片</t>
  </si>
  <si>
    <t>超级加农炮碎片</t>
  </si>
  <si>
    <t>魔核之源碎片</t>
  </si>
  <si>
    <t>黑龙之源碎片</t>
  </si>
  <si>
    <t>杖身碎片</t>
  </si>
  <si>
    <t>钻石礼包</t>
  </si>
  <si>
    <t>金币宝箱</t>
  </si>
  <si>
    <t>深渊票宝箱</t>
  </si>
  <si>
    <t>召唤石大礼包</t>
  </si>
  <si>
    <t>召唤石礼包</t>
  </si>
  <si>
    <t>极限的风珍藏的深渊票箱</t>
  </si>
  <si>
    <t>小型经验药水</t>
  </si>
  <si>
    <t>中型经验药水</t>
  </si>
  <si>
    <t>大型经验药水</t>
  </si>
  <si>
    <t>超级经验药水</t>
  </si>
  <si>
    <t>圣级经验药水</t>
  </si>
  <si>
    <t>神级经验药水</t>
  </si>
  <si>
    <t>小包金币</t>
  </si>
  <si>
    <t>大包金币</t>
  </si>
  <si>
    <t>小箱金币</t>
  </si>
  <si>
    <t>大箱金币</t>
  </si>
  <si>
    <t>小包魔晶</t>
  </si>
  <si>
    <t>大包魔晶</t>
  </si>
  <si>
    <t>小包荣誉</t>
  </si>
  <si>
    <t>大包荣誉</t>
  </si>
  <si>
    <t>小包斗币</t>
  </si>
  <si>
    <t>大包斗币</t>
  </si>
  <si>
    <t>神器雕纹</t>
  </si>
  <si>
    <t>神器符印</t>
  </si>
  <si>
    <t>神器印记</t>
  </si>
  <si>
    <t>神器精华</t>
  </si>
  <si>
    <t>落叶给大家主角经验</t>
  </si>
  <si>
    <t>小小兔的大宝箱</t>
  </si>
  <si>
    <t>小小兔的中宝箱</t>
  </si>
  <si>
    <t>小小兔的小宝箱</t>
  </si>
  <si>
    <t>出师大礼包</t>
  </si>
  <si>
    <t>出师大礼包1</t>
  </si>
  <si>
    <t>出师大礼包2</t>
  </si>
  <si>
    <t>非酋要打猎祖传宝箱</t>
  </si>
  <si>
    <t>精良战士英雄包</t>
  </si>
  <si>
    <t>精良辅助英雄包</t>
  </si>
  <si>
    <t>精良法师英雄包</t>
  </si>
  <si>
    <t>精良射手英雄包</t>
  </si>
  <si>
    <t>精良坦克英雄包</t>
  </si>
  <si>
    <t>精良勇者英雄包</t>
  </si>
  <si>
    <t>精良刺客英雄包</t>
  </si>
  <si>
    <t>优秀战士英雄包</t>
  </si>
  <si>
    <t>优秀辅助英雄包</t>
  </si>
  <si>
    <t>优秀法师英雄包</t>
  </si>
  <si>
    <t>优秀射手英雄包</t>
  </si>
  <si>
    <t>优秀坦克英雄包</t>
  </si>
  <si>
    <t>优秀勇者英雄包</t>
  </si>
  <si>
    <t>优秀刺客英雄包</t>
  </si>
  <si>
    <t>普通战士英雄包</t>
  </si>
  <si>
    <t>普通辅助英雄包</t>
  </si>
  <si>
    <t>普通法师英雄包</t>
  </si>
  <si>
    <t>普通射手英雄包</t>
  </si>
  <si>
    <t>普通坦克英雄包</t>
  </si>
  <si>
    <t>普通勇者英雄包</t>
  </si>
  <si>
    <t>普通刺客英雄包</t>
  </si>
  <si>
    <t>1星英雄箱</t>
  </si>
  <si>
    <t>2星英雄箱</t>
  </si>
  <si>
    <t>3星英雄箱</t>
  </si>
  <si>
    <t>一重英雄包</t>
  </si>
  <si>
    <t>三重英雄包</t>
  </si>
  <si>
    <t>五重英雄包</t>
  </si>
  <si>
    <t>七重英雄包</t>
  </si>
  <si>
    <t>十重英雄包</t>
  </si>
  <si>
    <t>十重三星英雄包</t>
  </si>
  <si>
    <t>2星升星箱</t>
  </si>
  <si>
    <t>3星升星箱</t>
  </si>
  <si>
    <t>4星升星箱</t>
  </si>
  <si>
    <t>1星英雄基础箱1</t>
  </si>
  <si>
    <t>1星英雄基础箱2</t>
  </si>
  <si>
    <t>1星英雄基础箱3</t>
  </si>
  <si>
    <t>1星英雄基础箱4</t>
  </si>
  <si>
    <t>1星英雄基础箱5</t>
  </si>
  <si>
    <t>1星英雄基础箱6</t>
  </si>
  <si>
    <t>1星英雄基础箱7</t>
  </si>
  <si>
    <t>1星英雄基础箱8</t>
  </si>
  <si>
    <t>1星英雄基础箱9</t>
  </si>
  <si>
    <t>1星英雄基础箱10</t>
  </si>
  <si>
    <t>1星英雄基础箱11</t>
  </si>
  <si>
    <t>1星英雄组合箱1</t>
  </si>
  <si>
    <t>1星英雄组合箱2</t>
  </si>
  <si>
    <t>1星英雄组合箱3</t>
  </si>
  <si>
    <t>2星英雄基础箱1</t>
  </si>
  <si>
    <t>2星英雄基础箱2</t>
  </si>
  <si>
    <t>2星英雄基础箱3</t>
  </si>
  <si>
    <t>2星英雄基础箱4</t>
  </si>
  <si>
    <t>2星英雄基础箱5</t>
  </si>
  <si>
    <t>2星英雄基础箱6</t>
  </si>
  <si>
    <t>2星英雄基础箱7</t>
  </si>
  <si>
    <t>2星英雄基础箱8</t>
  </si>
  <si>
    <t>2星英雄基础箱9</t>
  </si>
  <si>
    <t>2星英雄基础箱10</t>
  </si>
  <si>
    <t>2星英雄基础箱11</t>
  </si>
  <si>
    <t>2星英雄组合箱1</t>
  </si>
  <si>
    <t>2星英雄组合箱2</t>
  </si>
  <si>
    <t>2星英雄组合箱3</t>
  </si>
  <si>
    <t>3星英雄基础箱1</t>
  </si>
  <si>
    <t>3星英雄基础箱2</t>
  </si>
  <si>
    <t>3星英雄基础箱3</t>
  </si>
  <si>
    <t>3星英雄基础箱4</t>
  </si>
  <si>
    <t>3星英雄基础箱5</t>
  </si>
  <si>
    <t>3星英雄基础箱6</t>
  </si>
  <si>
    <t>3星英雄基础箱7</t>
  </si>
  <si>
    <t>3星英雄基础箱8</t>
  </si>
  <si>
    <t>3星英雄基础箱9</t>
  </si>
  <si>
    <t>3星英雄基础箱10</t>
  </si>
  <si>
    <t>3星英雄基础箱11</t>
  </si>
  <si>
    <t>3星英雄组合箱1</t>
  </si>
  <si>
    <t>3星英雄组合箱2</t>
  </si>
  <si>
    <t>3星英雄组合箱3</t>
  </si>
  <si>
    <t>2星升星1</t>
  </si>
  <si>
    <t>2星升星2</t>
  </si>
  <si>
    <t>3星升星1</t>
  </si>
  <si>
    <t>3星升星2</t>
  </si>
  <si>
    <t>4星升星1</t>
  </si>
  <si>
    <t>4星升星2</t>
  </si>
  <si>
    <t>传说材料箱</t>
  </si>
  <si>
    <t>普通进阶箱</t>
  </si>
  <si>
    <t>优秀进阶箱</t>
  </si>
  <si>
    <t>精良进阶箱</t>
  </si>
  <si>
    <t>史诗进阶箱</t>
  </si>
  <si>
    <t>传说进阶箱</t>
  </si>
  <si>
    <t>白1</t>
  </si>
  <si>
    <t>白2</t>
  </si>
  <si>
    <t>绿1</t>
  </si>
  <si>
    <t>绿2</t>
  </si>
  <si>
    <t>蓝1</t>
  </si>
  <si>
    <t>蓝2</t>
  </si>
  <si>
    <t>紫1</t>
  </si>
  <si>
    <t>紫2</t>
  </si>
  <si>
    <t>紫3</t>
  </si>
  <si>
    <t>橙1</t>
  </si>
  <si>
    <t>橙2</t>
  </si>
  <si>
    <t>橙3</t>
  </si>
  <si>
    <t>进阶材料箱</t>
  </si>
  <si>
    <t>佣兵材料箱</t>
  </si>
  <si>
    <t>进阶材料箱0</t>
  </si>
  <si>
    <t>佣兵材料箱0</t>
  </si>
  <si>
    <t>伊欧斯小礼包</t>
  </si>
  <si>
    <t>托托斯小礼包</t>
  </si>
  <si>
    <t>亚卡托姆小礼包</t>
  </si>
  <si>
    <t>伊欧斯中礼包</t>
  </si>
  <si>
    <t>托托斯中礼包</t>
  </si>
  <si>
    <t>亚卡托姆中礼包</t>
  </si>
  <si>
    <t>伊欧斯大礼包</t>
  </si>
  <si>
    <t>托托斯大礼包</t>
  </si>
  <si>
    <t>亚卡托姆大礼包</t>
  </si>
  <si>
    <t>伊欧斯史诗礼包</t>
  </si>
  <si>
    <t>托托斯史诗礼包</t>
  </si>
  <si>
    <t>亚卡托姆史诗礼包</t>
  </si>
  <si>
    <t>伊欧斯传说礼包</t>
  </si>
  <si>
    <t>托托斯传说礼包</t>
  </si>
  <si>
    <t>亚卡托姆传说礼包</t>
  </si>
  <si>
    <t>活动素材包</t>
  </si>
  <si>
    <t>深渊</t>
  </si>
  <si>
    <t>深渊A</t>
  </si>
  <si>
    <t>深渊B</t>
  </si>
  <si>
    <t>深渊C</t>
  </si>
  <si>
    <t>深渊1</t>
  </si>
  <si>
    <t>深渊2</t>
  </si>
  <si>
    <t>深渊3</t>
  </si>
  <si>
    <t>深渊4</t>
  </si>
  <si>
    <t>深渊5</t>
  </si>
  <si>
    <t>深渊6</t>
  </si>
  <si>
    <t>深渊7</t>
  </si>
  <si>
    <t>深渊8</t>
  </si>
  <si>
    <t>深渊9</t>
  </si>
  <si>
    <t>深渊10</t>
  </si>
  <si>
    <t>深渊-武器1</t>
  </si>
  <si>
    <t>深渊-武器2</t>
  </si>
  <si>
    <t>深渊-武器3</t>
  </si>
  <si>
    <t>深渊-武器4</t>
  </si>
  <si>
    <t>深渊-武器5</t>
  </si>
  <si>
    <t>深渊-武器6</t>
  </si>
  <si>
    <t>深渊-武器7</t>
  </si>
  <si>
    <t>深渊-武器8</t>
  </si>
  <si>
    <t>深渊-防具1</t>
  </si>
  <si>
    <t>深渊-防具2</t>
  </si>
  <si>
    <t>深渊-防具3</t>
  </si>
  <si>
    <t>深渊-防具4</t>
  </si>
  <si>
    <t>深渊-防具5</t>
  </si>
  <si>
    <t>深渊-防具6</t>
  </si>
  <si>
    <t>深渊-防具7</t>
  </si>
  <si>
    <t>深渊-防具8</t>
  </si>
  <si>
    <t>深渊-防具9</t>
  </si>
  <si>
    <t>深渊-防具10</t>
  </si>
  <si>
    <t>深渊-防具11</t>
  </si>
  <si>
    <t>深渊-防具12</t>
  </si>
  <si>
    <t>深渊-防具13</t>
  </si>
  <si>
    <t>深渊-防具14</t>
  </si>
  <si>
    <t>深渊-防具15</t>
  </si>
  <si>
    <t>深渊-防具16</t>
  </si>
  <si>
    <t>深渊-防具17</t>
  </si>
  <si>
    <t>深渊-防具18</t>
  </si>
  <si>
    <t>深渊-防具19</t>
  </si>
  <si>
    <t>深渊-防具20</t>
  </si>
  <si>
    <t>深渊-防具21</t>
  </si>
  <si>
    <t>深渊-防具22</t>
  </si>
  <si>
    <t>深渊-防具23</t>
  </si>
  <si>
    <t>深渊-防具24</t>
  </si>
  <si>
    <t>深渊-防具25</t>
  </si>
  <si>
    <t>深渊-防具26</t>
  </si>
  <si>
    <t>深渊-防具27</t>
  </si>
  <si>
    <t>深渊-武器9</t>
  </si>
  <si>
    <t>深渊-武器10</t>
  </si>
  <si>
    <t>勇者宝箱</t>
  </si>
  <si>
    <t>勇者0</t>
  </si>
  <si>
    <t>勇者A</t>
  </si>
  <si>
    <t>勇者B</t>
  </si>
  <si>
    <t>勇者C</t>
  </si>
  <si>
    <t>勇者D</t>
  </si>
  <si>
    <t>勇者1</t>
  </si>
  <si>
    <t>勇者2</t>
  </si>
  <si>
    <t>勇者3</t>
  </si>
  <si>
    <t>勇者4</t>
  </si>
  <si>
    <t>勇者5</t>
  </si>
  <si>
    <t>勇者6</t>
  </si>
  <si>
    <t>勇者7</t>
  </si>
  <si>
    <t>勇者8</t>
  </si>
  <si>
    <t>勇者9</t>
  </si>
  <si>
    <t>勇者10</t>
  </si>
  <si>
    <t>勇者11</t>
  </si>
  <si>
    <t>勇者12</t>
  </si>
  <si>
    <t>勇者13</t>
  </si>
  <si>
    <t>勇者14</t>
  </si>
  <si>
    <t>勇者15</t>
  </si>
  <si>
    <t>勇者1-1-1</t>
  </si>
  <si>
    <t>勇者1-1-2</t>
  </si>
  <si>
    <t>勇者1-2-1</t>
  </si>
  <si>
    <t>勇者1-2-2</t>
  </si>
  <si>
    <t>勇者1-3-1</t>
  </si>
  <si>
    <t>勇者1-3-2</t>
  </si>
  <si>
    <t>勇者2-1-1</t>
  </si>
  <si>
    <t>勇者2-1-2</t>
  </si>
  <si>
    <t>勇者2-2-1</t>
  </si>
  <si>
    <t>勇者2-2-2</t>
  </si>
  <si>
    <t>勇者2-3-1</t>
  </si>
  <si>
    <t>勇者2-3-2</t>
  </si>
  <si>
    <t>勇者3-1-1</t>
  </si>
  <si>
    <t>勇者3-1-2</t>
  </si>
  <si>
    <t>勇者3-2-1</t>
  </si>
  <si>
    <t>勇者3-2-2</t>
  </si>
  <si>
    <t>勇者3-3-1</t>
  </si>
  <si>
    <t>勇者3-3-2</t>
  </si>
  <si>
    <t>勇者4-1-1</t>
  </si>
  <si>
    <t>勇者4-1-2</t>
  </si>
  <si>
    <t>勇者4-2-1</t>
  </si>
  <si>
    <t>勇者4-2-2</t>
  </si>
  <si>
    <t>勇者4-3-1</t>
  </si>
  <si>
    <t>勇者4-3-2</t>
  </si>
  <si>
    <t>勇者5-1-1</t>
  </si>
  <si>
    <t>勇者5-1-2</t>
  </si>
  <si>
    <t>勇者5-2-1</t>
  </si>
  <si>
    <t>勇者5-2-2</t>
  </si>
  <si>
    <t>勇者5-3-1</t>
  </si>
  <si>
    <t>勇者5-3-2</t>
  </si>
  <si>
    <t>勇者6-1-1</t>
  </si>
  <si>
    <t>勇者6-1-2</t>
  </si>
  <si>
    <t>勇者6-2-1</t>
  </si>
  <si>
    <t>勇者6-2-2</t>
  </si>
  <si>
    <t>勇者6-3-1</t>
  </si>
  <si>
    <t>勇者6-3-2</t>
  </si>
  <si>
    <t>勇者7-1-1</t>
  </si>
  <si>
    <t>勇者7-1-2</t>
  </si>
  <si>
    <t>勇者7-2-1</t>
  </si>
  <si>
    <t>勇者7-2-2</t>
  </si>
  <si>
    <t>勇者7-3-1</t>
  </si>
  <si>
    <t>勇者7-3-2</t>
  </si>
  <si>
    <t>勇者8-1-1</t>
  </si>
  <si>
    <t>勇者8-1-2</t>
  </si>
  <si>
    <t>勇者8-2-1</t>
  </si>
  <si>
    <t>勇者8-2-2</t>
  </si>
  <si>
    <t>勇者8-3-1</t>
  </si>
  <si>
    <t>勇者8-3-2</t>
  </si>
  <si>
    <t>勇者9-1-1</t>
  </si>
  <si>
    <t>勇者9-1-2</t>
  </si>
  <si>
    <t>勇者9-2-1</t>
  </si>
  <si>
    <t>勇者9-2-2</t>
  </si>
  <si>
    <t>勇者9-3-1</t>
  </si>
  <si>
    <t>勇者9-3-2</t>
  </si>
  <si>
    <t>勇者10-1-1</t>
  </si>
  <si>
    <t>勇者10-1-2</t>
  </si>
  <si>
    <t>勇者10-2-1</t>
  </si>
  <si>
    <t>勇者10-2-2</t>
  </si>
  <si>
    <t>勇者10-3-1</t>
  </si>
  <si>
    <t>勇者10-3-2</t>
  </si>
  <si>
    <t>征战礼包</t>
  </si>
  <si>
    <t>竞技礼包</t>
  </si>
  <si>
    <t>深渊宝箱</t>
  </si>
  <si>
    <t>深渊大宝箱</t>
  </si>
  <si>
    <t>深渊碎片和票</t>
  </si>
  <si>
    <t>小型深渊宝珠</t>
  </si>
  <si>
    <t>小型钥匙宝珠</t>
  </si>
  <si>
    <t>主角升级药剂罐</t>
  </si>
  <si>
    <t>斗者宝箱</t>
  </si>
  <si>
    <t>斗者大宝箱</t>
  </si>
  <si>
    <t>斗者0</t>
  </si>
  <si>
    <t>斗者1</t>
  </si>
  <si>
    <t>斗者2</t>
  </si>
  <si>
    <t>斗者3</t>
  </si>
  <si>
    <t>斗者4</t>
  </si>
  <si>
    <t>斗者11</t>
  </si>
  <si>
    <t>斗者12</t>
  </si>
  <si>
    <t>斗者13</t>
  </si>
  <si>
    <t>斗者14</t>
  </si>
  <si>
    <t>斗者15</t>
  </si>
  <si>
    <t>斗者16</t>
  </si>
  <si>
    <t>斗者17</t>
  </si>
  <si>
    <t>斗者21</t>
  </si>
  <si>
    <t>斗者22</t>
  </si>
  <si>
    <t>斗者23</t>
  </si>
  <si>
    <t>斗者24</t>
  </si>
  <si>
    <t>斗者25</t>
  </si>
  <si>
    <t>斗者26</t>
  </si>
  <si>
    <t>斗者27</t>
  </si>
  <si>
    <t>进群福利礼包</t>
  </si>
  <si>
    <t>测试专用进阶箱</t>
  </si>
  <si>
    <t>测试专用进阶箱1</t>
  </si>
  <si>
    <t>测试专用进阶箱2</t>
  </si>
  <si>
    <t>史诗英雄碎片包</t>
  </si>
  <si>
    <t>传说英雄碎片包</t>
  </si>
  <si>
    <t>神话英雄碎片包</t>
  </si>
  <si>
    <t>英雄碎片包</t>
  </si>
  <si>
    <t>史诗1</t>
  </si>
  <si>
    <t>史诗2</t>
  </si>
  <si>
    <t>史诗3</t>
  </si>
  <si>
    <t>传说1</t>
  </si>
  <si>
    <t>传说2</t>
  </si>
  <si>
    <t>传说3</t>
  </si>
  <si>
    <t>传说4</t>
  </si>
  <si>
    <t>红色1</t>
  </si>
  <si>
    <t>红色2</t>
  </si>
  <si>
    <t>红色3</t>
  </si>
  <si>
    <t>史诗4</t>
  </si>
  <si>
    <t>史诗英雄碎片自选包</t>
  </si>
  <si>
    <t>传说英雄碎片自选包</t>
  </si>
  <si>
    <t>神话英雄碎片自选包</t>
  </si>
  <si>
    <t>斗者武器自选箱</t>
  </si>
  <si>
    <t>勇者武器自选箱</t>
  </si>
  <si>
    <t>斗者防具自选箱</t>
  </si>
  <si>
    <t>勇者防具自选箱</t>
  </si>
  <si>
    <t>深渊碎片自选罐(小)</t>
  </si>
  <si>
    <t>深渊碎片自选罐(大)</t>
  </si>
  <si>
    <t>深渊碎片</t>
  </si>
  <si>
    <t>深渊碎片A</t>
  </si>
  <si>
    <t>深渊碎片B</t>
  </si>
  <si>
    <t>深渊碎片C</t>
  </si>
  <si>
    <t>深渊碎片1</t>
  </si>
  <si>
    <t>深渊碎片2</t>
  </si>
  <si>
    <t>深渊碎片3</t>
  </si>
  <si>
    <t>深渊碎片4</t>
  </si>
  <si>
    <t>深渊碎片5</t>
  </si>
  <si>
    <t>深渊碎片6</t>
  </si>
  <si>
    <t>深渊碎片7</t>
  </si>
  <si>
    <t>深渊碎片8</t>
  </si>
  <si>
    <t>深渊碎片9</t>
  </si>
  <si>
    <t>深渊碎片10</t>
  </si>
  <si>
    <t>深渊碎片-武器1</t>
  </si>
  <si>
    <t>深渊碎片-武器2</t>
  </si>
  <si>
    <t>深渊碎片-武器3</t>
  </si>
  <si>
    <t>深渊碎片-武器4</t>
  </si>
  <si>
    <t>深渊碎片-武器5</t>
  </si>
  <si>
    <t>深渊碎片-武器6</t>
  </si>
  <si>
    <t>深渊碎片-武器7</t>
  </si>
  <si>
    <t>深渊碎片-武器8</t>
  </si>
  <si>
    <t>深渊碎片-防具1</t>
  </si>
  <si>
    <t>深渊碎片-防具2</t>
  </si>
  <si>
    <t>深渊碎片-防具3</t>
  </si>
  <si>
    <t>深渊碎片-防具4</t>
  </si>
  <si>
    <t>深渊碎片-防具5</t>
  </si>
  <si>
    <t>深渊碎片-防具6</t>
  </si>
  <si>
    <t>深渊碎片-防具7</t>
  </si>
  <si>
    <t>深渊碎片-防具8</t>
  </si>
  <si>
    <t>深渊碎片-防具9</t>
  </si>
  <si>
    <t>深渊碎片-防具10</t>
  </si>
  <si>
    <t>深渊碎片-防具11</t>
  </si>
  <si>
    <t>深渊碎片-防具12</t>
  </si>
  <si>
    <t>深渊碎片-防具13</t>
  </si>
  <si>
    <t>深渊碎片-防具14</t>
  </si>
  <si>
    <t>深渊碎片-防具15</t>
  </si>
  <si>
    <t>深渊碎片-防具16</t>
  </si>
  <si>
    <t>深渊碎片-防具17</t>
  </si>
  <si>
    <t>深渊碎片-防具18</t>
  </si>
  <si>
    <t>深渊碎片-防具19</t>
  </si>
  <si>
    <t>深渊碎片-防具20</t>
  </si>
  <si>
    <t>深渊碎片-防具21</t>
  </si>
  <si>
    <t>深渊碎片-防具22</t>
  </si>
  <si>
    <t>深渊碎片-防具23</t>
  </si>
  <si>
    <t>深渊碎片-防具24</t>
  </si>
  <si>
    <t>深渊碎片-防具25</t>
  </si>
  <si>
    <t>深渊碎片-防具26</t>
  </si>
  <si>
    <t>深渊碎片-防具27</t>
  </si>
  <si>
    <t>深渊碎片-武器9</t>
  </si>
  <si>
    <t>深渊碎片-武器10</t>
  </si>
  <si>
    <t>阿布特罗斯宝箱</t>
  </si>
  <si>
    <t>阿布特罗斯超级宝箱</t>
  </si>
  <si>
    <t>阿布特罗斯传奇宝箱</t>
  </si>
  <si>
    <t>传说碎片包</t>
  </si>
  <si>
    <t>天梯荣誉包</t>
  </si>
  <si>
    <t>白羊座宝箱</t>
  </si>
  <si>
    <t>金牛座宝箱</t>
  </si>
  <si>
    <t>双子座宝箱</t>
  </si>
  <si>
    <t>巨蟹座宝箱</t>
  </si>
  <si>
    <t>狮子座宝箱</t>
  </si>
  <si>
    <t>处女座宝箱</t>
  </si>
  <si>
    <t>天秤座宝箱</t>
  </si>
  <si>
    <t>天蝎座宝箱</t>
  </si>
  <si>
    <t>射手座宝箱</t>
  </si>
  <si>
    <t>摩羯座宝箱</t>
  </si>
  <si>
    <t>水瓶座宝箱</t>
  </si>
  <si>
    <t>双鱼座宝箱</t>
  </si>
  <si>
    <t>土象星座宝箱</t>
  </si>
  <si>
    <t>火象星座宝箱</t>
  </si>
  <si>
    <t>水象星座宝箱</t>
  </si>
  <si>
    <t>风象星座宝箱</t>
  </si>
  <si>
    <t>上古巨神的回忆箱</t>
  </si>
  <si>
    <t>材料箱</t>
  </si>
  <si>
    <t>强化箱</t>
  </si>
  <si>
    <t>英雄碎片箱</t>
  </si>
  <si>
    <t>材料-进阶</t>
  </si>
  <si>
    <t>材料-技能石</t>
  </si>
  <si>
    <t>材料-进阶1</t>
  </si>
  <si>
    <t>材料-进阶2</t>
  </si>
  <si>
    <t>材料-进阶3</t>
  </si>
  <si>
    <t>强化1</t>
  </si>
  <si>
    <t>强化2</t>
  </si>
  <si>
    <t>强化3</t>
  </si>
  <si>
    <t>超强制作人灵魂箱</t>
  </si>
  <si>
    <t>魔化之刃卷轴</t>
  </si>
  <si>
    <t>凋谢之戒卷轴</t>
  </si>
  <si>
    <t>墓穴之脊卷轴</t>
  </si>
  <si>
    <t>橡树之心卷轴</t>
  </si>
  <si>
    <t>元素波纹剑卷轴</t>
  </si>
  <si>
    <t>旋风装置卷轴</t>
  </si>
  <si>
    <t>血腥杀戮卷轴</t>
  </si>
  <si>
    <t>风之力卷轴</t>
  </si>
  <si>
    <t>风剑模具</t>
  </si>
  <si>
    <t>胡狼王的恐怖传说卷轴</t>
  </si>
  <si>
    <t>狗粮转换试用装置</t>
  </si>
  <si>
    <t>随机强化券（武器）</t>
  </si>
  <si>
    <t>随机强化券（防具）</t>
  </si>
  <si>
    <t>强化+7券</t>
  </si>
  <si>
    <t>强化+8券</t>
  </si>
  <si>
    <t>强化+9券</t>
  </si>
  <si>
    <t>强化+10券</t>
  </si>
  <si>
    <t>强化+11券</t>
  </si>
  <si>
    <t>强化+12券</t>
  </si>
  <si>
    <t>强化+13券</t>
  </si>
  <si>
    <t>强化保护券</t>
  </si>
  <si>
    <t>神话灵魂合成书</t>
  </si>
  <si>
    <t>深渊碎片兑换书</t>
  </si>
  <si>
    <t>5星升星书</t>
  </si>
  <si>
    <t>6星升星书</t>
  </si>
  <si>
    <t>7星升星书</t>
  </si>
  <si>
    <t>+10进阶药水</t>
  </si>
  <si>
    <t>+11进阶药水</t>
  </si>
  <si>
    <t>+12进阶药水</t>
  </si>
  <si>
    <t>+13进阶药水</t>
  </si>
  <si>
    <t>+14进阶药水</t>
  </si>
  <si>
    <t>+15进阶药水</t>
  </si>
  <si>
    <t>+16进阶药水</t>
  </si>
  <si>
    <t>+17进阶药水</t>
  </si>
  <si>
    <t>+18进阶药水</t>
  </si>
  <si>
    <t>+19进阶药水</t>
  </si>
  <si>
    <t>+20进阶药水</t>
  </si>
  <si>
    <t>盖亚女神的怀抱</t>
  </si>
  <si>
    <t>普通主角升级药剂</t>
  </si>
  <si>
    <t>优秀主角升级药剂</t>
  </si>
  <si>
    <t>精良主角升级药剂</t>
  </si>
  <si>
    <t>史诗主角升级药剂</t>
  </si>
  <si>
    <t>传说主角升级药剂</t>
  </si>
  <si>
    <t>魔核之源</t>
  </si>
  <si>
    <t>黑龙之源</t>
  </si>
  <si>
    <t>斗币</t>
  </si>
  <si>
    <t>活跃经验</t>
  </si>
  <si>
    <t>公会经验</t>
  </si>
  <si>
    <t>五彩石</t>
  </si>
  <si>
    <t>铜制短剑</t>
  </si>
  <si>
    <t>豪剑【天羽斩】</t>
  </si>
  <si>
    <t>青色闪光</t>
  </si>
  <si>
    <t>狂杀匕首【紫电】</t>
  </si>
  <si>
    <t>天空之枪</t>
  </si>
  <si>
    <t>天空之盾</t>
  </si>
  <si>
    <t>魔化之刃</t>
  </si>
  <si>
    <t>魔化制杖</t>
  </si>
  <si>
    <t>圆桌骑士之枪</t>
  </si>
  <si>
    <t>凋谢之戒</t>
  </si>
  <si>
    <t>墓穴之脊</t>
  </si>
  <si>
    <t>氪金武装</t>
  </si>
  <si>
    <t>钢化利刃</t>
  </si>
  <si>
    <t>元素波纹剑</t>
  </si>
  <si>
    <t>旋风装置</t>
  </si>
  <si>
    <t>疯狂耳串</t>
  </si>
  <si>
    <t>橡树之心</t>
  </si>
  <si>
    <t>绚蓝风暴</t>
  </si>
  <si>
    <t>闪耀之焰</t>
  </si>
  <si>
    <t>传说之力【天照大神】</t>
  </si>
  <si>
    <t>火山吞噬者</t>
  </si>
  <si>
    <t>强袭勇者刃</t>
  </si>
  <si>
    <t>传说遗产</t>
  </si>
  <si>
    <t>巨龙之臂</t>
  </si>
  <si>
    <t>盾枪伊芙雷泽尔</t>
  </si>
  <si>
    <t>赤焰提斯卡托斯</t>
  </si>
  <si>
    <t>绚蓝阿布特罗斯</t>
  </si>
  <si>
    <t>武装奥布罗斯</t>
  </si>
  <si>
    <t>钝剑阿普克洛斯</t>
  </si>
  <si>
    <t>巨神王托托斯</t>
  </si>
  <si>
    <t>四色之焰亚卡托姆</t>
  </si>
  <si>
    <t>龙之纹巴萨欧拉</t>
  </si>
  <si>
    <t>月神之弓</t>
  </si>
  <si>
    <t>裂变短匕</t>
  </si>
  <si>
    <t>妙法千五</t>
  </si>
  <si>
    <t>断钢</t>
  </si>
  <si>
    <t>浑天【太初篇】</t>
  </si>
  <si>
    <t>二罗罗的小弹弓</t>
  </si>
  <si>
    <t>狩</t>
  </si>
  <si>
    <t>帝国军旗</t>
  </si>
  <si>
    <t>八咫镜</t>
  </si>
  <si>
    <t>光明权杖亚亚诺斯</t>
  </si>
  <si>
    <t>死神之吻堪塔克洛斯</t>
  </si>
  <si>
    <t>折戟匕垒</t>
  </si>
  <si>
    <t>虚空重锤</t>
  </si>
  <si>
    <t>巫毒匕首</t>
  </si>
  <si>
    <t>开膛手枪</t>
  </si>
  <si>
    <t>定海神针</t>
  </si>
  <si>
    <t>双铁戟</t>
  </si>
  <si>
    <t>彩篆</t>
  </si>
  <si>
    <t>能量强化装置</t>
  </si>
  <si>
    <t>火焰卷轴</t>
  </si>
  <si>
    <t>吸水提卢枪</t>
  </si>
  <si>
    <t>万法之光</t>
  </si>
  <si>
    <t>天堂守护</t>
  </si>
  <si>
    <t>青龙偃月刀</t>
  </si>
  <si>
    <t>渴血左轮</t>
  </si>
  <si>
    <t>神之愤怒</t>
  </si>
  <si>
    <t>天使圣盾</t>
  </si>
  <si>
    <t>圣洁之书</t>
  </si>
  <si>
    <t>暗牙黄泉津</t>
  </si>
  <si>
    <t>夺魄拘</t>
  </si>
  <si>
    <t>胡狼王的恐怖传说</t>
  </si>
  <si>
    <t>风之力</t>
  </si>
  <si>
    <t>凸凸君的智慧之刃</t>
  </si>
  <si>
    <t>404NotFound</t>
  </si>
  <si>
    <t>ResponseError</t>
  </si>
  <si>
    <t>聪聪君的光束剑</t>
  </si>
  <si>
    <t>神之恩赐长枪</t>
  </si>
  <si>
    <t>开拓者之枪</t>
  </si>
  <si>
    <t>裁决者之刺</t>
  </si>
  <si>
    <t>鲜血渴望战刀</t>
  </si>
  <si>
    <t>无限强袭之刀</t>
  </si>
  <si>
    <t>魂殇之刃</t>
  </si>
  <si>
    <t>苍鹰之眸长弓</t>
  </si>
  <si>
    <t>风行者之弓</t>
  </si>
  <si>
    <t>射日弓</t>
  </si>
  <si>
    <t>元素共鸣法杖</t>
  </si>
  <si>
    <t>奥术帝国之杖</t>
  </si>
  <si>
    <t>雷罚灭世杖</t>
  </si>
  <si>
    <t>混沌之源宝典</t>
  </si>
  <si>
    <t>末日天启之书</t>
  </si>
  <si>
    <t>博爱之心</t>
  </si>
  <si>
    <t>光明使者典籍</t>
  </si>
  <si>
    <t>圣职者的祷告书</t>
  </si>
  <si>
    <t>启示录</t>
  </si>
  <si>
    <t>无尽杀机匕首</t>
  </si>
  <si>
    <t>地狱的第三把刀</t>
  </si>
  <si>
    <t>血棘</t>
  </si>
  <si>
    <t>亡魂之音</t>
  </si>
  <si>
    <t>狂热</t>
  </si>
  <si>
    <t>骷髅水晶法杖</t>
  </si>
  <si>
    <t>战地巨盾</t>
  </si>
  <si>
    <t>复仇之怒</t>
  </si>
  <si>
    <t>龙血壁垒</t>
  </si>
  <si>
    <t>华丽演出的剧本</t>
  </si>
  <si>
    <t>贤者法则</t>
  </si>
  <si>
    <t>旅游攻略全集</t>
  </si>
  <si>
    <t>斗师之枪</t>
  </si>
  <si>
    <t>斗师之刀</t>
  </si>
  <si>
    <t>斗师之弓</t>
  </si>
  <si>
    <t>斗师之盾</t>
  </si>
  <si>
    <t>斗师之匕</t>
  </si>
  <si>
    <t>斗师之杖</t>
  </si>
  <si>
    <t>斗师之书</t>
  </si>
  <si>
    <t>雄鹰之防暴头盔</t>
  </si>
  <si>
    <t>雄鹰之链甲外套</t>
  </si>
  <si>
    <t>雄鹰之真皮护腿</t>
  </si>
  <si>
    <t>支配之眼</t>
  </si>
  <si>
    <t>支配礼服</t>
  </si>
  <si>
    <t>支配钢胫</t>
  </si>
  <si>
    <t>小佣兵的传奇凝视</t>
  </si>
  <si>
    <t>小佣兵的传奇之拥</t>
  </si>
  <si>
    <t>小佣兵的传奇之踵</t>
  </si>
  <si>
    <t>无限穿透目镜</t>
  </si>
  <si>
    <t>皇帝新衣</t>
  </si>
  <si>
    <t>真空腿</t>
  </si>
  <si>
    <t>旅途的起点</t>
  </si>
  <si>
    <t>血腥杀戮风暴</t>
  </si>
  <si>
    <t>刚毅的精灵</t>
  </si>
  <si>
    <t>坚强的依靠</t>
  </si>
  <si>
    <t>法老之扣</t>
  </si>
  <si>
    <t>先祖之魂</t>
  </si>
  <si>
    <t>石沙之缚</t>
  </si>
  <si>
    <t>天穹伊欧斯</t>
  </si>
  <si>
    <t>风扬蓝波斯</t>
  </si>
  <si>
    <t>地覆戈涅斯</t>
  </si>
  <si>
    <t>灵魂碎裂</t>
  </si>
  <si>
    <t>天空之炎</t>
  </si>
  <si>
    <t>皇家金手镯</t>
  </si>
  <si>
    <t>[火生]彩虹刻面</t>
  </si>
  <si>
    <t>[冰生]彩虹刻面</t>
  </si>
  <si>
    <t>[光生]彩虹刻面</t>
  </si>
  <si>
    <t>[暗生]彩虹刻面</t>
  </si>
  <si>
    <t>[火死]彩虹刻面</t>
  </si>
  <si>
    <t>[冰死]彩虹刻面</t>
  </si>
  <si>
    <t>[光死]彩虹刻面</t>
  </si>
  <si>
    <t>[暗死]彩虹刻面</t>
  </si>
  <si>
    <t>迪勒瑞姆</t>
  </si>
  <si>
    <t>刚毅</t>
  </si>
  <si>
    <t>梦境之甲</t>
  </si>
  <si>
    <t>梦境之盔</t>
  </si>
  <si>
    <t>恶魔之赐</t>
  </si>
  <si>
    <t>地狱火炬</t>
  </si>
  <si>
    <t>维特的第三条腿</t>
  </si>
  <si>
    <t>Bug+7护身符</t>
  </si>
  <si>
    <t>吉永之脸</t>
  </si>
  <si>
    <t>威廉的自尊</t>
  </si>
  <si>
    <t>马格纳斯之皮</t>
  </si>
  <si>
    <t>惠斯坦武装之戒</t>
  </si>
  <si>
    <t>初级打铁匠</t>
  </si>
  <si>
    <t>打铁之王</t>
  </si>
  <si>
    <t>斯托拉斯魂</t>
  </si>
  <si>
    <t>斯托拉斯壁</t>
  </si>
  <si>
    <t>斯托拉斯炎</t>
  </si>
  <si>
    <t>波澜</t>
  </si>
  <si>
    <t>水纹</t>
  </si>
  <si>
    <t>怒涛</t>
  </si>
  <si>
    <t>太阳</t>
  </si>
  <si>
    <t>月亮</t>
  </si>
  <si>
    <t>恶魔</t>
  </si>
  <si>
    <t>天使</t>
  </si>
  <si>
    <t>白羊座</t>
  </si>
  <si>
    <t>金牛座</t>
  </si>
  <si>
    <t>双子座</t>
  </si>
  <si>
    <t>巨蟹座</t>
  </si>
  <si>
    <t>狮子座</t>
  </si>
  <si>
    <t>处女座</t>
  </si>
  <si>
    <t>天秤座</t>
  </si>
  <si>
    <t>天蝎座</t>
  </si>
  <si>
    <t>射手座</t>
  </si>
  <si>
    <t>摩羯座</t>
  </si>
  <si>
    <t>水瓶座</t>
  </si>
  <si>
    <t>双鱼座</t>
  </si>
  <si>
    <t>烈火骑士</t>
  </si>
  <si>
    <t>厚土骑士</t>
  </si>
  <si>
    <t>疾风骑士</t>
  </si>
  <si>
    <t>壬水骑士</t>
  </si>
  <si>
    <t>泳池之星</t>
  </si>
  <si>
    <t>一根猴吃的葱花油条</t>
  </si>
  <si>
    <t>恩底弥翁的启示</t>
  </si>
  <si>
    <t>基基米的指引</t>
  </si>
  <si>
    <t>爱依希铁露的气息</t>
  </si>
  <si>
    <t>沙漠风爆</t>
  </si>
  <si>
    <t>至尊帝王</t>
  </si>
  <si>
    <t>炼金术师怀表</t>
  </si>
  <si>
    <t>智障阿姨的触手</t>
  </si>
  <si>
    <t>万事屋的小黄花</t>
  </si>
  <si>
    <t>枫九道的痛苦绝望</t>
  </si>
  <si>
    <t>聪聪君的方方盔</t>
  </si>
  <si>
    <t>聪聪君的帅帅甲</t>
  </si>
  <si>
    <t>聪聪君的滑滑鞋</t>
  </si>
  <si>
    <t>聪聪君的回忆</t>
  </si>
  <si>
    <t>聪聪君的花环</t>
  </si>
  <si>
    <t>聪聪君的疯狂</t>
  </si>
  <si>
    <t>聪聪君的战士之饰</t>
  </si>
  <si>
    <t>聪聪君的玉佩</t>
  </si>
  <si>
    <t>米迦勒的慈悲</t>
  </si>
  <si>
    <t>拉斐尔的治愈</t>
  </si>
  <si>
    <t>加百列的守护</t>
  </si>
  <si>
    <t>雷米尔的指引</t>
  </si>
  <si>
    <t>米达伦的教导</t>
  </si>
  <si>
    <t>乌利尔的审判</t>
  </si>
  <si>
    <t>骷髅之冠</t>
  </si>
  <si>
    <t>骨龙之躯</t>
  </si>
  <si>
    <t>憎恶之足</t>
  </si>
  <si>
    <t>火焰之魂</t>
  </si>
  <si>
    <t>永冬之匣</t>
  </si>
  <si>
    <t>堕天使之翼</t>
  </si>
  <si>
    <t>九头龙王头盔</t>
  </si>
  <si>
    <t>大力龙王铠甲</t>
  </si>
  <si>
    <t>青莲龙王护靴</t>
  </si>
  <si>
    <t>欢喜龙王戒指</t>
  </si>
  <si>
    <t>海龙王项链</t>
  </si>
  <si>
    <t>毒龙王手镯</t>
  </si>
  <si>
    <t>暗杀者</t>
  </si>
  <si>
    <t>守护者</t>
  </si>
  <si>
    <t>苦修者</t>
  </si>
  <si>
    <t>狩猎者</t>
  </si>
  <si>
    <t>祈求者</t>
  </si>
  <si>
    <t>传承者</t>
  </si>
  <si>
    <t>交响曲</t>
  </si>
  <si>
    <t>协奏曲</t>
  </si>
  <si>
    <t>圆舞曲</t>
  </si>
  <si>
    <t>狂想曲</t>
  </si>
  <si>
    <t>幻想曲</t>
  </si>
  <si>
    <t>随想曲</t>
  </si>
  <si>
    <t>天帝战盔</t>
  </si>
  <si>
    <t>黄帝战甲</t>
  </si>
  <si>
    <t>炎帝战靴</t>
  </si>
  <si>
    <t>青帝戒指</t>
  </si>
  <si>
    <t>黑帝项链</t>
  </si>
  <si>
    <t>白帝手镯</t>
  </si>
  <si>
    <t>奥术核心</t>
  </si>
  <si>
    <t>黄金动力炉</t>
  </si>
  <si>
    <t>岩石助推器</t>
  </si>
  <si>
    <t>冰霜指环</t>
  </si>
  <si>
    <t>熔岩火链</t>
  </si>
  <si>
    <t>双子手镯</t>
  </si>
  <si>
    <t>愚者的流浪</t>
  </si>
  <si>
    <t>教皇的援助</t>
  </si>
  <si>
    <t>恋人的结合</t>
  </si>
  <si>
    <t>隐者的探索</t>
  </si>
  <si>
    <t>魔术师的创造</t>
  </si>
  <si>
    <t>女祭司的智慧</t>
  </si>
  <si>
    <t>狼之力</t>
  </si>
  <si>
    <t>虎之力</t>
  </si>
  <si>
    <t>兔之力</t>
  </si>
  <si>
    <t>猫之力</t>
  </si>
  <si>
    <t>狐之力</t>
  </si>
  <si>
    <t>熊之力</t>
  </si>
  <si>
    <t>角斗士的面甲</t>
  </si>
  <si>
    <t>角斗士的长袍</t>
  </si>
  <si>
    <t>角斗士的足具</t>
  </si>
  <si>
    <t>角斗士的指环</t>
  </si>
  <si>
    <t>角斗士的挂坠</t>
  </si>
  <si>
    <t>角斗士的手镯</t>
  </si>
  <si>
    <t>魔物角盔</t>
  </si>
  <si>
    <t>魔物披甲</t>
  </si>
  <si>
    <t>魔物长靴</t>
  </si>
  <si>
    <t>魔物指虎</t>
  </si>
  <si>
    <t>魔物项圈</t>
  </si>
  <si>
    <t>魔物护腕</t>
  </si>
  <si>
    <t>黑龙戒指</t>
  </si>
  <si>
    <t>黑龙项链</t>
  </si>
  <si>
    <t>黑龙手镯</t>
  </si>
  <si>
    <t>七彩之雾-神隐</t>
  </si>
  <si>
    <t>七彩之雾-庇护</t>
  </si>
  <si>
    <t>七彩之雾-迷踪</t>
  </si>
  <si>
    <t>七彩之雾-祝福</t>
  </si>
  <si>
    <t>七彩之雾-静心</t>
  </si>
  <si>
    <t>七彩之雾-冥想</t>
  </si>
  <si>
    <t>狂暴之盔</t>
  </si>
  <si>
    <t>狂暴之甲</t>
  </si>
  <si>
    <t>狂暴之靴</t>
  </si>
  <si>
    <t>狂暴之心</t>
  </si>
  <si>
    <t>狂暴之怒</t>
  </si>
  <si>
    <t>狂暴之魂</t>
  </si>
  <si>
    <t>魔物之源-霉毒</t>
  </si>
  <si>
    <t>魔物之源-发烧</t>
  </si>
  <si>
    <t>魔物之源-感染</t>
  </si>
  <si>
    <t>魔物之源-食屎</t>
  </si>
  <si>
    <t>魔物之源-出汗</t>
  </si>
  <si>
    <t>神之恩赐头盔</t>
  </si>
  <si>
    <t>神之恩赐胸甲</t>
  </si>
  <si>
    <t>神之恩赐护靴</t>
  </si>
  <si>
    <t>神之恩赐戒指</t>
  </si>
  <si>
    <t>神之恩赐项链</t>
  </si>
  <si>
    <t>神之恩赐手镯</t>
  </si>
  <si>
    <t>开拓者之盔</t>
  </si>
  <si>
    <t>开拓者之甲</t>
  </si>
  <si>
    <t>开拓者之靴</t>
  </si>
  <si>
    <t>开拓者之戒</t>
  </si>
  <si>
    <t>开拓者之链</t>
  </si>
  <si>
    <t>开拓者之镯</t>
  </si>
  <si>
    <t>天启者之冠</t>
  </si>
  <si>
    <t>统治者之甲</t>
  </si>
  <si>
    <t>引导者之靴</t>
  </si>
  <si>
    <t>处刑者之纹</t>
  </si>
  <si>
    <t>断罪者之徽</t>
  </si>
  <si>
    <t>审判者之环</t>
  </si>
  <si>
    <t>鲜血渴望战盔</t>
  </si>
  <si>
    <t>鲜血渴望战甲</t>
  </si>
  <si>
    <t>鲜血渴望战靴</t>
  </si>
  <si>
    <t>鲜血渴望指环</t>
  </si>
  <si>
    <t>鲜血渴望项链</t>
  </si>
  <si>
    <t>鲜血渴望手镯</t>
  </si>
  <si>
    <t>无限强袭之盔</t>
  </si>
  <si>
    <t>无限强袭之甲</t>
  </si>
  <si>
    <t>无限强袭之靴</t>
  </si>
  <si>
    <t>无限强袭之戒</t>
  </si>
  <si>
    <t>无限强袭之链</t>
  </si>
  <si>
    <t>无限强袭之镯</t>
  </si>
  <si>
    <t>暗魅之影</t>
  </si>
  <si>
    <t>亡灵之帐</t>
  </si>
  <si>
    <t>黄泉之风</t>
  </si>
  <si>
    <t>地狱之眼</t>
  </si>
  <si>
    <t>冥狱之瞳</t>
  </si>
  <si>
    <t>血舞之牙</t>
  </si>
  <si>
    <t>苍鹰之眸头盔</t>
  </si>
  <si>
    <t>苍鹰之眸胸甲</t>
  </si>
  <si>
    <t>苍鹰之眸护靴</t>
  </si>
  <si>
    <t>苍鹰之眸戒指</t>
  </si>
  <si>
    <t>苍鹰之眸项链</t>
  </si>
  <si>
    <t>苍鹰之眸手镯</t>
  </si>
  <si>
    <t>风行者之盔</t>
  </si>
  <si>
    <t>风行者之甲</t>
  </si>
  <si>
    <t>风行者之靴</t>
  </si>
  <si>
    <t>风行者之戒</t>
  </si>
  <si>
    <t>风行者之链</t>
  </si>
  <si>
    <t>风行者之镯</t>
  </si>
  <si>
    <t>混沌钟</t>
  </si>
  <si>
    <t>魔神铠</t>
  </si>
  <si>
    <t>逐日靴</t>
  </si>
  <si>
    <t>补天石</t>
  </si>
  <si>
    <t>玲珑塔</t>
  </si>
  <si>
    <t>昆仑镜</t>
  </si>
  <si>
    <t>元素共鸣毡帽</t>
  </si>
  <si>
    <t>元素共鸣长袍</t>
  </si>
  <si>
    <t>元素共鸣布靴</t>
  </si>
  <si>
    <t>元素共鸣戒指</t>
  </si>
  <si>
    <t>元素共鸣项链</t>
  </si>
  <si>
    <t>元素共鸣手镯</t>
  </si>
  <si>
    <t>奥术帝国之帽</t>
  </si>
  <si>
    <t>奥术帝国之袍</t>
  </si>
  <si>
    <t>奥术帝国之靴</t>
  </si>
  <si>
    <t>奥术帝国之戒</t>
  </si>
  <si>
    <t>奥术帝国之链</t>
  </si>
  <si>
    <t>奥术帝国之镯</t>
  </si>
  <si>
    <t>蚀日无辉帽</t>
  </si>
  <si>
    <t>残月惊天袍</t>
  </si>
  <si>
    <t>闲云碎步靴</t>
  </si>
  <si>
    <t>冰霜雪影戒</t>
  </si>
  <si>
    <t>火殒灭炎链</t>
  </si>
  <si>
    <t>暗影绝殇镯</t>
  </si>
  <si>
    <t>混沌之源头盔</t>
  </si>
  <si>
    <t>混沌之源轻甲</t>
  </si>
  <si>
    <t>混沌之源足具</t>
  </si>
  <si>
    <t>混沌之源戒指</t>
  </si>
  <si>
    <t>混沌之源项链</t>
  </si>
  <si>
    <t>混沌之源手镯</t>
  </si>
  <si>
    <t>末日天启之盔</t>
  </si>
  <si>
    <t>末日天启之甲</t>
  </si>
  <si>
    <t>末日天启之靴</t>
  </si>
  <si>
    <t>末日天启之戒</t>
  </si>
  <si>
    <t>末日天启之链</t>
  </si>
  <si>
    <t>末日天启之镯</t>
  </si>
  <si>
    <t>傲慢之眼</t>
  </si>
  <si>
    <t>贪婪之手</t>
  </si>
  <si>
    <t>怠惰之足</t>
  </si>
  <si>
    <t>愤怒之瞳</t>
  </si>
  <si>
    <t>暴食之口</t>
  </si>
  <si>
    <t>嫉妒之舌</t>
  </si>
  <si>
    <t>光明顶</t>
  </si>
  <si>
    <t>光明布袍</t>
  </si>
  <si>
    <t>光明长筒靴</t>
  </si>
  <si>
    <t>光明印戒</t>
  </si>
  <si>
    <t>光明项链</t>
  </si>
  <si>
    <t>光明手链</t>
  </si>
  <si>
    <t>神圣之冠</t>
  </si>
  <si>
    <t>神圣法衣</t>
  </si>
  <si>
    <t>神圣绑腿</t>
  </si>
  <si>
    <t>神圣能量指环</t>
  </si>
  <si>
    <t>神圣金项链</t>
  </si>
  <si>
    <t>神圣护手</t>
  </si>
  <si>
    <t>天罚</t>
  </si>
  <si>
    <t>审判之姿</t>
  </si>
  <si>
    <t>堕落的步伐</t>
  </si>
  <si>
    <t>疯狂的低语</t>
  </si>
  <si>
    <t>祭司之证</t>
  </si>
  <si>
    <t>理智束腕</t>
  </si>
  <si>
    <t>无尽杀机面罩</t>
  </si>
  <si>
    <t>无尽杀机胸甲</t>
  </si>
  <si>
    <t>无尽杀机护腿</t>
  </si>
  <si>
    <t>无尽杀机戒指</t>
  </si>
  <si>
    <t>无尽杀机项链</t>
  </si>
  <si>
    <t>无尽杀机手镯</t>
  </si>
  <si>
    <t>地狱之缚</t>
  </si>
  <si>
    <t>地狱之速</t>
  </si>
  <si>
    <t>地狱炎金指环</t>
  </si>
  <si>
    <t>地狱大门钥匙</t>
  </si>
  <si>
    <t>地狱锁链</t>
  </si>
  <si>
    <t>虚无面具</t>
  </si>
  <si>
    <t>鲜血伪装</t>
  </si>
  <si>
    <t>静谧</t>
  </si>
  <si>
    <t>轮回灌注</t>
  </si>
  <si>
    <t>限刻的十字架</t>
  </si>
  <si>
    <t>咒腕</t>
  </si>
  <si>
    <t>亡魂的惊悚</t>
  </si>
  <si>
    <t>亡魂的欺凌</t>
  </si>
  <si>
    <t>亡魂的纠缠</t>
  </si>
  <si>
    <t>亡魂的回响</t>
  </si>
  <si>
    <t>亡魂的束缚</t>
  </si>
  <si>
    <t>亡魂的诡诈</t>
  </si>
  <si>
    <t>教徒巫帽</t>
  </si>
  <si>
    <t>教徒长袍</t>
  </si>
  <si>
    <t>教徒皮靴</t>
  </si>
  <si>
    <t>教徒印记</t>
  </si>
  <si>
    <t>教徒十字</t>
  </si>
  <si>
    <t>教徒咒令</t>
  </si>
  <si>
    <t>观死</t>
  </si>
  <si>
    <t>裹尸布</t>
  </si>
  <si>
    <t>灵魂漂移</t>
  </si>
  <si>
    <t>通灵</t>
  </si>
  <si>
    <t>镇魂</t>
  </si>
  <si>
    <t>转生</t>
  </si>
  <si>
    <t>战地重盔</t>
  </si>
  <si>
    <t>战地铁甲</t>
  </si>
  <si>
    <t>战地钢胫</t>
  </si>
  <si>
    <t>战地铁戒</t>
  </si>
  <si>
    <t>战地铭牌</t>
  </si>
  <si>
    <t>战地护腕</t>
  </si>
  <si>
    <t>复仇之眼</t>
  </si>
  <si>
    <t>复仇之欲</t>
  </si>
  <si>
    <t>复仇之路</t>
  </si>
  <si>
    <t>复仇的渴望</t>
  </si>
  <si>
    <t>复仇的决心</t>
  </si>
  <si>
    <t>复仇的诅咒</t>
  </si>
  <si>
    <t>怒冠</t>
  </si>
  <si>
    <t>鲜血拥抱</t>
  </si>
  <si>
    <t>血足</t>
  </si>
  <si>
    <t>鲜血继承者</t>
  </si>
  <si>
    <t>家族的信条</t>
  </si>
  <si>
    <t>远古诅咒</t>
  </si>
  <si>
    <t>华冠</t>
  </si>
  <si>
    <t>华服</t>
  </si>
  <si>
    <t>华胫</t>
  </si>
  <si>
    <t>华戒</t>
  </si>
  <si>
    <t>华链</t>
  </si>
  <si>
    <t>华腕</t>
  </si>
  <si>
    <t>贤者之帽</t>
  </si>
  <si>
    <t>贤者护胸</t>
  </si>
  <si>
    <t>贤者皮裤</t>
  </si>
  <si>
    <t>贤者之扣</t>
  </si>
  <si>
    <t>贤者项链</t>
  </si>
  <si>
    <t>贤者手镯</t>
  </si>
  <si>
    <t>起点</t>
  </si>
  <si>
    <t>旅途</t>
  </si>
  <si>
    <t>终点</t>
  </si>
  <si>
    <t>时光慢游</t>
  </si>
  <si>
    <t>旅者之誓</t>
  </si>
  <si>
    <t>零次集束</t>
  </si>
  <si>
    <t>斗师的紫杉头盔</t>
  </si>
  <si>
    <t>斗师的紫杉胸甲</t>
  </si>
  <si>
    <t>斗师的紫杉护腿</t>
  </si>
  <si>
    <t>斗师的紫杉戒指</t>
  </si>
  <si>
    <t>斗师的紫杉项链</t>
  </si>
  <si>
    <t>斗师的紫杉手镯</t>
  </si>
  <si>
    <t>斗师的精铁战盔</t>
  </si>
  <si>
    <t>斗师的精铁战甲</t>
  </si>
  <si>
    <t>斗师的精铁战靴</t>
  </si>
  <si>
    <t>斗师的精铁戒指</t>
  </si>
  <si>
    <t>斗师的精铁项链</t>
  </si>
  <si>
    <t>斗师的精铁手镯</t>
  </si>
  <si>
    <t>斗师的熊皮护额</t>
  </si>
  <si>
    <t>斗师的熊皮革甲</t>
  </si>
  <si>
    <t>斗师的熊皮绑腿</t>
  </si>
  <si>
    <t>斗师的熊皮戒指</t>
  </si>
  <si>
    <t>斗师的熊皮项链</t>
  </si>
  <si>
    <t>斗师的熊皮手镯</t>
  </si>
  <si>
    <t>斗师的矽钢面甲</t>
  </si>
  <si>
    <t>斗师的矽钢板甲</t>
  </si>
  <si>
    <t>斗师的矽钢腿甲</t>
  </si>
  <si>
    <t>斗师的矽钢戒指</t>
  </si>
  <si>
    <t>斗师的矽钢项链</t>
  </si>
  <si>
    <t>斗师的矽钢手镯</t>
  </si>
  <si>
    <t>斗师的虎皮护额</t>
  </si>
  <si>
    <t>斗师的虎皮胸甲</t>
  </si>
  <si>
    <t>斗师的虎皮绑腿</t>
  </si>
  <si>
    <t>斗师的虎皮戒指</t>
  </si>
  <si>
    <t>斗师的虎皮项链</t>
  </si>
  <si>
    <t>斗师的虎皮手镯</t>
  </si>
  <si>
    <t>斗师的绸布兜帽</t>
  </si>
  <si>
    <t>斗师的绸布法袍</t>
  </si>
  <si>
    <t>斗师的绸布长靴</t>
  </si>
  <si>
    <t>斗师的绸布戒指</t>
  </si>
  <si>
    <t>斗师的绸布项链</t>
  </si>
  <si>
    <t>斗师的绸布手镯</t>
  </si>
  <si>
    <t>斗师的蚕丝罩帽</t>
  </si>
  <si>
    <t>斗师的蚕丝上衣</t>
  </si>
  <si>
    <t>斗师的蚕丝布鞋</t>
  </si>
  <si>
    <t>斗师的蚕丝戒指</t>
  </si>
  <si>
    <t>斗师的蚕丝项链</t>
  </si>
  <si>
    <t>斗师的蚕丝手镯</t>
  </si>
  <si>
    <t>破烂的连击装置</t>
  </si>
  <si>
    <t>铜制的连击装置</t>
  </si>
  <si>
    <t>银制的连击装置</t>
  </si>
  <si>
    <t>铂金的连击装置</t>
  </si>
  <si>
    <t>超古代装置</t>
  </si>
  <si>
    <t>魔导神器</t>
  </si>
  <si>
    <t>吸血鬼的渴望</t>
  </si>
  <si>
    <t>力之重槌</t>
  </si>
  <si>
    <t>忍者之赐</t>
  </si>
  <si>
    <t>聪聪君布鲁方哥</t>
  </si>
  <si>
    <t>极限的风</t>
  </si>
  <si>
    <t>远古战神</t>
  </si>
  <si>
    <t>兔子的愤怒</t>
  </si>
  <si>
    <t>拉卡尼休之心</t>
  </si>
  <si>
    <t>乌尔班二世的铁处女</t>
  </si>
  <si>
    <t>罗格的丝绸手帕</t>
  </si>
  <si>
    <t>迟缓者拉格的不屈意志</t>
  </si>
  <si>
    <t>超级加农炮</t>
  </si>
  <si>
    <t>马可·波罗1星</t>
  </si>
  <si>
    <t>老头子1星</t>
  </si>
  <si>
    <t>马可·波罗2星</t>
  </si>
  <si>
    <t>老头子2星</t>
  </si>
  <si>
    <t>马可·波罗3星</t>
  </si>
  <si>
    <t>老头子3星</t>
  </si>
  <si>
    <t>马可·波罗4星</t>
  </si>
  <si>
    <t>老头子4星</t>
  </si>
  <si>
    <t>马可·波罗5星</t>
  </si>
  <si>
    <t>老头子5星</t>
  </si>
  <si>
    <t>马可·波罗6星</t>
  </si>
  <si>
    <t>老头子6星</t>
  </si>
  <si>
    <t>马可·波罗7星</t>
  </si>
  <si>
    <t>老头子7星</t>
  </si>
  <si>
    <t>匙神·邪火</t>
    <phoneticPr fontId="2" type="noConversion"/>
  </si>
  <si>
    <t>如同他的名字一般，堕落与邪恶，他的火焰无时无刻不在爆炸，小心被邪火烧成灰烬。</t>
    <phoneticPr fontId="2" type="noConversion"/>
  </si>
  <si>
    <t>火焰，漫天飞舞！（每周一，六，日可挑战）</t>
    <phoneticPr fontId="2" type="noConversion"/>
  </si>
  <si>
    <t>我以我的翅膀起誓，这不是原谅色。（每周二，四，六可挑战）</t>
    <phoneticPr fontId="2" type="noConversion"/>
  </si>
  <si>
    <t>沐浴在月女神的恋爱月光之下吧~（每周二，五，六可挑战）</t>
    <phoneticPr fontId="2" type="noConversion"/>
  </si>
  <si>
    <t>伊贺忍者才是最强的！（每周二，五，六可挑战）</t>
    <phoneticPr fontId="2" type="noConversion"/>
  </si>
  <si>
    <t>剑气凌云，实曰虎臣。勇加一国，敌号万人（每周二，五，六可挑战）。</t>
    <phoneticPr fontId="2" type="noConversion"/>
  </si>
  <si>
    <t>VENI VIDI VICI（每周三，五，日可挑战）</t>
    <phoneticPr fontId="2" type="noConversion"/>
  </si>
  <si>
    <t>我的光辉耀天照地（每周三，五，日可挑战）</t>
    <phoneticPr fontId="2" type="noConversion"/>
  </si>
  <si>
    <t>我的脑后藏了把刀（每周三，五，日可挑战）</t>
    <phoneticPr fontId="2" type="noConversion"/>
  </si>
  <si>
    <t>我还想在土地里多盘踞一会。（每周一，日可挑战）</t>
    <phoneticPr fontId="2" type="noConversion"/>
  </si>
  <si>
    <t>买车了吗？买房了吗？还有，有女朋友了吗？（每周一，日可挑战）</t>
    <phoneticPr fontId="2" type="noConversion"/>
  </si>
  <si>
    <t>yoooo~，佣兵团长们，恭喜你们不幸地闯入了熔红红火火恍恍惚惚高塔，你可能会发烧？出汗或者感染（雾），胆小者慎入。（你的属性伤害可能会成为你的弱点）</t>
    <phoneticPr fontId="2" type="noConversion"/>
  </si>
  <si>
    <t>我满头的大汗！[每回合固定生命恢复，被攻击增加全抗和吸血，暗属性魔法攻击]</t>
    <phoneticPr fontId="2" type="noConversion"/>
  </si>
  <si>
    <t>我会扔出越来越多的斧子的~！[行动时减少敌方治疗效果，并提高速度,无属性物理攻击]</t>
    <phoneticPr fontId="2" type="noConversion"/>
  </si>
  <si>
    <t>在这里，禁止治疗的哟~[被攻击降低敌方治疗效果，攻击降低敌方治疗效果，暗属性攻击]</t>
    <phoneticPr fontId="2" type="noConversion"/>
  </si>
  <si>
    <t>高兴的火焰将让你变得迟钝。[行动时提高自身伤害和速度，火属性魔法攻击]</t>
    <phoneticPr fontId="2" type="noConversion"/>
  </si>
  <si>
    <t>元素反转！[行动时提高火属性强化及四属性抗性，第十回合时爆发火属性攻击，四属性物理攻击]</t>
    <phoneticPr fontId="2" type="noConversion"/>
  </si>
  <si>
    <t>机体里带有大量无限之石</t>
    <phoneticPr fontId="2" type="noConversion"/>
  </si>
  <si>
    <t>机体里带有大量无限之石。（战斗失败不消耗钻石）</t>
    <phoneticPr fontId="2" type="noConversion"/>
  </si>
  <si>
    <t>修仙大佬</t>
    <phoneticPr fontId="2" type="noConversion"/>
  </si>
  <si>
    <t>2017-09-10 00:00:00</t>
    <phoneticPr fontId="2" type="noConversion"/>
  </si>
  <si>
    <t>2017-10-09 23:59:59</t>
    <phoneticPr fontId="2" type="noConversion"/>
  </si>
  <si>
    <t>修仙大佬</t>
    <phoneticPr fontId="2" type="noConversion"/>
  </si>
  <si>
    <t>我已成仙</t>
    <phoneticPr fontId="2" type="noConversion"/>
  </si>
  <si>
    <t>云</t>
  </si>
  <si>
    <t>仙草</t>
  </si>
  <si>
    <t>方块</t>
  </si>
  <si>
    <t>执政官之证</t>
  </si>
  <si>
    <t>执政官之杖</t>
  </si>
  <si>
    <t>天际霓虹</t>
  </si>
  <si>
    <t>英雄无敌</t>
  </si>
  <si>
    <t>战皇无双</t>
  </si>
  <si>
    <t>嚼不烂送你技能石</t>
    <phoneticPr fontId="2" type="noConversion"/>
  </si>
  <si>
    <t>嚼不烂送你技能石1</t>
    <phoneticPr fontId="2" type="noConversion"/>
  </si>
  <si>
    <t>嚼不烂送你技能石2</t>
  </si>
  <si>
    <t>嚼不烂送你技能石3</t>
  </si>
  <si>
    <t>不烂大佬！我要红色技能石！</t>
    <phoneticPr fontId="2" type="noConversion"/>
  </si>
  <si>
    <t>不烂大佬！我要橙色技能石！</t>
    <phoneticPr fontId="2" type="noConversion"/>
  </si>
  <si>
    <t>蓝色的天翼才是最经典的。（每周三，四，日可挑战）</t>
    <phoneticPr fontId="2" type="noConversion"/>
  </si>
  <si>
    <t>天翼·绚蓝</t>
    <phoneticPr fontId="2" type="noConversion"/>
  </si>
  <si>
    <t>解锁</t>
    <phoneticPr fontId="2" type="noConversion"/>
  </si>
  <si>
    <t>副本等级</t>
    <phoneticPr fontId="2" type="noConversion"/>
  </si>
  <si>
    <t>人数</t>
    <phoneticPr fontId="2" type="noConversion"/>
  </si>
  <si>
    <t>ld_teamraid:id=key</t>
    <phoneticPr fontId="2" type="noConversion"/>
  </si>
  <si>
    <t>int:unlock=0</t>
  </si>
  <si>
    <t>int:unlock=0</t>
    <phoneticPr fontId="2" type="noConversion"/>
  </si>
  <si>
    <t>钻石之肤</t>
  </si>
  <si>
    <t>冰冻侵蚀</t>
    <phoneticPr fontId="2" type="noConversion"/>
  </si>
  <si>
    <t>呜喵的怒火</t>
    <phoneticPr fontId="2" type="noConversion"/>
  </si>
  <si>
    <t>献祭光环</t>
    <phoneticPr fontId="2" type="noConversion"/>
  </si>
  <si>
    <t>暗影燃烧</t>
    <phoneticPr fontId="2" type="noConversion"/>
  </si>
  <si>
    <t>灵魂燃烧</t>
    <phoneticPr fontId="2" type="noConversion"/>
  </si>
  <si>
    <t>熔岩的愤怒</t>
    <phoneticPr fontId="2" type="noConversion"/>
  </si>
  <si>
    <t>流星雨</t>
    <phoneticPr fontId="2" type="noConversion"/>
  </si>
  <si>
    <t>Reward&lt;int:itemid&gt;:cost</t>
  </si>
  <si>
    <t>炎魔之核</t>
  </si>
  <si>
    <t>杖头</t>
  </si>
  <si>
    <t>杖尾</t>
  </si>
  <si>
    <t>龙息手持火炮碎片</t>
  </si>
  <si>
    <t>龙息手持火炮</t>
  </si>
  <si>
    <t>传说之杖杖身</t>
  </si>
  <si>
    <t>风剑雏形</t>
  </si>
  <si>
    <t>不，我兄弟绝对没我强</t>
    <rPh sb="0" eb="1">
      <t>bu</t>
    </rPh>
    <rPh sb="2" eb="3">
      <t>wo</t>
    </rPh>
    <rPh sb="3" eb="4">
      <t>xong di</t>
    </rPh>
    <rPh sb="5" eb="6">
      <t>zhe g</t>
    </rPh>
    <rPh sb="7" eb="8">
      <t>ban ben</t>
    </rPh>
    <rPh sb="9" eb="10">
      <t>hai meikai fangne</t>
    </rPh>
    <phoneticPr fontId="2" type="noConversion"/>
  </si>
  <si>
    <t>极寒冲击</t>
    <phoneticPr fontId="2" type="noConversion"/>
  </si>
  <si>
    <t>冰火魔窟</t>
    <phoneticPr fontId="2" type="noConversion"/>
  </si>
  <si>
    <t>螺丝钉红火恍惚</t>
    <phoneticPr fontId="2" type="noConversion"/>
  </si>
  <si>
    <t>呜喵之王艾里蒙特西</t>
    <phoneticPr fontId="2" type="noConversion"/>
  </si>
  <si>
    <t>呜喵王爱嘶艾里蒙特</t>
    <phoneticPr fontId="2" type="noConversion"/>
  </si>
  <si>
    <t>螺丝王·投皮艾里蒙特</t>
    <phoneticPr fontId="2" type="noConversion"/>
  </si>
  <si>
    <t>来吧，快活啊~我可不向那只喵咪一样静静得挨你打，我可是会在进攻中汲取你们的力量的！（获得奖励时消耗门票）</t>
    <phoneticPr fontId="2" type="noConversion"/>
  </si>
  <si>
    <t>完成事件，切磋战斗，佣兵领地击败怪物</t>
  </si>
  <si>
    <t>购买切磋次数</t>
  </si>
  <si>
    <t>是的，在切磋，佣兵领地矿点争夺等pvp战斗时可以降低受到的伤害。</t>
  </si>
  <si>
    <t>咦，这是啥？一个黑色漩涡，它会通向哪里呢？一个人感觉怕怕的话，可以叫上队友一起呀~（滑稽）~</t>
    <phoneticPr fontId="2" type="noConversion"/>
  </si>
  <si>
    <t>喵！没人能阻止大灾变！啊不对走错片场了。你们的攻击只会让我变得更强，哈哈哈，准备好承受我的怒火了吗？(尽可能的使用连击装置)（获得奖励时消耗门票）</t>
  </si>
  <si>
    <t>喵！没人能阻止大灾变！啊不对走错片场了。你们的攻击只会让我变得更强，哈哈哈，准备好承受我的怒火了吗？(尽可能的使用连击装置)（获得奖励时消耗门票）</t>
    <phoneticPr fontId="2" type="noConversion"/>
  </si>
  <si>
    <t>来吧，快活啊~我可不向那只喵咪一样静静得挨你打，我可是会在进攻中汲取你们的力量的！（获得奖励时消耗门票）</t>
  </si>
  <si>
    <t>沙拉特内伤</t>
    <phoneticPr fontId="2" type="noConversion"/>
  </si>
  <si>
    <t>库尔斯火树</t>
    <phoneticPr fontId="2" type="noConversion"/>
  </si>
  <si>
    <t>德雷克二哈</t>
    <phoneticPr fontId="2" type="noConversion"/>
  </si>
  <si>
    <t>巴比特阿强</t>
    <phoneticPr fontId="2" type="noConversion"/>
  </si>
  <si>
    <t>斯皮德雷光</t>
    <phoneticPr fontId="2" type="noConversion"/>
  </si>
  <si>
    <t>憋出内伤</t>
    <phoneticPr fontId="2" type="noConversion"/>
  </si>
  <si>
    <t>沙拉特硬壳</t>
    <phoneticPr fontId="2" type="noConversion"/>
  </si>
  <si>
    <t>沙拉特触击</t>
    <phoneticPr fontId="2" type="noConversion"/>
  </si>
  <si>
    <t>库尔斯的恩惠</t>
    <phoneticPr fontId="2" type="noConversion"/>
  </si>
  <si>
    <t>库尔斯的坚韧</t>
    <phoneticPr fontId="2" type="noConversion"/>
  </si>
  <si>
    <t>燃烧的火树</t>
    <phoneticPr fontId="2" type="noConversion"/>
  </si>
  <si>
    <t>哈哈没想到吧</t>
    <phoneticPr fontId="2" type="noConversion"/>
  </si>
  <si>
    <t>阿强之光</t>
    <phoneticPr fontId="2" type="noConversion"/>
  </si>
  <si>
    <t>小强地动拳</t>
    <phoneticPr fontId="2" type="noConversion"/>
  </si>
  <si>
    <t>极·雷光</t>
    <phoneticPr fontId="2" type="noConversion"/>
  </si>
  <si>
    <t>偷属性</t>
    <phoneticPr fontId="2" type="noConversion"/>
  </si>
  <si>
    <t>雷光必杀</t>
    <phoneticPr fontId="2" type="noConversion"/>
  </si>
  <si>
    <t>肃正之盾</t>
    <phoneticPr fontId="2" type="noConversion"/>
  </si>
  <si>
    <t>肃正决斗</t>
    <phoneticPr fontId="2" type="noConversion"/>
  </si>
  <si>
    <t>肃正之壁</t>
    <phoneticPr fontId="2" type="noConversion"/>
  </si>
  <si>
    <t>受到伤害极低，但会每回合自动损失生命</t>
    <phoneticPr fontId="2" type="noConversion"/>
  </si>
  <si>
    <t>治疗，被攻击时提高治疗效果，定时燃烧生命，造成大幅伤害</t>
    <phoneticPr fontId="2" type="noConversion"/>
  </si>
  <si>
    <t>高物理伤害，自身脆弱，攻击时会使自己也受到伤害</t>
    <phoneticPr fontId="2" type="noConversion"/>
  </si>
  <si>
    <t>被攻击时会削弱敌人属性，并有一定几率击晕</t>
    <phoneticPr fontId="2" type="noConversion"/>
  </si>
  <si>
    <t>高速，低伤害，偷取力量和智力，低概率附加高额额外伤害</t>
    <phoneticPr fontId="2" type="noConversion"/>
  </si>
  <si>
    <t>受到的伤害逐渐降低，被攻击时会造成伤害</t>
    <phoneticPr fontId="2" type="noConversion"/>
  </si>
  <si>
    <t>护甲弱化</t>
  </si>
  <si>
    <t>魔抗弱化</t>
  </si>
  <si>
    <t>你喜欢我，拿什么来养我？（手动脸红）</t>
    <phoneticPr fontId="2" type="noConversion"/>
  </si>
  <si>
    <t>挂一次时间(秒)</t>
    <phoneticPr fontId="2" type="noConversion"/>
  </si>
  <si>
    <t>限制次数</t>
    <phoneticPr fontId="2" type="noConversion"/>
  </si>
  <si>
    <t>ld_fuben:id=key</t>
    <phoneticPr fontId="2" type="noConversion"/>
  </si>
  <si>
    <t>des</t>
    <phoneticPr fontId="2" type="noConversion"/>
  </si>
  <si>
    <t>int:time</t>
    <phoneticPr fontId="2" type="noConversion"/>
  </si>
  <si>
    <t>limit</t>
    <phoneticPr fontId="2" type="noConversion"/>
  </si>
  <si>
    <t>count</t>
    <phoneticPr fontId="2" type="noConversion"/>
  </si>
  <si>
    <t>魔化之地</t>
  </si>
  <si>
    <t>废弃的实验室</t>
  </si>
  <si>
    <t>元素风暴</t>
  </si>
  <si>
    <t>虚空遗迹</t>
  </si>
  <si>
    <t>英灵殿</t>
  </si>
  <si>
    <t>星际穿越</t>
  </si>
  <si>
    <t>巨龙之巢</t>
  </si>
  <si>
    <t>机械纪元</t>
  </si>
  <si>
    <t>不老泉之谜</t>
  </si>
  <si>
    <t>副本探险队</t>
    <phoneticPr fontId="2" type="noConversion"/>
  </si>
  <si>
    <t>list&lt;id&gt;:fuben</t>
    <phoneticPr fontId="2" type="noConversion"/>
  </si>
  <si>
    <t>int:targetlv</t>
    <phoneticPr fontId="2" type="noConversion"/>
  </si>
  <si>
    <t>&lt;Reward&lt;int:itemid&gt;:cost</t>
    <phoneticPr fontId="2" type="noConversion"/>
  </si>
  <si>
    <t>小僵尸</t>
    <phoneticPr fontId="2" type="noConversion"/>
  </si>
  <si>
    <t>2017-10-10 00:00:00</t>
    <phoneticPr fontId="2" type="noConversion"/>
  </si>
  <si>
    <t>rua</t>
    <phoneticPr fontId="2" type="noConversion"/>
  </si>
  <si>
    <t>探险队名称</t>
    <phoneticPr fontId="2" type="noConversion"/>
  </si>
  <si>
    <t>string:fubenname</t>
    <phoneticPr fontId="2" type="noConversion"/>
  </si>
  <si>
    <t>副本探险-A班</t>
    <phoneticPr fontId="2" type="noConversion"/>
  </si>
  <si>
    <t>副本探险-B班</t>
    <phoneticPr fontId="2" type="noConversion"/>
  </si>
  <si>
    <t>挑战峡谷-星际穿越</t>
    <phoneticPr fontId="2" type="noConversion"/>
  </si>
  <si>
    <t>挑战峡谷-巨龙之巢</t>
    <phoneticPr fontId="2" type="noConversion"/>
  </si>
  <si>
    <t>9月活动副本（2017-09-30 23:59:59结束）(提示：对已经通关的层数使用跳过功能将自动计算成最大回合数)</t>
    <phoneticPr fontId="2" type="noConversion"/>
  </si>
  <si>
    <t>2017-10-01 00:00:00</t>
    <phoneticPr fontId="2" type="noConversion"/>
  </si>
  <si>
    <t>2017-10-31 23:59:59</t>
    <phoneticPr fontId="2" type="noConversion"/>
  </si>
  <si>
    <t>无限之境</t>
    <phoneticPr fontId="2" type="noConversion"/>
  </si>
  <si>
    <t>匙神·绿林</t>
    <phoneticPr fontId="2" type="noConversion"/>
  </si>
  <si>
    <t>这可是个隐居了多年的老油条，不论物理还是魔法，十八般武艺样样精通。</t>
    <phoneticPr fontId="2" type="noConversion"/>
  </si>
  <si>
    <t>克鲁斯·肃正巨盾</t>
    <phoneticPr fontId="2" type="noConversion"/>
  </si>
  <si>
    <t>副本-魔化之地最高层数达到2层</t>
    <phoneticPr fontId="2" type="noConversion"/>
  </si>
  <si>
    <t>副本-英灵殿最高层数达到2层</t>
    <phoneticPr fontId="2" type="noConversion"/>
  </si>
  <si>
    <t>钉钉</t>
  </si>
  <si>
    <t>初级钻石晶石</t>
  </si>
  <si>
    <t>中级钻石晶石</t>
  </si>
  <si>
    <t>高级钻石晶石</t>
  </si>
  <si>
    <t>初级召唤石晶石</t>
  </si>
  <si>
    <t>中级召唤石晶石</t>
  </si>
  <si>
    <t>高级召唤石晶石</t>
  </si>
  <si>
    <t>初级升级晶石</t>
  </si>
  <si>
    <t>中级升级晶石</t>
  </si>
  <si>
    <t>高级升级晶石</t>
  </si>
  <si>
    <t>初级深渊晶石</t>
  </si>
  <si>
    <t>中级深渊晶石</t>
  </si>
  <si>
    <t>高级深渊晶石</t>
  </si>
  <si>
    <t>初级材料晶石</t>
  </si>
  <si>
    <t>中级材料晶石</t>
  </si>
  <si>
    <t>高级材料晶石</t>
  </si>
  <si>
    <t>陨石</t>
  </si>
  <si>
    <t>冰晶</t>
  </si>
  <si>
    <t>小僵尸</t>
  </si>
  <si>
    <t>炮弹</t>
  </si>
  <si>
    <t>胖头鱼</t>
  </si>
  <si>
    <t>pad</t>
  </si>
  <si>
    <t>暴风眼</t>
  </si>
  <si>
    <t>美队之盾【破损】碎片</t>
  </si>
  <si>
    <t>拨蚌御用厨刀碎片</t>
  </si>
  <si>
    <t>苹果10袋</t>
  </si>
  <si>
    <t>摔不烂的手机</t>
  </si>
  <si>
    <t>神话灵魂合成书碎片</t>
  </si>
  <si>
    <t>鲜肉月饼</t>
  </si>
  <si>
    <t>莲蓉月饼</t>
  </si>
  <si>
    <t>深渊-武器11</t>
  </si>
  <si>
    <t>深渊碎片-武器11</t>
  </si>
  <si>
    <t>美队之盾【破损】</t>
  </si>
  <si>
    <t>拨蚌御用厨刀</t>
  </si>
  <si>
    <t>石像鬼之噬</t>
  </si>
  <si>
    <t>旋风盾</t>
  </si>
  <si>
    <t>死亡深度</t>
  </si>
  <si>
    <t>流星火雨</t>
  </si>
  <si>
    <t>极寒之冰</t>
  </si>
  <si>
    <t>这片海外孤岛上的沼泽居然连一点魔化的痕迹都没有，但是这些原始生物似乎也面露凶相。</t>
    <phoneticPr fontId="2" type="noConversion"/>
  </si>
  <si>
    <t>没人能打的死我，除了我自己！（我可能受了些内伤）</t>
    <phoneticPr fontId="2" type="noConversion"/>
  </si>
  <si>
    <t>我需要更多的生命！燃烧吧，生命！</t>
    <phoneticPr fontId="2" type="noConversion"/>
  </si>
  <si>
    <t>坚如磐石！</t>
    <phoneticPr fontId="2" type="noConversion"/>
  </si>
  <si>
    <t>快一点，再快一点！</t>
    <phoneticPr fontId="2" type="noConversion"/>
  </si>
  <si>
    <t>感受我沉重的打击吧！</t>
    <phoneticPr fontId="2" type="noConversion"/>
  </si>
  <si>
    <t>我们不需要防守，只有进攻才是最高效的。</t>
    <phoneticPr fontId="2" type="noConversion"/>
  </si>
  <si>
    <t>2017-11-01 00:00:00</t>
    <phoneticPr fontId="2" type="noConversion"/>
  </si>
  <si>
    <t>2017-11-30 23:59:59</t>
    <phoneticPr fontId="2" type="noConversion"/>
  </si>
  <si>
    <t>挑战峡谷-机械纪元</t>
    <phoneticPr fontId="2" type="noConversion"/>
  </si>
  <si>
    <t>10月活动副本（2017-10-31 23:59:59结束）(提示：对已经通关的层数使用跳过功能将自动计算成最大回合数)</t>
    <phoneticPr fontId="2" type="noConversion"/>
  </si>
  <si>
    <t>11月活动副本（2017-11-30 23:59:59结束）(提示：对已经通关的层数使用跳过功能将自动计算成最大回合数)</t>
    <phoneticPr fontId="2" type="noConversion"/>
  </si>
  <si>
    <t>犹如风一般的极速，然而此时，魔风使他更加强大。</t>
    <phoneticPr fontId="2" type="noConversion"/>
  </si>
  <si>
    <t>柱神·马克</t>
    <phoneticPr fontId="2" type="noConversion"/>
  </si>
  <si>
    <t>克鲁斯·肃正巨盾</t>
    <phoneticPr fontId="2" type="noConversion"/>
  </si>
  <si>
    <t>七彩石</t>
  </si>
  <si>
    <t>七彩晶核</t>
  </si>
  <si>
    <t>次元碎片</t>
  </si>
  <si>
    <t>石像</t>
  </si>
  <si>
    <t>苹果10袋碎片</t>
  </si>
  <si>
    <t>摔不烂的手机碎片</t>
  </si>
  <si>
    <t>菊花</t>
  </si>
  <si>
    <t>糖果</t>
  </si>
  <si>
    <t>南瓜</t>
  </si>
  <si>
    <t>火鸡</t>
  </si>
  <si>
    <t>平安果</t>
  </si>
  <si>
    <t>圣诞帽</t>
  </si>
  <si>
    <t>元宵</t>
  </si>
  <si>
    <t>馍馍沼泽</t>
    <phoneticPr fontId="2" type="noConversion"/>
  </si>
  <si>
    <t>馍馍魔漠</t>
    <phoneticPr fontId="2" type="noConversion"/>
  </si>
  <si>
    <t>万万没想到，这里居然有魔化的痕迹，啪啪啪打脸。</t>
    <phoneticPr fontId="2" type="noConversion"/>
  </si>
  <si>
    <t>order</t>
    <phoneticPr fontId="2" type="noConversion"/>
  </si>
  <si>
    <t>falcon</t>
    <phoneticPr fontId="2" type="noConversion"/>
  </si>
  <si>
    <t>falcon带你飞</t>
  </si>
  <si>
    <t>falcon带你飞1</t>
    <phoneticPr fontId="2" type="noConversion"/>
  </si>
  <si>
    <t>falcon带你飞2</t>
  </si>
  <si>
    <t>falcon带你飞3</t>
  </si>
  <si>
    <t>钓了一整天鱼，累死了</t>
    <phoneticPr fontId="2" type="noConversion"/>
  </si>
  <si>
    <t>听说你喜欢蛋蛋？拿去不谢</t>
  </si>
  <si>
    <t>有宝藏吗？</t>
    <phoneticPr fontId="2" type="noConversion"/>
  </si>
  <si>
    <t>累死你！</t>
    <phoneticPr fontId="2" type="noConversion"/>
  </si>
  <si>
    <t>这个给你</t>
    <phoneticPr fontId="2" type="noConversion"/>
  </si>
  <si>
    <t>当然有，不过……</t>
    <phoneticPr fontId="2" type="noConversion"/>
  </si>
  <si>
    <t>。。。</t>
    <phoneticPr fontId="2" type="noConversion"/>
  </si>
  <si>
    <t>2017-12-01 00:00:00</t>
    <phoneticPr fontId="2" type="noConversion"/>
  </si>
  <si>
    <t>2017-12-31 23:59:59</t>
    <phoneticPr fontId="2" type="noConversion"/>
  </si>
  <si>
    <t>12月活动副本（2017-12-31 23:59:59结束）(提示：对已经通关的层数使用跳过功能将自动计算成最大回合数)</t>
    <phoneticPr fontId="2" type="noConversion"/>
  </si>
  <si>
    <t>如同他的名字一般，堕落与邪恶，他的火焰无时无刻不在爆炸，小心被邪火烧成灰烬。（包含副本钥匙和无限之石）。（活动将于2017-12-31 23:59:59结束）</t>
    <phoneticPr fontId="2" type="noConversion"/>
  </si>
  <si>
    <t>神秘果实</t>
    <phoneticPr fontId="2" type="noConversion"/>
  </si>
  <si>
    <t>破烂的铁钩</t>
    <phoneticPr fontId="2" type="noConversion"/>
  </si>
  <si>
    <t>2017-12-09 23:59:59</t>
    <phoneticPr fontId="2" type="noConversion"/>
  </si>
  <si>
    <t>三眼会的奴仆</t>
    <phoneticPr fontId="2" type="noConversion"/>
  </si>
  <si>
    <t>我有三只眼</t>
    <phoneticPr fontId="2" type="noConversion"/>
  </si>
  <si>
    <t>一拥而上</t>
    <phoneticPr fontId="2" type="noConversion"/>
  </si>
  <si>
    <t>三眼战歌</t>
    <phoneticPr fontId="2" type="noConversion"/>
  </si>
  <si>
    <t>行政前台阿布特罗斯</t>
    <phoneticPr fontId="2" type="noConversion"/>
  </si>
  <si>
    <t>高速，冰暗伤害，降低敌人速度，并随回合逐渐提升效果</t>
    <phoneticPr fontId="2" type="noConversion"/>
  </si>
  <si>
    <t>施密特，轮回之眼</t>
    <phoneticPr fontId="2" type="noConversion"/>
  </si>
  <si>
    <t>高血量，低概率闪避，必中，降低敌人暴击率，会受到额外的持续伤害</t>
    <phoneticPr fontId="2" type="noConversion"/>
  </si>
  <si>
    <t>阿拉法特里奥</t>
    <phoneticPr fontId="2" type="noConversion"/>
  </si>
  <si>
    <t>高血量，回合内每次受伤害会降低敌人伤害，有几率召唤仆从一起出战</t>
    <phoneticPr fontId="2" type="noConversion"/>
  </si>
  <si>
    <t>冰脉风暴</t>
    <phoneticPr fontId="2" type="noConversion"/>
  </si>
  <si>
    <t>暗秘风暴</t>
    <phoneticPr fontId="2" type="noConversion"/>
  </si>
  <si>
    <t>缓速力场</t>
    <phoneticPr fontId="2" type="noConversion"/>
  </si>
  <si>
    <t>冰暗融合</t>
    <phoneticPr fontId="2" type="noConversion"/>
  </si>
  <si>
    <t>千里眼</t>
    <phoneticPr fontId="2" type="noConversion"/>
  </si>
  <si>
    <t>情报抹消</t>
    <phoneticPr fontId="2" type="noConversion"/>
  </si>
  <si>
    <t>痛苦忘却</t>
    <phoneticPr fontId="2" type="noConversion"/>
  </si>
  <si>
    <t>Mini射线</t>
    <phoneticPr fontId="2" type="noConversion"/>
  </si>
  <si>
    <t>MiniSS射线</t>
    <phoneticPr fontId="2" type="noConversion"/>
  </si>
  <si>
    <t>魔网矩阵</t>
    <phoneticPr fontId="2" type="noConversion"/>
  </si>
  <si>
    <t>精灵加护</t>
    <phoneticPr fontId="2" type="noConversion"/>
  </si>
  <si>
    <t>魔偶降临</t>
    <phoneticPr fontId="2" type="noConversion"/>
  </si>
  <si>
    <t>矩阵效能</t>
    <phoneticPr fontId="2" type="noConversion"/>
  </si>
  <si>
    <t>三眼会分矿</t>
    <phoneticPr fontId="2" type="noConversion"/>
  </si>
  <si>
    <t>终于，终于又见到三眼会这帮人了！</t>
    <phoneticPr fontId="2" type="noConversion"/>
  </si>
  <si>
    <t>施密特·轮回之眼</t>
    <phoneticPr fontId="2" type="noConversion"/>
  </si>
  <si>
    <t>施密特·轮回之眼</t>
    <phoneticPr fontId="2" type="noConversion"/>
  </si>
  <si>
    <t>我就是个看门的。</t>
    <phoneticPr fontId="2" type="noConversion"/>
  </si>
  <si>
    <t>起来吧，我的奴仆们！</t>
    <phoneticPr fontId="2" type="noConversion"/>
  </si>
  <si>
    <t>别以为你可以打中我，小朋友。</t>
    <phoneticPr fontId="2" type="noConversion"/>
  </si>
  <si>
    <t>战斗鸡</t>
  </si>
  <si>
    <t>爪黄飞电</t>
  </si>
  <si>
    <t>吸血蝙蝠</t>
  </si>
  <si>
    <t>粉红骷髅</t>
  </si>
  <si>
    <t>狂暴狼人</t>
  </si>
  <si>
    <t>肖gay</t>
  </si>
  <si>
    <t>破烂的铁钩</t>
  </si>
  <si>
    <t>神秘果实</t>
  </si>
  <si>
    <t>堕落之羽</t>
  </si>
  <si>
    <t>纯洁之羽</t>
  </si>
  <si>
    <t>爪黄飞电精魄</t>
  </si>
  <si>
    <t>枯骨堆</t>
  </si>
  <si>
    <t>青草</t>
  </si>
  <si>
    <t>粉色布带</t>
  </si>
  <si>
    <t>血袋</t>
  </si>
  <si>
    <t>雷电之核</t>
  </si>
  <si>
    <t>大地守护碎片</t>
  </si>
  <si>
    <t>骑姐法杖碎片</t>
  </si>
  <si>
    <t>玲珑塔碎片</t>
  </si>
  <si>
    <t>锁魂钵碎片</t>
  </si>
  <si>
    <t>骑姐护符碎片</t>
  </si>
  <si>
    <t>骑姐之饰碎片</t>
  </si>
  <si>
    <t>复仇铁钩卷轴</t>
  </si>
  <si>
    <t>堕天使之杖卷轴</t>
  </si>
  <si>
    <t>炽天使之杖卷轴</t>
  </si>
  <si>
    <t>宠物蛋-爪黄飞电</t>
  </si>
  <si>
    <t>宠物蛋-吸血蝙蝠</t>
  </si>
  <si>
    <t>宠物蛋-粉红骷髅</t>
  </si>
  <si>
    <t>大地守护</t>
  </si>
  <si>
    <t>骑姐法杖</t>
  </si>
  <si>
    <t>角斗士的精钢短剑</t>
  </si>
  <si>
    <t>复仇铁钩</t>
  </si>
  <si>
    <t>魔力重生</t>
  </si>
  <si>
    <t>锁魂钵</t>
  </si>
  <si>
    <t>卫青青的祝福</t>
  </si>
  <si>
    <t>骑姐护符</t>
  </si>
  <si>
    <t>骑姐之饰</t>
  </si>
  <si>
    <t>紫色闪电</t>
  </si>
  <si>
    <t>角斗士的护符</t>
  </si>
  <si>
    <t>角斗士的挂饰</t>
  </si>
  <si>
    <t>s6银质头像框</t>
  </si>
  <si>
    <t>s7银质头像框</t>
  </si>
  <si>
    <t>s6金质头像框</t>
  </si>
  <si>
    <t>s7金质头像框</t>
  </si>
  <si>
    <t>免伤</t>
    <phoneticPr fontId="2" type="noConversion"/>
  </si>
  <si>
    <t>闪金少年</t>
    <phoneticPr fontId="2" type="noConversion"/>
  </si>
  <si>
    <t>2017-12-11 00:00:00</t>
    <phoneticPr fontId="2" type="noConversion"/>
  </si>
  <si>
    <t>闪金少年</t>
    <phoneticPr fontId="2" type="noConversion"/>
  </si>
  <si>
    <t>闪着金光的少年</t>
    <phoneticPr fontId="2" type="noConversion"/>
  </si>
  <si>
    <t>挑战峡谷-军事基地</t>
    <phoneticPr fontId="2" type="noConversion"/>
  </si>
  <si>
    <t>挑战峡谷-不老泉之谜</t>
    <phoneticPr fontId="2" type="noConversion"/>
  </si>
  <si>
    <t>1月活动副本（2018-01-31 23:59:59结束）(提示：对已经通关的层数使用跳过功能将自动计算成最大回合数)</t>
    <phoneticPr fontId="2" type="noConversion"/>
  </si>
  <si>
    <t>2018-01-01 00:00:00</t>
    <phoneticPr fontId="2" type="noConversion"/>
  </si>
  <si>
    <t>2018-01-31 23:59:59</t>
    <phoneticPr fontId="2" type="noConversion"/>
  </si>
  <si>
    <t>挑战峡谷-黑暗工厂</t>
    <phoneticPr fontId="2" type="noConversion"/>
  </si>
  <si>
    <t>挑战峡谷-虚空遗迹</t>
    <phoneticPr fontId="2" type="noConversion"/>
  </si>
  <si>
    <t>3月活动副本（2018-03-31 23:59:59结束）(提示：对已经通关的层数使用跳过功能将自动计算成最大回合数)</t>
    <phoneticPr fontId="2" type="noConversion"/>
  </si>
  <si>
    <t>2月活动副本（2018-02-28 23:59:59结束）(提示：对已经通关的层数使用跳过功能将自动计算成最大回合数)</t>
    <phoneticPr fontId="2" type="noConversion"/>
  </si>
  <si>
    <t>2018-02-01 00:00:00</t>
    <phoneticPr fontId="2" type="noConversion"/>
  </si>
  <si>
    <t>2018-03-01 00:00:00</t>
    <phoneticPr fontId="2" type="noConversion"/>
  </si>
  <si>
    <t>2018-03-31 23:59:59</t>
    <phoneticPr fontId="2" type="noConversion"/>
  </si>
  <si>
    <t>2018-02-28 23:59:59</t>
    <phoneticPr fontId="2" type="noConversion"/>
  </si>
  <si>
    <t>2018-03-01 00:00:00</t>
    <phoneticPr fontId="2" type="noConversion"/>
  </si>
  <si>
    <t>2017-02-28 23:59:59</t>
    <phoneticPr fontId="2" type="noConversion"/>
  </si>
  <si>
    <t>2017-03-31 23:59:59</t>
    <phoneticPr fontId="2" type="noConversion"/>
  </si>
  <si>
    <t>存活了几个世纪的山岩魔人的幼年体，但是携带了巨量的宝藏（包含深渊大宝箱和无限之石）。（活动将于2018-01-31 23:59:59结束）</t>
    <phoneticPr fontId="2" type="noConversion"/>
  </si>
  <si>
    <t>这可是个隐居了多年的老油条，不论物理还是魔法，十八般武艺样样精通。（包含副本钥匙和无限之石）。（活动将于2018-02-28 23:59:59结束）</t>
    <phoneticPr fontId="2" type="noConversion"/>
  </si>
  <si>
    <t>犹如风一般的极速，然而此时，魔风使他更加强大。（包含深渊大宝箱和无限之石）。</t>
    <phoneticPr fontId="2" type="noConversion"/>
  </si>
  <si>
    <t>雇佣军火</t>
    <phoneticPr fontId="2" type="noConversion"/>
  </si>
  <si>
    <t>雇佣军火</t>
    <phoneticPr fontId="2" type="noConversion"/>
  </si>
  <si>
    <t>小兄弟，买点军备壮大部队怎么样？</t>
    <phoneticPr fontId="2" type="noConversion"/>
  </si>
  <si>
    <t>你这里有魔皮吗？</t>
    <phoneticPr fontId="2" type="noConversion"/>
  </si>
  <si>
    <t>我需要魔爪</t>
    <phoneticPr fontId="2" type="noConversion"/>
  </si>
  <si>
    <t>没钱</t>
    <phoneticPr fontId="2" type="noConversion"/>
  </si>
  <si>
    <t>雇佣军火</t>
    <phoneticPr fontId="2" type="noConversion"/>
  </si>
  <si>
    <t>刚剥的皮，来几张吗？</t>
    <phoneticPr fontId="2" type="noConversion"/>
  </si>
  <si>
    <t>这是刚进的魔爪，来几个？</t>
    <phoneticPr fontId="2" type="noConversion"/>
  </si>
  <si>
    <t>雇佣军火</t>
    <phoneticPr fontId="2" type="noConversion"/>
  </si>
  <si>
    <t>那还不好好搬砖？</t>
    <phoneticPr fontId="2" type="noConversion"/>
  </si>
  <si>
    <t>集结号</t>
    <phoneticPr fontId="2" type="noConversion"/>
  </si>
  <si>
    <t>集结号</t>
    <phoneticPr fontId="2" type="noConversion"/>
  </si>
  <si>
    <t>所有人都过来！</t>
    <phoneticPr fontId="2" type="noConversion"/>
  </si>
  <si>
    <t>南部森林野兽讨伐</t>
    <phoneticPr fontId="2" type="noConversion"/>
  </si>
  <si>
    <t>东部河滩的部族</t>
    <phoneticPr fontId="2" type="noConversion"/>
  </si>
  <si>
    <t>这活可不适合我，溜了溜了</t>
    <phoneticPr fontId="2" type="noConversion"/>
  </si>
  <si>
    <t>勇士，等着你凯旋归来</t>
    <phoneticPr fontId="2" type="noConversion"/>
  </si>
  <si>
    <t>勇士，等着你凯旋归来</t>
    <phoneticPr fontId="2" type="noConversion"/>
  </si>
  <si>
    <t>emmmmmmmm</t>
    <phoneticPr fontId="2" type="noConversion"/>
  </si>
  <si>
    <t>丛林奇侠</t>
    <phoneticPr fontId="2" type="noConversion"/>
  </si>
  <si>
    <t>敢问阁下可有时间与我共同在草丛伏击敌人？</t>
    <phoneticPr fontId="2" type="noConversion"/>
  </si>
  <si>
    <t>保护庄园</t>
    <phoneticPr fontId="2" type="noConversion"/>
  </si>
  <si>
    <t>最近庄园经常遭到魔犬的侵扰，帮我们除掉它们吧。</t>
    <phoneticPr fontId="2" type="noConversion"/>
  </si>
  <si>
    <t>木人训练</t>
    <phoneticPr fontId="2" type="noConversion"/>
  </si>
  <si>
    <t>木人训练</t>
    <phoneticPr fontId="2" type="noConversion"/>
  </si>
  <si>
    <t>来对着木人练练你的兵团吧！</t>
    <phoneticPr fontId="2" type="noConversion"/>
  </si>
  <si>
    <t>我就挑这个个子大的了</t>
    <phoneticPr fontId="2" type="noConversion"/>
  </si>
  <si>
    <t>这个着了火的看上去值得一练</t>
    <phoneticPr fontId="2" type="noConversion"/>
  </si>
  <si>
    <t>打扰了</t>
    <phoneticPr fontId="2" type="noConversion"/>
  </si>
  <si>
    <t>木人训练</t>
    <phoneticPr fontId="2" type="noConversion"/>
  </si>
  <si>
    <t>训练开始吧！</t>
    <phoneticPr fontId="2" type="noConversion"/>
  </si>
  <si>
    <t>训练开始吧！</t>
    <phoneticPr fontId="2" type="noConversion"/>
  </si>
  <si>
    <t>木人训练</t>
    <phoneticPr fontId="2" type="noConversion"/>
  </si>
  <si>
    <t>不客气。。。</t>
    <phoneticPr fontId="2" type="noConversion"/>
  </si>
  <si>
    <t>天上掉金币</t>
    <phoneticPr fontId="2" type="noConversion"/>
  </si>
  <si>
    <t>我这有大把的钱，就看你想不想赚了。</t>
    <phoneticPr fontId="2" type="noConversion"/>
  </si>
  <si>
    <t>有有有</t>
    <phoneticPr fontId="2" type="noConversion"/>
  </si>
  <si>
    <t>寡人对钱没什么兴趣</t>
    <phoneticPr fontId="2" type="noConversion"/>
  </si>
  <si>
    <t>直接抢不就行了？</t>
    <phoneticPr fontId="2" type="noConversion"/>
  </si>
  <si>
    <t>来来来，给我些遗物碎片我就给你</t>
    <phoneticPr fontId="2" type="noConversion"/>
  </si>
  <si>
    <t>天上掉金币</t>
    <phoneticPr fontId="2" type="noConversion"/>
  </si>
  <si>
    <t>欢迎随时回心转意！</t>
    <phoneticPr fontId="2" type="noConversion"/>
  </si>
  <si>
    <t>天上掉金币</t>
    <phoneticPr fontId="2" type="noConversion"/>
  </si>
  <si>
    <t>？？？</t>
    <phoneticPr fontId="2" type="noConversion"/>
  </si>
  <si>
    <t>迷失的路人</t>
    <phoneticPr fontId="2" type="noConversion"/>
  </si>
  <si>
    <t>前方的路神奇而又危险，旅行者哟，你想去往哪边？</t>
    <phoneticPr fontId="2" type="noConversion"/>
  </si>
  <si>
    <t>崎岖的山路</t>
    <phoneticPr fontId="2" type="noConversion"/>
  </si>
  <si>
    <t>茂密的森林</t>
    <phoneticPr fontId="2" type="noConversion"/>
  </si>
  <si>
    <t>阴森的古道</t>
    <phoneticPr fontId="2" type="noConversion"/>
  </si>
  <si>
    <t>迷失的路人</t>
    <phoneticPr fontId="2" type="noConversion"/>
  </si>
  <si>
    <t>山上常有莽兽出没</t>
    <phoneticPr fontId="2" type="noConversion"/>
  </si>
  <si>
    <t>林中似乎有些妖异</t>
    <phoneticPr fontId="2" type="noConversion"/>
  </si>
  <si>
    <t>迷失的路人</t>
    <phoneticPr fontId="2" type="noConversion"/>
  </si>
  <si>
    <t>幽幽幽幽幽</t>
    <phoneticPr fontId="2" type="noConversion"/>
  </si>
  <si>
    <t>闪光的赏金</t>
    <phoneticPr fontId="2" type="noConversion"/>
  </si>
  <si>
    <t>你们的赏金都被我拿啦，想要就来抢吧，哈哈哈啊，嗝~</t>
    <phoneticPr fontId="2" type="noConversion"/>
  </si>
  <si>
    <t>小心天上！</t>
    <phoneticPr fontId="2" type="noConversion"/>
  </si>
  <si>
    <t>走路的时候看着点天上。</t>
    <phoneticPr fontId="2" type="noConversion"/>
  </si>
  <si>
    <t>伐木机器人</t>
    <phoneticPr fontId="2" type="noConversion"/>
  </si>
  <si>
    <t>农场的机器人又暴走了，咦，我为什么要说又？</t>
    <phoneticPr fontId="2" type="noConversion"/>
  </si>
  <si>
    <t>魔道毁灭</t>
    <phoneticPr fontId="2" type="noConversion"/>
  </si>
  <si>
    <t>魔道毁灭已启动，快去解决那些魔物！</t>
    <phoneticPr fontId="2" type="noConversion"/>
  </si>
  <si>
    <t>神庙问答</t>
    <phoneticPr fontId="2" type="noConversion"/>
  </si>
  <si>
    <t>神庙问答</t>
    <phoneticPr fontId="2" type="noConversion"/>
  </si>
  <si>
    <t>睿智的团长，你想如何拯救这个世界呢？</t>
    <phoneticPr fontId="2" type="noConversion"/>
  </si>
  <si>
    <t>这个世界不需要拯救</t>
    <phoneticPr fontId="2" type="noConversion"/>
  </si>
  <si>
    <t>毁灭世界就可以了</t>
    <phoneticPr fontId="2" type="noConversion"/>
  </si>
  <si>
    <t>为什么神庙会说话？</t>
    <phoneticPr fontId="2" type="noConversion"/>
  </si>
  <si>
    <t>很自信呢</t>
    <phoneticPr fontId="2" type="noConversion"/>
  </si>
  <si>
    <t>好危险的想法</t>
    <phoneticPr fontId="2" type="noConversion"/>
  </si>
  <si>
    <t>神庙问答</t>
    <phoneticPr fontId="2" type="noConversion"/>
  </si>
  <si>
    <t>这不是重点，好好听我说话啊喂</t>
    <phoneticPr fontId="2" type="noConversion"/>
  </si>
  <si>
    <t>沼泽泥潭</t>
    <phoneticPr fontId="2" type="noConversion"/>
  </si>
  <si>
    <t>魔雾笼罩的泥潭，感觉哪里都是黏黏的</t>
    <phoneticPr fontId="2" type="noConversion"/>
  </si>
  <si>
    <t>魔物成灾</t>
    <phoneticPr fontId="2" type="noConversion"/>
  </si>
  <si>
    <t>魔物成灾</t>
    <phoneticPr fontId="2" type="noConversion"/>
  </si>
  <si>
    <t>魔物已经蔓延到了城外，那么勇士，开始你的表演</t>
    <phoneticPr fontId="2" type="noConversion"/>
  </si>
  <si>
    <t>讨伐魔龙</t>
    <phoneticPr fontId="2" type="noConversion"/>
  </si>
  <si>
    <t>讨伐魔犬</t>
    <phoneticPr fontId="2" type="noConversion"/>
  </si>
  <si>
    <t>我路过的</t>
    <phoneticPr fontId="2" type="noConversion"/>
  </si>
  <si>
    <t>魔物成灾</t>
    <phoneticPr fontId="2" type="noConversion"/>
  </si>
  <si>
    <t>踏上北方的高地吧</t>
    <phoneticPr fontId="2" type="noConversion"/>
  </si>
  <si>
    <t>西部的丛林有大量出没</t>
    <phoneticPr fontId="2" type="noConversion"/>
  </si>
  <si>
    <t>欢迎下次。。。再来？</t>
    <phoneticPr fontId="2" type="noConversion"/>
  </si>
  <si>
    <t>魔灾奇谈</t>
    <phoneticPr fontId="2" type="noConversion"/>
  </si>
  <si>
    <t>一直在讨伐魔物，现在由我们魔物做主角了！</t>
    <phoneticPr fontId="2" type="noConversion"/>
  </si>
  <si>
    <t>快醒醒，魔王喊你搬砖了</t>
    <phoneticPr fontId="2" type="noConversion"/>
  </si>
  <si>
    <t>可怜的孩子</t>
    <phoneticPr fontId="2" type="noConversion"/>
  </si>
  <si>
    <t>找打！</t>
    <phoneticPr fontId="2" type="noConversion"/>
  </si>
  <si>
    <t>好嘞，这就来。</t>
    <phoneticPr fontId="2" type="noConversion"/>
  </si>
  <si>
    <t>你为什么那么看着我！</t>
    <phoneticPr fontId="2" type="noConversion"/>
  </si>
  <si>
    <t>魔灾奇谈</t>
    <phoneticPr fontId="2" type="noConversion"/>
  </si>
  <si>
    <t>我错了！</t>
    <phoneticPr fontId="2" type="noConversion"/>
  </si>
  <si>
    <t>林地飞人</t>
    <phoneticPr fontId="2" type="noConversion"/>
  </si>
  <si>
    <t>我们是亚马逊的主人！</t>
    <phoneticPr fontId="2" type="noConversion"/>
  </si>
  <si>
    <t>港口补给</t>
    <phoneticPr fontId="2" type="noConversion"/>
  </si>
  <si>
    <t>年轻人，要买什么货物吗？</t>
    <phoneticPr fontId="2" type="noConversion"/>
  </si>
  <si>
    <t>我要一些结晶</t>
    <phoneticPr fontId="2" type="noConversion"/>
  </si>
  <si>
    <t>给我来点药剂</t>
    <phoneticPr fontId="2" type="noConversion"/>
  </si>
  <si>
    <t>听说这有什么，，试验品？</t>
    <phoneticPr fontId="2" type="noConversion"/>
  </si>
  <si>
    <t>这些结晶可是含有剧毒的</t>
    <phoneticPr fontId="2" type="noConversion"/>
  </si>
  <si>
    <t>少年，该吃药了</t>
    <phoneticPr fontId="2" type="noConversion"/>
  </si>
  <si>
    <t>港口补给</t>
    <phoneticPr fontId="2" type="noConversion"/>
  </si>
  <si>
    <t>看来你知道的很多啊</t>
    <phoneticPr fontId="2" type="noConversion"/>
  </si>
  <si>
    <t>热力难挡</t>
    <phoneticPr fontId="2" type="noConversion"/>
  </si>
  <si>
    <t>这峡谷还真是热啊，就没有。。。</t>
    <phoneticPr fontId="2" type="noConversion"/>
  </si>
  <si>
    <t>一根冰棍吗？</t>
    <phoneticPr fontId="2" type="noConversion"/>
  </si>
  <si>
    <t>空调房坐坐</t>
    <phoneticPr fontId="2" type="noConversion"/>
  </si>
  <si>
    <t>露天泳池什么的</t>
    <phoneticPr fontId="2" type="noConversion"/>
  </si>
  <si>
    <t>还真没有</t>
    <phoneticPr fontId="2" type="noConversion"/>
  </si>
  <si>
    <t>热力难挡</t>
    <phoneticPr fontId="2" type="noConversion"/>
  </si>
  <si>
    <t>先盖个房子吧</t>
    <phoneticPr fontId="2" type="noConversion"/>
  </si>
  <si>
    <t>热力难挡</t>
    <phoneticPr fontId="2" type="noConversion"/>
  </si>
  <si>
    <t>我们可以自己挖一个</t>
    <phoneticPr fontId="2" type="noConversion"/>
  </si>
  <si>
    <t>成群的巨龙</t>
    <phoneticPr fontId="2" type="noConversion"/>
  </si>
  <si>
    <t>这峡谷到处都是飞龙的影子</t>
    <phoneticPr fontId="2" type="noConversion"/>
  </si>
  <si>
    <t>驱蚊秘术</t>
    <phoneticPr fontId="2" type="noConversion"/>
  </si>
  <si>
    <t>湿地里简直是蚊子的盛宴</t>
    <phoneticPr fontId="2" type="noConversion"/>
  </si>
  <si>
    <t>你需要一瓶6god</t>
    <phoneticPr fontId="2" type="noConversion"/>
  </si>
  <si>
    <t>把他们撑死吧</t>
    <phoneticPr fontId="2" type="noConversion"/>
  </si>
  <si>
    <t>你也去咬他们</t>
    <phoneticPr fontId="2" type="noConversion"/>
  </si>
  <si>
    <t>驱蚊秘术</t>
    <phoneticPr fontId="2" type="noConversion"/>
  </si>
  <si>
    <t>用了都说好</t>
    <phoneticPr fontId="2" type="noConversion"/>
  </si>
  <si>
    <t>驱蚊秘术</t>
    <phoneticPr fontId="2" type="noConversion"/>
  </si>
  <si>
    <t>可能我先挂</t>
    <phoneticPr fontId="2" type="noConversion"/>
  </si>
  <si>
    <t>？？？一口一个小朋友</t>
    <phoneticPr fontId="2" type="noConversion"/>
  </si>
  <si>
    <t>格斗之王</t>
    <phoneticPr fontId="2" type="noConversion"/>
  </si>
  <si>
    <t>格斗之王</t>
    <phoneticPr fontId="2" type="noConversion"/>
  </si>
  <si>
    <t>谁才是格斗之王？</t>
    <phoneticPr fontId="2" type="noConversion"/>
  </si>
  <si>
    <t>外星人</t>
    <phoneticPr fontId="2" type="noConversion"/>
  </si>
  <si>
    <t>吸血鬼</t>
    <phoneticPr fontId="2" type="noConversion"/>
  </si>
  <si>
    <t>武道家</t>
    <phoneticPr fontId="2" type="noConversion"/>
  </si>
  <si>
    <t>吃我一套宇宙CQC</t>
    <phoneticPr fontId="2" type="noConversion"/>
  </si>
  <si>
    <t>试试十七分割？</t>
    <phoneticPr fontId="2" type="noConversion"/>
  </si>
  <si>
    <t>格斗之王</t>
    <phoneticPr fontId="2" type="noConversion"/>
  </si>
  <si>
    <t>我不是格斗的！</t>
    <phoneticPr fontId="2" type="noConversion"/>
  </si>
  <si>
    <t>快灭火！</t>
    <phoneticPr fontId="2" type="noConversion"/>
  </si>
  <si>
    <t>谁快去把那些火元素赶走！</t>
    <phoneticPr fontId="2" type="noConversion"/>
  </si>
  <si>
    <t>风暴聚集</t>
    <phoneticPr fontId="2" type="noConversion"/>
  </si>
  <si>
    <t>风暴聚集</t>
    <phoneticPr fontId="2" type="noConversion"/>
  </si>
  <si>
    <t>元素们齐聚形成了风暴，我们需要你的支援</t>
    <phoneticPr fontId="2" type="noConversion"/>
  </si>
  <si>
    <t>我去清除火元素</t>
    <phoneticPr fontId="2" type="noConversion"/>
  </si>
  <si>
    <t>我去清除水元素</t>
    <phoneticPr fontId="2" type="noConversion"/>
  </si>
  <si>
    <t>我去清除暗元素</t>
    <phoneticPr fontId="2" type="noConversion"/>
  </si>
  <si>
    <t>风暴聚集</t>
    <phoneticPr fontId="2" type="noConversion"/>
  </si>
  <si>
    <t>童叟无欺</t>
    <phoneticPr fontId="2" type="noConversion"/>
  </si>
  <si>
    <t>达斯塔斯最大商城开业了！这可是补充材料的打好地方！</t>
    <phoneticPr fontId="2" type="noConversion"/>
  </si>
  <si>
    <t>来一打不稳定元素</t>
    <phoneticPr fontId="2" type="noConversion"/>
  </si>
  <si>
    <t>一斤异化角质怎么卖？</t>
    <phoneticPr fontId="2" type="noConversion"/>
  </si>
  <si>
    <t>我需要异化元素</t>
    <phoneticPr fontId="2" type="noConversion"/>
  </si>
  <si>
    <t>15000金币，多谢惠顾！</t>
    <phoneticPr fontId="2" type="noConversion"/>
  </si>
  <si>
    <t>15000金币，多谢惠顾！</t>
    <phoneticPr fontId="2" type="noConversion"/>
  </si>
  <si>
    <t>童叟无欺</t>
    <phoneticPr fontId="2" type="noConversion"/>
  </si>
  <si>
    <t>盗贼巨头</t>
    <phoneticPr fontId="2" type="noConversion"/>
  </si>
  <si>
    <t>山洞里隐藏着一个盗贼团伙，找出他们的老大解决掉，让他们消停一阵子。</t>
    <phoneticPr fontId="2" type="noConversion"/>
  </si>
  <si>
    <t>打工</t>
    <phoneticPr fontId="2" type="noConversion"/>
  </si>
  <si>
    <t>研究这款药剂需要一些元素样本，你去帮我搞些来。</t>
    <phoneticPr fontId="2" type="noConversion"/>
  </si>
  <si>
    <t>竞技高手</t>
    <phoneticPr fontId="2" type="noConversion"/>
  </si>
  <si>
    <t>各位竞技比赛的高手都有什么拿手绝技呢？</t>
    <phoneticPr fontId="2" type="noConversion"/>
  </si>
  <si>
    <t>输出靠吼</t>
    <phoneticPr fontId="2" type="noConversion"/>
  </si>
  <si>
    <t>走位靠抖</t>
    <phoneticPr fontId="2" type="noConversion"/>
  </si>
  <si>
    <t>支援靠瞅</t>
    <phoneticPr fontId="2" type="noConversion"/>
  </si>
  <si>
    <t>竞技高手</t>
    <phoneticPr fontId="2" type="noConversion"/>
  </si>
  <si>
    <t>德。。德玛西亚？</t>
    <phoneticPr fontId="2" type="noConversion"/>
  </si>
  <si>
    <t>全凭缘分吗。。</t>
    <phoneticPr fontId="2" type="noConversion"/>
  </si>
  <si>
    <t>看我眼色行事</t>
    <phoneticPr fontId="2" type="noConversion"/>
  </si>
  <si>
    <t>支援小镇</t>
    <phoneticPr fontId="2" type="noConversion"/>
  </si>
  <si>
    <t>我们似乎碰到了点麻烦，这帮元素一定是疯了。</t>
    <phoneticPr fontId="2" type="noConversion"/>
  </si>
  <si>
    <t>工厂硝烟</t>
    <phoneticPr fontId="2" type="noConversion"/>
  </si>
  <si>
    <t>工厂那冒起了大烟，快去看看怎么回事！</t>
    <phoneticPr fontId="2" type="noConversion"/>
  </si>
  <si>
    <t>黑暗工厂</t>
    <phoneticPr fontId="2" type="noConversion"/>
  </si>
  <si>
    <t>工厂外围都是些烦人的机器呢。</t>
    <phoneticPr fontId="2" type="noConversion"/>
  </si>
  <si>
    <t>香蕉的作用</t>
    <phoneticPr fontId="2" type="noConversion"/>
  </si>
  <si>
    <t>香蕉真是不错的水果呀。</t>
    <phoneticPr fontId="2" type="noConversion"/>
  </si>
  <si>
    <t>关键是吃起来方便</t>
    <phoneticPr fontId="2" type="noConversion"/>
  </si>
  <si>
    <t>用起来挺不错</t>
    <phoneticPr fontId="2" type="noConversion"/>
  </si>
  <si>
    <t>不是会降低智商吗？</t>
    <phoneticPr fontId="2" type="noConversion"/>
  </si>
  <si>
    <t>香蕉的作用</t>
    <phoneticPr fontId="2" type="noConversion"/>
  </si>
  <si>
    <t>是你太懒了吧喂。。。</t>
    <phoneticPr fontId="2" type="noConversion"/>
  </si>
  <si>
    <t>香蕉的作用</t>
    <phoneticPr fontId="2" type="noConversion"/>
  </si>
  <si>
    <t>啊嘞？喵喵喵？</t>
    <phoneticPr fontId="2" type="noConversion"/>
  </si>
  <si>
    <t>香蕉的作用</t>
    <phoneticPr fontId="2" type="noConversion"/>
  </si>
  <si>
    <t>？？？</t>
    <phoneticPr fontId="2" type="noConversion"/>
  </si>
  <si>
    <t>僵尸大暴走</t>
    <phoneticPr fontId="2" type="noConversion"/>
  </si>
  <si>
    <t>瘟疫带来的影响太可怕了，挡住这些僵尸！</t>
    <phoneticPr fontId="2" type="noConversion"/>
  </si>
  <si>
    <t>荒野扫除</t>
    <phoneticPr fontId="2" type="noConversion"/>
  </si>
  <si>
    <t>荒野里的流浪者一直在侵扰周围的农场，帮我们击退他们吧。</t>
    <phoneticPr fontId="2" type="noConversion"/>
  </si>
  <si>
    <t>银风树妖</t>
    <phoneticPr fontId="2" type="noConversion"/>
  </si>
  <si>
    <t>银风森林里一直盘踞着大量树精，影响了附近村民的活动，拿起武器赶走它们吧！</t>
    <phoneticPr fontId="2" type="noConversion"/>
  </si>
  <si>
    <t>失踪的骑士</t>
    <phoneticPr fontId="2" type="noConversion"/>
  </si>
  <si>
    <t>城内派出的巡逻骑士已经好几天没有消息了，去北方的龙谷看看有没有他们的行踪。</t>
    <phoneticPr fontId="2" type="noConversion"/>
  </si>
  <si>
    <t>苍穹的骑士</t>
    <phoneticPr fontId="2" type="noConversion"/>
  </si>
  <si>
    <t>苍穹峰上的龙骑士们又开始蠢蠢欲动了，给他们点颜色瞧瞧！</t>
    <phoneticPr fontId="2" type="noConversion"/>
  </si>
  <si>
    <t>符文之语</t>
    <phoneticPr fontId="2" type="noConversion"/>
  </si>
  <si>
    <t>遗迹的符文似乎在说什么？</t>
    <phoneticPr fontId="2" type="noConversion"/>
  </si>
  <si>
    <t>大概是在说十连全绿色吧。。。</t>
    <phoneticPr fontId="2" type="noConversion"/>
  </si>
  <si>
    <t>难道是什么魔法咒语？</t>
    <phoneticPr fontId="2" type="noConversion"/>
  </si>
  <si>
    <t>我对符文一无所知</t>
    <phoneticPr fontId="2" type="noConversion"/>
  </si>
  <si>
    <t>符文之语</t>
    <phoneticPr fontId="2" type="noConversion"/>
  </si>
  <si>
    <t>非酋的怨念！！？？</t>
    <phoneticPr fontId="2" type="noConversion"/>
  </si>
  <si>
    <t>符文之语</t>
    <phoneticPr fontId="2" type="noConversion"/>
  </si>
  <si>
    <t>看来我们黑魔法协会已经被发现了，殊死一搏吧！</t>
    <phoneticPr fontId="2" type="noConversion"/>
  </si>
  <si>
    <t>年轻人就该多读书。。。</t>
    <phoneticPr fontId="2" type="noConversion"/>
  </si>
  <si>
    <t>巨石迷阵</t>
    <phoneticPr fontId="2" type="noConversion"/>
  </si>
  <si>
    <t>这块区域似乎藏了大量宝物，快搜搜。</t>
    <phoneticPr fontId="2" type="noConversion"/>
  </si>
  <si>
    <t>崩坏的石块</t>
    <phoneticPr fontId="2" type="noConversion"/>
  </si>
  <si>
    <t>冒泡的水池</t>
    <phoneticPr fontId="2" type="noConversion"/>
  </si>
  <si>
    <t>废弃的战甲</t>
    <phoneticPr fontId="2" type="noConversion"/>
  </si>
  <si>
    <t>发现了几个震荡核心！</t>
    <phoneticPr fontId="2" type="noConversion"/>
  </si>
  <si>
    <t>发现了几个共鸣环！</t>
    <phoneticPr fontId="2" type="noConversion"/>
  </si>
  <si>
    <t>发现了几个动力螺母！</t>
    <phoneticPr fontId="2" type="noConversion"/>
  </si>
  <si>
    <t>翻越高峰</t>
    <phoneticPr fontId="2" type="noConversion"/>
  </si>
  <si>
    <t>啥都别说了，上山狩猎灵龙吧。</t>
    <phoneticPr fontId="2" type="noConversion"/>
  </si>
  <si>
    <t>突击！</t>
    <phoneticPr fontId="2" type="noConversion"/>
  </si>
  <si>
    <t>让愚蠢的进攻者看到我们的决心。</t>
    <phoneticPr fontId="2" type="noConversion"/>
  </si>
  <si>
    <t>石场巡逻</t>
    <phoneticPr fontId="2" type="noConversion"/>
  </si>
  <si>
    <t>去采石场看看，别让我们的工人被袭击了。</t>
    <phoneticPr fontId="2" type="noConversion"/>
  </si>
  <si>
    <t>落石救援</t>
    <phoneticPr fontId="2" type="noConversion"/>
  </si>
  <si>
    <t>有群强盗利用落石封锁了我们的石场，快去看看。</t>
    <phoneticPr fontId="2" type="noConversion"/>
  </si>
  <si>
    <t>时空穿梭</t>
    <phoneticPr fontId="2" type="noConversion"/>
  </si>
  <si>
    <t>时空穿梭可真是神奇啊</t>
    <phoneticPr fontId="2" type="noConversion"/>
  </si>
  <si>
    <t>是啊，去看看这次买哪注彩票</t>
    <phoneticPr fontId="2" type="noConversion"/>
  </si>
  <si>
    <t>可以去异世界当龙傲天了</t>
    <phoneticPr fontId="2" type="noConversion"/>
  </si>
  <si>
    <t>身体不会被撕裂吗</t>
    <phoneticPr fontId="2" type="noConversion"/>
  </si>
  <si>
    <t>穷疯了！</t>
    <phoneticPr fontId="2" type="noConversion"/>
  </si>
  <si>
    <t>时空穿梭</t>
    <phoneticPr fontId="2" type="noConversion"/>
  </si>
  <si>
    <t>那你该去睡一觉</t>
    <phoneticPr fontId="2" type="noConversion"/>
  </si>
  <si>
    <t>时空穿梭</t>
    <phoneticPr fontId="2" type="noConversion"/>
  </si>
  <si>
    <t>这好像真是个问题</t>
    <phoneticPr fontId="2" type="noConversion"/>
  </si>
  <si>
    <t>飞船残骸</t>
    <phoneticPr fontId="2" type="noConversion"/>
  </si>
  <si>
    <t>这残骸里有些问题，我们快去看看。</t>
    <phoneticPr fontId="2" type="noConversion"/>
  </si>
  <si>
    <t>星际部队</t>
    <phoneticPr fontId="2" type="noConversion"/>
  </si>
  <si>
    <t>虽然说出来你可能不信，但这中世纪风格的部队确实穿越来的星际部队。</t>
    <phoneticPr fontId="2" type="noConversion"/>
  </si>
  <si>
    <t>闪电突袭</t>
    <phoneticPr fontId="2" type="noConversion"/>
  </si>
  <si>
    <t>抓住这次机会，干他一票。</t>
    <phoneticPr fontId="2" type="noConversion"/>
  </si>
  <si>
    <t>知识就是力量</t>
    <phoneticPr fontId="2" type="noConversion"/>
  </si>
  <si>
    <t>为什么总说知识就是力量？</t>
    <phoneticPr fontId="2" type="noConversion"/>
  </si>
  <si>
    <t>估计因为现在的书可以砸死人</t>
    <phoneticPr fontId="2" type="noConversion"/>
  </si>
  <si>
    <t>紧箍咒？</t>
    <phoneticPr fontId="2" type="noConversion"/>
  </si>
  <si>
    <t>智力提高魔法伤害</t>
    <phoneticPr fontId="2" type="noConversion"/>
  </si>
  <si>
    <t>你那是字典吧</t>
    <phoneticPr fontId="2" type="noConversion"/>
  </si>
  <si>
    <t>不听不听，王八念经</t>
    <phoneticPr fontId="2" type="noConversion"/>
  </si>
  <si>
    <t>知识就是力量</t>
    <phoneticPr fontId="2" type="noConversion"/>
  </si>
  <si>
    <t>可以，这很真实</t>
    <phoneticPr fontId="2" type="noConversion"/>
  </si>
  <si>
    <t>哲学的味道</t>
    <phoneticPr fontId="2" type="noConversion"/>
  </si>
  <si>
    <t>恩，哲学是。。。</t>
    <phoneticPr fontId="2" type="noConversion"/>
  </si>
  <si>
    <t>严密逻辑系统的宇宙观</t>
    <phoneticPr fontId="2" type="noConversion"/>
  </si>
  <si>
    <t>苏格拉底！</t>
    <phoneticPr fontId="2" type="noConversion"/>
  </si>
  <si>
    <t>deep ♂dark♂fantasy</t>
    <phoneticPr fontId="2" type="noConversion"/>
  </si>
  <si>
    <t>哲学的味道</t>
    <phoneticPr fontId="2" type="noConversion"/>
  </si>
  <si>
    <t>你百度了吧，喂，别看别的地方</t>
    <phoneticPr fontId="2" type="noConversion"/>
  </si>
  <si>
    <t>哲学的味道</t>
    <phoneticPr fontId="2" type="noConversion"/>
  </si>
  <si>
    <t>突然兴奋？！</t>
    <phoneticPr fontId="2" type="noConversion"/>
  </si>
  <si>
    <t>啊哈哈哈，我先走了</t>
    <phoneticPr fontId="2" type="noConversion"/>
  </si>
  <si>
    <t>狭路相逢</t>
    <phoneticPr fontId="2" type="noConversion"/>
  </si>
  <si>
    <t>狭路相逢就打德！咦，好像没德？</t>
    <phoneticPr fontId="2" type="noConversion"/>
  </si>
  <si>
    <t>西方的朋友</t>
    <phoneticPr fontId="2" type="noConversion"/>
  </si>
  <si>
    <t>西方的朋友</t>
    <phoneticPr fontId="2" type="noConversion"/>
  </si>
  <si>
    <t>西方的友人为我们带了些好东西，快来看看</t>
    <phoneticPr fontId="2" type="noConversion"/>
  </si>
  <si>
    <t>我要这个宝箱</t>
    <phoneticPr fontId="2" type="noConversion"/>
  </si>
  <si>
    <t>技能石不错的</t>
    <phoneticPr fontId="2" type="noConversion"/>
  </si>
  <si>
    <t>这儿有票子！</t>
    <phoneticPr fontId="2" type="noConversion"/>
  </si>
  <si>
    <t>西方的朋友</t>
    <phoneticPr fontId="2" type="noConversion"/>
  </si>
  <si>
    <t>龙之影</t>
    <phoneticPr fontId="2" type="noConversion"/>
  </si>
  <si>
    <t>最近总能看到龙的影子，看样子要不太平了。</t>
    <phoneticPr fontId="2" type="noConversion"/>
  </si>
  <si>
    <t>龙血竞争</t>
    <phoneticPr fontId="2" type="noConversion"/>
  </si>
  <si>
    <t>给那些攫取龙血的人点颜色看看，从他们身上抢，就不用大费周章地去弄龙血了。</t>
    <phoneticPr fontId="2" type="noConversion"/>
  </si>
  <si>
    <t>龙谷考古</t>
    <phoneticPr fontId="2" type="noConversion"/>
  </si>
  <si>
    <t>龙谷考古</t>
    <phoneticPr fontId="2" type="noConversion"/>
  </si>
  <si>
    <t>我们派出去的考古队有一些重大收获，快来看看！</t>
    <phoneticPr fontId="2" type="noConversion"/>
  </si>
  <si>
    <t>龙鳞，正是我想要的</t>
    <phoneticPr fontId="2" type="noConversion"/>
  </si>
  <si>
    <t>考古还能考出心脏？？？</t>
    <phoneticPr fontId="2" type="noConversion"/>
  </si>
  <si>
    <t>瞧这龙爪，我喜欢</t>
    <phoneticPr fontId="2" type="noConversion"/>
  </si>
  <si>
    <t>不用客气</t>
    <phoneticPr fontId="2" type="noConversion"/>
  </si>
  <si>
    <t>这不就是么</t>
    <phoneticPr fontId="2" type="noConversion"/>
  </si>
  <si>
    <t>龙谷考古</t>
    <phoneticPr fontId="2" type="noConversion"/>
  </si>
  <si>
    <t>拿就拿去吧</t>
    <phoneticPr fontId="2" type="noConversion"/>
  </si>
  <si>
    <t>无人深洞</t>
    <phoneticPr fontId="2" type="noConversion"/>
  </si>
  <si>
    <t>这个洞里经常有令人毛骨悚然的声音传出来，何不去看看？（蛤？？？）</t>
    <phoneticPr fontId="2" type="noConversion"/>
  </si>
  <si>
    <t>神殿防卫</t>
    <phoneticPr fontId="2" type="noConversion"/>
  </si>
  <si>
    <t>我们在神殿驻扎了部队，但经常遭到侵袭，这段时间就帮忙防卫一下吧！</t>
    <phoneticPr fontId="2" type="noConversion"/>
  </si>
  <si>
    <t>A区警报</t>
    <phoneticPr fontId="2" type="noConversion"/>
  </si>
  <si>
    <t>A区发现机器人暴动，快去镇压！</t>
    <phoneticPr fontId="2" type="noConversion"/>
  </si>
  <si>
    <t>B区警报</t>
    <phoneticPr fontId="2" type="noConversion"/>
  </si>
  <si>
    <t>B区发现机器人暴动，快去镇压！</t>
    <phoneticPr fontId="2" type="noConversion"/>
  </si>
  <si>
    <t>C区警报</t>
    <phoneticPr fontId="2" type="noConversion"/>
  </si>
  <si>
    <t>C区发现机器人暴动，快去镇压！</t>
    <phoneticPr fontId="2" type="noConversion"/>
  </si>
  <si>
    <t>D区警报</t>
    <phoneticPr fontId="2" type="noConversion"/>
  </si>
  <si>
    <t>D区发现机器人暴动，快去镇压！</t>
    <phoneticPr fontId="2" type="noConversion"/>
  </si>
  <si>
    <t>X区警报</t>
    <phoneticPr fontId="2" type="noConversion"/>
  </si>
  <si>
    <t>X区发现佣兵法师袭击，快去镇压！</t>
    <phoneticPr fontId="2" type="noConversion"/>
  </si>
  <si>
    <t>机器人大擂台</t>
    <phoneticPr fontId="2" type="noConversion"/>
  </si>
  <si>
    <t>什么样的机器人经久耐用？</t>
    <phoneticPr fontId="2" type="noConversion"/>
  </si>
  <si>
    <t>可以采地嗪的那种</t>
    <phoneticPr fontId="2" type="noConversion"/>
  </si>
  <si>
    <t>可以做早餐的</t>
    <phoneticPr fontId="2" type="noConversion"/>
  </si>
  <si>
    <t>会倒立的</t>
    <phoneticPr fontId="2" type="noConversion"/>
  </si>
  <si>
    <t>机器人大擂台</t>
    <phoneticPr fontId="2" type="noConversion"/>
  </si>
  <si>
    <t>好。。。</t>
    <phoneticPr fontId="2" type="noConversion"/>
  </si>
  <si>
    <t>机器人大擂台</t>
    <phoneticPr fontId="2" type="noConversion"/>
  </si>
  <si>
    <t>你天天都在吃什么？！</t>
    <phoneticPr fontId="2" type="noConversion"/>
  </si>
  <si>
    <t>到底经历了什么才会这么说。。。</t>
    <phoneticPr fontId="2" type="noConversion"/>
  </si>
  <si>
    <t>补给运输</t>
    <phoneticPr fontId="2" type="noConversion"/>
  </si>
  <si>
    <t>我们的补给运输队似乎遇到了点麻烦，去看看情况吧！</t>
    <phoneticPr fontId="2" type="noConversion"/>
  </si>
  <si>
    <t>放哨</t>
    <phoneticPr fontId="2" type="noConversion"/>
  </si>
  <si>
    <t>你在这放哨不要走动，我去买个橘子。</t>
    <phoneticPr fontId="2" type="noConversion"/>
  </si>
  <si>
    <t>隘口的战斗</t>
    <phoneticPr fontId="2" type="noConversion"/>
  </si>
  <si>
    <t>把他们在这隘口处堵住</t>
    <phoneticPr fontId="2" type="noConversion"/>
  </si>
  <si>
    <t>战争机器</t>
    <phoneticPr fontId="2" type="noConversion"/>
  </si>
  <si>
    <t>没想到他们又把这些尘封的战争机器拿出来用了，看来会有一番恶战了</t>
    <phoneticPr fontId="2" type="noConversion"/>
  </si>
  <si>
    <t>空袭平原</t>
    <phoneticPr fontId="2" type="noConversion"/>
  </si>
  <si>
    <t>我们准备骑乘这些驯养的龙族空袭那片平原，阁下怎么看</t>
    <phoneticPr fontId="2" type="noConversion"/>
  </si>
  <si>
    <t>然后落地成盒吗？</t>
    <phoneticPr fontId="2" type="noConversion"/>
  </si>
  <si>
    <t>那龙真的听话吗？</t>
    <phoneticPr fontId="2" type="noConversion"/>
  </si>
  <si>
    <t>对不起，我晕机</t>
    <phoneticPr fontId="2" type="noConversion"/>
  </si>
  <si>
    <t>能盼点好的嘛</t>
    <phoneticPr fontId="2" type="noConversion"/>
  </si>
  <si>
    <t>这还真不一定</t>
    <phoneticPr fontId="2" type="noConversion"/>
  </si>
  <si>
    <t>空袭平原</t>
    <phoneticPr fontId="2" type="noConversion"/>
  </si>
  <si>
    <t>这是晕龙吧。。。</t>
    <phoneticPr fontId="2" type="noConversion"/>
  </si>
  <si>
    <t>神仙打架</t>
    <phoneticPr fontId="2" type="noConversion"/>
  </si>
  <si>
    <t>你们是什么人，为什么如此耀眼！</t>
    <phoneticPr fontId="2" type="noConversion"/>
  </si>
  <si>
    <t>漩涡流</t>
    <phoneticPr fontId="2" type="noConversion"/>
  </si>
  <si>
    <t>是谁在控制这股漩涡！</t>
    <phoneticPr fontId="2" type="noConversion"/>
  </si>
  <si>
    <t>舰队夜袭</t>
    <phoneticPr fontId="2" type="noConversion"/>
  </si>
  <si>
    <t>幽灵舰队派船员来突袭我们了，做好防备！</t>
    <phoneticPr fontId="2" type="noConversion"/>
  </si>
  <si>
    <t>不老传说</t>
    <phoneticPr fontId="2" type="noConversion"/>
  </si>
  <si>
    <t>怎样才能长生不老呢？</t>
    <phoneticPr fontId="2" type="noConversion"/>
  </si>
  <si>
    <t>多喝热水</t>
    <phoneticPr fontId="2" type="noConversion"/>
  </si>
  <si>
    <t>喝永生之酒</t>
    <phoneticPr fontId="2" type="noConversion"/>
  </si>
  <si>
    <t>充钱</t>
    <phoneticPr fontId="2" type="noConversion"/>
  </si>
  <si>
    <t>不老传说</t>
    <phoneticPr fontId="2" type="noConversion"/>
  </si>
  <si>
    <t>你一定没有女朋友</t>
    <phoneticPr fontId="2" type="noConversion"/>
  </si>
  <si>
    <t>那哪有卖呢？</t>
    <phoneticPr fontId="2" type="noConversion"/>
  </si>
  <si>
    <t>氪金大佬可以为所欲为？</t>
    <phoneticPr fontId="2" type="noConversion"/>
  </si>
  <si>
    <t>2017-12-11 23:59:59</t>
    <phoneticPr fontId="2" type="noConversion"/>
  </si>
  <si>
    <t>召唤石</t>
    <phoneticPr fontId="2" type="noConversion"/>
  </si>
  <si>
    <t>理查一世</t>
    <phoneticPr fontId="2" type="noConversion"/>
  </si>
  <si>
    <t>神关羽</t>
    <phoneticPr fontId="2" type="noConversion"/>
  </si>
  <si>
    <t>尤瑞艾莉</t>
    <phoneticPr fontId="2" type="noConversion"/>
  </si>
  <si>
    <t>诸葛孔明</t>
    <phoneticPr fontId="2" type="noConversion"/>
  </si>
  <si>
    <t>一路向东</t>
  </si>
  <si>
    <t>骄横</t>
  </si>
  <si>
    <t>狮心</t>
  </si>
  <si>
    <t>骑士精神</t>
  </si>
  <si>
    <t>王之彷徨</t>
  </si>
  <si>
    <t>飞龙在天</t>
  </si>
  <si>
    <t>龙腾万里</t>
  </si>
  <si>
    <t>青龙狂舞</t>
  </si>
  <si>
    <t>炼狱</t>
  </si>
  <si>
    <t>武神再临</t>
  </si>
  <si>
    <t>飞翔</t>
  </si>
  <si>
    <t>女神之视</t>
  </si>
  <si>
    <t>魅惑魔音</t>
  </si>
  <si>
    <t>神核</t>
  </si>
  <si>
    <t>守护之印</t>
  </si>
  <si>
    <t>忠言</t>
  </si>
  <si>
    <t>集智</t>
  </si>
  <si>
    <t>八卦</t>
  </si>
  <si>
    <t>观星</t>
  </si>
  <si>
    <t>饶舌</t>
  </si>
  <si>
    <t>东方才是我荣耀的终章</t>
    <phoneticPr fontId="2" type="noConversion"/>
  </si>
  <si>
    <t>义薄云天</t>
    <phoneticPr fontId="2" type="noConversion"/>
  </si>
  <si>
    <t>好喜欢人类，好喜欢看到他们受苦啊~</t>
    <phoneticPr fontId="2" type="noConversion"/>
  </si>
  <si>
    <t>俺敢在此饶舌！</t>
    <phoneticPr fontId="2" type="noConversion"/>
  </si>
  <si>
    <t>西方世界</t>
    <phoneticPr fontId="2" type="noConversion"/>
  </si>
  <si>
    <t>蜀地幻境</t>
    <phoneticPr fontId="2" type="noConversion"/>
  </si>
  <si>
    <t>Reward&lt;int:itemid&gt;:xingdong</t>
    <phoneticPr fontId="2" type="noConversion"/>
  </si>
  <si>
    <t>诡异气球</t>
  </si>
  <si>
    <t>大霸空艇</t>
  </si>
  <si>
    <t>烈火之魂</t>
  </si>
  <si>
    <t>灵火之魂</t>
  </si>
  <si>
    <t>傻蛋</t>
  </si>
  <si>
    <t>圣洁之翼</t>
  </si>
  <si>
    <t>神话精华</t>
  </si>
  <si>
    <t>蝙蝠碑</t>
  </si>
  <si>
    <t>红色钥匙</t>
  </si>
  <si>
    <t>黄金钥匙</t>
  </si>
  <si>
    <t>光明之核</t>
  </si>
  <si>
    <t>黑暗之核</t>
  </si>
  <si>
    <t>大地之核</t>
  </si>
  <si>
    <t>金杯</t>
  </si>
  <si>
    <t>魔力之源</t>
  </si>
  <si>
    <t>铁蹄</t>
  </si>
  <si>
    <t>诸葛孔明碎片</t>
  </si>
  <si>
    <t>神关羽碎片</t>
  </si>
  <si>
    <t>尤瑞艾莉碎片</t>
  </si>
  <si>
    <t>理查一世碎片</t>
  </si>
  <si>
    <t>腊八粥</t>
  </si>
  <si>
    <t>年年有鱼</t>
  </si>
  <si>
    <t>爱心巧克力</t>
  </si>
  <si>
    <t>礼盒</t>
  </si>
  <si>
    <t>1星狗粮包</t>
  </si>
  <si>
    <t>2星狗粮包</t>
  </si>
  <si>
    <t>3星狗粮包</t>
  </si>
  <si>
    <t>4星狗粮包</t>
  </si>
  <si>
    <t>5星狗粮包</t>
  </si>
  <si>
    <t>6星狗粮包</t>
  </si>
  <si>
    <t>狗粮包1</t>
  </si>
  <si>
    <t>狗粮包2</t>
  </si>
  <si>
    <t>狗粮包3</t>
  </si>
  <si>
    <t>狗粮包4</t>
  </si>
  <si>
    <t>狗粮包5</t>
  </si>
  <si>
    <t>狗粮包6</t>
  </si>
  <si>
    <t>狗粮包7</t>
  </si>
  <si>
    <t>狗粮包8</t>
  </si>
  <si>
    <t>狗粮包9</t>
  </si>
  <si>
    <t>狗粮包10</t>
  </si>
  <si>
    <t>狗粮包11</t>
  </si>
  <si>
    <t>狗粮包12</t>
  </si>
  <si>
    <t>西方</t>
  </si>
  <si>
    <t>蜀地</t>
  </si>
  <si>
    <t>神秘宝箱</t>
  </si>
  <si>
    <t>堕天使之杖</t>
  </si>
  <si>
    <t>炽天使之杖</t>
  </si>
  <si>
    <t>诸葛羽扇</t>
  </si>
  <si>
    <t>神龙偃月刀</t>
  </si>
  <si>
    <t>女妖的凝视</t>
  </si>
  <si>
    <t>王者之剑</t>
  </si>
  <si>
    <t>荣耀短剑</t>
  </si>
  <si>
    <t>至尊帝王剑</t>
  </si>
  <si>
    <t>光明之心</t>
  </si>
  <si>
    <t>暗黑之心</t>
  </si>
  <si>
    <t>黑龙战盔</t>
  </si>
  <si>
    <t>黑龙战袍</t>
  </si>
  <si>
    <t>黑龙战靴</t>
  </si>
  <si>
    <t>至尊帝王华冠</t>
  </si>
  <si>
    <t>至尊帝王加护</t>
  </si>
  <si>
    <t>至尊帝王飞升</t>
  </si>
  <si>
    <t>至尊帝王闪耀</t>
  </si>
  <si>
    <t>至尊帝王威仪</t>
  </si>
  <si>
    <t>至尊帝王光环</t>
  </si>
  <si>
    <t>诸葛孔明5星</t>
  </si>
  <si>
    <t>神关羽5星</t>
  </si>
  <si>
    <t>尤瑞艾莉5星</t>
  </si>
  <si>
    <t>理查一世5星</t>
  </si>
  <si>
    <t>诸葛孔明6星</t>
  </si>
  <si>
    <t>神关羽6星</t>
  </si>
  <si>
    <t>尤瑞艾莉6星</t>
  </si>
  <si>
    <t>理查一世6星</t>
  </si>
  <si>
    <t>诸葛孔明7星</t>
  </si>
  <si>
    <t>神关羽7星</t>
  </si>
  <si>
    <t>尤瑞艾莉7星</t>
  </si>
  <si>
    <t>理查一世7星</t>
  </si>
  <si>
    <t>s8银质头像框</t>
  </si>
  <si>
    <t>s9银质头像框</t>
  </si>
  <si>
    <t>s8金质头像框</t>
  </si>
  <si>
    <t>s9金质头像框</t>
  </si>
  <si>
    <t>东征之路</t>
    <phoneticPr fontId="2" type="noConversion"/>
  </si>
  <si>
    <t>荆州之战</t>
    <phoneticPr fontId="2" type="noConversion"/>
  </si>
  <si>
    <t>戈耳工</t>
    <phoneticPr fontId="2" type="noConversion"/>
  </si>
  <si>
    <t>西方的英雄们，在此集结吧！</t>
    <phoneticPr fontId="2" type="noConversion"/>
  </si>
  <si>
    <t>巴蜀险境，突入其中。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</si>
</sst>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苹方-简 常规体"/>
      <family val="3"/>
      <charset val="134"/>
    </font>
    <font>
      <sz val="11"/>
      <color theme="1"/>
      <name val="苹方-简 常规体"/>
      <charset val="134"/>
    </font>
    <font>
      <sz val="11"/>
      <color rgb="FF00B050"/>
      <name val="苹方-简 常规体"/>
      <charset val="134"/>
    </font>
    <font>
      <sz val="11"/>
      <color rgb="FF0070C0"/>
      <name val="苹方-简 常规体"/>
      <charset val="134"/>
    </font>
    <font>
      <sz val="11"/>
      <color rgb="FF7030A0"/>
      <name val="苹方-简 常规体"/>
      <charset val="134"/>
    </font>
    <font>
      <sz val="11"/>
      <color theme="9" tint="-0.249977111117893"/>
      <name val="苹方-简 常规体"/>
      <charset val="134"/>
    </font>
    <font>
      <sz val="11"/>
      <color rgb="FFFF0000"/>
      <name val="苹方-简 常规体"/>
      <charset val="134"/>
    </font>
    <font>
      <sz val="11"/>
      <color rgb="FF00B0F0"/>
      <name val="苹方-简 常规体"/>
      <charset val="134"/>
    </font>
    <font>
      <sz val="12"/>
      <color theme="1"/>
      <name val="苹方-简 常规体"/>
      <charset val="134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b/>
      <sz val="11"/>
      <color indexed="81"/>
      <name val="ＭＳ Ｐゴシック"/>
      <charset val="128"/>
    </font>
    <font>
      <sz val="11"/>
      <color theme="1"/>
      <name val="宋体"/>
      <family val="3"/>
      <charset val="134"/>
    </font>
    <font>
      <sz val="11"/>
      <color theme="1"/>
      <name val="DengXian"/>
      <family val="2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name val="DengXian"/>
      <family val="2"/>
      <scheme val="minor"/>
    </font>
    <font>
      <sz val="11"/>
      <color rgb="FF333333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DengXian"/>
      <family val="2"/>
      <charset val="1"/>
    </font>
    <font>
      <sz val="11"/>
      <color theme="1"/>
      <name val="冬青黑体简体中文 W3"/>
      <family val="3"/>
      <charset val="134"/>
    </font>
    <font>
      <sz val="11"/>
      <color rgb="FF00B050"/>
      <name val="DengXian"/>
      <family val="2"/>
      <scheme val="minor"/>
    </font>
    <font>
      <sz val="11"/>
      <color rgb="FF0070C0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rgb="FFFFFF00"/>
      <name val="DengXian"/>
      <family val="2"/>
      <scheme val="minor"/>
    </font>
    <font>
      <sz val="11"/>
      <color theme="1"/>
      <name val="黑体"/>
      <family val="3"/>
      <charset val="134"/>
    </font>
    <font>
      <sz val="11"/>
      <color theme="1" tint="4.9989318521683403E-2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0" tint="-0.14999847407452621"/>
      <name val="宋体"/>
      <family val="3"/>
      <charset val="134"/>
    </font>
    <font>
      <sz val="11"/>
      <color theme="0" tint="-0.34998626667073579"/>
      <name val="DengXian"/>
      <family val="2"/>
      <scheme val="minor"/>
    </font>
    <font>
      <sz val="12"/>
      <color theme="1"/>
      <name val="宋体"/>
      <family val="3"/>
      <charset val="134"/>
    </font>
    <font>
      <sz val="12"/>
      <color theme="0" tint="-0.34998626667073579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0" tint="-0.34998626667073579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DengXian"/>
      <family val="2"/>
      <scheme val="minor"/>
    </font>
    <font>
      <sz val="11"/>
      <name val="黑体"/>
      <family val="3"/>
      <charset val="134"/>
    </font>
    <font>
      <sz val="11"/>
      <color rgb="FF333333"/>
      <name val="Arial"/>
      <family val="2"/>
    </font>
    <font>
      <sz val="11"/>
      <color rgb="FFFF0000"/>
      <name val="DengXian"/>
      <family val="3"/>
      <charset val="134"/>
      <scheme val="minor"/>
    </font>
    <font>
      <sz val="11"/>
      <color theme="8" tint="-0.499984740745262"/>
      <name val="宋体"/>
      <family val="3"/>
      <charset val="134"/>
    </font>
    <font>
      <sz val="11"/>
      <color theme="0" tint="-0.34998626667073579"/>
      <name val="黑体"/>
      <family val="3"/>
      <charset val="134"/>
    </font>
    <font>
      <sz val="11"/>
      <color theme="1"/>
      <name val="DengXian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0" fillId="0" borderId="0" xfId="0" applyFill="1"/>
    <xf numFmtId="0" fontId="5" fillId="0" borderId="0" xfId="0" applyFont="1" applyFill="1"/>
    <xf numFmtId="0" fontId="0" fillId="14" borderId="0" xfId="0" applyFill="1"/>
    <xf numFmtId="0" fontId="4" fillId="0" borderId="0" xfId="0" applyFont="1"/>
    <xf numFmtId="0" fontId="4" fillId="16" borderId="0" xfId="0" applyFont="1" applyFill="1" applyAlignment="1"/>
    <xf numFmtId="0" fontId="8" fillId="0" borderId="0" xfId="0" applyFont="1" applyFill="1"/>
    <xf numFmtId="0" fontId="9" fillId="0" borderId="0" xfId="0" applyFont="1"/>
    <xf numFmtId="0" fontId="9" fillId="23" borderId="0" xfId="0" applyFont="1" applyFill="1" applyAlignment="1"/>
    <xf numFmtId="0" fontId="9" fillId="0" borderId="0" xfId="0" applyFont="1" applyFill="1" applyBorder="1"/>
    <xf numFmtId="0" fontId="9" fillId="2" borderId="0" xfId="0" applyFont="1" applyFill="1"/>
    <xf numFmtId="0" fontId="9" fillId="16" borderId="0" xfId="0" applyFont="1" applyFill="1" applyAlignment="1"/>
    <xf numFmtId="0" fontId="9" fillId="17" borderId="0" xfId="0" applyFont="1" applyFill="1" applyAlignment="1">
      <alignment vertical="center" wrapText="1"/>
    </xf>
    <xf numFmtId="0" fontId="9" fillId="17" borderId="0" xfId="0" applyFont="1" applyFill="1" applyAlignment="1">
      <alignment vertical="center"/>
    </xf>
    <xf numFmtId="0" fontId="9" fillId="17" borderId="0" xfId="0" applyFont="1" applyFill="1" applyAlignment="1"/>
    <xf numFmtId="0" fontId="9" fillId="2" borderId="0" xfId="0" applyFont="1" applyFill="1" applyBorder="1"/>
    <xf numFmtId="0" fontId="12" fillId="0" borderId="0" xfId="0" applyFont="1" applyFill="1"/>
    <xf numFmtId="0" fontId="9" fillId="20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13" fillId="0" borderId="0" xfId="0" applyFont="1" applyFill="1"/>
    <xf numFmtId="0" fontId="9" fillId="23" borderId="0" xfId="0" applyFont="1" applyFill="1" applyAlignment="1">
      <alignment vertical="center" wrapText="1"/>
    </xf>
    <xf numFmtId="0" fontId="9" fillId="23" borderId="0" xfId="0" applyFont="1" applyFill="1" applyAlignment="1">
      <alignment vertical="center"/>
    </xf>
    <xf numFmtId="0" fontId="9" fillId="16" borderId="0" xfId="0" applyFont="1" applyFill="1" applyAlignment="1">
      <alignment vertical="center" wrapText="1"/>
    </xf>
    <xf numFmtId="0" fontId="9" fillId="16" borderId="0" xfId="0" applyFont="1" applyFill="1" applyAlignment="1">
      <alignment vertical="center"/>
    </xf>
    <xf numFmtId="0" fontId="13" fillId="0" borderId="0" xfId="0" applyFont="1"/>
    <xf numFmtId="0" fontId="14" fillId="0" borderId="0" xfId="0" applyFont="1"/>
    <xf numFmtId="0" fontId="8" fillId="19" borderId="0" xfId="0" applyFont="1" applyFill="1"/>
    <xf numFmtId="0" fontId="15" fillId="0" borderId="0" xfId="0" applyFont="1" applyFill="1"/>
    <xf numFmtId="0" fontId="9" fillId="7" borderId="0" xfId="0" applyFont="1" applyFill="1" applyAlignment="1"/>
    <xf numFmtId="0" fontId="9" fillId="0" borderId="0" xfId="0" applyFont="1" applyAlignment="1"/>
    <xf numFmtId="0" fontId="9" fillId="0" borderId="0" xfId="0" applyFont="1" applyFill="1" applyAlignment="1"/>
    <xf numFmtId="0" fontId="9" fillId="0" borderId="0" xfId="1" applyFont="1" applyFill="1"/>
    <xf numFmtId="0" fontId="11" fillId="0" borderId="0" xfId="1" applyFont="1"/>
    <xf numFmtId="0" fontId="10" fillId="0" borderId="0" xfId="0" applyFont="1"/>
    <xf numFmtId="0" fontId="10" fillId="0" borderId="0" xfId="1" applyFont="1"/>
    <xf numFmtId="0" fontId="9" fillId="0" borderId="0" xfId="1" applyFont="1"/>
    <xf numFmtId="0" fontId="9" fillId="19" borderId="0" xfId="0" applyFont="1" applyFill="1"/>
    <xf numFmtId="0" fontId="11" fillId="0" borderId="0" xfId="0" applyFont="1"/>
    <xf numFmtId="0" fontId="16" fillId="0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0" fillId="23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>
      <alignment vertical="center" wrapText="1"/>
    </xf>
    <xf numFmtId="0" fontId="0" fillId="17" borderId="0" xfId="0" applyFont="1" applyFill="1" applyAlignment="1"/>
    <xf numFmtId="0" fontId="0" fillId="23" borderId="0" xfId="0" applyFont="1" applyFill="1" applyAlignment="1">
      <alignment vertical="center" wrapText="1"/>
    </xf>
    <xf numFmtId="0" fontId="0" fillId="16" borderId="0" xfId="0" applyFont="1" applyFill="1" applyAlignment="1">
      <alignment vertical="center" wrapText="1"/>
    </xf>
    <xf numFmtId="0" fontId="0" fillId="23" borderId="0" xfId="0" applyFont="1" applyFill="1" applyAlignment="1">
      <alignment vertical="center"/>
    </xf>
    <xf numFmtId="0" fontId="0" fillId="16" borderId="0" xfId="0" applyFont="1" applyFill="1" applyAlignment="1">
      <alignment vertical="center"/>
    </xf>
    <xf numFmtId="0" fontId="0" fillId="17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22" borderId="0" xfId="0" applyFont="1" applyFill="1" applyAlignment="1">
      <alignment vertical="center"/>
    </xf>
    <xf numFmtId="0" fontId="0" fillId="24" borderId="0" xfId="0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0" fillId="2" borderId="0" xfId="0" applyFont="1" applyFill="1"/>
    <xf numFmtId="0" fontId="1" fillId="0" borderId="0" xfId="0" applyFont="1" applyFill="1" applyAlignment="1">
      <alignment vertical="center"/>
    </xf>
    <xf numFmtId="0" fontId="22" fillId="0" borderId="0" xfId="0" applyFont="1" applyAlignment="1">
      <alignment vertical="top"/>
    </xf>
    <xf numFmtId="0" fontId="22" fillId="0" borderId="0" xfId="0" applyNumberFormat="1" applyFont="1" applyAlignment="1">
      <alignment vertical="top"/>
    </xf>
    <xf numFmtId="0" fontId="22" fillId="0" borderId="0" xfId="0" applyFont="1" applyAlignment="1"/>
    <xf numFmtId="0" fontId="22" fillId="0" borderId="0" xfId="0" applyFont="1" applyFill="1" applyAlignment="1"/>
    <xf numFmtId="0" fontId="22" fillId="0" borderId="0" xfId="0" applyFont="1"/>
    <xf numFmtId="0" fontId="22" fillId="0" borderId="0" xfId="0" applyFont="1" applyFill="1" applyAlignment="1">
      <alignment vertical="center"/>
    </xf>
    <xf numFmtId="0" fontId="22" fillId="0" borderId="0" xfId="0" applyNumberFormat="1" applyFont="1" applyAlignment="1">
      <alignment vertical="center"/>
    </xf>
    <xf numFmtId="0" fontId="22" fillId="0" borderId="0" xfId="0" applyFont="1" applyFill="1" applyAlignment="1">
      <alignment vertical="top"/>
    </xf>
    <xf numFmtId="0" fontId="22" fillId="0" borderId="0" xfId="0" applyNumberFormat="1" applyFont="1" applyFill="1" applyAlignment="1">
      <alignment vertical="center"/>
    </xf>
    <xf numFmtId="0" fontId="22" fillId="2" borderId="0" xfId="0" applyFont="1" applyFill="1" applyAlignment="1">
      <alignment vertical="top"/>
    </xf>
    <xf numFmtId="0" fontId="22" fillId="2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2" fillId="6" borderId="0" xfId="0" applyFont="1" applyFill="1" applyAlignment="1">
      <alignment wrapText="1"/>
    </xf>
    <xf numFmtId="0" fontId="22" fillId="7" borderId="0" xfId="0" applyFont="1" applyFill="1" applyAlignment="1">
      <alignment wrapText="1"/>
    </xf>
    <xf numFmtId="0" fontId="22" fillId="8" borderId="0" xfId="0" applyFont="1" applyFill="1" applyAlignment="1">
      <alignment wrapText="1"/>
    </xf>
    <xf numFmtId="0" fontId="22" fillId="9" borderId="0" xfId="0" applyFont="1" applyFill="1" applyAlignment="1">
      <alignment wrapText="1"/>
    </xf>
    <xf numFmtId="0" fontId="22" fillId="10" borderId="0" xfId="0" applyFont="1" applyFill="1" applyAlignment="1">
      <alignment wrapText="1"/>
    </xf>
    <xf numFmtId="0" fontId="22" fillId="11" borderId="0" xfId="0" applyFont="1" applyFill="1" applyAlignment="1">
      <alignment wrapText="1"/>
    </xf>
    <xf numFmtId="0" fontId="22" fillId="11" borderId="0" xfId="0" applyFont="1" applyFill="1" applyAlignment="1"/>
    <xf numFmtId="0" fontId="22" fillId="12" borderId="0" xfId="0" applyFont="1" applyFill="1"/>
    <xf numFmtId="0" fontId="22" fillId="13" borderId="0" xfId="0" applyFont="1" applyFill="1"/>
    <xf numFmtId="0" fontId="22" fillId="14" borderId="0" xfId="0" applyFont="1" applyFill="1"/>
    <xf numFmtId="0" fontId="22" fillId="15" borderId="0" xfId="0" applyFont="1" applyFill="1"/>
    <xf numFmtId="0" fontId="22" fillId="0" borderId="0" xfId="0" applyFont="1" applyFill="1" applyAlignment="1">
      <alignment vertical="center" wrapText="1"/>
    </xf>
    <xf numFmtId="0" fontId="24" fillId="0" borderId="0" xfId="0" applyFont="1" applyAlignment="1">
      <alignment vertical="center"/>
    </xf>
    <xf numFmtId="0" fontId="25" fillId="24" borderId="0" xfId="0" applyFont="1" applyFill="1" applyAlignment="1">
      <alignment vertical="center"/>
    </xf>
    <xf numFmtId="0" fontId="22" fillId="24" borderId="0" xfId="0" applyFont="1" applyFill="1" applyAlignment="1">
      <alignment vertical="center"/>
    </xf>
    <xf numFmtId="0" fontId="22" fillId="2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2" fillId="18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vertical="center"/>
    </xf>
    <xf numFmtId="0" fontId="22" fillId="0" borderId="0" xfId="0" applyFont="1" applyAlignment="1">
      <alignment vertical="center" wrapText="1"/>
    </xf>
    <xf numFmtId="0" fontId="26" fillId="2" borderId="0" xfId="0" applyFont="1" applyFill="1" applyAlignment="1">
      <alignment vertical="center"/>
    </xf>
    <xf numFmtId="0" fontId="22" fillId="17" borderId="0" xfId="0" applyFont="1" applyFill="1" applyAlignment="1">
      <alignment vertical="center"/>
    </xf>
    <xf numFmtId="0" fontId="25" fillId="0" borderId="0" xfId="0" applyFont="1" applyFill="1" applyBorder="1" applyAlignment="1">
      <alignment vertical="center"/>
    </xf>
    <xf numFmtId="0" fontId="22" fillId="0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horizontal="left" vertical="center"/>
    </xf>
    <xf numFmtId="0" fontId="27" fillId="0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22" fillId="16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21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7" fillId="0" borderId="0" xfId="0" applyFont="1"/>
    <xf numFmtId="0" fontId="27" fillId="19" borderId="0" xfId="0" applyFont="1" applyFill="1"/>
    <xf numFmtId="0" fontId="27" fillId="0" borderId="0" xfId="0" applyFont="1" applyFill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top" wrapText="1"/>
    </xf>
    <xf numFmtId="0" fontId="25" fillId="0" borderId="0" xfId="0" applyFont="1" applyFill="1" applyAlignment="1">
      <alignment vertical="center" wrapText="1"/>
    </xf>
    <xf numFmtId="0" fontId="25" fillId="0" borderId="0" xfId="0" applyFont="1" applyAlignment="1">
      <alignment vertical="center"/>
    </xf>
    <xf numFmtId="0" fontId="27" fillId="0" borderId="0" xfId="0" applyFont="1" applyFill="1" applyAlignment="1">
      <alignment vertical="center" wrapText="1"/>
    </xf>
    <xf numFmtId="0" fontId="22" fillId="0" borderId="0" xfId="0" applyFont="1" applyAlignment="1">
      <alignment horizontal="left" vertical="top"/>
    </xf>
    <xf numFmtId="0" fontId="29" fillId="0" borderId="0" xfId="0" applyFont="1" applyFill="1" applyAlignment="1">
      <alignment vertical="center"/>
    </xf>
    <xf numFmtId="0" fontId="29" fillId="0" borderId="0" xfId="0" applyFont="1" applyFill="1"/>
    <xf numFmtId="0" fontId="4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18" borderId="0" xfId="0" applyFill="1" applyAlignment="1">
      <alignment vertical="center"/>
    </xf>
    <xf numFmtId="0" fontId="31" fillId="0" borderId="0" xfId="0" applyFont="1"/>
    <xf numFmtId="0" fontId="33" fillId="0" borderId="0" xfId="0" applyFont="1"/>
    <xf numFmtId="0" fontId="0" fillId="2" borderId="0" xfId="0" applyFill="1" applyAlignment="1">
      <alignment vertical="top"/>
    </xf>
    <xf numFmtId="49" fontId="0" fillId="0" borderId="0" xfId="0" applyNumberFormat="1"/>
    <xf numFmtId="0" fontId="25" fillId="0" borderId="0" xfId="0" applyFont="1" applyFill="1"/>
    <xf numFmtId="0" fontId="22" fillId="0" borderId="0" xfId="0" applyFont="1" applyFill="1"/>
    <xf numFmtId="0" fontId="22" fillId="0" borderId="0" xfId="1" applyFont="1" applyFill="1"/>
    <xf numFmtId="0" fontId="22" fillId="0" borderId="0" xfId="0" applyFont="1" applyAlignment="1">
      <alignment wrapText="1"/>
    </xf>
    <xf numFmtId="0" fontId="30" fillId="0" borderId="0" xfId="0" applyFont="1"/>
    <xf numFmtId="0" fontId="5" fillId="17" borderId="0" xfId="0" applyFont="1" applyFill="1"/>
    <xf numFmtId="0" fontId="4" fillId="17" borderId="0" xfId="0" applyFont="1" applyFill="1"/>
    <xf numFmtId="0" fontId="0" fillId="17" borderId="0" xfId="0" applyFill="1"/>
    <xf numFmtId="0" fontId="25" fillId="2" borderId="0" xfId="0" applyFont="1" applyFill="1" applyAlignment="1">
      <alignment vertical="center"/>
    </xf>
    <xf numFmtId="0" fontId="0" fillId="12" borderId="0" xfId="0" applyFill="1"/>
    <xf numFmtId="0" fontId="26" fillId="0" borderId="0" xfId="0" applyFont="1" applyAlignment="1">
      <alignment wrapText="1"/>
    </xf>
    <xf numFmtId="0" fontId="22" fillId="2" borderId="0" xfId="0" applyFont="1" applyFill="1"/>
    <xf numFmtId="0" fontId="22" fillId="6" borderId="0" xfId="0" applyFont="1" applyFill="1" applyAlignment="1">
      <alignment vertical="top"/>
    </xf>
    <xf numFmtId="0" fontId="22" fillId="6" borderId="0" xfId="0" applyFont="1" applyFill="1" applyAlignment="1"/>
    <xf numFmtId="0" fontId="22" fillId="0" borderId="0" xfId="0" applyFont="1" applyAlignment="1">
      <alignment vertical="top" wrapText="1"/>
    </xf>
    <xf numFmtId="0" fontId="22" fillId="0" borderId="0" xfId="0" applyNumberFormat="1" applyFont="1" applyFill="1" applyAlignment="1">
      <alignment vertical="top"/>
    </xf>
    <xf numFmtId="0" fontId="34" fillId="0" borderId="0" xfId="0" applyFont="1" applyFill="1" applyAlignment="1">
      <alignment vertical="center"/>
    </xf>
    <xf numFmtId="0" fontId="35" fillId="0" borderId="0" xfId="0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8" fillId="0" borderId="0" xfId="0" applyFont="1" applyFill="1" applyAlignment="1">
      <alignment vertical="center"/>
    </xf>
    <xf numFmtId="0" fontId="25" fillId="18" borderId="0" xfId="0" applyFont="1" applyFill="1" applyAlignment="1">
      <alignment vertical="center"/>
    </xf>
    <xf numFmtId="0" fontId="39" fillId="0" borderId="0" xfId="0" applyFont="1"/>
    <xf numFmtId="49" fontId="0" fillId="0" borderId="0" xfId="0" applyNumberFormat="1" applyFill="1"/>
    <xf numFmtId="0" fontId="25" fillId="0" borderId="0" xfId="0" applyFont="1" applyFill="1" applyAlignment="1">
      <alignment vertical="top"/>
    </xf>
    <xf numFmtId="0" fontId="40" fillId="0" borderId="0" xfId="0" applyFont="1" applyFill="1" applyAlignment="1">
      <alignment vertical="center"/>
    </xf>
    <xf numFmtId="0" fontId="25" fillId="0" borderId="0" xfId="0" applyFont="1" applyFill="1" applyAlignment="1"/>
    <xf numFmtId="0" fontId="25" fillId="0" borderId="0" xfId="0" applyFont="1" applyFill="1" applyBorder="1"/>
    <xf numFmtId="0" fontId="40" fillId="0" borderId="0" xfId="0" applyFont="1"/>
    <xf numFmtId="0" fontId="40" fillId="0" borderId="0" xfId="1" applyFont="1" applyFill="1"/>
    <xf numFmtId="0" fontId="40" fillId="0" borderId="0" xfId="0" applyFont="1" applyFill="1"/>
    <xf numFmtId="0" fontId="27" fillId="0" borderId="0" xfId="0" applyFont="1" applyFill="1" applyAlignment="1"/>
    <xf numFmtId="0" fontId="41" fillId="0" borderId="0" xfId="0" applyFont="1" applyAlignment="1"/>
    <xf numFmtId="0" fontId="22" fillId="17" borderId="0" xfId="0" applyFont="1" applyFill="1" applyAlignment="1">
      <alignment vertical="top"/>
    </xf>
    <xf numFmtId="0" fontId="0" fillId="13" borderId="0" xfId="0" applyFill="1"/>
    <xf numFmtId="0" fontId="27" fillId="0" borderId="0" xfId="0" applyFont="1" applyFill="1" applyAlignment="1">
      <alignment vertical="top"/>
    </xf>
    <xf numFmtId="0" fontId="42" fillId="0" borderId="0" xfId="0" applyFont="1" applyFill="1" applyAlignment="1">
      <alignment vertical="center"/>
    </xf>
    <xf numFmtId="0" fontId="22" fillId="0" borderId="0" xfId="0" applyFont="1" applyFill="1" applyBorder="1"/>
    <xf numFmtId="0" fontId="22" fillId="0" borderId="0" xfId="0" applyFont="1" applyBorder="1"/>
    <xf numFmtId="0" fontId="22" fillId="2" borderId="0" xfId="0" applyNumberFormat="1" applyFont="1" applyFill="1" applyAlignment="1">
      <alignment vertical="top"/>
    </xf>
    <xf numFmtId="0" fontId="22" fillId="18" borderId="0" xfId="0" applyFont="1" applyFill="1" applyAlignment="1"/>
    <xf numFmtId="0" fontId="28" fillId="0" borderId="0" xfId="0" applyFont="1" applyFill="1" applyAlignment="1">
      <alignment vertical="top"/>
    </xf>
    <xf numFmtId="0" fontId="43" fillId="0" borderId="0" xfId="0" applyFont="1" applyAlignment="1">
      <alignment vertical="center"/>
    </xf>
    <xf numFmtId="0" fontId="44" fillId="0" borderId="0" xfId="0" applyFont="1"/>
    <xf numFmtId="0" fontId="45" fillId="0" borderId="0" xfId="0" applyFont="1"/>
    <xf numFmtId="0" fontId="39" fillId="23" borderId="0" xfId="0" applyFont="1" applyFill="1" applyAlignment="1"/>
    <xf numFmtId="0" fontId="39" fillId="16" borderId="0" xfId="0" applyFont="1" applyFill="1" applyAlignment="1"/>
    <xf numFmtId="0" fontId="39" fillId="17" borderId="0" xfId="0" applyFont="1" applyFill="1" applyAlignment="1">
      <alignment vertical="center" wrapText="1"/>
    </xf>
    <xf numFmtId="0" fontId="39" fillId="17" borderId="0" xfId="0" applyFont="1" applyFill="1" applyAlignment="1"/>
    <xf numFmtId="0" fontId="39" fillId="23" borderId="0" xfId="0" applyFont="1" applyFill="1" applyAlignment="1">
      <alignment vertical="center" wrapText="1"/>
    </xf>
    <xf numFmtId="0" fontId="39" fillId="16" borderId="0" xfId="0" applyFont="1" applyFill="1" applyAlignment="1">
      <alignment vertical="center" wrapText="1"/>
    </xf>
    <xf numFmtId="0" fontId="39" fillId="23" borderId="0" xfId="0" applyFont="1" applyFill="1" applyAlignment="1">
      <alignment vertical="center"/>
    </xf>
    <xf numFmtId="0" fontId="39" fillId="16" borderId="0" xfId="0" applyFont="1" applyFill="1" applyAlignment="1">
      <alignment vertical="center"/>
    </xf>
    <xf numFmtId="0" fontId="39" fillId="17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8" fillId="0" borderId="0" xfId="0" applyFont="1" applyFill="1"/>
    <xf numFmtId="0" fontId="47" fillId="0" borderId="0" xfId="0" applyFont="1" applyFill="1"/>
    <xf numFmtId="0" fontId="0" fillId="2" borderId="0" xfId="0" applyFill="1" applyAlignment="1"/>
    <xf numFmtId="0" fontId="5" fillId="2" borderId="0" xfId="0" applyFont="1" applyFill="1" applyAlignment="1"/>
    <xf numFmtId="0" fontId="22" fillId="17" borderId="0" xfId="0" applyNumberFormat="1" applyFont="1" applyFill="1" applyAlignment="1">
      <alignment vertical="top"/>
    </xf>
    <xf numFmtId="0" fontId="22" fillId="2" borderId="0" xfId="0" applyFont="1" applyFill="1" applyAlignment="1"/>
    <xf numFmtId="0" fontId="39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5" fillId="0" borderId="0" xfId="0" applyFont="1" applyFill="1" applyAlignment="1"/>
    <xf numFmtId="0" fontId="52" fillId="0" borderId="0" xfId="0" applyFont="1" applyFill="1"/>
    <xf numFmtId="0" fontId="49" fillId="0" borderId="0" xfId="0" applyFont="1" applyFill="1"/>
    <xf numFmtId="0" fontId="22" fillId="0" borderId="0" xfId="0" applyFont="1" applyFill="1" applyAlignment="1">
      <alignment horizontal="left"/>
    </xf>
    <xf numFmtId="0" fontId="22" fillId="14" borderId="0" xfId="0" applyFont="1" applyFill="1" applyAlignment="1">
      <alignment vertical="center"/>
    </xf>
    <xf numFmtId="0" fontId="25" fillId="14" borderId="0" xfId="0" applyFont="1" applyFill="1" applyAlignment="1">
      <alignment vertical="center"/>
    </xf>
    <xf numFmtId="0" fontId="22" fillId="15" borderId="0" xfId="0" applyFont="1" applyFill="1" applyAlignment="1"/>
    <xf numFmtId="0" fontId="25" fillId="15" borderId="0" xfId="0" applyFont="1" applyFill="1" applyAlignment="1">
      <alignment vertical="center"/>
    </xf>
    <xf numFmtId="0" fontId="22" fillId="15" borderId="0" xfId="0" applyFont="1" applyFill="1" applyAlignment="1">
      <alignment vertical="center"/>
    </xf>
    <xf numFmtId="0" fontId="22" fillId="4" borderId="0" xfId="1" applyFont="1" applyFill="1"/>
    <xf numFmtId="0" fontId="25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4" borderId="0" xfId="0" applyFont="1" applyFill="1"/>
    <xf numFmtId="0" fontId="25" fillId="4" borderId="0" xfId="0" applyFont="1" applyFill="1"/>
    <xf numFmtId="0" fontId="0" fillId="0" borderId="0" xfId="0" applyAlignment="1"/>
    <xf numFmtId="0" fontId="22" fillId="13" borderId="0" xfId="0" applyNumberFormat="1" applyFont="1" applyFill="1" applyAlignment="1">
      <alignment vertical="top"/>
    </xf>
    <xf numFmtId="0" fontId="22" fillId="17" borderId="0" xfId="0" applyFont="1" applyFill="1" applyAlignment="1"/>
    <xf numFmtId="0" fontId="22" fillId="17" borderId="0" xfId="0" applyNumberFormat="1" applyFont="1" applyFill="1" applyAlignment="1">
      <alignment vertical="center"/>
    </xf>
    <xf numFmtId="0" fontId="22" fillId="2" borderId="0" xfId="0" applyNumberFormat="1" applyFont="1" applyFill="1" applyAlignment="1">
      <alignment vertical="center"/>
    </xf>
    <xf numFmtId="0" fontId="22" fillId="13" borderId="0" xfId="0" applyNumberFormat="1" applyFont="1" applyFill="1" applyAlignment="1">
      <alignment vertical="center"/>
    </xf>
    <xf numFmtId="0" fontId="22" fillId="13" borderId="0" xfId="0" applyFont="1" applyFill="1" applyAlignment="1">
      <alignment vertical="center"/>
    </xf>
    <xf numFmtId="0" fontId="25" fillId="17" borderId="0" xfId="0" applyFont="1" applyFill="1" applyAlignment="1">
      <alignment vertical="center"/>
    </xf>
    <xf numFmtId="0" fontId="53" fillId="0" borderId="0" xfId="0" applyFont="1" applyFill="1" applyAlignment="1"/>
    <xf numFmtId="0" fontId="53" fillId="0" borderId="0" xfId="0" applyFont="1" applyAlignment="1"/>
    <xf numFmtId="0" fontId="5" fillId="2" borderId="0" xfId="0" applyFont="1" applyFill="1"/>
    <xf numFmtId="0" fontId="5" fillId="0" borderId="0" xfId="0" applyFont="1"/>
    <xf numFmtId="0" fontId="22" fillId="2" borderId="0" xfId="0" applyFont="1" applyFill="1" applyAlignment="1">
      <alignment vertical="center" wrapText="1"/>
    </xf>
    <xf numFmtId="0" fontId="28" fillId="0" borderId="0" xfId="0" applyFont="1"/>
    <xf numFmtId="0" fontId="28" fillId="0" borderId="0" xfId="0" applyFont="1" applyFill="1"/>
    <xf numFmtId="0" fontId="54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43" fillId="0" borderId="0" xfId="0" applyFont="1" applyFill="1" applyAlignment="1"/>
    <xf numFmtId="0" fontId="28" fillId="0" borderId="0" xfId="0" applyFont="1" applyFill="1" applyAlignment="1">
      <alignment horizontal="left" vertical="center"/>
    </xf>
    <xf numFmtId="0" fontId="28" fillId="0" borderId="0" xfId="1" applyFont="1" applyFill="1"/>
    <xf numFmtId="0" fontId="28" fillId="11" borderId="0" xfId="0" applyFont="1" applyFill="1" applyAlignment="1"/>
    <xf numFmtId="0" fontId="55" fillId="0" borderId="0" xfId="0" applyFont="1"/>
    <xf numFmtId="0" fontId="55" fillId="0" borderId="0" xfId="0" applyFont="1" applyAlignment="1">
      <alignment wrapText="1"/>
    </xf>
  </cellXfs>
  <cellStyles count="10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100"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Medium9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0" tint="-0.249977111117893"/>
  </sheetPr>
  <dimension ref="A1:B338"/>
  <sheetViews>
    <sheetView topLeftCell="A158" workbookViewId="0">
      <selection activeCell="F19" sqref="F19"/>
    </sheetView>
  </sheetViews>
  <sheetFormatPr defaultColWidth="8.875" defaultRowHeight="13.5"/>
  <cols>
    <col min="2" max="2" width="21.375" style="42" bestFit="1" customWidth="1"/>
  </cols>
  <sheetData>
    <row r="1" spans="1:2">
      <c r="A1" t="s">
        <v>2610</v>
      </c>
    </row>
    <row r="2" spans="1:2">
      <c r="A2" t="s">
        <v>48</v>
      </c>
      <c r="B2" s="42" t="s">
        <v>2598</v>
      </c>
    </row>
    <row r="3" spans="1:2">
      <c r="B3" s="42">
        <v>1</v>
      </c>
    </row>
    <row r="4" spans="1:2">
      <c r="A4">
        <v>1</v>
      </c>
      <c r="B4" s="42" t="s">
        <v>2599</v>
      </c>
    </row>
    <row r="5" spans="1:2">
      <c r="A5">
        <v>2</v>
      </c>
      <c r="B5" s="42" t="s">
        <v>2600</v>
      </c>
    </row>
    <row r="6" spans="1:2">
      <c r="A6">
        <v>3</v>
      </c>
      <c r="B6" s="42" t="s">
        <v>2601</v>
      </c>
    </row>
    <row r="7" spans="1:2">
      <c r="A7">
        <v>4</v>
      </c>
      <c r="B7" s="42" t="s">
        <v>2293</v>
      </c>
    </row>
    <row r="8" spans="1:2">
      <c r="A8">
        <v>5</v>
      </c>
      <c r="B8" s="42" t="s">
        <v>2602</v>
      </c>
    </row>
    <row r="9" spans="1:2">
      <c r="A9">
        <v>6</v>
      </c>
      <c r="B9" s="42" t="s">
        <v>2294</v>
      </c>
    </row>
    <row r="10" spans="1:2">
      <c r="A10">
        <v>7</v>
      </c>
      <c r="B10" s="42" t="s">
        <v>2295</v>
      </c>
    </row>
    <row r="11" spans="1:2">
      <c r="A11">
        <v>8</v>
      </c>
      <c r="B11" s="42" t="s">
        <v>2296</v>
      </c>
    </row>
    <row r="12" spans="1:2">
      <c r="A12">
        <v>9</v>
      </c>
      <c r="B12" s="42" t="s">
        <v>2297</v>
      </c>
    </row>
    <row r="13" spans="1:2">
      <c r="A13">
        <v>10</v>
      </c>
      <c r="B13" s="42" t="s">
        <v>2298</v>
      </c>
    </row>
    <row r="14" spans="1:2">
      <c r="A14">
        <v>11</v>
      </c>
      <c r="B14" s="42" t="s">
        <v>2299</v>
      </c>
    </row>
    <row r="15" spans="1:2">
      <c r="A15">
        <v>12</v>
      </c>
      <c r="B15" s="42" t="s">
        <v>2300</v>
      </c>
    </row>
    <row r="16" spans="1:2">
      <c r="A16">
        <v>13</v>
      </c>
      <c r="B16" s="42" t="s">
        <v>2301</v>
      </c>
    </row>
    <row r="17" spans="1:2">
      <c r="A17">
        <v>14</v>
      </c>
      <c r="B17" s="42" t="s">
        <v>2302</v>
      </c>
    </row>
    <row r="18" spans="1:2">
      <c r="A18">
        <v>15</v>
      </c>
      <c r="B18" s="42" t="s">
        <v>2303</v>
      </c>
    </row>
    <row r="19" spans="1:2">
      <c r="A19">
        <v>16</v>
      </c>
      <c r="B19" s="42" t="s">
        <v>2304</v>
      </c>
    </row>
    <row r="20" spans="1:2">
      <c r="A20">
        <v>17</v>
      </c>
      <c r="B20" s="42" t="s">
        <v>2305</v>
      </c>
    </row>
    <row r="21" spans="1:2">
      <c r="A21">
        <v>18</v>
      </c>
      <c r="B21" s="42" t="s">
        <v>2306</v>
      </c>
    </row>
    <row r="22" spans="1:2">
      <c r="A22">
        <v>19</v>
      </c>
      <c r="B22" s="42" t="s">
        <v>2307</v>
      </c>
    </row>
    <row r="23" spans="1:2">
      <c r="A23">
        <v>20</v>
      </c>
      <c r="B23" s="42" t="s">
        <v>2308</v>
      </c>
    </row>
    <row r="24" spans="1:2">
      <c r="A24">
        <v>21</v>
      </c>
      <c r="B24" s="42" t="s">
        <v>2309</v>
      </c>
    </row>
    <row r="25" spans="1:2">
      <c r="A25">
        <v>22</v>
      </c>
      <c r="B25" s="42" t="s">
        <v>2310</v>
      </c>
    </row>
    <row r="26" spans="1:2">
      <c r="A26">
        <v>23</v>
      </c>
      <c r="B26" s="42" t="s">
        <v>2311</v>
      </c>
    </row>
    <row r="27" spans="1:2">
      <c r="A27">
        <v>24</v>
      </c>
      <c r="B27" s="42" t="s">
        <v>2312</v>
      </c>
    </row>
    <row r="28" spans="1:2">
      <c r="A28">
        <v>25</v>
      </c>
      <c r="B28" s="42" t="s">
        <v>2313</v>
      </c>
    </row>
    <row r="29" spans="1:2">
      <c r="A29">
        <v>26</v>
      </c>
      <c r="B29" s="42" t="s">
        <v>2314</v>
      </c>
    </row>
    <row r="30" spans="1:2">
      <c r="A30">
        <v>27</v>
      </c>
      <c r="B30" s="42" t="s">
        <v>2315</v>
      </c>
    </row>
    <row r="31" spans="1:2">
      <c r="A31">
        <v>28</v>
      </c>
      <c r="B31" s="42" t="s">
        <v>2316</v>
      </c>
    </row>
    <row r="32" spans="1:2">
      <c r="A32">
        <v>29</v>
      </c>
      <c r="B32" s="42" t="s">
        <v>2317</v>
      </c>
    </row>
    <row r="33" spans="1:2">
      <c r="A33">
        <v>30</v>
      </c>
      <c r="B33" s="42" t="s">
        <v>2318</v>
      </c>
    </row>
    <row r="34" spans="1:2">
      <c r="A34">
        <v>31</v>
      </c>
      <c r="B34" s="42" t="s">
        <v>2319</v>
      </c>
    </row>
    <row r="35" spans="1:2">
      <c r="A35">
        <v>32</v>
      </c>
      <c r="B35" s="42" t="s">
        <v>2320</v>
      </c>
    </row>
    <row r="36" spans="1:2">
      <c r="A36">
        <v>33</v>
      </c>
      <c r="B36" s="42" t="s">
        <v>2321</v>
      </c>
    </row>
    <row r="37" spans="1:2">
      <c r="A37">
        <v>34</v>
      </c>
      <c r="B37" s="42" t="s">
        <v>2322</v>
      </c>
    </row>
    <row r="38" spans="1:2">
      <c r="A38">
        <v>35</v>
      </c>
      <c r="B38" s="42" t="s">
        <v>2323</v>
      </c>
    </row>
    <row r="39" spans="1:2">
      <c r="A39">
        <v>36</v>
      </c>
      <c r="B39" s="42" t="s">
        <v>2324</v>
      </c>
    </row>
    <row r="40" spans="1:2">
      <c r="A40">
        <v>37</v>
      </c>
      <c r="B40" s="42" t="s">
        <v>2325</v>
      </c>
    </row>
    <row r="41" spans="1:2">
      <c r="A41">
        <v>38</v>
      </c>
      <c r="B41" s="42" t="s">
        <v>2326</v>
      </c>
    </row>
    <row r="42" spans="1:2">
      <c r="A42">
        <v>39</v>
      </c>
      <c r="B42" s="42" t="s">
        <v>2327</v>
      </c>
    </row>
    <row r="43" spans="1:2">
      <c r="A43">
        <v>40</v>
      </c>
      <c r="B43" s="42" t="s">
        <v>2328</v>
      </c>
    </row>
    <row r="44" spans="1:2">
      <c r="A44">
        <v>41</v>
      </c>
      <c r="B44" s="42" t="s">
        <v>2603</v>
      </c>
    </row>
    <row r="45" spans="1:2">
      <c r="A45">
        <v>42</v>
      </c>
      <c r="B45" s="42" t="s">
        <v>2329</v>
      </c>
    </row>
    <row r="46" spans="1:2">
      <c r="A46">
        <v>43</v>
      </c>
      <c r="B46" s="42" t="s">
        <v>2330</v>
      </c>
    </row>
    <row r="47" spans="1:2">
      <c r="A47">
        <v>44</v>
      </c>
      <c r="B47" s="42" t="s">
        <v>2331</v>
      </c>
    </row>
    <row r="48" spans="1:2">
      <c r="A48">
        <v>45</v>
      </c>
      <c r="B48" s="42" t="s">
        <v>2332</v>
      </c>
    </row>
    <row r="49" spans="1:2">
      <c r="A49">
        <v>46</v>
      </c>
      <c r="B49" s="42" t="s">
        <v>2333</v>
      </c>
    </row>
    <row r="50" spans="1:2">
      <c r="A50">
        <v>47</v>
      </c>
      <c r="B50" s="42" t="s">
        <v>2334</v>
      </c>
    </row>
    <row r="51" spans="1:2">
      <c r="A51">
        <v>48</v>
      </c>
      <c r="B51" s="42" t="s">
        <v>2335</v>
      </c>
    </row>
    <row r="52" spans="1:2">
      <c r="A52">
        <v>49</v>
      </c>
      <c r="B52" s="42" t="s">
        <v>2336</v>
      </c>
    </row>
    <row r="53" spans="1:2">
      <c r="A53">
        <v>50</v>
      </c>
      <c r="B53" s="42" t="s">
        <v>2337</v>
      </c>
    </row>
    <row r="54" spans="1:2">
      <c r="A54">
        <v>51</v>
      </c>
      <c r="B54" s="42" t="s">
        <v>2338</v>
      </c>
    </row>
    <row r="55" spans="1:2">
      <c r="A55">
        <v>52</v>
      </c>
      <c r="B55" s="42" t="s">
        <v>2339</v>
      </c>
    </row>
    <row r="56" spans="1:2">
      <c r="A56">
        <v>53</v>
      </c>
      <c r="B56" s="42" t="s">
        <v>2340</v>
      </c>
    </row>
    <row r="57" spans="1:2">
      <c r="A57">
        <v>54</v>
      </c>
      <c r="B57" s="42" t="s">
        <v>2341</v>
      </c>
    </row>
    <row r="58" spans="1:2">
      <c r="A58">
        <v>55</v>
      </c>
      <c r="B58" s="42" t="s">
        <v>2342</v>
      </c>
    </row>
    <row r="59" spans="1:2">
      <c r="A59">
        <v>56</v>
      </c>
      <c r="B59" s="42" t="s">
        <v>2604</v>
      </c>
    </row>
    <row r="60" spans="1:2">
      <c r="A60">
        <v>57</v>
      </c>
      <c r="B60" s="42" t="s">
        <v>2605</v>
      </c>
    </row>
    <row r="61" spans="1:2">
      <c r="A61">
        <v>58</v>
      </c>
      <c r="B61" s="42" t="s">
        <v>2606</v>
      </c>
    </row>
    <row r="62" spans="1:2">
      <c r="A62">
        <v>59</v>
      </c>
      <c r="B62" s="42" t="s">
        <v>2607</v>
      </c>
    </row>
    <row r="63" spans="1:2">
      <c r="A63">
        <v>60</v>
      </c>
      <c r="B63" s="42" t="s">
        <v>2608</v>
      </c>
    </row>
    <row r="64" spans="1:2">
      <c r="A64">
        <v>61</v>
      </c>
      <c r="B64" s="42" t="s">
        <v>2609</v>
      </c>
    </row>
    <row r="65" spans="1:2">
      <c r="A65">
        <v>62</v>
      </c>
      <c r="B65" s="42" t="s">
        <v>2343</v>
      </c>
    </row>
    <row r="66" spans="1:2">
      <c r="A66">
        <v>63</v>
      </c>
      <c r="B66" s="42" t="s">
        <v>2344</v>
      </c>
    </row>
    <row r="67" spans="1:2">
      <c r="A67">
        <v>64</v>
      </c>
      <c r="B67" s="42" t="s">
        <v>2345</v>
      </c>
    </row>
    <row r="68" spans="1:2">
      <c r="A68">
        <v>65</v>
      </c>
      <c r="B68" s="42" t="s">
        <v>2346</v>
      </c>
    </row>
    <row r="69" spans="1:2">
      <c r="A69">
        <v>66</v>
      </c>
      <c r="B69" s="42" t="s">
        <v>2347</v>
      </c>
    </row>
    <row r="70" spans="1:2">
      <c r="A70">
        <v>67</v>
      </c>
      <c r="B70" s="42" t="s">
        <v>2348</v>
      </c>
    </row>
    <row r="71" spans="1:2">
      <c r="A71">
        <v>68</v>
      </c>
      <c r="B71" s="42" t="s">
        <v>2349</v>
      </c>
    </row>
    <row r="72" spans="1:2">
      <c r="A72">
        <v>69</v>
      </c>
      <c r="B72" s="42" t="s">
        <v>2350</v>
      </c>
    </row>
    <row r="73" spans="1:2">
      <c r="A73">
        <v>70</v>
      </c>
      <c r="B73" s="42" t="s">
        <v>2351</v>
      </c>
    </row>
    <row r="74" spans="1:2">
      <c r="A74">
        <v>71</v>
      </c>
      <c r="B74" s="42" t="s">
        <v>2352</v>
      </c>
    </row>
    <row r="75" spans="1:2">
      <c r="A75">
        <v>72</v>
      </c>
      <c r="B75" s="42" t="s">
        <v>2353</v>
      </c>
    </row>
    <row r="76" spans="1:2">
      <c r="A76">
        <v>73</v>
      </c>
      <c r="B76" s="42" t="s">
        <v>2354</v>
      </c>
    </row>
    <row r="77" spans="1:2">
      <c r="A77">
        <v>74</v>
      </c>
      <c r="B77" s="42" t="s">
        <v>2355</v>
      </c>
    </row>
    <row r="78" spans="1:2">
      <c r="A78">
        <v>75</v>
      </c>
      <c r="B78" s="42" t="s">
        <v>2356</v>
      </c>
    </row>
    <row r="79" spans="1:2">
      <c r="A79">
        <v>76</v>
      </c>
      <c r="B79" s="42" t="s">
        <v>2357</v>
      </c>
    </row>
    <row r="80" spans="1:2">
      <c r="A80">
        <v>77</v>
      </c>
      <c r="B80" s="42" t="s">
        <v>2358</v>
      </c>
    </row>
    <row r="81" spans="1:2">
      <c r="A81">
        <v>78</v>
      </c>
      <c r="B81" s="42" t="s">
        <v>2359</v>
      </c>
    </row>
    <row r="82" spans="1:2">
      <c r="A82">
        <v>79</v>
      </c>
      <c r="B82" s="42" t="s">
        <v>2360</v>
      </c>
    </row>
    <row r="83" spans="1:2">
      <c r="A83">
        <v>80</v>
      </c>
      <c r="B83" s="42" t="s">
        <v>2361</v>
      </c>
    </row>
    <row r="84" spans="1:2">
      <c r="A84">
        <v>81</v>
      </c>
      <c r="B84" s="42" t="s">
        <v>2362</v>
      </c>
    </row>
    <row r="85" spans="1:2">
      <c r="A85">
        <v>82</v>
      </c>
      <c r="B85" s="42" t="s">
        <v>2363</v>
      </c>
    </row>
    <row r="86" spans="1:2">
      <c r="A86">
        <v>83</v>
      </c>
      <c r="B86" s="42" t="s">
        <v>2364</v>
      </c>
    </row>
    <row r="87" spans="1:2">
      <c r="A87">
        <v>84</v>
      </c>
      <c r="B87" s="42" t="s">
        <v>2365</v>
      </c>
    </row>
    <row r="88" spans="1:2">
      <c r="A88">
        <v>85</v>
      </c>
      <c r="B88" s="42" t="s">
        <v>2366</v>
      </c>
    </row>
    <row r="89" spans="1:2">
      <c r="A89">
        <v>86</v>
      </c>
      <c r="B89" s="42" t="s">
        <v>2367</v>
      </c>
    </row>
    <row r="90" spans="1:2">
      <c r="A90">
        <v>87</v>
      </c>
      <c r="B90" s="42" t="s">
        <v>2368</v>
      </c>
    </row>
    <row r="91" spans="1:2">
      <c r="A91">
        <v>88</v>
      </c>
      <c r="B91" s="42" t="s">
        <v>2369</v>
      </c>
    </row>
    <row r="92" spans="1:2">
      <c r="A92">
        <v>89</v>
      </c>
      <c r="B92" s="42" t="s">
        <v>2370</v>
      </c>
    </row>
    <row r="93" spans="1:2">
      <c r="A93">
        <v>90</v>
      </c>
      <c r="B93" s="42" t="s">
        <v>2371</v>
      </c>
    </row>
    <row r="94" spans="1:2">
      <c r="A94">
        <v>91</v>
      </c>
      <c r="B94" s="42" t="s">
        <v>2372</v>
      </c>
    </row>
    <row r="95" spans="1:2">
      <c r="A95">
        <v>92</v>
      </c>
      <c r="B95" s="42" t="s">
        <v>2373</v>
      </c>
    </row>
    <row r="96" spans="1:2">
      <c r="A96">
        <v>93</v>
      </c>
      <c r="B96" s="42" t="s">
        <v>2374</v>
      </c>
    </row>
    <row r="97" spans="1:2">
      <c r="A97">
        <v>94</v>
      </c>
      <c r="B97" s="42" t="s">
        <v>2375</v>
      </c>
    </row>
    <row r="98" spans="1:2">
      <c r="A98">
        <v>95</v>
      </c>
      <c r="B98" s="42" t="s">
        <v>2376</v>
      </c>
    </row>
    <row r="99" spans="1:2">
      <c r="A99">
        <v>96</v>
      </c>
      <c r="B99" s="42" t="s">
        <v>2377</v>
      </c>
    </row>
    <row r="100" spans="1:2">
      <c r="A100">
        <v>97</v>
      </c>
      <c r="B100" s="42" t="s">
        <v>2378</v>
      </c>
    </row>
    <row r="101" spans="1:2">
      <c r="A101">
        <v>98</v>
      </c>
      <c r="B101" s="42" t="s">
        <v>2379</v>
      </c>
    </row>
    <row r="102" spans="1:2">
      <c r="A102">
        <v>99</v>
      </c>
      <c r="B102" s="42" t="s">
        <v>2380</v>
      </c>
    </row>
    <row r="103" spans="1:2">
      <c r="A103">
        <v>100</v>
      </c>
      <c r="B103" s="42" t="s">
        <v>2381</v>
      </c>
    </row>
    <row r="104" spans="1:2">
      <c r="A104">
        <v>101</v>
      </c>
      <c r="B104" s="42" t="s">
        <v>2382</v>
      </c>
    </row>
    <row r="105" spans="1:2">
      <c r="A105">
        <v>102</v>
      </c>
      <c r="B105" s="42" t="s">
        <v>2383</v>
      </c>
    </row>
    <row r="106" spans="1:2">
      <c r="A106">
        <v>103</v>
      </c>
      <c r="B106" s="42" t="s">
        <v>2384</v>
      </c>
    </row>
    <row r="107" spans="1:2">
      <c r="A107">
        <v>104</v>
      </c>
      <c r="B107" s="42" t="s">
        <v>2385</v>
      </c>
    </row>
    <row r="108" spans="1:2">
      <c r="A108">
        <v>105</v>
      </c>
      <c r="B108" s="42" t="s">
        <v>2386</v>
      </c>
    </row>
    <row r="109" spans="1:2">
      <c r="A109">
        <v>106</v>
      </c>
      <c r="B109" s="42" t="s">
        <v>2387</v>
      </c>
    </row>
    <row r="110" spans="1:2">
      <c r="A110">
        <v>107</v>
      </c>
      <c r="B110" s="42" t="s">
        <v>2388</v>
      </c>
    </row>
    <row r="111" spans="1:2">
      <c r="A111">
        <v>108</v>
      </c>
      <c r="B111" s="42" t="s">
        <v>2389</v>
      </c>
    </row>
    <row r="112" spans="1:2">
      <c r="A112">
        <v>109</v>
      </c>
      <c r="B112" s="42" t="s">
        <v>2390</v>
      </c>
    </row>
    <row r="113" spans="1:2">
      <c r="A113">
        <v>110</v>
      </c>
      <c r="B113" s="42" t="s">
        <v>2391</v>
      </c>
    </row>
    <row r="114" spans="1:2">
      <c r="A114">
        <v>111</v>
      </c>
      <c r="B114" s="42" t="s">
        <v>2392</v>
      </c>
    </row>
    <row r="115" spans="1:2">
      <c r="A115">
        <v>112</v>
      </c>
      <c r="B115" s="42" t="s">
        <v>2393</v>
      </c>
    </row>
    <row r="116" spans="1:2">
      <c r="A116">
        <v>113</v>
      </c>
      <c r="B116" s="42" t="s">
        <v>2394</v>
      </c>
    </row>
    <row r="117" spans="1:2">
      <c r="A117">
        <v>114</v>
      </c>
      <c r="B117" s="42" t="s">
        <v>2395</v>
      </c>
    </row>
    <row r="118" spans="1:2">
      <c r="A118">
        <v>115</v>
      </c>
      <c r="B118" s="42" t="s">
        <v>2381</v>
      </c>
    </row>
    <row r="119" spans="1:2">
      <c r="A119">
        <v>116</v>
      </c>
      <c r="B119" s="42" t="s">
        <v>2396</v>
      </c>
    </row>
    <row r="120" spans="1:2">
      <c r="A120">
        <v>117</v>
      </c>
      <c r="B120" s="42" t="s">
        <v>2397</v>
      </c>
    </row>
    <row r="121" spans="1:2">
      <c r="A121">
        <v>118</v>
      </c>
      <c r="B121" s="42" t="s">
        <v>2398</v>
      </c>
    </row>
    <row r="122" spans="1:2">
      <c r="A122">
        <v>119</v>
      </c>
      <c r="B122" s="42" t="s">
        <v>2399</v>
      </c>
    </row>
    <row r="123" spans="1:2">
      <c r="A123">
        <v>120</v>
      </c>
      <c r="B123" s="42" t="s">
        <v>2397</v>
      </c>
    </row>
    <row r="124" spans="1:2">
      <c r="A124">
        <v>121</v>
      </c>
      <c r="B124" s="42" t="s">
        <v>2400</v>
      </c>
    </row>
    <row r="125" spans="1:2">
      <c r="A125">
        <v>122</v>
      </c>
      <c r="B125" s="42" t="s">
        <v>2401</v>
      </c>
    </row>
    <row r="126" spans="1:2">
      <c r="A126">
        <v>123</v>
      </c>
      <c r="B126" s="42" t="s">
        <v>2402</v>
      </c>
    </row>
    <row r="127" spans="1:2">
      <c r="A127">
        <v>124</v>
      </c>
      <c r="B127" s="42" t="s">
        <v>2403</v>
      </c>
    </row>
    <row r="128" spans="1:2">
      <c r="A128">
        <v>125</v>
      </c>
      <c r="B128" s="42" t="s">
        <v>2404</v>
      </c>
    </row>
    <row r="129" spans="1:2">
      <c r="A129">
        <v>126</v>
      </c>
      <c r="B129" s="42" t="s">
        <v>2405</v>
      </c>
    </row>
    <row r="130" spans="1:2">
      <c r="A130">
        <v>127</v>
      </c>
      <c r="B130" s="42" t="s">
        <v>2406</v>
      </c>
    </row>
    <row r="131" spans="1:2">
      <c r="A131">
        <v>128</v>
      </c>
      <c r="B131" s="42" t="s">
        <v>2407</v>
      </c>
    </row>
    <row r="132" spans="1:2">
      <c r="A132">
        <v>129</v>
      </c>
      <c r="B132" s="42" t="s">
        <v>2408</v>
      </c>
    </row>
    <row r="133" spans="1:2">
      <c r="A133">
        <v>130</v>
      </c>
      <c r="B133" s="42" t="s">
        <v>2409</v>
      </c>
    </row>
    <row r="134" spans="1:2">
      <c r="A134">
        <v>131</v>
      </c>
      <c r="B134" s="42" t="s">
        <v>2410</v>
      </c>
    </row>
    <row r="135" spans="1:2">
      <c r="A135">
        <v>132</v>
      </c>
      <c r="B135" s="42" t="s">
        <v>2411</v>
      </c>
    </row>
    <row r="136" spans="1:2">
      <c r="A136">
        <v>133</v>
      </c>
      <c r="B136" s="42" t="s">
        <v>2412</v>
      </c>
    </row>
    <row r="137" spans="1:2">
      <c r="A137">
        <v>134</v>
      </c>
      <c r="B137" s="42" t="s">
        <v>2413</v>
      </c>
    </row>
    <row r="138" spans="1:2">
      <c r="A138">
        <v>135</v>
      </c>
      <c r="B138" s="42" t="s">
        <v>2414</v>
      </c>
    </row>
    <row r="139" spans="1:2">
      <c r="A139">
        <v>136</v>
      </c>
      <c r="B139" s="42" t="s">
        <v>2415</v>
      </c>
    </row>
    <row r="140" spans="1:2">
      <c r="A140">
        <v>137</v>
      </c>
      <c r="B140" s="42" t="s">
        <v>2416</v>
      </c>
    </row>
    <row r="141" spans="1:2">
      <c r="A141">
        <v>138</v>
      </c>
      <c r="B141" s="42" t="s">
        <v>2417</v>
      </c>
    </row>
    <row r="142" spans="1:2">
      <c r="A142">
        <v>139</v>
      </c>
      <c r="B142" s="42" t="s">
        <v>2418</v>
      </c>
    </row>
    <row r="143" spans="1:2">
      <c r="A143">
        <v>140</v>
      </c>
      <c r="B143" s="42" t="s">
        <v>2419</v>
      </c>
    </row>
    <row r="144" spans="1:2">
      <c r="A144">
        <v>141</v>
      </c>
      <c r="B144" s="42" t="s">
        <v>2420</v>
      </c>
    </row>
    <row r="145" spans="1:2">
      <c r="A145">
        <v>142</v>
      </c>
      <c r="B145" s="42" t="s">
        <v>2421</v>
      </c>
    </row>
    <row r="146" spans="1:2">
      <c r="A146">
        <v>143</v>
      </c>
      <c r="B146" s="42" t="s">
        <v>2422</v>
      </c>
    </row>
    <row r="147" spans="1:2">
      <c r="A147">
        <v>144</v>
      </c>
      <c r="B147" s="42" t="s">
        <v>2423</v>
      </c>
    </row>
    <row r="148" spans="1:2">
      <c r="A148">
        <v>145</v>
      </c>
      <c r="B148" s="42" t="s">
        <v>2420</v>
      </c>
    </row>
    <row r="149" spans="1:2">
      <c r="A149">
        <v>146</v>
      </c>
      <c r="B149" s="42" t="s">
        <v>2424</v>
      </c>
    </row>
    <row r="150" spans="1:2">
      <c r="A150">
        <v>147</v>
      </c>
      <c r="B150" s="42" t="s">
        <v>2425</v>
      </c>
    </row>
    <row r="151" spans="1:2">
      <c r="A151">
        <v>148</v>
      </c>
      <c r="B151" s="42" t="s">
        <v>2426</v>
      </c>
    </row>
    <row r="152" spans="1:2">
      <c r="A152">
        <v>149</v>
      </c>
      <c r="B152" s="42" t="s">
        <v>2427</v>
      </c>
    </row>
    <row r="153" spans="1:2">
      <c r="A153">
        <v>150</v>
      </c>
      <c r="B153" s="42" t="s">
        <v>2428</v>
      </c>
    </row>
    <row r="154" spans="1:2">
      <c r="A154">
        <v>151</v>
      </c>
      <c r="B154" s="42" t="s">
        <v>2429</v>
      </c>
    </row>
    <row r="155" spans="1:2">
      <c r="A155">
        <v>152</v>
      </c>
      <c r="B155" s="42" t="s">
        <v>2430</v>
      </c>
    </row>
    <row r="156" spans="1:2">
      <c r="A156">
        <v>153</v>
      </c>
      <c r="B156" s="42" t="s">
        <v>2431</v>
      </c>
    </row>
    <row r="157" spans="1:2">
      <c r="A157">
        <v>154</v>
      </c>
      <c r="B157" s="42" t="s">
        <v>2432</v>
      </c>
    </row>
    <row r="158" spans="1:2">
      <c r="A158">
        <v>155</v>
      </c>
      <c r="B158" s="42" t="s">
        <v>2433</v>
      </c>
    </row>
    <row r="159" spans="1:2">
      <c r="A159">
        <v>156</v>
      </c>
      <c r="B159" s="42" t="s">
        <v>2434</v>
      </c>
    </row>
    <row r="160" spans="1:2">
      <c r="A160">
        <v>157</v>
      </c>
      <c r="B160" s="42" t="s">
        <v>2435</v>
      </c>
    </row>
    <row r="161" spans="1:2">
      <c r="A161">
        <v>158</v>
      </c>
      <c r="B161" s="42" t="s">
        <v>2436</v>
      </c>
    </row>
    <row r="162" spans="1:2">
      <c r="A162">
        <v>159</v>
      </c>
      <c r="B162" s="42" t="s">
        <v>2437</v>
      </c>
    </row>
    <row r="163" spans="1:2">
      <c r="A163">
        <v>160</v>
      </c>
      <c r="B163" s="42" t="s">
        <v>2438</v>
      </c>
    </row>
    <row r="164" spans="1:2">
      <c r="A164">
        <v>161</v>
      </c>
      <c r="B164" s="42" t="s">
        <v>2439</v>
      </c>
    </row>
    <row r="165" spans="1:2">
      <c r="A165">
        <v>162</v>
      </c>
      <c r="B165" s="42" t="s">
        <v>2440</v>
      </c>
    </row>
    <row r="166" spans="1:2">
      <c r="A166">
        <v>163</v>
      </c>
      <c r="B166" s="42" t="s">
        <v>2441</v>
      </c>
    </row>
    <row r="167" spans="1:2">
      <c r="A167">
        <v>164</v>
      </c>
      <c r="B167" s="42" t="s">
        <v>2442</v>
      </c>
    </row>
    <row r="168" spans="1:2">
      <c r="A168">
        <v>165</v>
      </c>
      <c r="B168" s="42" t="s">
        <v>2443</v>
      </c>
    </row>
    <row r="169" spans="1:2">
      <c r="A169">
        <v>166</v>
      </c>
      <c r="B169" s="42" t="s">
        <v>2444</v>
      </c>
    </row>
    <row r="170" spans="1:2">
      <c r="A170">
        <v>167</v>
      </c>
      <c r="B170" s="42" t="s">
        <v>2445</v>
      </c>
    </row>
    <row r="171" spans="1:2">
      <c r="A171">
        <v>168</v>
      </c>
      <c r="B171" s="42" t="s">
        <v>2446</v>
      </c>
    </row>
    <row r="172" spans="1:2">
      <c r="A172">
        <v>169</v>
      </c>
      <c r="B172" s="42" t="s">
        <v>2447</v>
      </c>
    </row>
    <row r="173" spans="1:2">
      <c r="A173">
        <v>170</v>
      </c>
      <c r="B173" s="42" t="s">
        <v>2448</v>
      </c>
    </row>
    <row r="174" spans="1:2">
      <c r="A174">
        <v>171</v>
      </c>
      <c r="B174" s="42" t="s">
        <v>2449</v>
      </c>
    </row>
    <row r="175" spans="1:2">
      <c r="A175">
        <v>172</v>
      </c>
      <c r="B175" s="42" t="s">
        <v>2450</v>
      </c>
    </row>
    <row r="176" spans="1:2">
      <c r="A176">
        <v>173</v>
      </c>
      <c r="B176" s="42" t="s">
        <v>2451</v>
      </c>
    </row>
    <row r="177" spans="1:2">
      <c r="A177">
        <v>174</v>
      </c>
      <c r="B177" s="42" t="s">
        <v>2452</v>
      </c>
    </row>
    <row r="178" spans="1:2">
      <c r="A178">
        <v>175</v>
      </c>
      <c r="B178" s="42" t="s">
        <v>2453</v>
      </c>
    </row>
    <row r="179" spans="1:2">
      <c r="A179">
        <v>176</v>
      </c>
      <c r="B179" s="42" t="s">
        <v>2454</v>
      </c>
    </row>
    <row r="180" spans="1:2">
      <c r="A180">
        <v>177</v>
      </c>
      <c r="B180" s="42" t="s">
        <v>2455</v>
      </c>
    </row>
    <row r="181" spans="1:2">
      <c r="A181">
        <v>178</v>
      </c>
      <c r="B181" s="42" t="s">
        <v>2456</v>
      </c>
    </row>
    <row r="182" spans="1:2">
      <c r="A182">
        <v>179</v>
      </c>
      <c r="B182" s="42" t="s">
        <v>2457</v>
      </c>
    </row>
    <row r="183" spans="1:2">
      <c r="A183">
        <v>180</v>
      </c>
      <c r="B183" s="42" t="s">
        <v>2458</v>
      </c>
    </row>
    <row r="184" spans="1:2">
      <c r="A184">
        <v>181</v>
      </c>
      <c r="B184" s="42" t="s">
        <v>2459</v>
      </c>
    </row>
    <row r="185" spans="1:2">
      <c r="A185">
        <v>182</v>
      </c>
      <c r="B185" s="42" t="s">
        <v>2460</v>
      </c>
    </row>
    <row r="186" spans="1:2">
      <c r="A186">
        <v>183</v>
      </c>
      <c r="B186" s="42" t="s">
        <v>2461</v>
      </c>
    </row>
    <row r="187" spans="1:2">
      <c r="A187">
        <v>184</v>
      </c>
      <c r="B187" s="42" t="s">
        <v>2462</v>
      </c>
    </row>
    <row r="188" spans="1:2">
      <c r="A188">
        <v>185</v>
      </c>
      <c r="B188" s="42" t="s">
        <v>2463</v>
      </c>
    </row>
    <row r="189" spans="1:2">
      <c r="A189">
        <v>186</v>
      </c>
      <c r="B189" s="42" t="s">
        <v>2464</v>
      </c>
    </row>
    <row r="190" spans="1:2">
      <c r="A190">
        <v>187</v>
      </c>
      <c r="B190" s="42" t="s">
        <v>2465</v>
      </c>
    </row>
    <row r="191" spans="1:2">
      <c r="A191">
        <v>188</v>
      </c>
      <c r="B191" s="42" t="s">
        <v>2466</v>
      </c>
    </row>
    <row r="192" spans="1:2">
      <c r="A192">
        <v>189</v>
      </c>
      <c r="B192" s="42" t="s">
        <v>2467</v>
      </c>
    </row>
    <row r="193" spans="1:2">
      <c r="A193">
        <v>190</v>
      </c>
      <c r="B193" s="42" t="s">
        <v>2468</v>
      </c>
    </row>
    <row r="194" spans="1:2">
      <c r="A194">
        <v>191</v>
      </c>
      <c r="B194" s="42" t="s">
        <v>2469</v>
      </c>
    </row>
    <row r="195" spans="1:2">
      <c r="A195">
        <v>192</v>
      </c>
      <c r="B195" s="42" t="s">
        <v>2470</v>
      </c>
    </row>
    <row r="196" spans="1:2">
      <c r="A196">
        <v>193</v>
      </c>
      <c r="B196" s="42" t="s">
        <v>2471</v>
      </c>
    </row>
    <row r="197" spans="1:2">
      <c r="A197">
        <v>194</v>
      </c>
      <c r="B197" s="42" t="s">
        <v>2472</v>
      </c>
    </row>
    <row r="198" spans="1:2">
      <c r="A198">
        <v>195</v>
      </c>
      <c r="B198" s="42" t="s">
        <v>2473</v>
      </c>
    </row>
    <row r="199" spans="1:2">
      <c r="A199">
        <v>196</v>
      </c>
      <c r="B199" s="42" t="s">
        <v>2474</v>
      </c>
    </row>
    <row r="200" spans="1:2">
      <c r="A200">
        <v>197</v>
      </c>
      <c r="B200" s="42" t="s">
        <v>2475</v>
      </c>
    </row>
    <row r="201" spans="1:2">
      <c r="A201">
        <v>198</v>
      </c>
      <c r="B201" s="42" t="s">
        <v>2476</v>
      </c>
    </row>
    <row r="202" spans="1:2">
      <c r="A202">
        <v>199</v>
      </c>
      <c r="B202" s="42" t="s">
        <v>2477</v>
      </c>
    </row>
    <row r="203" spans="1:2">
      <c r="A203">
        <v>200</v>
      </c>
      <c r="B203" s="42" t="s">
        <v>2478</v>
      </c>
    </row>
    <row r="204" spans="1:2">
      <c r="A204">
        <v>201</v>
      </c>
      <c r="B204" s="42" t="s">
        <v>2479</v>
      </c>
    </row>
    <row r="205" spans="1:2">
      <c r="A205">
        <v>202</v>
      </c>
      <c r="B205" s="42" t="s">
        <v>2480</v>
      </c>
    </row>
    <row r="206" spans="1:2">
      <c r="A206">
        <v>203</v>
      </c>
      <c r="B206" s="42" t="s">
        <v>2481</v>
      </c>
    </row>
    <row r="207" spans="1:2">
      <c r="A207">
        <v>204</v>
      </c>
      <c r="B207" s="42" t="s">
        <v>2482</v>
      </c>
    </row>
    <row r="208" spans="1:2">
      <c r="A208">
        <v>205</v>
      </c>
      <c r="B208" s="42" t="s">
        <v>2337</v>
      </c>
    </row>
    <row r="209" spans="1:2">
      <c r="A209">
        <v>206</v>
      </c>
      <c r="B209" s="42" t="s">
        <v>2483</v>
      </c>
    </row>
    <row r="210" spans="1:2">
      <c r="A210">
        <v>207</v>
      </c>
      <c r="B210" s="42" t="s">
        <v>2484</v>
      </c>
    </row>
    <row r="211" spans="1:2">
      <c r="A211">
        <v>208</v>
      </c>
      <c r="B211" s="42" t="s">
        <v>2485</v>
      </c>
    </row>
    <row r="212" spans="1:2">
      <c r="A212">
        <v>209</v>
      </c>
      <c r="B212" s="42" t="s">
        <v>2486</v>
      </c>
    </row>
    <row r="213" spans="1:2">
      <c r="A213">
        <v>210</v>
      </c>
      <c r="B213" s="42" t="s">
        <v>2487</v>
      </c>
    </row>
    <row r="214" spans="1:2">
      <c r="A214">
        <v>211</v>
      </c>
      <c r="B214" s="42" t="s">
        <v>2488</v>
      </c>
    </row>
    <row r="215" spans="1:2">
      <c r="A215">
        <v>212</v>
      </c>
      <c r="B215" s="42" t="s">
        <v>2489</v>
      </c>
    </row>
    <row r="216" spans="1:2">
      <c r="A216">
        <v>213</v>
      </c>
      <c r="B216" s="42" t="s">
        <v>2490</v>
      </c>
    </row>
    <row r="217" spans="1:2">
      <c r="A217">
        <v>214</v>
      </c>
      <c r="B217" s="42" t="s">
        <v>2491</v>
      </c>
    </row>
    <row r="218" spans="1:2">
      <c r="A218">
        <v>215</v>
      </c>
      <c r="B218" s="42" t="s">
        <v>2492</v>
      </c>
    </row>
    <row r="219" spans="1:2">
      <c r="A219">
        <v>216</v>
      </c>
      <c r="B219" s="42" t="s">
        <v>2493</v>
      </c>
    </row>
    <row r="220" spans="1:2">
      <c r="A220">
        <v>217</v>
      </c>
      <c r="B220" s="42" t="s">
        <v>2494</v>
      </c>
    </row>
    <row r="221" spans="1:2">
      <c r="A221">
        <v>218</v>
      </c>
      <c r="B221" s="42" t="s">
        <v>2305</v>
      </c>
    </row>
    <row r="222" spans="1:2">
      <c r="A222">
        <v>219</v>
      </c>
      <c r="B222" s="42" t="s">
        <v>2495</v>
      </c>
    </row>
    <row r="223" spans="1:2">
      <c r="A223">
        <v>220</v>
      </c>
      <c r="B223" s="42" t="s">
        <v>2496</v>
      </c>
    </row>
    <row r="224" spans="1:2">
      <c r="A224">
        <v>221</v>
      </c>
      <c r="B224" s="42" t="s">
        <v>2497</v>
      </c>
    </row>
    <row r="225" spans="1:2">
      <c r="A225">
        <v>222</v>
      </c>
      <c r="B225" s="42" t="s">
        <v>2498</v>
      </c>
    </row>
    <row r="226" spans="1:2">
      <c r="A226">
        <v>223</v>
      </c>
      <c r="B226" s="42" t="s">
        <v>2499</v>
      </c>
    </row>
    <row r="227" spans="1:2">
      <c r="A227">
        <v>224</v>
      </c>
      <c r="B227" s="42" t="s">
        <v>2500</v>
      </c>
    </row>
    <row r="228" spans="1:2">
      <c r="A228">
        <v>225</v>
      </c>
      <c r="B228" s="42" t="s">
        <v>2501</v>
      </c>
    </row>
    <row r="229" spans="1:2">
      <c r="A229">
        <v>226</v>
      </c>
      <c r="B229" s="42" t="s">
        <v>2502</v>
      </c>
    </row>
    <row r="230" spans="1:2">
      <c r="A230">
        <v>227</v>
      </c>
      <c r="B230" s="42" t="s">
        <v>2503</v>
      </c>
    </row>
    <row r="231" spans="1:2">
      <c r="A231">
        <v>228</v>
      </c>
      <c r="B231" s="42" t="s">
        <v>2504</v>
      </c>
    </row>
    <row r="232" spans="1:2">
      <c r="A232">
        <v>229</v>
      </c>
      <c r="B232" s="42" t="s">
        <v>2505</v>
      </c>
    </row>
    <row r="233" spans="1:2">
      <c r="A233">
        <v>230</v>
      </c>
      <c r="B233" s="42" t="s">
        <v>2506</v>
      </c>
    </row>
    <row r="234" spans="1:2">
      <c r="A234">
        <v>231</v>
      </c>
      <c r="B234" s="42" t="s">
        <v>2507</v>
      </c>
    </row>
    <row r="235" spans="1:2">
      <c r="A235">
        <v>232</v>
      </c>
      <c r="B235" s="42" t="s">
        <v>2508</v>
      </c>
    </row>
    <row r="236" spans="1:2">
      <c r="A236">
        <v>233</v>
      </c>
      <c r="B236" s="42" t="s">
        <v>2509</v>
      </c>
    </row>
    <row r="237" spans="1:2">
      <c r="A237">
        <v>234</v>
      </c>
      <c r="B237" s="42" t="s">
        <v>2510</v>
      </c>
    </row>
    <row r="238" spans="1:2">
      <c r="A238">
        <v>235</v>
      </c>
      <c r="B238" s="42" t="s">
        <v>2511</v>
      </c>
    </row>
    <row r="239" spans="1:2">
      <c r="A239">
        <v>236</v>
      </c>
      <c r="B239" s="42" t="s">
        <v>2512</v>
      </c>
    </row>
    <row r="240" spans="1:2">
      <c r="A240">
        <v>237</v>
      </c>
      <c r="B240" s="42" t="s">
        <v>2513</v>
      </c>
    </row>
    <row r="241" spans="1:2">
      <c r="A241">
        <v>238</v>
      </c>
      <c r="B241" s="42" t="s">
        <v>2514</v>
      </c>
    </row>
    <row r="242" spans="1:2">
      <c r="A242">
        <v>239</v>
      </c>
      <c r="B242" s="42" t="s">
        <v>2515</v>
      </c>
    </row>
    <row r="243" spans="1:2">
      <c r="A243">
        <v>240</v>
      </c>
      <c r="B243" s="42" t="s">
        <v>2381</v>
      </c>
    </row>
    <row r="244" spans="1:2">
      <c r="A244">
        <v>241</v>
      </c>
      <c r="B244" s="42" t="s">
        <v>2516</v>
      </c>
    </row>
    <row r="245" spans="1:2">
      <c r="A245">
        <v>242</v>
      </c>
      <c r="B245" s="42" t="s">
        <v>2517</v>
      </c>
    </row>
    <row r="246" spans="1:2">
      <c r="A246">
        <v>243</v>
      </c>
      <c r="B246" s="42" t="s">
        <v>2518</v>
      </c>
    </row>
    <row r="247" spans="1:2">
      <c r="A247">
        <v>244</v>
      </c>
      <c r="B247" s="42" t="s">
        <v>2519</v>
      </c>
    </row>
    <row r="248" spans="1:2">
      <c r="A248">
        <v>245</v>
      </c>
      <c r="B248" s="42" t="s">
        <v>2520</v>
      </c>
    </row>
    <row r="249" spans="1:2">
      <c r="A249">
        <v>246</v>
      </c>
      <c r="B249" s="42" t="s">
        <v>2521</v>
      </c>
    </row>
    <row r="250" spans="1:2">
      <c r="A250">
        <v>247</v>
      </c>
      <c r="B250" s="42" t="s">
        <v>2522</v>
      </c>
    </row>
    <row r="251" spans="1:2">
      <c r="A251">
        <v>248</v>
      </c>
      <c r="B251" s="42" t="s">
        <v>2523</v>
      </c>
    </row>
    <row r="252" spans="1:2">
      <c r="A252">
        <v>249</v>
      </c>
      <c r="B252" s="42" t="s">
        <v>2524</v>
      </c>
    </row>
    <row r="253" spans="1:2">
      <c r="A253">
        <v>250</v>
      </c>
      <c r="B253" s="42" t="s">
        <v>2525</v>
      </c>
    </row>
    <row r="254" spans="1:2">
      <c r="A254">
        <v>251</v>
      </c>
      <c r="B254" s="42" t="s">
        <v>2526</v>
      </c>
    </row>
    <row r="255" spans="1:2">
      <c r="A255">
        <v>252</v>
      </c>
      <c r="B255" s="42" t="s">
        <v>2527</v>
      </c>
    </row>
    <row r="256" spans="1:2">
      <c r="A256">
        <v>253</v>
      </c>
      <c r="B256" s="42" t="s">
        <v>2528</v>
      </c>
    </row>
    <row r="257" spans="1:2">
      <c r="A257">
        <v>254</v>
      </c>
      <c r="B257" s="42" t="s">
        <v>2529</v>
      </c>
    </row>
    <row r="258" spans="1:2">
      <c r="A258">
        <v>255</v>
      </c>
      <c r="B258" s="42" t="s">
        <v>2530</v>
      </c>
    </row>
    <row r="259" spans="1:2">
      <c r="A259">
        <v>256</v>
      </c>
      <c r="B259" s="42" t="s">
        <v>2531</v>
      </c>
    </row>
    <row r="260" spans="1:2">
      <c r="A260">
        <v>257</v>
      </c>
      <c r="B260" s="42" t="s">
        <v>2532</v>
      </c>
    </row>
    <row r="261" spans="1:2">
      <c r="A261">
        <v>258</v>
      </c>
      <c r="B261" s="42" t="s">
        <v>2533</v>
      </c>
    </row>
    <row r="262" spans="1:2">
      <c r="A262">
        <v>259</v>
      </c>
      <c r="B262" s="42" t="s">
        <v>2534</v>
      </c>
    </row>
    <row r="263" spans="1:2">
      <c r="A263">
        <v>260</v>
      </c>
      <c r="B263" s="42" t="s">
        <v>2535</v>
      </c>
    </row>
    <row r="264" spans="1:2">
      <c r="A264">
        <v>261</v>
      </c>
      <c r="B264" s="42" t="s">
        <v>2536</v>
      </c>
    </row>
    <row r="265" spans="1:2">
      <c r="A265">
        <v>262</v>
      </c>
      <c r="B265" s="42" t="s">
        <v>2537</v>
      </c>
    </row>
    <row r="266" spans="1:2">
      <c r="A266">
        <v>263</v>
      </c>
      <c r="B266" s="42" t="s">
        <v>2338</v>
      </c>
    </row>
    <row r="267" spans="1:2">
      <c r="A267">
        <v>264</v>
      </c>
      <c r="B267" s="42" t="s">
        <v>2538</v>
      </c>
    </row>
    <row r="268" spans="1:2">
      <c r="A268">
        <v>265</v>
      </c>
      <c r="B268" s="42" t="s">
        <v>2539</v>
      </c>
    </row>
    <row r="269" spans="1:2">
      <c r="A269">
        <v>266</v>
      </c>
      <c r="B269" s="42" t="s">
        <v>2540</v>
      </c>
    </row>
    <row r="270" spans="1:2">
      <c r="A270">
        <v>267</v>
      </c>
      <c r="B270" s="42" t="s">
        <v>2541</v>
      </c>
    </row>
    <row r="271" spans="1:2">
      <c r="A271">
        <v>268</v>
      </c>
      <c r="B271" s="42" t="s">
        <v>2542</v>
      </c>
    </row>
    <row r="272" spans="1:2">
      <c r="A272">
        <v>269</v>
      </c>
      <c r="B272" s="42" t="s">
        <v>2543</v>
      </c>
    </row>
    <row r="273" spans="1:2">
      <c r="A273">
        <v>270</v>
      </c>
      <c r="B273" s="42" t="s">
        <v>2374</v>
      </c>
    </row>
    <row r="274" spans="1:2">
      <c r="A274">
        <v>271</v>
      </c>
      <c r="B274" s="42" t="s">
        <v>2544</v>
      </c>
    </row>
    <row r="275" spans="1:2">
      <c r="A275">
        <v>272</v>
      </c>
      <c r="B275" s="42" t="s">
        <v>2545</v>
      </c>
    </row>
    <row r="276" spans="1:2">
      <c r="A276">
        <v>273</v>
      </c>
      <c r="B276" s="42" t="s">
        <v>2546</v>
      </c>
    </row>
    <row r="277" spans="1:2">
      <c r="A277">
        <v>274</v>
      </c>
      <c r="B277" s="42" t="s">
        <v>2547</v>
      </c>
    </row>
    <row r="278" spans="1:2">
      <c r="A278">
        <v>275</v>
      </c>
      <c r="B278" s="42" t="s">
        <v>2548</v>
      </c>
    </row>
    <row r="279" spans="1:2">
      <c r="A279">
        <v>276</v>
      </c>
      <c r="B279" s="42" t="s">
        <v>2549</v>
      </c>
    </row>
    <row r="280" spans="1:2">
      <c r="A280">
        <v>277</v>
      </c>
      <c r="B280" s="42" t="s">
        <v>2550</v>
      </c>
    </row>
    <row r="281" spans="1:2">
      <c r="A281">
        <v>278</v>
      </c>
      <c r="B281" s="42" t="s">
        <v>2551</v>
      </c>
    </row>
    <row r="282" spans="1:2">
      <c r="A282">
        <v>279</v>
      </c>
      <c r="B282" s="42" t="s">
        <v>2552</v>
      </c>
    </row>
    <row r="283" spans="1:2">
      <c r="A283">
        <v>280</v>
      </c>
      <c r="B283" s="42" t="s">
        <v>2553</v>
      </c>
    </row>
    <row r="284" spans="1:2">
      <c r="A284">
        <v>281</v>
      </c>
      <c r="B284" s="42" t="s">
        <v>2554</v>
      </c>
    </row>
    <row r="285" spans="1:2">
      <c r="A285">
        <v>282</v>
      </c>
      <c r="B285" s="42" t="s">
        <v>2555</v>
      </c>
    </row>
    <row r="286" spans="1:2">
      <c r="A286">
        <v>283</v>
      </c>
      <c r="B286" s="42" t="s">
        <v>2556</v>
      </c>
    </row>
    <row r="287" spans="1:2">
      <c r="A287">
        <v>284</v>
      </c>
      <c r="B287" s="42" t="s">
        <v>2557</v>
      </c>
    </row>
    <row r="288" spans="1:2">
      <c r="A288">
        <v>285</v>
      </c>
      <c r="B288" s="42" t="s">
        <v>2558</v>
      </c>
    </row>
    <row r="289" spans="1:2">
      <c r="A289">
        <v>286</v>
      </c>
      <c r="B289" s="42" t="s">
        <v>2559</v>
      </c>
    </row>
    <row r="290" spans="1:2">
      <c r="A290">
        <v>287</v>
      </c>
      <c r="B290" s="42" t="s">
        <v>2560</v>
      </c>
    </row>
    <row r="291" spans="1:2">
      <c r="A291">
        <v>288</v>
      </c>
      <c r="B291" s="42" t="s">
        <v>2561</v>
      </c>
    </row>
    <row r="292" spans="1:2">
      <c r="A292">
        <v>289</v>
      </c>
      <c r="B292" s="42" t="s">
        <v>2562</v>
      </c>
    </row>
    <row r="293" spans="1:2">
      <c r="A293">
        <v>290</v>
      </c>
      <c r="B293" s="42" t="s">
        <v>2563</v>
      </c>
    </row>
    <row r="294" spans="1:2">
      <c r="A294">
        <v>291</v>
      </c>
      <c r="B294" s="42" t="s">
        <v>2564</v>
      </c>
    </row>
    <row r="295" spans="1:2">
      <c r="A295">
        <v>292</v>
      </c>
      <c r="B295" s="42" t="s">
        <v>2565</v>
      </c>
    </row>
    <row r="296" spans="1:2">
      <c r="A296">
        <v>293</v>
      </c>
      <c r="B296" s="42" t="s">
        <v>2566</v>
      </c>
    </row>
    <row r="297" spans="1:2">
      <c r="A297">
        <v>294</v>
      </c>
      <c r="B297" s="42" t="s">
        <v>2567</v>
      </c>
    </row>
    <row r="298" spans="1:2">
      <c r="A298">
        <v>295</v>
      </c>
      <c r="B298" s="42" t="s">
        <v>2568</v>
      </c>
    </row>
    <row r="299" spans="1:2">
      <c r="A299">
        <v>296</v>
      </c>
      <c r="B299" s="42" t="s">
        <v>2569</v>
      </c>
    </row>
    <row r="300" spans="1:2">
      <c r="A300">
        <v>297</v>
      </c>
      <c r="B300" s="42" t="s">
        <v>2570</v>
      </c>
    </row>
    <row r="301" spans="1:2">
      <c r="A301">
        <v>298</v>
      </c>
      <c r="B301" s="42" t="s">
        <v>2571</v>
      </c>
    </row>
    <row r="302" spans="1:2">
      <c r="A302">
        <v>299</v>
      </c>
      <c r="B302" s="42" t="s">
        <v>2572</v>
      </c>
    </row>
    <row r="303" spans="1:2">
      <c r="A303">
        <v>300</v>
      </c>
      <c r="B303" s="42" t="s">
        <v>2573</v>
      </c>
    </row>
    <row r="304" spans="1:2">
      <c r="A304">
        <v>301</v>
      </c>
      <c r="B304" s="42" t="s">
        <v>2574</v>
      </c>
    </row>
    <row r="305" spans="1:2">
      <c r="A305">
        <v>302</v>
      </c>
      <c r="B305" s="42" t="s">
        <v>2575</v>
      </c>
    </row>
    <row r="306" spans="1:2">
      <c r="A306">
        <v>303</v>
      </c>
      <c r="B306" s="42" t="s">
        <v>2576</v>
      </c>
    </row>
    <row r="307" spans="1:2">
      <c r="A307">
        <v>304</v>
      </c>
      <c r="B307" s="42" t="s">
        <v>2426</v>
      </c>
    </row>
    <row r="308" spans="1:2">
      <c r="A308">
        <v>305</v>
      </c>
      <c r="B308" s="42" t="s">
        <v>2577</v>
      </c>
    </row>
    <row r="309" spans="1:2">
      <c r="A309">
        <v>306</v>
      </c>
      <c r="B309" s="42" t="s">
        <v>2428</v>
      </c>
    </row>
    <row r="310" spans="1:2">
      <c r="A310">
        <v>307</v>
      </c>
      <c r="B310" s="42" t="s">
        <v>2429</v>
      </c>
    </row>
    <row r="311" spans="1:2">
      <c r="A311">
        <v>308</v>
      </c>
      <c r="B311" s="42" t="s">
        <v>2430</v>
      </c>
    </row>
    <row r="312" spans="1:2">
      <c r="A312">
        <v>309</v>
      </c>
      <c r="B312" s="42" t="s">
        <v>2578</v>
      </c>
    </row>
    <row r="313" spans="1:2">
      <c r="A313">
        <v>310</v>
      </c>
      <c r="B313" s="42" t="s">
        <v>2579</v>
      </c>
    </row>
    <row r="314" spans="1:2">
      <c r="A314">
        <v>311</v>
      </c>
      <c r="B314" s="42" t="s">
        <v>2580</v>
      </c>
    </row>
    <row r="315" spans="1:2">
      <c r="A315">
        <v>312</v>
      </c>
      <c r="B315" s="42" t="s">
        <v>2581</v>
      </c>
    </row>
    <row r="316" spans="1:2">
      <c r="A316">
        <v>313</v>
      </c>
      <c r="B316" s="42" t="s">
        <v>2582</v>
      </c>
    </row>
    <row r="317" spans="1:2">
      <c r="A317">
        <v>314</v>
      </c>
      <c r="B317" s="42" t="s">
        <v>2583</v>
      </c>
    </row>
    <row r="318" spans="1:2">
      <c r="A318">
        <v>315</v>
      </c>
      <c r="B318" s="42" t="s">
        <v>2584</v>
      </c>
    </row>
    <row r="319" spans="1:2">
      <c r="A319">
        <v>316</v>
      </c>
      <c r="B319" s="42" t="s">
        <v>2585</v>
      </c>
    </row>
    <row r="320" spans="1:2">
      <c r="A320">
        <v>317</v>
      </c>
      <c r="B320" s="42" t="s">
        <v>2586</v>
      </c>
    </row>
    <row r="321" spans="1:2">
      <c r="A321">
        <v>318</v>
      </c>
      <c r="B321" s="42" t="s">
        <v>2587</v>
      </c>
    </row>
    <row r="322" spans="1:2">
      <c r="A322">
        <v>319</v>
      </c>
      <c r="B322" s="42" t="s">
        <v>2588</v>
      </c>
    </row>
    <row r="323" spans="1:2">
      <c r="A323">
        <v>320</v>
      </c>
      <c r="B323" s="42" t="s">
        <v>2589</v>
      </c>
    </row>
    <row r="324" spans="1:2">
      <c r="A324">
        <v>321</v>
      </c>
      <c r="B324" s="42" t="s">
        <v>2590</v>
      </c>
    </row>
    <row r="325" spans="1:2">
      <c r="A325">
        <v>322</v>
      </c>
      <c r="B325" s="42" t="s">
        <v>2591</v>
      </c>
    </row>
    <row r="326" spans="1:2">
      <c r="A326">
        <v>323</v>
      </c>
      <c r="B326" s="42" t="s">
        <v>2592</v>
      </c>
    </row>
    <row r="327" spans="1:2">
      <c r="A327">
        <v>324</v>
      </c>
      <c r="B327" s="42" t="s">
        <v>2593</v>
      </c>
    </row>
    <row r="328" spans="1:2">
      <c r="A328">
        <v>325</v>
      </c>
      <c r="B328" s="42" t="s">
        <v>2594</v>
      </c>
    </row>
    <row r="329" spans="1:2">
      <c r="A329">
        <v>326</v>
      </c>
      <c r="B329" s="42" t="s">
        <v>2595</v>
      </c>
    </row>
    <row r="330" spans="1:2">
      <c r="A330">
        <v>327</v>
      </c>
      <c r="B330" s="42" t="s">
        <v>2596</v>
      </c>
    </row>
    <row r="331" spans="1:2">
      <c r="A331">
        <v>328</v>
      </c>
      <c r="B331" s="42" t="s">
        <v>2597</v>
      </c>
    </row>
    <row r="332" spans="1:2">
      <c r="A332">
        <v>329</v>
      </c>
      <c r="B332" s="42" t="s">
        <v>2527</v>
      </c>
    </row>
    <row r="333" spans="1:2">
      <c r="A333">
        <v>330</v>
      </c>
      <c r="B333" s="42" t="s">
        <v>2545</v>
      </c>
    </row>
    <row r="334" spans="1:2">
      <c r="A334">
        <v>331</v>
      </c>
      <c r="B334" s="42" t="s">
        <v>2462</v>
      </c>
    </row>
    <row r="335" spans="1:2">
      <c r="A335">
        <v>332</v>
      </c>
      <c r="B335" s="42" t="s">
        <v>2463</v>
      </c>
    </row>
    <row r="336" spans="1:2">
      <c r="A336">
        <v>333</v>
      </c>
      <c r="B336" s="42" t="s">
        <v>2464</v>
      </c>
    </row>
    <row r="337" spans="1:2">
      <c r="A337">
        <v>334</v>
      </c>
      <c r="B337" s="42" t="s">
        <v>2465</v>
      </c>
    </row>
    <row r="338" spans="1:2">
      <c r="A338">
        <v>335</v>
      </c>
      <c r="B338" s="42" t="s">
        <v>2466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C000"/>
  </sheetPr>
  <dimension ref="A1:F685"/>
  <sheetViews>
    <sheetView topLeftCell="A7" zoomScale="112" workbookViewId="0">
      <selection activeCell="H59" sqref="H59"/>
    </sheetView>
  </sheetViews>
  <sheetFormatPr defaultColWidth="10.875" defaultRowHeight="13.5"/>
  <cols>
    <col min="1" max="3" width="10.625" style="64" customWidth="1"/>
    <col min="4" max="4" width="23" style="118" customWidth="1"/>
    <col min="5" max="6" width="10.875" style="64"/>
    <col min="7" max="7" width="14.375" style="62" bestFit="1" customWidth="1"/>
    <col min="8" max="16384" width="10.875" style="62"/>
  </cols>
  <sheetData>
    <row r="1" spans="1:6">
      <c r="A1" s="62" t="s">
        <v>2756</v>
      </c>
      <c r="B1" s="63" t="s">
        <v>2757</v>
      </c>
      <c r="C1" s="62" t="s">
        <v>2758</v>
      </c>
      <c r="D1" s="118" t="s">
        <v>19</v>
      </c>
      <c r="E1" s="64" t="s">
        <v>2759</v>
      </c>
      <c r="F1" s="64" t="s">
        <v>3822</v>
      </c>
    </row>
    <row r="2" spans="1:6">
      <c r="A2" s="62" t="s">
        <v>3300</v>
      </c>
      <c r="B2" s="63" t="s">
        <v>3792</v>
      </c>
      <c r="C2" s="62" t="s">
        <v>452</v>
      </c>
      <c r="E2" s="62" t="s">
        <v>453</v>
      </c>
      <c r="F2" s="62" t="s">
        <v>3821</v>
      </c>
    </row>
    <row r="3" spans="1:6" s="216" customFormat="1">
      <c r="A3" s="62">
        <v>1</v>
      </c>
      <c r="B3" s="63">
        <v>1</v>
      </c>
      <c r="C3" s="62">
        <v>1101</v>
      </c>
      <c r="D3" s="101" t="str">
        <f>VLOOKUP(C3,事件表!A:B,2,FALSE)</f>
        <v>怪物</v>
      </c>
      <c r="E3" s="62">
        <v>193</v>
      </c>
    </row>
    <row r="4" spans="1:6" s="216" customFormat="1">
      <c r="A4" s="62"/>
      <c r="B4" s="63">
        <v>2</v>
      </c>
      <c r="C4" s="62">
        <v>1102</v>
      </c>
      <c r="D4" s="101" t="str">
        <f>VLOOKUP(C4,事件表!A:B,2,FALSE)</f>
        <v>魔物狩猎</v>
      </c>
      <c r="E4" s="62">
        <v>193</v>
      </c>
    </row>
    <row r="5" spans="1:6" s="216" customFormat="1">
      <c r="A5" s="62"/>
      <c r="B5" s="63">
        <v>3</v>
      </c>
      <c r="C5" s="62">
        <v>1103</v>
      </c>
      <c r="D5" s="101" t="str">
        <f>VLOOKUP(C5,事件表!A:B,2,FALSE)</f>
        <v>森林冒险</v>
      </c>
      <c r="E5" s="62">
        <v>193</v>
      </c>
    </row>
    <row r="6" spans="1:6" s="216" customFormat="1">
      <c r="A6" s="62"/>
      <c r="B6" s="63">
        <v>4</v>
      </c>
      <c r="C6" s="62">
        <v>1104</v>
      </c>
      <c r="D6" s="101" t="str">
        <f>VLOOKUP(C6,事件表!A:B,2,FALSE)</f>
        <v>屠魔</v>
      </c>
      <c r="E6" s="62">
        <v>193</v>
      </c>
    </row>
    <row r="7" spans="1:6" s="216" customFormat="1">
      <c r="A7" s="64"/>
      <c r="B7" s="149">
        <v>5</v>
      </c>
      <c r="C7" s="62">
        <v>1104</v>
      </c>
      <c r="D7" s="101" t="str">
        <f>VLOOKUP(C7,事件表!A:B,2,FALSE)</f>
        <v>屠魔</v>
      </c>
      <c r="E7" s="62">
        <v>193</v>
      </c>
    </row>
    <row r="8" spans="1:6" s="216" customFormat="1">
      <c r="A8" s="62"/>
      <c r="B8" s="217">
        <v>0</v>
      </c>
      <c r="C8" s="62">
        <v>16001</v>
      </c>
      <c r="D8" s="101" t="str">
        <f>VLOOKUP(C8,事件表!A:B,2,FALSE)</f>
        <v>紧急:魔物入侵</v>
      </c>
      <c r="E8" s="62">
        <v>5</v>
      </c>
    </row>
    <row r="9" spans="1:6" s="216" customFormat="1">
      <c r="A9" s="62"/>
      <c r="B9" s="217">
        <v>0</v>
      </c>
      <c r="C9" s="62">
        <v>16003</v>
      </c>
      <c r="D9" s="101" t="str">
        <f>VLOOKUP(C9,事件表!A:B,2,FALSE)</f>
        <v>紧急:魔物先锋</v>
      </c>
      <c r="E9" s="62">
        <v>2</v>
      </c>
    </row>
    <row r="10" spans="1:6" s="216" customFormat="1">
      <c r="A10" s="62"/>
      <c r="B10" s="217">
        <v>0</v>
      </c>
      <c r="C10" s="62">
        <v>1020</v>
      </c>
      <c r="D10" s="101" t="str">
        <f>VLOOKUP(C10,事件表!A:B,2,FALSE)</f>
        <v>支配套装</v>
      </c>
      <c r="E10" s="62">
        <v>10</v>
      </c>
    </row>
    <row r="11" spans="1:6" s="216" customFormat="1">
      <c r="A11" s="62"/>
      <c r="B11" s="217">
        <v>0</v>
      </c>
      <c r="C11" s="62">
        <v>1112</v>
      </c>
      <c r="D11" s="101" t="str">
        <f>VLOOKUP(C11,事件表!A:B,2,FALSE)</f>
        <v>剑冢</v>
      </c>
      <c r="E11" s="62">
        <v>20</v>
      </c>
    </row>
    <row r="12" spans="1:6" s="216" customFormat="1">
      <c r="A12" s="62"/>
      <c r="B12" s="173">
        <v>0</v>
      </c>
      <c r="C12" s="67">
        <v>50109</v>
      </c>
      <c r="D12" s="101" t="str">
        <f>VLOOKUP(C12,事件表!A:B,2,FALSE)</f>
        <v>秘传绝技</v>
      </c>
      <c r="E12" s="67">
        <v>50</v>
      </c>
    </row>
    <row r="13" spans="1:6" s="216" customFormat="1">
      <c r="A13" s="62"/>
      <c r="B13" s="173">
        <v>0</v>
      </c>
      <c r="C13" s="3">
        <v>1038</v>
      </c>
      <c r="D13" s="101" t="str">
        <f>VLOOKUP(C13,事件表!A:B,2,FALSE)</f>
        <v>玩游戏的方式</v>
      </c>
      <c r="E13" s="3">
        <v>25</v>
      </c>
    </row>
    <row r="14" spans="1:6" s="216" customFormat="1">
      <c r="A14" s="62"/>
      <c r="B14" s="173">
        <v>0</v>
      </c>
      <c r="C14" s="3">
        <v>50049</v>
      </c>
      <c r="D14" s="101" t="str">
        <f>VLOOKUP(C14,事件表!A:B,2,FALSE)</f>
        <v>佣兵领地争夺战</v>
      </c>
      <c r="E14" s="3">
        <v>25</v>
      </c>
    </row>
    <row r="15" spans="1:6" s="216" customFormat="1">
      <c r="A15" s="62"/>
      <c r="B15" s="174">
        <v>0</v>
      </c>
      <c r="C15" s="62">
        <v>1115</v>
      </c>
      <c r="D15" s="101" t="str">
        <f>VLOOKUP(C15,事件表!A:B,2,FALSE)</f>
        <v>悬空寺僧！登场！</v>
      </c>
      <c r="E15" s="62">
        <v>10</v>
      </c>
    </row>
    <row r="16" spans="1:6" s="216" customFormat="1">
      <c r="A16" s="62"/>
      <c r="B16" s="174">
        <v>0</v>
      </c>
      <c r="C16" s="62">
        <v>1149</v>
      </c>
      <c r="D16" s="101" t="str">
        <f>VLOOKUP(C16,事件表!A:B,2,FALSE)</f>
        <v>养老院斗技大会</v>
      </c>
      <c r="E16" s="62">
        <v>10</v>
      </c>
    </row>
    <row r="17" spans="1:5" s="216" customFormat="1">
      <c r="A17" s="62"/>
      <c r="B17" s="174">
        <v>0</v>
      </c>
      <c r="C17" s="62">
        <v>1141</v>
      </c>
      <c r="D17" s="101" t="str">
        <f>VLOOKUP(C17,事件表!A:B,2,FALSE)</f>
        <v>精灵溺水，含泪抢救</v>
      </c>
      <c r="E17" s="62">
        <v>2</v>
      </c>
    </row>
    <row r="18" spans="1:5" s="216" customFormat="1">
      <c r="A18" s="62"/>
      <c r="B18" s="174">
        <v>0</v>
      </c>
      <c r="C18" s="62">
        <v>1137</v>
      </c>
      <c r="D18" s="101" t="str">
        <f>VLOOKUP(C18,事件表!A:B,2,FALSE)</f>
        <v>震惊！全都是钻石</v>
      </c>
      <c r="E18" s="62">
        <v>2</v>
      </c>
    </row>
    <row r="19" spans="1:5" s="216" customFormat="1">
      <c r="A19" s="62"/>
      <c r="B19" s="174">
        <v>0</v>
      </c>
      <c r="C19" s="64">
        <v>50001</v>
      </c>
      <c r="D19" s="101" t="str">
        <f>VLOOKUP(C19,事件表!A:B,2,FALSE)</f>
        <v>绿发游侠的自白</v>
      </c>
      <c r="E19" s="64">
        <v>2</v>
      </c>
    </row>
    <row r="20" spans="1:5" s="216" customFormat="1">
      <c r="A20" s="62"/>
      <c r="B20" s="174">
        <v>0</v>
      </c>
      <c r="C20" s="64">
        <v>50005</v>
      </c>
      <c r="D20" s="101" t="str">
        <f>VLOOKUP(C20,事件表!A:B,2,FALSE)</f>
        <v>深厚的友情</v>
      </c>
      <c r="E20" s="64">
        <v>2</v>
      </c>
    </row>
    <row r="21" spans="1:5" s="216" customFormat="1">
      <c r="A21" s="62"/>
      <c r="B21" s="174">
        <v>0</v>
      </c>
      <c r="C21" s="64">
        <v>50009</v>
      </c>
      <c r="D21" s="101" t="str">
        <f>VLOOKUP(C21,事件表!A:B,2,FALSE)</f>
        <v>猜猜谁很愤怒</v>
      </c>
      <c r="E21" s="64">
        <v>3</v>
      </c>
    </row>
    <row r="22" spans="1:5" s="216" customFormat="1">
      <c r="A22" s="62"/>
      <c r="B22" s="174">
        <v>0</v>
      </c>
      <c r="C22" s="64">
        <v>50013</v>
      </c>
      <c r="D22" s="101" t="str">
        <f>VLOOKUP(C22,事件表!A:B,2,FALSE)</f>
        <v>头盔帮的宣传</v>
      </c>
      <c r="E22" s="64">
        <v>23</v>
      </c>
    </row>
    <row r="23" spans="1:5" s="216" customFormat="1">
      <c r="A23" s="62"/>
      <c r="B23" s="174">
        <v>0</v>
      </c>
      <c r="C23" s="64">
        <v>50037</v>
      </c>
      <c r="D23" s="101" t="str">
        <f>VLOOKUP(C23,事件表!A:B,2,FALSE)</f>
        <v>我绝不出手</v>
      </c>
      <c r="E23" s="64">
        <v>23</v>
      </c>
    </row>
    <row r="24" spans="1:5" s="216" customFormat="1">
      <c r="A24" s="62"/>
      <c r="B24" s="174">
        <v>0</v>
      </c>
      <c r="C24" s="64">
        <v>50041</v>
      </c>
      <c r="D24" s="101" t="str">
        <f>VLOOKUP(C24,事件表!A:B,2,FALSE)</f>
        <v>最强男军人的心声</v>
      </c>
      <c r="E24" s="64">
        <v>23</v>
      </c>
    </row>
    <row r="25" spans="1:5" s="216" customFormat="1">
      <c r="A25" s="62"/>
      <c r="B25" s="5">
        <v>0</v>
      </c>
      <c r="C25" s="67">
        <v>50253</v>
      </c>
      <c r="D25" s="101" t="str">
        <f>VLOOKUP(C25,事件表!A:B,2,FALSE)</f>
        <v>雇佣军火</v>
      </c>
      <c r="E25">
        <v>1000</v>
      </c>
    </row>
    <row r="26" spans="1:5" s="216" customFormat="1">
      <c r="A26" s="62"/>
      <c r="B26" s="5">
        <v>0</v>
      </c>
      <c r="C26" s="67">
        <v>50257</v>
      </c>
      <c r="D26" s="101" t="str">
        <f>VLOOKUP(C26,事件表!A:B,2,FALSE)</f>
        <v>集结号</v>
      </c>
      <c r="E26">
        <v>1000</v>
      </c>
    </row>
    <row r="27" spans="1:5" s="216" customFormat="1">
      <c r="A27" s="62"/>
      <c r="B27" s="5">
        <v>0</v>
      </c>
      <c r="C27" s="67">
        <v>50261</v>
      </c>
      <c r="D27" s="101" t="str">
        <f>VLOOKUP(C27,事件表!A:B,2,FALSE)</f>
        <v>丛林奇侠</v>
      </c>
      <c r="E27">
        <v>1000</v>
      </c>
    </row>
    <row r="28" spans="1:5" s="216" customFormat="1">
      <c r="A28" s="62"/>
      <c r="B28" s="5">
        <v>0</v>
      </c>
      <c r="C28" s="67">
        <v>50262</v>
      </c>
      <c r="D28" s="101" t="str">
        <f>VLOOKUP(C28,事件表!A:B,2,FALSE)</f>
        <v>保护庄园</v>
      </c>
      <c r="E28">
        <v>1000</v>
      </c>
    </row>
    <row r="29" spans="1:5" s="216" customFormat="1">
      <c r="A29" s="62"/>
      <c r="B29" s="5">
        <v>0</v>
      </c>
      <c r="C29" s="67">
        <v>50263</v>
      </c>
      <c r="D29" s="101" t="str">
        <f>VLOOKUP(C29,事件表!A:B,2,FALSE)</f>
        <v>木人训练</v>
      </c>
      <c r="E29">
        <v>1000</v>
      </c>
    </row>
    <row r="30" spans="1:5" s="216" customFormat="1">
      <c r="A30" s="62">
        <v>2</v>
      </c>
      <c r="B30" s="63">
        <v>6</v>
      </c>
      <c r="C30" s="62">
        <v>2102</v>
      </c>
      <c r="D30" s="101" t="str">
        <f>VLOOKUP(C30,事件表!A:B,2,FALSE)</f>
        <v>皇帝宝库</v>
      </c>
      <c r="E30" s="62">
        <v>50</v>
      </c>
    </row>
    <row r="31" spans="1:5" s="216" customFormat="1">
      <c r="A31" s="64"/>
      <c r="B31" s="63">
        <v>6</v>
      </c>
      <c r="C31" s="62">
        <v>2104</v>
      </c>
      <c r="D31" s="101" t="str">
        <f>VLOOKUP(C31,事件表!A:B,2,FALSE)</f>
        <v>小骚乱</v>
      </c>
      <c r="E31" s="62">
        <v>50</v>
      </c>
    </row>
    <row r="32" spans="1:5" s="216" customFormat="1">
      <c r="A32" s="64"/>
      <c r="B32" s="63">
        <v>7</v>
      </c>
      <c r="C32" s="62">
        <v>2114</v>
      </c>
      <c r="D32" s="101" t="str">
        <f>VLOOKUP(C32,事件表!A:B,2,FALSE)</f>
        <v>碎木哨塔</v>
      </c>
      <c r="E32" s="62">
        <v>50</v>
      </c>
    </row>
    <row r="33" spans="1:5" s="216" customFormat="1">
      <c r="A33" s="64"/>
      <c r="B33" s="63">
        <v>7</v>
      </c>
      <c r="C33" s="62">
        <v>2116</v>
      </c>
      <c r="D33" s="101" t="str">
        <f>VLOOKUP(C33,事件表!A:B,2,FALSE)</f>
        <v>鸟巢</v>
      </c>
      <c r="E33" s="62">
        <v>50</v>
      </c>
    </row>
    <row r="34" spans="1:5" s="216" customFormat="1">
      <c r="A34" s="62"/>
      <c r="B34" s="63">
        <v>8</v>
      </c>
      <c r="C34" s="62">
        <v>2117</v>
      </c>
      <c r="D34" s="101" t="str">
        <f>VLOOKUP(C34,事件表!A:B,2,FALSE)</f>
        <v>雷达计划</v>
      </c>
      <c r="E34" s="62">
        <v>50</v>
      </c>
    </row>
    <row r="35" spans="1:5" s="216" customFormat="1">
      <c r="A35" s="62"/>
      <c r="B35" s="63">
        <v>8</v>
      </c>
      <c r="C35" s="62">
        <v>2119</v>
      </c>
      <c r="D35" s="101" t="str">
        <f>VLOOKUP(C35,事件表!A:B,2,FALSE)</f>
        <v>峡谷之间</v>
      </c>
      <c r="E35" s="62">
        <v>50</v>
      </c>
    </row>
    <row r="36" spans="1:5" s="216" customFormat="1">
      <c r="A36" s="62"/>
      <c r="B36" s="63">
        <v>9</v>
      </c>
      <c r="C36" s="62">
        <v>2121</v>
      </c>
      <c r="D36" s="101" t="str">
        <f>VLOOKUP(C36,事件表!A:B,2,FALSE)</f>
        <v>苍蓝猛兽</v>
      </c>
      <c r="E36" s="62">
        <v>50</v>
      </c>
    </row>
    <row r="37" spans="1:5" s="216" customFormat="1">
      <c r="A37" s="64"/>
      <c r="B37" s="63">
        <v>9</v>
      </c>
      <c r="C37" s="62">
        <v>2111</v>
      </c>
      <c r="D37" s="101" t="str">
        <f>VLOOKUP(C37,事件表!A:B,2,FALSE)</f>
        <v>爆炸</v>
      </c>
      <c r="E37" s="62">
        <v>50</v>
      </c>
    </row>
    <row r="38" spans="1:5" s="216" customFormat="1">
      <c r="A38" s="64"/>
      <c r="B38" s="63">
        <v>10</v>
      </c>
      <c r="C38" s="62">
        <v>2122</v>
      </c>
      <c r="D38" s="101" t="str">
        <f>VLOOKUP(C38,事件表!A:B,2,FALSE)</f>
        <v>地下工作</v>
      </c>
      <c r="E38" s="62">
        <v>50</v>
      </c>
    </row>
    <row r="39" spans="1:5" s="216" customFormat="1">
      <c r="A39" s="62"/>
      <c r="B39" s="63">
        <v>10</v>
      </c>
      <c r="C39" s="62">
        <v>2123</v>
      </c>
      <c r="D39" s="101" t="str">
        <f>VLOOKUP(C39,事件表!A:B,2,FALSE)</f>
        <v>来自加瑞尔的惊喜</v>
      </c>
      <c r="E39" s="62">
        <v>50</v>
      </c>
    </row>
    <row r="40" spans="1:5" s="216" customFormat="1">
      <c r="A40" s="62"/>
      <c r="B40" s="217">
        <v>0</v>
      </c>
      <c r="C40" s="62">
        <v>1020</v>
      </c>
      <c r="D40" s="101" t="str">
        <f>VLOOKUP(C40,事件表!A:B,2,FALSE)</f>
        <v>支配套装</v>
      </c>
      <c r="E40" s="62">
        <v>20</v>
      </c>
    </row>
    <row r="41" spans="1:5" s="216" customFormat="1">
      <c r="A41" s="62"/>
      <c r="B41" s="217">
        <v>0</v>
      </c>
      <c r="C41" s="62">
        <v>1016</v>
      </c>
      <c r="D41" s="101" t="str">
        <f>VLOOKUP(C41,事件表!A:B,2,FALSE)</f>
        <v>弗莱斯遗迹</v>
      </c>
      <c r="E41" s="62">
        <v>70</v>
      </c>
    </row>
    <row r="42" spans="1:5" s="216" customFormat="1">
      <c r="A42" s="62"/>
      <c r="B42" s="217">
        <v>0</v>
      </c>
      <c r="C42" s="62">
        <v>16002</v>
      </c>
      <c r="D42" s="101" t="str">
        <f>VLOOKUP(C42,事件表!A:B,2,FALSE)</f>
        <v>紧急:黑龙？？</v>
      </c>
      <c r="E42" s="62">
        <v>5</v>
      </c>
    </row>
    <row r="43" spans="1:5" s="216" customFormat="1">
      <c r="A43" s="62"/>
      <c r="B43" s="217">
        <v>0</v>
      </c>
      <c r="C43" s="62">
        <v>16007</v>
      </c>
      <c r="D43" s="101" t="str">
        <f>VLOOKUP(C43,事件表!A:B,2,FALSE)</f>
        <v>紧急:黑龙傀儡</v>
      </c>
      <c r="E43" s="62">
        <v>2</v>
      </c>
    </row>
    <row r="44" spans="1:5" s="216" customFormat="1">
      <c r="A44" s="62"/>
      <c r="B44" s="217">
        <v>0</v>
      </c>
      <c r="C44" s="62">
        <v>2106</v>
      </c>
      <c r="D44" s="101" t="str">
        <f>VLOOKUP(C44,事件表!A:B,2,FALSE)</f>
        <v>边境的魔物</v>
      </c>
      <c r="E44" s="62">
        <v>11</v>
      </c>
    </row>
    <row r="45" spans="1:5" s="216" customFormat="1">
      <c r="A45" s="62"/>
      <c r="B45" s="217">
        <v>0</v>
      </c>
      <c r="C45" s="62">
        <v>2118</v>
      </c>
      <c r="D45" s="101" t="str">
        <f>VLOOKUP(C45,事件表!A:B,2,FALSE)</f>
        <v>三眼路人</v>
      </c>
      <c r="E45" s="62">
        <v>11</v>
      </c>
    </row>
    <row r="46" spans="1:5" s="216" customFormat="1">
      <c r="A46" s="62"/>
      <c r="B46" s="217">
        <v>0</v>
      </c>
      <c r="C46" s="62">
        <v>2101</v>
      </c>
      <c r="D46" s="101" t="str">
        <f>VLOOKUP(C46,事件表!A:B,2,FALSE)</f>
        <v>王国近郊遗迹</v>
      </c>
      <c r="E46" s="62">
        <v>11</v>
      </c>
    </row>
    <row r="47" spans="1:5" s="216" customFormat="1">
      <c r="A47" s="62"/>
      <c r="B47" s="173">
        <v>0</v>
      </c>
      <c r="C47" s="67">
        <v>50209</v>
      </c>
      <c r="D47" s="101" t="str">
        <f>VLOOKUP(C47,事件表!A:B,2,FALSE)</f>
        <v>穿越</v>
      </c>
      <c r="E47" s="67">
        <v>50</v>
      </c>
    </row>
    <row r="48" spans="1:5" s="216" customFormat="1">
      <c r="A48" s="62"/>
      <c r="B48" s="173">
        <v>0</v>
      </c>
      <c r="C48" s="3">
        <v>50125</v>
      </c>
      <c r="D48" s="101" t="str">
        <f>VLOOKUP(C48,事件表!A:B,2,FALSE)</f>
        <v>神话武器</v>
      </c>
      <c r="E48" s="3">
        <v>25</v>
      </c>
    </row>
    <row r="49" spans="1:5" s="216" customFormat="1">
      <c r="A49" s="62"/>
      <c r="B49" s="173">
        <v>0</v>
      </c>
      <c r="C49" s="3">
        <v>50193</v>
      </c>
      <c r="D49" s="101" t="str">
        <f>VLOOKUP(C49,事件表!A:B,2,FALSE)</f>
        <v>未知的路</v>
      </c>
      <c r="E49" s="3">
        <v>25</v>
      </c>
    </row>
    <row r="50" spans="1:5" s="216" customFormat="1">
      <c r="A50" s="62"/>
      <c r="B50" s="174">
        <v>0</v>
      </c>
      <c r="C50" s="62">
        <v>1115</v>
      </c>
      <c r="D50" s="101" t="str">
        <f>VLOOKUP(C50,事件表!A:B,2,FALSE)</f>
        <v>悬空寺僧！登场！</v>
      </c>
      <c r="E50" s="62">
        <v>10</v>
      </c>
    </row>
    <row r="51" spans="1:5" s="216" customFormat="1">
      <c r="A51" s="62"/>
      <c r="B51" s="174">
        <v>0</v>
      </c>
      <c r="C51" s="62">
        <v>1149</v>
      </c>
      <c r="D51" s="101" t="str">
        <f>VLOOKUP(C51,事件表!A:B,2,FALSE)</f>
        <v>养老院斗技大会</v>
      </c>
      <c r="E51" s="62">
        <v>10</v>
      </c>
    </row>
    <row r="52" spans="1:5" s="216" customFormat="1">
      <c r="A52" s="62"/>
      <c r="B52" s="174">
        <v>0</v>
      </c>
      <c r="C52" s="62">
        <v>1141</v>
      </c>
      <c r="D52" s="101" t="str">
        <f>VLOOKUP(C52,事件表!A:B,2,FALSE)</f>
        <v>精灵溺水，含泪抢救</v>
      </c>
      <c r="E52" s="62">
        <v>2</v>
      </c>
    </row>
    <row r="53" spans="1:5" s="216" customFormat="1">
      <c r="A53" s="62"/>
      <c r="B53" s="174">
        <v>0</v>
      </c>
      <c r="C53" s="62">
        <v>1137</v>
      </c>
      <c r="D53" s="101" t="str">
        <f>VLOOKUP(C53,事件表!A:B,2,FALSE)</f>
        <v>震惊！全都是钻石</v>
      </c>
      <c r="E53" s="62">
        <v>2</v>
      </c>
    </row>
    <row r="54" spans="1:5" s="216" customFormat="1">
      <c r="A54" s="62"/>
      <c r="B54" s="174">
        <v>0</v>
      </c>
      <c r="C54" s="64">
        <v>50001</v>
      </c>
      <c r="D54" s="101" t="str">
        <f>VLOOKUP(C54,事件表!A:B,2,FALSE)</f>
        <v>绿发游侠的自白</v>
      </c>
      <c r="E54" s="64">
        <v>2</v>
      </c>
    </row>
    <row r="55" spans="1:5" s="216" customFormat="1">
      <c r="A55" s="62"/>
      <c r="B55" s="174">
        <v>0</v>
      </c>
      <c r="C55" s="64">
        <v>50005</v>
      </c>
      <c r="D55" s="101" t="str">
        <f>VLOOKUP(C55,事件表!A:B,2,FALSE)</f>
        <v>深厚的友情</v>
      </c>
      <c r="E55" s="64">
        <v>2</v>
      </c>
    </row>
    <row r="56" spans="1:5" s="216" customFormat="1">
      <c r="A56" s="62"/>
      <c r="B56" s="174">
        <v>0</v>
      </c>
      <c r="C56" s="64">
        <v>50009</v>
      </c>
      <c r="D56" s="101" t="str">
        <f>VLOOKUP(C56,事件表!A:B,2,FALSE)</f>
        <v>猜猜谁很愤怒</v>
      </c>
      <c r="E56" s="64">
        <v>3</v>
      </c>
    </row>
    <row r="57" spans="1:5" s="216" customFormat="1">
      <c r="A57" s="62"/>
      <c r="B57" s="174">
        <v>0</v>
      </c>
      <c r="C57" s="64">
        <v>50013</v>
      </c>
      <c r="D57" s="101" t="str">
        <f>VLOOKUP(C57,事件表!A:B,2,FALSE)</f>
        <v>头盔帮的宣传</v>
      </c>
      <c r="E57" s="64">
        <v>23</v>
      </c>
    </row>
    <row r="58" spans="1:5" s="216" customFormat="1">
      <c r="A58" s="62"/>
      <c r="B58" s="174">
        <v>0</v>
      </c>
      <c r="C58" s="64">
        <v>50037</v>
      </c>
      <c r="D58" s="101" t="str">
        <f>VLOOKUP(C58,事件表!A:B,2,FALSE)</f>
        <v>我绝不出手</v>
      </c>
      <c r="E58" s="64">
        <v>23</v>
      </c>
    </row>
    <row r="59" spans="1:5" s="216" customFormat="1">
      <c r="A59" s="62"/>
      <c r="B59" s="174">
        <v>0</v>
      </c>
      <c r="C59" s="64">
        <v>50041</v>
      </c>
      <c r="D59" s="101" t="str">
        <f>VLOOKUP(C59,事件表!A:B,2,FALSE)</f>
        <v>最强男军人的心声</v>
      </c>
      <c r="E59" s="64">
        <v>23</v>
      </c>
    </row>
    <row r="60" spans="1:5" s="216" customFormat="1">
      <c r="A60" s="62"/>
      <c r="B60" s="5">
        <v>0</v>
      </c>
      <c r="C60" s="67">
        <v>50267</v>
      </c>
      <c r="D60" s="101" t="str">
        <f>VLOOKUP(C60,事件表!A:B,2,FALSE)</f>
        <v>天上掉金币</v>
      </c>
      <c r="E60">
        <v>1000</v>
      </c>
    </row>
    <row r="61" spans="1:5" s="216" customFormat="1">
      <c r="A61" s="62"/>
      <c r="B61" s="5">
        <v>0</v>
      </c>
      <c r="C61" s="67">
        <v>50271</v>
      </c>
      <c r="D61" s="101" t="str">
        <f>VLOOKUP(C61,事件表!A:B,2,FALSE)</f>
        <v>迷失的路人</v>
      </c>
      <c r="E61">
        <v>1000</v>
      </c>
    </row>
    <row r="62" spans="1:5" s="216" customFormat="1">
      <c r="A62" s="62"/>
      <c r="B62" s="5">
        <v>0</v>
      </c>
      <c r="C62" s="67">
        <v>50275</v>
      </c>
      <c r="D62" s="101" t="str">
        <f>VLOOKUP(C62,事件表!A:B,2,FALSE)</f>
        <v>闪光的赏金</v>
      </c>
      <c r="E62">
        <v>1000</v>
      </c>
    </row>
    <row r="63" spans="1:5" s="216" customFormat="1">
      <c r="A63" s="62"/>
      <c r="B63" s="5">
        <v>0</v>
      </c>
      <c r="C63" s="67">
        <v>50276</v>
      </c>
      <c r="D63" s="101" t="str">
        <f>VLOOKUP(C63,事件表!A:B,2,FALSE)</f>
        <v>小心天上！</v>
      </c>
      <c r="E63">
        <v>1000</v>
      </c>
    </row>
    <row r="64" spans="1:5" s="216" customFormat="1">
      <c r="A64" s="62"/>
      <c r="B64" s="5">
        <v>0</v>
      </c>
      <c r="C64" s="67">
        <v>50277</v>
      </c>
      <c r="D64" s="101" t="str">
        <f>VLOOKUP(C64,事件表!A:B,2,FALSE)</f>
        <v>伐木机器人</v>
      </c>
      <c r="E64">
        <v>1000</v>
      </c>
    </row>
    <row r="65" spans="1:5" s="216" customFormat="1">
      <c r="A65" s="62">
        <v>3</v>
      </c>
      <c r="B65" s="63">
        <v>12</v>
      </c>
      <c r="C65" s="62">
        <v>3104</v>
      </c>
      <c r="D65" s="101" t="str">
        <f>VLOOKUP(C65,事件表!A:B,2,FALSE)</f>
        <v>魔化龙狩猎</v>
      </c>
      <c r="E65" s="62">
        <v>50</v>
      </c>
    </row>
    <row r="66" spans="1:5" s="216" customFormat="1">
      <c r="A66" s="62"/>
      <c r="B66" s="63">
        <v>12</v>
      </c>
      <c r="C66" s="62">
        <v>3105</v>
      </c>
      <c r="D66" s="101" t="str">
        <f>VLOOKUP(C66,事件表!A:B,2,FALSE)</f>
        <v>身陷沼泽</v>
      </c>
      <c r="E66" s="62">
        <v>50</v>
      </c>
    </row>
    <row r="67" spans="1:5" s="216" customFormat="1">
      <c r="A67" s="64"/>
      <c r="B67" s="63">
        <v>12</v>
      </c>
      <c r="C67" s="62">
        <v>3106</v>
      </c>
      <c r="D67" s="101" t="str">
        <f>VLOOKUP(C67,事件表!A:B,2,FALSE)</f>
        <v>灵能遗迹</v>
      </c>
      <c r="E67" s="62">
        <v>50</v>
      </c>
    </row>
    <row r="68" spans="1:5" s="216" customFormat="1">
      <c r="A68" s="62"/>
      <c r="B68" s="63">
        <v>13</v>
      </c>
      <c r="C68" s="62">
        <v>3108</v>
      </c>
      <c r="D68" s="101" t="str">
        <f>VLOOKUP(C68,事件表!A:B,2,FALSE)</f>
        <v>魔怪营地</v>
      </c>
      <c r="E68" s="62">
        <v>50</v>
      </c>
    </row>
    <row r="69" spans="1:5" s="216" customFormat="1">
      <c r="A69" s="62"/>
      <c r="B69" s="63">
        <v>13</v>
      </c>
      <c r="C69" s="62">
        <v>3109</v>
      </c>
      <c r="D69" s="101" t="str">
        <f>VLOOKUP(C69,事件表!A:B,2,FALSE)</f>
        <v>大灾星</v>
      </c>
      <c r="E69" s="62">
        <v>50</v>
      </c>
    </row>
    <row r="70" spans="1:5" s="216" customFormat="1">
      <c r="A70" s="62"/>
      <c r="B70" s="63">
        <v>13</v>
      </c>
      <c r="C70" s="62">
        <v>3121</v>
      </c>
      <c r="D70" s="101" t="str">
        <f>VLOOKUP(C70,事件表!A:B,2,FALSE)</f>
        <v>烈血图腾</v>
      </c>
      <c r="E70" s="62">
        <v>50</v>
      </c>
    </row>
    <row r="71" spans="1:5" s="216" customFormat="1">
      <c r="A71" s="62"/>
      <c r="B71" s="63">
        <v>14</v>
      </c>
      <c r="C71" s="62">
        <v>3112</v>
      </c>
      <c r="D71" s="101" t="str">
        <f>VLOOKUP(C71,事件表!A:B,2,FALSE)</f>
        <v>魔物地带</v>
      </c>
      <c r="E71" s="62">
        <v>50</v>
      </c>
    </row>
    <row r="72" spans="1:5" s="216" customFormat="1">
      <c r="A72" s="64"/>
      <c r="B72" s="63">
        <v>14</v>
      </c>
      <c r="C72" s="62">
        <v>3124</v>
      </c>
      <c r="D72" s="101" t="str">
        <f>VLOOKUP(C72,事件表!A:B,2,FALSE)</f>
        <v>沼泽之星</v>
      </c>
      <c r="E72" s="62">
        <v>50</v>
      </c>
    </row>
    <row r="73" spans="1:5" s="216" customFormat="1">
      <c r="A73" s="64"/>
      <c r="B73" s="63">
        <v>14</v>
      </c>
      <c r="C73" s="62">
        <v>3113</v>
      </c>
      <c r="D73" s="101" t="str">
        <f>VLOOKUP(C73,事件表!A:B,2,FALSE)</f>
        <v>鲁尔河畔</v>
      </c>
      <c r="E73" s="62">
        <v>50</v>
      </c>
    </row>
    <row r="74" spans="1:5" s="216" customFormat="1">
      <c r="A74" s="64"/>
      <c r="B74" s="63">
        <v>15</v>
      </c>
      <c r="C74" s="62">
        <v>3115</v>
      </c>
      <c r="D74" s="101" t="str">
        <f>VLOOKUP(C74,事件表!A:B,2,FALSE)</f>
        <v>废弃坟场</v>
      </c>
      <c r="E74" s="62">
        <v>97</v>
      </c>
    </row>
    <row r="75" spans="1:5" s="216" customFormat="1">
      <c r="A75" s="62"/>
      <c r="B75" s="63">
        <v>15</v>
      </c>
      <c r="C75" s="62">
        <v>3126</v>
      </c>
      <c r="D75" s="101" t="str">
        <f>VLOOKUP(C75,事件表!A:B,2,FALSE)</f>
        <v>幽影中的阴谋</v>
      </c>
      <c r="E75" s="62">
        <v>50</v>
      </c>
    </row>
    <row r="76" spans="1:5" s="216" customFormat="1">
      <c r="A76" s="62"/>
      <c r="B76" s="197">
        <v>15</v>
      </c>
      <c r="C76" s="62">
        <v>28028</v>
      </c>
      <c r="D76" s="101" t="str">
        <f>VLOOKUP(C76,事件表!A:B,2,FALSE)</f>
        <v>你是哪的人</v>
      </c>
      <c r="E76" s="62">
        <v>3</v>
      </c>
    </row>
    <row r="77" spans="1:5" s="216" customFormat="1">
      <c r="A77" s="62"/>
      <c r="B77" s="217">
        <v>0</v>
      </c>
      <c r="C77" s="62">
        <v>1020</v>
      </c>
      <c r="D77" s="101" t="str">
        <f>VLOOKUP(C77,事件表!A:B,2,FALSE)</f>
        <v>支配套装</v>
      </c>
      <c r="E77" s="62">
        <v>10</v>
      </c>
    </row>
    <row r="78" spans="1:5" s="216" customFormat="1">
      <c r="A78" s="62"/>
      <c r="B78" s="217">
        <v>0</v>
      </c>
      <c r="C78" s="62">
        <v>1016</v>
      </c>
      <c r="D78" s="101" t="str">
        <f>VLOOKUP(C78,事件表!A:B,2,FALSE)</f>
        <v>弗莱斯遗迹</v>
      </c>
      <c r="E78" s="62">
        <v>13</v>
      </c>
    </row>
    <row r="79" spans="1:5" s="216" customFormat="1">
      <c r="A79" s="62"/>
      <c r="B79" s="217">
        <v>0</v>
      </c>
      <c r="C79" s="62">
        <v>16001</v>
      </c>
      <c r="D79" s="101" t="str">
        <f>VLOOKUP(C79,事件表!A:B,2,FALSE)</f>
        <v>紧急:魔物入侵</v>
      </c>
      <c r="E79" s="62">
        <v>5</v>
      </c>
    </row>
    <row r="80" spans="1:5" s="216" customFormat="1">
      <c r="A80" s="62"/>
      <c r="B80" s="217">
        <v>0</v>
      </c>
      <c r="C80" s="62">
        <v>16003</v>
      </c>
      <c r="D80" s="101" t="str">
        <f>VLOOKUP(C80,事件表!A:B,2,FALSE)</f>
        <v>紧急:魔物先锋</v>
      </c>
      <c r="E80" s="62">
        <v>2</v>
      </c>
    </row>
    <row r="81" spans="1:5" s="216" customFormat="1">
      <c r="A81" s="62"/>
      <c r="B81" s="217">
        <v>0</v>
      </c>
      <c r="C81" s="62">
        <v>3102</v>
      </c>
      <c r="D81" s="101" t="str">
        <f>VLOOKUP(C81,事件表!A:B,2,FALSE)</f>
        <v>搜索废墟</v>
      </c>
      <c r="E81" s="62">
        <v>30</v>
      </c>
    </row>
    <row r="82" spans="1:5" s="216" customFormat="1">
      <c r="A82" s="62"/>
      <c r="B82" s="217">
        <v>0</v>
      </c>
      <c r="C82" s="62">
        <v>3119</v>
      </c>
      <c r="D82" s="101" t="str">
        <f>VLOOKUP(C82,事件表!A:B,2,FALSE)</f>
        <v>龙蛋</v>
      </c>
      <c r="E82" s="62">
        <v>30</v>
      </c>
    </row>
    <row r="83" spans="1:5" s="216" customFormat="1">
      <c r="A83" s="62"/>
      <c r="B83" s="217">
        <v>0</v>
      </c>
      <c r="C83" s="62">
        <v>3123</v>
      </c>
      <c r="D83" s="101" t="str">
        <f>VLOOKUP(C83,事件表!A:B,2,FALSE)</f>
        <v>我们需要魔皮！</v>
      </c>
      <c r="E83" s="62">
        <v>30</v>
      </c>
    </row>
    <row r="84" spans="1:5" s="216" customFormat="1">
      <c r="A84" s="62"/>
      <c r="B84" s="173">
        <v>0</v>
      </c>
      <c r="C84" s="67">
        <v>50157</v>
      </c>
      <c r="D84" s="101" t="str">
        <f>VLOOKUP(C84,事件表!A:B,2,FALSE)</f>
        <v>国足的希望</v>
      </c>
      <c r="E84" s="67">
        <v>50</v>
      </c>
    </row>
    <row r="85" spans="1:5" s="216" customFormat="1">
      <c r="A85" s="62"/>
      <c r="B85" s="173">
        <v>0</v>
      </c>
      <c r="C85" s="3">
        <v>1034</v>
      </c>
      <c r="D85" s="101" t="str">
        <f>VLOOKUP(C85,事件表!A:B,2,FALSE)</f>
        <v>武器的抉择</v>
      </c>
      <c r="E85" s="3">
        <v>25</v>
      </c>
    </row>
    <row r="86" spans="1:5" s="216" customFormat="1">
      <c r="A86" s="62"/>
      <c r="B86" s="173">
        <v>0</v>
      </c>
      <c r="C86" s="3">
        <v>50229</v>
      </c>
      <c r="D86" s="101" t="str">
        <f>VLOOKUP(C86,事件表!A:B,2,FALSE)</f>
        <v>树精长老</v>
      </c>
      <c r="E86" s="3">
        <v>25</v>
      </c>
    </row>
    <row r="87" spans="1:5" s="216" customFormat="1">
      <c r="A87" s="62"/>
      <c r="B87" s="174">
        <v>0</v>
      </c>
      <c r="C87" s="62">
        <v>1115</v>
      </c>
      <c r="D87" s="101" t="str">
        <f>VLOOKUP(C87,事件表!A:B,2,FALSE)</f>
        <v>悬空寺僧！登场！</v>
      </c>
      <c r="E87" s="62">
        <v>10</v>
      </c>
    </row>
    <row r="88" spans="1:5" s="216" customFormat="1">
      <c r="A88" s="62"/>
      <c r="B88" s="174">
        <v>0</v>
      </c>
      <c r="C88" s="62">
        <v>1149</v>
      </c>
      <c r="D88" s="101" t="str">
        <f>VLOOKUP(C88,事件表!A:B,2,FALSE)</f>
        <v>养老院斗技大会</v>
      </c>
      <c r="E88" s="62">
        <v>10</v>
      </c>
    </row>
    <row r="89" spans="1:5" s="216" customFormat="1">
      <c r="A89" s="62"/>
      <c r="B89" s="174">
        <v>0</v>
      </c>
      <c r="C89" s="62">
        <v>1141</v>
      </c>
      <c r="D89" s="101" t="str">
        <f>VLOOKUP(C89,事件表!A:B,2,FALSE)</f>
        <v>精灵溺水，含泪抢救</v>
      </c>
      <c r="E89" s="62">
        <v>2</v>
      </c>
    </row>
    <row r="90" spans="1:5" s="216" customFormat="1">
      <c r="A90" s="62"/>
      <c r="B90" s="174">
        <v>0</v>
      </c>
      <c r="C90" s="62">
        <v>1137</v>
      </c>
      <c r="D90" s="101" t="str">
        <f>VLOOKUP(C90,事件表!A:B,2,FALSE)</f>
        <v>震惊！全都是钻石</v>
      </c>
      <c r="E90" s="62">
        <v>2</v>
      </c>
    </row>
    <row r="91" spans="1:5" s="216" customFormat="1">
      <c r="A91" s="62"/>
      <c r="B91" s="174">
        <v>0</v>
      </c>
      <c r="C91" s="64">
        <v>50001</v>
      </c>
      <c r="D91" s="101" t="str">
        <f>VLOOKUP(C91,事件表!A:B,2,FALSE)</f>
        <v>绿发游侠的自白</v>
      </c>
      <c r="E91" s="64">
        <v>2</v>
      </c>
    </row>
    <row r="92" spans="1:5" s="216" customFormat="1">
      <c r="A92" s="62"/>
      <c r="B92" s="174">
        <v>0</v>
      </c>
      <c r="C92" s="64">
        <v>50005</v>
      </c>
      <c r="D92" s="101" t="str">
        <f>VLOOKUP(C92,事件表!A:B,2,FALSE)</f>
        <v>深厚的友情</v>
      </c>
      <c r="E92" s="64">
        <v>2</v>
      </c>
    </row>
    <row r="93" spans="1:5" s="216" customFormat="1">
      <c r="A93" s="62"/>
      <c r="B93" s="174">
        <v>0</v>
      </c>
      <c r="C93" s="64">
        <v>50009</v>
      </c>
      <c r="D93" s="101" t="str">
        <f>VLOOKUP(C93,事件表!A:B,2,FALSE)</f>
        <v>猜猜谁很愤怒</v>
      </c>
      <c r="E93" s="64">
        <v>3</v>
      </c>
    </row>
    <row r="94" spans="1:5" s="216" customFormat="1">
      <c r="A94" s="62"/>
      <c r="B94" s="174">
        <v>0</v>
      </c>
      <c r="C94" s="64">
        <v>50013</v>
      </c>
      <c r="D94" s="101" t="str">
        <f>VLOOKUP(C94,事件表!A:B,2,FALSE)</f>
        <v>头盔帮的宣传</v>
      </c>
      <c r="E94" s="64">
        <v>23</v>
      </c>
    </row>
    <row r="95" spans="1:5" s="216" customFormat="1">
      <c r="A95" s="62"/>
      <c r="B95" s="174">
        <v>0</v>
      </c>
      <c r="C95" s="64">
        <v>50037</v>
      </c>
      <c r="D95" s="101" t="str">
        <f>VLOOKUP(C95,事件表!A:B,2,FALSE)</f>
        <v>我绝不出手</v>
      </c>
      <c r="E95" s="64">
        <v>23</v>
      </c>
    </row>
    <row r="96" spans="1:5" s="216" customFormat="1">
      <c r="A96" s="62"/>
      <c r="B96" s="174">
        <v>0</v>
      </c>
      <c r="C96" s="64">
        <v>50041</v>
      </c>
      <c r="D96" s="101" t="str">
        <f>VLOOKUP(C96,事件表!A:B,2,FALSE)</f>
        <v>最强男军人的心声</v>
      </c>
      <c r="E96" s="64">
        <v>23</v>
      </c>
    </row>
    <row r="97" spans="1:5" s="216" customFormat="1">
      <c r="A97" s="62"/>
      <c r="B97" s="5">
        <v>0</v>
      </c>
      <c r="C97" s="67">
        <v>50278</v>
      </c>
      <c r="D97" s="101" t="str">
        <f>VLOOKUP(C97,事件表!A:B,2,FALSE)</f>
        <v>魔道毁灭</v>
      </c>
      <c r="E97">
        <v>1000</v>
      </c>
    </row>
    <row r="98" spans="1:5" s="216" customFormat="1">
      <c r="A98" s="62"/>
      <c r="B98" s="5">
        <v>0</v>
      </c>
      <c r="C98" s="67">
        <v>50279</v>
      </c>
      <c r="D98" s="101" t="str">
        <f>VLOOKUP(C98,事件表!A:B,2,FALSE)</f>
        <v>神庙问答</v>
      </c>
      <c r="E98">
        <v>1000</v>
      </c>
    </row>
    <row r="99" spans="1:5" s="216" customFormat="1">
      <c r="A99" s="62"/>
      <c r="B99" s="5">
        <v>0</v>
      </c>
      <c r="C99" s="67">
        <v>50283</v>
      </c>
      <c r="D99" s="101" t="str">
        <f>VLOOKUP(C99,事件表!A:B,2,FALSE)</f>
        <v>沼泽泥潭</v>
      </c>
      <c r="E99">
        <v>1000</v>
      </c>
    </row>
    <row r="100" spans="1:5" s="216" customFormat="1">
      <c r="A100" s="62"/>
      <c r="B100" s="5">
        <v>0</v>
      </c>
      <c r="C100" s="67">
        <v>50284</v>
      </c>
      <c r="D100" s="101" t="str">
        <f>VLOOKUP(C100,事件表!A:B,2,FALSE)</f>
        <v>魔物成灾</v>
      </c>
      <c r="E100">
        <v>1000</v>
      </c>
    </row>
    <row r="101" spans="1:5" s="216" customFormat="1">
      <c r="A101" s="62"/>
      <c r="B101" s="5">
        <v>0</v>
      </c>
      <c r="C101" s="67">
        <v>50288</v>
      </c>
      <c r="D101" s="101" t="str">
        <f>VLOOKUP(C101,事件表!A:B,2,FALSE)</f>
        <v>魔灾奇谈</v>
      </c>
      <c r="E101">
        <v>1000</v>
      </c>
    </row>
    <row r="102" spans="1:5" s="216" customFormat="1">
      <c r="A102" s="62">
        <v>4</v>
      </c>
      <c r="B102" s="63">
        <v>16</v>
      </c>
      <c r="C102" s="62">
        <v>4101</v>
      </c>
      <c r="D102" s="101" t="str">
        <f>VLOOKUP(C102,事件表!A:B,2,FALSE)</f>
        <v>狂化魔龙</v>
      </c>
      <c r="E102" s="62">
        <v>100</v>
      </c>
    </row>
    <row r="103" spans="1:5" s="216" customFormat="1">
      <c r="A103" s="62"/>
      <c r="B103" s="63">
        <v>16</v>
      </c>
      <c r="C103" s="62">
        <v>4120</v>
      </c>
      <c r="D103" s="101" t="str">
        <f>VLOOKUP(C103,事件表!A:B,2,FALSE)</f>
        <v>突如其来</v>
      </c>
      <c r="E103" s="62">
        <v>50</v>
      </c>
    </row>
    <row r="104" spans="1:5" s="216" customFormat="1">
      <c r="A104" s="62"/>
      <c r="B104" s="63">
        <v>17</v>
      </c>
      <c r="C104" s="62">
        <v>4106</v>
      </c>
      <c r="D104" s="101" t="str">
        <f>VLOOKUP(C104,事件表!A:B,2,FALSE)</f>
        <v>沼泽之心</v>
      </c>
      <c r="E104" s="62">
        <v>100</v>
      </c>
    </row>
    <row r="105" spans="1:5" s="216" customFormat="1">
      <c r="A105" s="62"/>
      <c r="B105" s="63">
        <v>17</v>
      </c>
      <c r="C105" s="62">
        <v>4122</v>
      </c>
      <c r="D105" s="101" t="str">
        <f>VLOOKUP(C105,事件表!A:B,2,FALSE)</f>
        <v>隐形的干扰</v>
      </c>
      <c r="E105" s="62">
        <v>50</v>
      </c>
    </row>
    <row r="106" spans="1:5" s="216" customFormat="1">
      <c r="A106" s="64"/>
      <c r="B106" s="63">
        <v>18</v>
      </c>
      <c r="C106" s="62">
        <v>4110</v>
      </c>
      <c r="D106" s="101" t="str">
        <f>VLOOKUP(C106,事件表!A:B,2,FALSE)</f>
        <v>魔雾港口</v>
      </c>
      <c r="E106" s="62">
        <v>50</v>
      </c>
    </row>
    <row r="107" spans="1:5" s="216" customFormat="1">
      <c r="A107" s="64"/>
      <c r="B107" s="63">
        <v>18</v>
      </c>
      <c r="C107" s="62">
        <v>4123</v>
      </c>
      <c r="D107" s="101" t="str">
        <f>VLOOKUP(C107,事件表!A:B,2,FALSE)</f>
        <v>废药仓库</v>
      </c>
      <c r="E107" s="62">
        <v>50</v>
      </c>
    </row>
    <row r="108" spans="1:5" s="216" customFormat="1">
      <c r="A108" s="62"/>
      <c r="B108" s="63">
        <v>18</v>
      </c>
      <c r="C108" s="62">
        <v>4125</v>
      </c>
      <c r="D108" s="101" t="str">
        <f>VLOOKUP(C108,事件表!A:B,2,FALSE)</f>
        <v>死雾巷道</v>
      </c>
      <c r="E108" s="62">
        <v>50</v>
      </c>
    </row>
    <row r="109" spans="1:5" s="216" customFormat="1">
      <c r="A109" s="64"/>
      <c r="B109" s="63">
        <v>19</v>
      </c>
      <c r="C109" s="62">
        <v>4112</v>
      </c>
      <c r="D109" s="101" t="str">
        <f>VLOOKUP(C109,事件表!A:B,2,FALSE)</f>
        <v>热风岗</v>
      </c>
      <c r="E109" s="62">
        <v>50</v>
      </c>
    </row>
    <row r="110" spans="1:5" s="216" customFormat="1">
      <c r="A110" s="64"/>
      <c r="B110" s="63">
        <v>19</v>
      </c>
      <c r="C110" s="62">
        <v>4128</v>
      </c>
      <c r="D110" s="101" t="str">
        <f>VLOOKUP(C110,事件表!A:B,2,FALSE)</f>
        <v>微热的风</v>
      </c>
      <c r="E110" s="62">
        <v>50</v>
      </c>
    </row>
    <row r="111" spans="1:5" s="216" customFormat="1">
      <c r="A111" s="62"/>
      <c r="B111" s="63">
        <v>19</v>
      </c>
      <c r="C111" s="62">
        <v>4114</v>
      </c>
      <c r="D111" s="101" t="str">
        <f>VLOOKUP(C111,事件表!A:B,2,FALSE)</f>
        <v>可疑的物资</v>
      </c>
      <c r="E111" s="62">
        <v>50</v>
      </c>
    </row>
    <row r="112" spans="1:5" s="216" customFormat="1">
      <c r="A112" s="62"/>
      <c r="B112" s="63">
        <v>20</v>
      </c>
      <c r="C112" s="62">
        <v>4115</v>
      </c>
      <c r="D112" s="101" t="str">
        <f>VLOOKUP(C112,事件表!A:B,2,FALSE)</f>
        <v>引蛇出洞</v>
      </c>
      <c r="E112" s="62">
        <v>50</v>
      </c>
    </row>
    <row r="113" spans="1:5" s="216" customFormat="1">
      <c r="A113" s="64"/>
      <c r="B113" s="63">
        <v>20</v>
      </c>
      <c r="C113" s="62">
        <v>4129</v>
      </c>
      <c r="D113" s="101" t="str">
        <f>VLOOKUP(C113,事件表!A:B,2,FALSE)</f>
        <v>天然气池</v>
      </c>
      <c r="E113" s="62">
        <v>50</v>
      </c>
    </row>
    <row r="114" spans="1:5" s="216" customFormat="1">
      <c r="A114" s="62"/>
      <c r="B114" s="63">
        <v>20</v>
      </c>
      <c r="C114" s="62">
        <v>4131</v>
      </c>
      <c r="D114" s="101" t="str">
        <f>VLOOKUP(C114,事件表!A:B,2,FALSE)</f>
        <v>保护水闸</v>
      </c>
      <c r="E114" s="62">
        <v>50</v>
      </c>
    </row>
    <row r="115" spans="1:5" s="216" customFormat="1">
      <c r="A115" s="64"/>
      <c r="B115" s="63">
        <v>21</v>
      </c>
      <c r="C115" s="62">
        <v>4116</v>
      </c>
      <c r="D115" s="101" t="str">
        <f>VLOOKUP(C115,事件表!A:B,2,FALSE)</f>
        <v>周围的威胁</v>
      </c>
      <c r="E115" s="62">
        <v>50</v>
      </c>
    </row>
    <row r="116" spans="1:5" s="216" customFormat="1">
      <c r="A116" s="62"/>
      <c r="B116" s="63">
        <v>21</v>
      </c>
      <c r="C116" s="62">
        <v>4118</v>
      </c>
      <c r="D116" s="101" t="str">
        <f>VLOOKUP(C116,事件表!A:B,2,FALSE)</f>
        <v>游荡的巨人</v>
      </c>
      <c r="E116" s="62">
        <v>50</v>
      </c>
    </row>
    <row r="117" spans="1:5" s="216" customFormat="1">
      <c r="A117" s="64"/>
      <c r="B117" s="63">
        <v>21</v>
      </c>
      <c r="C117" s="62">
        <v>4134</v>
      </c>
      <c r="D117" s="101" t="str">
        <f>VLOOKUP(C117,事件表!A:B,2,FALSE)</f>
        <v>余波</v>
      </c>
      <c r="E117" s="62">
        <v>50</v>
      </c>
    </row>
    <row r="118" spans="1:5" s="216" customFormat="1">
      <c r="A118" s="62"/>
      <c r="B118" s="218">
        <v>0</v>
      </c>
      <c r="C118" s="64">
        <v>28001</v>
      </c>
      <c r="D118" s="101" t="str">
        <f>VLOOKUP(C118,事件表!A:B,2,FALSE)</f>
        <v>花花送你技能石</v>
      </c>
      <c r="E118" s="64">
        <v>2</v>
      </c>
    </row>
    <row r="119" spans="1:5" s="216" customFormat="1">
      <c r="A119" s="62"/>
      <c r="B119" s="218">
        <v>0</v>
      </c>
      <c r="C119" s="64">
        <v>28004</v>
      </c>
      <c r="D119" s="101" t="str">
        <f>VLOOKUP(C119,事件表!A:B,2,FALSE)</f>
        <v>我们中出了个叛徒</v>
      </c>
      <c r="E119" s="64">
        <v>20</v>
      </c>
    </row>
    <row r="120" spans="1:5" s="216" customFormat="1">
      <c r="A120" s="62"/>
      <c r="B120" s="218">
        <v>0</v>
      </c>
      <c r="C120" s="64">
        <v>28008</v>
      </c>
      <c r="D120" s="101" t="str">
        <f>VLOOKUP(C120,事件表!A:B,2,FALSE)</f>
        <v>黑人你的脸洗了吗？</v>
      </c>
      <c r="E120" s="64">
        <v>2</v>
      </c>
    </row>
    <row r="121" spans="1:5" s="216" customFormat="1">
      <c r="A121" s="64"/>
      <c r="B121" s="217">
        <v>0</v>
      </c>
      <c r="C121" s="62">
        <v>4105</v>
      </c>
      <c r="D121" s="101" t="str">
        <f>VLOOKUP(C121,事件表!A:B,2,FALSE)</f>
        <v>疯狂的科学家</v>
      </c>
      <c r="E121" s="62">
        <v>10</v>
      </c>
    </row>
    <row r="122" spans="1:5" s="216" customFormat="1">
      <c r="A122" s="62"/>
      <c r="B122" s="217">
        <v>0</v>
      </c>
      <c r="C122" s="62">
        <v>1034</v>
      </c>
      <c r="D122" s="101" t="str">
        <f>VLOOKUP(C122,事件表!A:B,2,FALSE)</f>
        <v>武器的抉择</v>
      </c>
      <c r="E122" s="62">
        <v>10</v>
      </c>
    </row>
    <row r="123" spans="1:5" s="216" customFormat="1">
      <c r="A123" s="62"/>
      <c r="B123" s="217">
        <v>0</v>
      </c>
      <c r="C123" s="62">
        <v>1016</v>
      </c>
      <c r="D123" s="101" t="str">
        <f>VLOOKUP(C123,事件表!A:B,2,FALSE)</f>
        <v>弗莱斯遗迹</v>
      </c>
      <c r="E123" s="62">
        <v>10</v>
      </c>
    </row>
    <row r="124" spans="1:5" s="216" customFormat="1">
      <c r="A124" s="62"/>
      <c r="B124" s="217">
        <v>0</v>
      </c>
      <c r="C124" s="62">
        <v>16002</v>
      </c>
      <c r="D124" s="101" t="str">
        <f>VLOOKUP(C124,事件表!A:B,2,FALSE)</f>
        <v>紧急:黑龙？？</v>
      </c>
      <c r="E124" s="62">
        <v>5</v>
      </c>
    </row>
    <row r="125" spans="1:5" s="216" customFormat="1">
      <c r="A125" s="62"/>
      <c r="B125" s="217">
        <v>0</v>
      </c>
      <c r="C125" s="62">
        <v>16007</v>
      </c>
      <c r="D125" s="101" t="str">
        <f>VLOOKUP(C125,事件表!A:B,2,FALSE)</f>
        <v>紧急:黑龙傀儡</v>
      </c>
      <c r="E125" s="62">
        <v>2</v>
      </c>
    </row>
    <row r="126" spans="1:5" s="216" customFormat="1">
      <c r="A126" s="62"/>
      <c r="B126" s="217">
        <v>0</v>
      </c>
      <c r="C126" s="62">
        <v>4102</v>
      </c>
      <c r="D126" s="101" t="str">
        <f>VLOOKUP(C126,事件表!A:B,2,FALSE)</f>
        <v>黑森林</v>
      </c>
      <c r="E126" s="62">
        <v>9</v>
      </c>
    </row>
    <row r="127" spans="1:5" s="216" customFormat="1">
      <c r="A127" s="62"/>
      <c r="B127" s="217">
        <v>0</v>
      </c>
      <c r="C127" s="62">
        <v>4103</v>
      </c>
      <c r="D127" s="101" t="str">
        <f>VLOOKUP(C127,事件表!A:B,2,FALSE)</f>
        <v>幽影遗迹</v>
      </c>
      <c r="E127" s="62">
        <v>9</v>
      </c>
    </row>
    <row r="128" spans="1:5" s="216" customFormat="1">
      <c r="A128" s="62"/>
      <c r="B128" s="217">
        <v>0</v>
      </c>
      <c r="C128" s="62">
        <v>4104</v>
      </c>
      <c r="D128" s="101" t="str">
        <f>VLOOKUP(C128,事件表!A:B,2,FALSE)</f>
        <v>幽影林地</v>
      </c>
      <c r="E128" s="62">
        <v>9</v>
      </c>
    </row>
    <row r="129" spans="1:5" s="216" customFormat="1">
      <c r="A129" s="62"/>
      <c r="B129" s="173">
        <v>0</v>
      </c>
      <c r="C129" s="62">
        <v>50073</v>
      </c>
      <c r="D129" s="101" t="str">
        <f>VLOOKUP(C129,事件表!A:B,2,FALSE)</f>
        <v>专属武器</v>
      </c>
      <c r="E129" s="62">
        <v>50</v>
      </c>
    </row>
    <row r="130" spans="1:5" s="216" customFormat="1">
      <c r="A130" s="62"/>
      <c r="B130" s="173">
        <v>0</v>
      </c>
      <c r="C130" s="62">
        <v>50045</v>
      </c>
      <c r="D130" s="101" t="str">
        <f>VLOOKUP(C130,事件表!A:B,2,FALSE)</f>
        <v>今天你出货了吗？</v>
      </c>
      <c r="E130" s="62">
        <v>25</v>
      </c>
    </row>
    <row r="131" spans="1:5" s="216" customFormat="1">
      <c r="A131" s="62"/>
      <c r="B131" s="173">
        <v>0</v>
      </c>
      <c r="C131" s="62">
        <v>50089</v>
      </c>
      <c r="D131" s="101" t="str">
        <f>VLOOKUP(C131,事件表!A:B,2,FALSE)</f>
        <v>沉迷学习，无法自拔</v>
      </c>
      <c r="E131" s="62">
        <v>25</v>
      </c>
    </row>
    <row r="132" spans="1:5" s="216" customFormat="1">
      <c r="A132" s="62"/>
      <c r="B132" s="174">
        <v>0</v>
      </c>
      <c r="C132" s="62">
        <v>1115</v>
      </c>
      <c r="D132" s="101" t="str">
        <f>VLOOKUP(C132,事件表!A:B,2,FALSE)</f>
        <v>悬空寺僧！登场！</v>
      </c>
      <c r="E132" s="62">
        <v>10</v>
      </c>
    </row>
    <row r="133" spans="1:5" s="216" customFormat="1">
      <c r="A133" s="62"/>
      <c r="B133" s="174">
        <v>0</v>
      </c>
      <c r="C133" s="62">
        <v>1149</v>
      </c>
      <c r="D133" s="101" t="str">
        <f>VLOOKUP(C133,事件表!A:B,2,FALSE)</f>
        <v>养老院斗技大会</v>
      </c>
      <c r="E133" s="62">
        <v>10</v>
      </c>
    </row>
    <row r="134" spans="1:5" s="216" customFormat="1">
      <c r="A134" s="62"/>
      <c r="B134" s="174">
        <v>0</v>
      </c>
      <c r="C134" s="62">
        <v>1141</v>
      </c>
      <c r="D134" s="101" t="str">
        <f>VLOOKUP(C134,事件表!A:B,2,FALSE)</f>
        <v>精灵溺水，含泪抢救</v>
      </c>
      <c r="E134" s="62">
        <v>2</v>
      </c>
    </row>
    <row r="135" spans="1:5" s="216" customFormat="1">
      <c r="A135" s="62"/>
      <c r="B135" s="174">
        <v>0</v>
      </c>
      <c r="C135" s="62">
        <v>1137</v>
      </c>
      <c r="D135" s="101" t="str">
        <f>VLOOKUP(C135,事件表!A:B,2,FALSE)</f>
        <v>震惊！全都是钻石</v>
      </c>
      <c r="E135" s="62">
        <v>2</v>
      </c>
    </row>
    <row r="136" spans="1:5" s="216" customFormat="1">
      <c r="A136" s="62"/>
      <c r="B136" s="174">
        <v>0</v>
      </c>
      <c r="C136" s="64">
        <v>50001</v>
      </c>
      <c r="D136" s="101" t="str">
        <f>VLOOKUP(C136,事件表!A:B,2,FALSE)</f>
        <v>绿发游侠的自白</v>
      </c>
      <c r="E136" s="64">
        <v>2</v>
      </c>
    </row>
    <row r="137" spans="1:5" s="216" customFormat="1">
      <c r="A137" s="62"/>
      <c r="B137" s="174">
        <v>0</v>
      </c>
      <c r="C137" s="64">
        <v>50005</v>
      </c>
      <c r="D137" s="101" t="str">
        <f>VLOOKUP(C137,事件表!A:B,2,FALSE)</f>
        <v>深厚的友情</v>
      </c>
      <c r="E137" s="64">
        <v>2</v>
      </c>
    </row>
    <row r="138" spans="1:5" s="216" customFormat="1">
      <c r="A138" s="62"/>
      <c r="B138" s="174">
        <v>0</v>
      </c>
      <c r="C138" s="64">
        <v>50009</v>
      </c>
      <c r="D138" s="101" t="str">
        <f>VLOOKUP(C138,事件表!A:B,2,FALSE)</f>
        <v>猜猜谁很愤怒</v>
      </c>
      <c r="E138" s="64">
        <v>3</v>
      </c>
    </row>
    <row r="139" spans="1:5" s="216" customFormat="1">
      <c r="A139" s="62"/>
      <c r="B139" s="174">
        <v>0</v>
      </c>
      <c r="C139" s="64">
        <v>50013</v>
      </c>
      <c r="D139" s="101" t="str">
        <f>VLOOKUP(C139,事件表!A:B,2,FALSE)</f>
        <v>头盔帮的宣传</v>
      </c>
      <c r="E139" s="64">
        <v>23</v>
      </c>
    </row>
    <row r="140" spans="1:5" s="216" customFormat="1">
      <c r="A140" s="62"/>
      <c r="B140" s="174">
        <v>0</v>
      </c>
      <c r="C140" s="64">
        <v>50037</v>
      </c>
      <c r="D140" s="101" t="str">
        <f>VLOOKUP(C140,事件表!A:B,2,FALSE)</f>
        <v>我绝不出手</v>
      </c>
      <c r="E140" s="64">
        <v>23</v>
      </c>
    </row>
    <row r="141" spans="1:5" s="216" customFormat="1">
      <c r="A141" s="62"/>
      <c r="B141" s="174">
        <v>0</v>
      </c>
      <c r="C141" s="64">
        <v>50041</v>
      </c>
      <c r="D141" s="101" t="str">
        <f>VLOOKUP(C141,事件表!A:B,2,FALSE)</f>
        <v>最强男军人的心声</v>
      </c>
      <c r="E141" s="64">
        <v>23</v>
      </c>
    </row>
    <row r="142" spans="1:5" s="216" customFormat="1">
      <c r="A142" s="62"/>
      <c r="B142" s="5">
        <v>0</v>
      </c>
      <c r="C142" s="67">
        <v>50292</v>
      </c>
      <c r="D142" s="101" t="str">
        <f>VLOOKUP(C142,事件表!A:B,2,FALSE)</f>
        <v>林地飞人</v>
      </c>
      <c r="E142">
        <v>1000</v>
      </c>
    </row>
    <row r="143" spans="1:5" s="216" customFormat="1">
      <c r="A143" s="62"/>
      <c r="B143" s="5">
        <v>0</v>
      </c>
      <c r="C143" s="67">
        <v>50293</v>
      </c>
      <c r="D143" s="101" t="str">
        <f>VLOOKUP(C143,事件表!A:B,2,FALSE)</f>
        <v>港口补给</v>
      </c>
      <c r="E143">
        <v>1000</v>
      </c>
    </row>
    <row r="144" spans="1:5" s="216" customFormat="1">
      <c r="A144" s="62"/>
      <c r="B144" s="5">
        <v>0</v>
      </c>
      <c r="C144" s="67">
        <v>50297</v>
      </c>
      <c r="D144" s="101" t="str">
        <f>VLOOKUP(C144,事件表!A:B,2,FALSE)</f>
        <v>热力难挡</v>
      </c>
      <c r="E144">
        <v>1000</v>
      </c>
    </row>
    <row r="145" spans="1:5" s="216" customFormat="1">
      <c r="A145" s="62"/>
      <c r="B145" s="5">
        <v>0</v>
      </c>
      <c r="C145" s="67">
        <v>50301</v>
      </c>
      <c r="D145" s="101" t="str">
        <f>VLOOKUP(C145,事件表!A:B,2,FALSE)</f>
        <v>成群的巨龙</v>
      </c>
      <c r="E145">
        <v>1000</v>
      </c>
    </row>
    <row r="146" spans="1:5" s="216" customFormat="1">
      <c r="A146" s="62"/>
      <c r="B146" s="5">
        <v>0</v>
      </c>
      <c r="C146" s="67">
        <v>50302</v>
      </c>
      <c r="D146" s="101" t="str">
        <f>VLOOKUP(C146,事件表!A:B,2,FALSE)</f>
        <v>驱蚊秘术</v>
      </c>
      <c r="E146">
        <v>1000</v>
      </c>
    </row>
    <row r="147" spans="1:5" s="216" customFormat="1">
      <c r="A147" s="62">
        <v>5</v>
      </c>
      <c r="B147" s="63">
        <v>22</v>
      </c>
      <c r="C147" s="62">
        <v>5103</v>
      </c>
      <c r="D147" s="101" t="str">
        <f>VLOOKUP(C147,事件表!A:B,2,FALSE)</f>
        <v>捣乱的恶棍</v>
      </c>
      <c r="E147" s="62">
        <v>66</v>
      </c>
    </row>
    <row r="148" spans="1:5" s="216" customFormat="1">
      <c r="A148" s="64"/>
      <c r="B148" s="63">
        <v>22</v>
      </c>
      <c r="C148" s="62">
        <v>5118</v>
      </c>
      <c r="D148" s="101" t="str">
        <f>VLOOKUP(C148,事件表!A:B,2,FALSE)</f>
        <v>更加强力</v>
      </c>
      <c r="E148" s="62">
        <v>66</v>
      </c>
    </row>
    <row r="149" spans="1:5" s="216" customFormat="1">
      <c r="A149" s="64"/>
      <c r="B149" s="63">
        <v>22</v>
      </c>
      <c r="C149" s="62">
        <v>5116</v>
      </c>
      <c r="D149" s="101" t="str">
        <f>VLOOKUP(C149,事件表!A:B,2,FALSE)</f>
        <v>无尽的武炼</v>
      </c>
      <c r="E149" s="62">
        <v>66</v>
      </c>
    </row>
    <row r="150" spans="1:5" s="216" customFormat="1">
      <c r="A150" s="62"/>
      <c r="B150" s="63">
        <v>23</v>
      </c>
      <c r="C150" s="62">
        <v>5105</v>
      </c>
      <c r="D150" s="101" t="str">
        <f>VLOOKUP(C150,事件表!A:B,2,FALSE)</f>
        <v>骑士的挑战</v>
      </c>
      <c r="E150" s="62">
        <v>66</v>
      </c>
    </row>
    <row r="151" spans="1:5" s="216" customFormat="1">
      <c r="A151" s="64"/>
      <c r="B151" s="63">
        <v>23</v>
      </c>
      <c r="C151" s="62">
        <v>5121</v>
      </c>
      <c r="D151" s="101" t="str">
        <f>VLOOKUP(C151,事件表!A:B,2,FALSE)</f>
        <v>卓越挑战</v>
      </c>
      <c r="E151" s="62">
        <v>66</v>
      </c>
    </row>
    <row r="152" spans="1:5" s="216" customFormat="1">
      <c r="A152" s="64"/>
      <c r="B152" s="63">
        <v>23</v>
      </c>
      <c r="C152" s="62">
        <v>5122</v>
      </c>
      <c r="D152" s="101" t="str">
        <f>VLOOKUP(C152,事件表!A:B,2,FALSE)</f>
        <v>焦土</v>
      </c>
      <c r="E152" s="62">
        <v>66</v>
      </c>
    </row>
    <row r="153" spans="1:5" s="216" customFormat="1">
      <c r="A153" s="62"/>
      <c r="B153" s="63">
        <v>24</v>
      </c>
      <c r="C153" s="62">
        <v>5107</v>
      </c>
      <c r="D153" s="101" t="str">
        <f>VLOOKUP(C153,事件表!A:B,2,FALSE)</f>
        <v>元素旋涡</v>
      </c>
      <c r="E153" s="62">
        <v>66</v>
      </c>
    </row>
    <row r="154" spans="1:5" s="216" customFormat="1">
      <c r="A154" s="64"/>
      <c r="B154" s="63">
        <v>24</v>
      </c>
      <c r="C154" s="62">
        <v>5109</v>
      </c>
      <c r="D154" s="101" t="str">
        <f>VLOOKUP(C154,事件表!A:B,2,FALSE)</f>
        <v>烦人的药剂师</v>
      </c>
      <c r="E154" s="62">
        <v>66</v>
      </c>
    </row>
    <row r="155" spans="1:5" s="216" customFormat="1">
      <c r="A155" s="62"/>
      <c r="B155" s="63">
        <v>24</v>
      </c>
      <c r="C155" s="62">
        <v>5124</v>
      </c>
      <c r="D155" s="101" t="str">
        <f>VLOOKUP(C155,事件表!A:B,2,FALSE)</f>
        <v>灭火</v>
      </c>
      <c r="E155" s="62">
        <v>66</v>
      </c>
    </row>
    <row r="156" spans="1:5" s="216" customFormat="1">
      <c r="A156" s="62"/>
      <c r="B156" s="63">
        <v>25</v>
      </c>
      <c r="C156" s="62">
        <v>5110</v>
      </c>
      <c r="D156" s="101" t="str">
        <f>VLOOKUP(C156,事件表!A:B,2,FALSE)</f>
        <v>森金之花</v>
      </c>
      <c r="E156" s="62">
        <v>66</v>
      </c>
    </row>
    <row r="157" spans="1:5" s="216" customFormat="1">
      <c r="A157" s="64"/>
      <c r="B157" s="63">
        <v>25</v>
      </c>
      <c r="C157" s="62">
        <v>5111</v>
      </c>
      <c r="D157" s="101" t="str">
        <f>VLOOKUP(C157,事件表!A:B,2,FALSE)</f>
        <v>小型元素的侵扰</v>
      </c>
      <c r="E157" s="62">
        <v>66</v>
      </c>
    </row>
    <row r="158" spans="1:5" s="216" customFormat="1">
      <c r="A158" s="62"/>
      <c r="B158" s="63">
        <v>25</v>
      </c>
      <c r="C158" s="62">
        <v>5125</v>
      </c>
      <c r="D158" s="101" t="str">
        <f>VLOOKUP(C158,事件表!A:B,2,FALSE)</f>
        <v>海市蜃楼</v>
      </c>
      <c r="E158" s="62">
        <v>66</v>
      </c>
    </row>
    <row r="159" spans="1:5" s="216" customFormat="1">
      <c r="A159" s="62"/>
      <c r="B159" s="63">
        <v>26</v>
      </c>
      <c r="C159" s="62">
        <v>5113</v>
      </c>
      <c r="D159" s="101" t="str">
        <f>VLOOKUP(C159,事件表!A:B,2,FALSE)</f>
        <v>旋风港</v>
      </c>
      <c r="E159" s="62">
        <v>66</v>
      </c>
    </row>
    <row r="160" spans="1:5" s="216" customFormat="1">
      <c r="A160" s="62"/>
      <c r="B160" s="63">
        <v>26</v>
      </c>
      <c r="C160" s="62">
        <v>5129</v>
      </c>
      <c r="D160" s="101" t="str">
        <f>VLOOKUP(C160,事件表!A:B,2,FALSE)</f>
        <v>浪里个浪</v>
      </c>
      <c r="E160" s="62">
        <v>66</v>
      </c>
    </row>
    <row r="161" spans="1:5" s="216" customFormat="1">
      <c r="A161" s="62"/>
      <c r="B161" s="63">
        <v>26</v>
      </c>
      <c r="C161" s="62">
        <v>5130</v>
      </c>
      <c r="D161" s="101" t="str">
        <f>VLOOKUP(C161,事件表!A:B,2,FALSE)</f>
        <v>雷暴</v>
      </c>
      <c r="E161" s="62">
        <v>63</v>
      </c>
    </row>
    <row r="162" spans="1:5" s="216" customFormat="1">
      <c r="A162" s="62"/>
      <c r="B162" s="197">
        <v>26</v>
      </c>
      <c r="C162" s="62">
        <v>28028</v>
      </c>
      <c r="D162" s="101" t="str">
        <f>VLOOKUP(C162,事件表!A:B,2,FALSE)</f>
        <v>你是哪的人</v>
      </c>
      <c r="E162" s="62">
        <v>3</v>
      </c>
    </row>
    <row r="163" spans="1:5" s="216" customFormat="1">
      <c r="A163" s="62"/>
      <c r="B163" s="218">
        <v>0</v>
      </c>
      <c r="C163" s="64">
        <v>28001</v>
      </c>
      <c r="D163" s="101" t="str">
        <f>VLOOKUP(C163,事件表!A:B,2,FALSE)</f>
        <v>花花送你技能石</v>
      </c>
      <c r="E163" s="64">
        <v>2</v>
      </c>
    </row>
    <row r="164" spans="1:5" s="216" customFormat="1">
      <c r="A164" s="62"/>
      <c r="B164" s="218">
        <v>0</v>
      </c>
      <c r="C164" s="64">
        <v>28004</v>
      </c>
      <c r="D164" s="101" t="str">
        <f>VLOOKUP(C164,事件表!A:B,2,FALSE)</f>
        <v>我们中出了个叛徒</v>
      </c>
      <c r="E164" s="64">
        <v>20</v>
      </c>
    </row>
    <row r="165" spans="1:5" s="216" customFormat="1">
      <c r="A165" s="62"/>
      <c r="B165" s="218">
        <v>0</v>
      </c>
      <c r="C165" s="64">
        <v>28008</v>
      </c>
      <c r="D165" s="101" t="str">
        <f>VLOOKUP(C165,事件表!A:B,2,FALSE)</f>
        <v>黑人你的脸洗了吗？</v>
      </c>
      <c r="E165" s="64">
        <v>2</v>
      </c>
    </row>
    <row r="166" spans="1:5" s="216" customFormat="1">
      <c r="A166" s="62"/>
      <c r="B166" s="217">
        <v>0</v>
      </c>
      <c r="C166" s="62">
        <v>16001</v>
      </c>
      <c r="D166" s="101" t="str">
        <f>VLOOKUP(C166,事件表!A:B,2,FALSE)</f>
        <v>紧急:魔物入侵</v>
      </c>
      <c r="E166" s="62">
        <v>5</v>
      </c>
    </row>
    <row r="167" spans="1:5" s="216" customFormat="1">
      <c r="A167" s="62"/>
      <c r="B167" s="217">
        <v>0</v>
      </c>
      <c r="C167" s="62">
        <v>16003</v>
      </c>
      <c r="D167" s="101" t="str">
        <f>VLOOKUP(C167,事件表!A:B,2,FALSE)</f>
        <v>紧急:魔物先锋</v>
      </c>
      <c r="E167" s="62">
        <v>2</v>
      </c>
    </row>
    <row r="168" spans="1:5" s="216" customFormat="1">
      <c r="A168" s="62"/>
      <c r="B168" s="173">
        <v>0</v>
      </c>
      <c r="C168" s="67">
        <v>50121</v>
      </c>
      <c r="D168" s="101" t="str">
        <f>VLOOKUP(C168,事件表!A:B,2,FALSE)</f>
        <v>我为飞翔而生</v>
      </c>
      <c r="E168" s="67">
        <v>50</v>
      </c>
    </row>
    <row r="169" spans="1:5" s="216" customFormat="1">
      <c r="A169" s="64"/>
      <c r="B169" s="173">
        <v>0</v>
      </c>
      <c r="C169" s="3">
        <v>50057</v>
      </c>
      <c r="D169" s="101" t="str">
        <f>VLOOKUP(C169,事件表!A:B,2,FALSE)</f>
        <v>最强主角</v>
      </c>
      <c r="E169" s="3">
        <v>25</v>
      </c>
    </row>
    <row r="170" spans="1:5" s="216" customFormat="1">
      <c r="A170" s="62"/>
      <c r="B170" s="173">
        <v>0</v>
      </c>
      <c r="C170" s="3">
        <v>50069</v>
      </c>
      <c r="D170" s="101" t="str">
        <f>VLOOKUP(C170,事件表!A:B,2,FALSE)</f>
        <v>孤儿的呼唤</v>
      </c>
      <c r="E170" s="3">
        <v>25</v>
      </c>
    </row>
    <row r="171" spans="1:5" s="216" customFormat="1">
      <c r="A171" s="62"/>
      <c r="B171" s="174">
        <v>0</v>
      </c>
      <c r="C171" s="62">
        <v>1115</v>
      </c>
      <c r="D171" s="101" t="str">
        <f>VLOOKUP(C171,事件表!A:B,2,FALSE)</f>
        <v>悬空寺僧！登场！</v>
      </c>
      <c r="E171" s="62">
        <v>10</v>
      </c>
    </row>
    <row r="172" spans="1:5" s="216" customFormat="1">
      <c r="A172" s="62"/>
      <c r="B172" s="174">
        <v>0</v>
      </c>
      <c r="C172" s="62">
        <v>1149</v>
      </c>
      <c r="D172" s="101" t="str">
        <f>VLOOKUP(C172,事件表!A:B,2,FALSE)</f>
        <v>养老院斗技大会</v>
      </c>
      <c r="E172" s="62">
        <v>10</v>
      </c>
    </row>
    <row r="173" spans="1:5" s="216" customFormat="1">
      <c r="A173" s="62"/>
      <c r="B173" s="174">
        <v>0</v>
      </c>
      <c r="C173" s="62">
        <v>1141</v>
      </c>
      <c r="D173" s="101" t="str">
        <f>VLOOKUP(C173,事件表!A:B,2,FALSE)</f>
        <v>精灵溺水，含泪抢救</v>
      </c>
      <c r="E173" s="62">
        <v>2</v>
      </c>
    </row>
    <row r="174" spans="1:5" s="216" customFormat="1">
      <c r="A174" s="62"/>
      <c r="B174" s="174">
        <v>0</v>
      </c>
      <c r="C174" s="62">
        <v>1137</v>
      </c>
      <c r="D174" s="101" t="str">
        <f>VLOOKUP(C174,事件表!A:B,2,FALSE)</f>
        <v>震惊！全都是钻石</v>
      </c>
      <c r="E174" s="62">
        <v>2</v>
      </c>
    </row>
    <row r="175" spans="1:5" s="216" customFormat="1">
      <c r="A175" s="62"/>
      <c r="B175" s="174">
        <v>0</v>
      </c>
      <c r="C175" s="64">
        <v>50001</v>
      </c>
      <c r="D175" s="101" t="str">
        <f>VLOOKUP(C175,事件表!A:B,2,FALSE)</f>
        <v>绿发游侠的自白</v>
      </c>
      <c r="E175" s="64">
        <v>2</v>
      </c>
    </row>
    <row r="176" spans="1:5" s="216" customFormat="1">
      <c r="A176" s="62"/>
      <c r="B176" s="174">
        <v>0</v>
      </c>
      <c r="C176" s="64">
        <v>50005</v>
      </c>
      <c r="D176" s="101" t="str">
        <f>VLOOKUP(C176,事件表!A:B,2,FALSE)</f>
        <v>深厚的友情</v>
      </c>
      <c r="E176" s="64">
        <v>2</v>
      </c>
    </row>
    <row r="177" spans="1:5" s="216" customFormat="1">
      <c r="A177" s="62"/>
      <c r="B177" s="174">
        <v>0</v>
      </c>
      <c r="C177" s="64">
        <v>50009</v>
      </c>
      <c r="D177" s="101" t="str">
        <f>VLOOKUP(C177,事件表!A:B,2,FALSE)</f>
        <v>猜猜谁很愤怒</v>
      </c>
      <c r="E177" s="64">
        <v>3</v>
      </c>
    </row>
    <row r="178" spans="1:5" s="216" customFormat="1">
      <c r="A178" s="62"/>
      <c r="B178" s="174">
        <v>0</v>
      </c>
      <c r="C178" s="64">
        <v>50013</v>
      </c>
      <c r="D178" s="101" t="str">
        <f>VLOOKUP(C178,事件表!A:B,2,FALSE)</f>
        <v>头盔帮的宣传</v>
      </c>
      <c r="E178" s="64">
        <v>23</v>
      </c>
    </row>
    <row r="179" spans="1:5" s="216" customFormat="1">
      <c r="A179" s="62"/>
      <c r="B179" s="174">
        <v>0</v>
      </c>
      <c r="C179" s="64">
        <v>50037</v>
      </c>
      <c r="D179" s="101" t="str">
        <f>VLOOKUP(C179,事件表!A:B,2,FALSE)</f>
        <v>我绝不出手</v>
      </c>
      <c r="E179" s="64">
        <v>23</v>
      </c>
    </row>
    <row r="180" spans="1:5" s="216" customFormat="1">
      <c r="A180" s="62"/>
      <c r="B180" s="174">
        <v>0</v>
      </c>
      <c r="C180" s="64">
        <v>50041</v>
      </c>
      <c r="D180" s="101" t="str">
        <f>VLOOKUP(C180,事件表!A:B,2,FALSE)</f>
        <v>最强男军人的心声</v>
      </c>
      <c r="E180" s="64">
        <v>23</v>
      </c>
    </row>
    <row r="181" spans="1:5" s="216" customFormat="1">
      <c r="A181" s="62"/>
      <c r="B181" s="5">
        <v>0</v>
      </c>
      <c r="C181" s="67">
        <v>50306</v>
      </c>
      <c r="D181" s="101" t="str">
        <f>VLOOKUP(C181,事件表!A:B,2,FALSE)</f>
        <v>格斗之王</v>
      </c>
      <c r="E181">
        <v>1000</v>
      </c>
    </row>
    <row r="182" spans="1:5" s="216" customFormat="1">
      <c r="A182" s="62"/>
      <c r="B182" s="5">
        <v>0</v>
      </c>
      <c r="C182" s="67">
        <v>50310</v>
      </c>
      <c r="D182" s="101" t="str">
        <f>VLOOKUP(C182,事件表!A:B,2,FALSE)</f>
        <v>快灭火！</v>
      </c>
      <c r="E182">
        <v>1000</v>
      </c>
    </row>
    <row r="183" spans="1:5" s="216" customFormat="1">
      <c r="A183" s="62"/>
      <c r="B183" s="5">
        <v>0</v>
      </c>
      <c r="C183" s="67">
        <v>50311</v>
      </c>
      <c r="D183" s="101" t="str">
        <f>VLOOKUP(C183,事件表!A:B,2,FALSE)</f>
        <v>风暴聚集</v>
      </c>
      <c r="E183">
        <v>1000</v>
      </c>
    </row>
    <row r="184" spans="1:5" s="216" customFormat="1">
      <c r="A184" s="62"/>
      <c r="B184" s="5">
        <v>0</v>
      </c>
      <c r="C184" s="67">
        <v>50315</v>
      </c>
      <c r="D184" s="101" t="str">
        <f>VLOOKUP(C184,事件表!A:B,2,FALSE)</f>
        <v>童叟无欺</v>
      </c>
      <c r="E184">
        <v>1000</v>
      </c>
    </row>
    <row r="185" spans="1:5" s="216" customFormat="1">
      <c r="A185" s="62"/>
      <c r="B185" s="5">
        <v>0</v>
      </c>
      <c r="C185" s="67">
        <v>50319</v>
      </c>
      <c r="D185" s="101" t="str">
        <f>VLOOKUP(C185,事件表!A:B,2,FALSE)</f>
        <v>盗贼巨头</v>
      </c>
      <c r="E185">
        <v>1000</v>
      </c>
    </row>
    <row r="186" spans="1:5" s="216" customFormat="1">
      <c r="A186" s="62">
        <v>6</v>
      </c>
      <c r="B186" s="63">
        <v>27</v>
      </c>
      <c r="C186" s="62">
        <v>6101</v>
      </c>
      <c r="D186" s="101" t="str">
        <f>VLOOKUP(C186,事件表!A:B,2,FALSE)</f>
        <v>风眼</v>
      </c>
      <c r="E186" s="62">
        <v>50</v>
      </c>
    </row>
    <row r="187" spans="1:5" s="216" customFormat="1">
      <c r="A187" s="62"/>
      <c r="B187" s="63">
        <v>27</v>
      </c>
      <c r="C187" s="62">
        <v>6102</v>
      </c>
      <c r="D187" s="101" t="str">
        <f>VLOOKUP(C187,事件表!A:B,2,FALSE)</f>
        <v>残骸</v>
      </c>
      <c r="E187" s="62">
        <v>50</v>
      </c>
    </row>
    <row r="188" spans="1:5" s="216" customFormat="1">
      <c r="A188" s="62"/>
      <c r="B188" s="63">
        <v>27</v>
      </c>
      <c r="C188" s="62">
        <v>6118</v>
      </c>
      <c r="D188" s="101" t="str">
        <f>VLOOKUP(C188,事件表!A:B,2,FALSE)</f>
        <v>大风！大风！</v>
      </c>
      <c r="E188" s="62">
        <v>50</v>
      </c>
    </row>
    <row r="189" spans="1:5" s="216" customFormat="1">
      <c r="A189" s="62"/>
      <c r="B189" s="63">
        <v>28</v>
      </c>
      <c r="C189" s="62">
        <v>6104</v>
      </c>
      <c r="D189" s="101" t="str">
        <f>VLOOKUP(C189,事件表!A:B,2,FALSE)</f>
        <v>小作坊</v>
      </c>
      <c r="E189" s="62">
        <v>50</v>
      </c>
    </row>
    <row r="190" spans="1:5" s="216" customFormat="1">
      <c r="A190" s="62"/>
      <c r="B190" s="63">
        <v>28</v>
      </c>
      <c r="C190" s="62">
        <v>6105</v>
      </c>
      <c r="D190" s="101" t="str">
        <f>VLOOKUP(C190,事件表!A:B,2,FALSE)</f>
        <v>元素秘殿</v>
      </c>
      <c r="E190" s="62">
        <v>50</v>
      </c>
    </row>
    <row r="191" spans="1:5" s="216" customFormat="1">
      <c r="A191" s="64"/>
      <c r="B191" s="63">
        <v>28</v>
      </c>
      <c r="C191" s="62">
        <v>6119</v>
      </c>
      <c r="D191" s="101" t="str">
        <f>VLOOKUP(C191,事件表!A:B,2,FALSE)</f>
        <v>光影交错</v>
      </c>
      <c r="E191" s="62">
        <v>50</v>
      </c>
    </row>
    <row r="192" spans="1:5" s="216" customFormat="1">
      <c r="A192" s="62"/>
      <c r="B192" s="63">
        <v>29</v>
      </c>
      <c r="C192" s="62">
        <v>6107</v>
      </c>
      <c r="D192" s="101" t="str">
        <f>VLOOKUP(C192,事件表!A:B,2,FALSE)</f>
        <v>麻风小分队</v>
      </c>
      <c r="E192" s="62">
        <v>50</v>
      </c>
    </row>
    <row r="193" spans="1:5" s="216" customFormat="1">
      <c r="A193" s="64"/>
      <c r="B193" s="63">
        <v>29</v>
      </c>
      <c r="C193" s="62">
        <v>6122</v>
      </c>
      <c r="D193" s="101" t="str">
        <f>VLOOKUP(C193,事件表!A:B,2,FALSE)</f>
        <v>零件</v>
      </c>
      <c r="E193" s="62">
        <v>50</v>
      </c>
    </row>
    <row r="194" spans="1:5" s="216" customFormat="1">
      <c r="A194" s="64"/>
      <c r="B194" s="63">
        <v>29</v>
      </c>
      <c r="C194" s="62">
        <v>6124</v>
      </c>
      <c r="D194" s="101" t="str">
        <f>VLOOKUP(C194,事件表!A:B,2,FALSE)</f>
        <v>打火机</v>
      </c>
      <c r="E194" s="62">
        <v>50</v>
      </c>
    </row>
    <row r="195" spans="1:5" s="216" customFormat="1">
      <c r="A195" s="64"/>
      <c r="B195" s="197">
        <v>29</v>
      </c>
      <c r="C195" s="62">
        <v>28060</v>
      </c>
      <c r="D195" s="101" t="str">
        <f>VLOOKUP(C195,事件表!A:B,2,FALSE)</f>
        <v>做牛做马</v>
      </c>
      <c r="E195" s="62">
        <v>1</v>
      </c>
    </row>
    <row r="196" spans="1:5" s="216" customFormat="1">
      <c r="A196" s="62"/>
      <c r="B196" s="149">
        <v>30</v>
      </c>
      <c r="C196" s="62">
        <v>6111</v>
      </c>
      <c r="D196" s="101" t="str">
        <f>VLOOKUP(C196,事件表!A:B,2,FALSE)</f>
        <v>密林小道</v>
      </c>
      <c r="E196" s="62">
        <v>50</v>
      </c>
    </row>
    <row r="197" spans="1:5" s="216" customFormat="1">
      <c r="A197" s="64"/>
      <c r="B197" s="149">
        <v>30</v>
      </c>
      <c r="C197" s="62">
        <v>6112</v>
      </c>
      <c r="D197" s="101" t="str">
        <f>VLOOKUP(C197,事件表!A:B,2,FALSE)</f>
        <v>元素工程</v>
      </c>
      <c r="E197" s="62">
        <v>50</v>
      </c>
    </row>
    <row r="198" spans="1:5" s="216" customFormat="1">
      <c r="A198" s="64"/>
      <c r="B198" s="149">
        <v>30</v>
      </c>
      <c r="C198" s="62">
        <v>6125</v>
      </c>
      <c r="D198" s="101" t="str">
        <f>VLOOKUP(C198,事件表!A:B,2,FALSE)</f>
        <v>制造风暴</v>
      </c>
      <c r="E198" s="62">
        <v>50</v>
      </c>
    </row>
    <row r="199" spans="1:5" s="216" customFormat="1">
      <c r="A199" s="64"/>
      <c r="B199" s="197">
        <v>30</v>
      </c>
      <c r="C199" s="62">
        <v>28064</v>
      </c>
      <c r="D199" s="101" t="str">
        <f>VLOOKUP(C199,事件表!A:B,2,FALSE)</f>
        <v>如何选购一本好书</v>
      </c>
      <c r="E199" s="62">
        <v>1</v>
      </c>
    </row>
    <row r="200" spans="1:5" s="216" customFormat="1">
      <c r="A200" s="62"/>
      <c r="B200" s="149">
        <v>31</v>
      </c>
      <c r="C200" s="62">
        <v>6113</v>
      </c>
      <c r="D200" s="101" t="str">
        <f>VLOOKUP(C200,事件表!A:B,2,FALSE)</f>
        <v>焦油元素</v>
      </c>
      <c r="E200" s="62">
        <v>50</v>
      </c>
    </row>
    <row r="201" spans="1:5" s="216" customFormat="1">
      <c r="A201" s="64"/>
      <c r="B201" s="63">
        <v>31</v>
      </c>
      <c r="C201" s="62">
        <v>6115</v>
      </c>
      <c r="D201" s="101" t="str">
        <f>VLOOKUP(C201,事件表!A:B,2,FALSE)</f>
        <v>元素异变</v>
      </c>
      <c r="E201" s="62">
        <v>50</v>
      </c>
    </row>
    <row r="202" spans="1:5" s="216" customFormat="1">
      <c r="A202" s="62"/>
      <c r="B202" s="63">
        <v>31</v>
      </c>
      <c r="C202" s="62">
        <v>6128</v>
      </c>
      <c r="D202" s="101" t="str">
        <f>VLOOKUP(C202,事件表!A:B,2,FALSE)</f>
        <v>后场起火</v>
      </c>
      <c r="E202" s="62">
        <v>25</v>
      </c>
    </row>
    <row r="203" spans="1:5" s="216" customFormat="1">
      <c r="A203" s="64"/>
      <c r="B203" s="63">
        <v>31</v>
      </c>
      <c r="C203" s="62">
        <v>6129</v>
      </c>
      <c r="D203" s="101" t="str">
        <f>VLOOKUP(C203,事件表!A:B,2,FALSE)</f>
        <v>大发明</v>
      </c>
      <c r="E203" s="62">
        <v>25</v>
      </c>
    </row>
    <row r="204" spans="1:5" s="216" customFormat="1">
      <c r="A204" s="62"/>
      <c r="B204" s="218">
        <v>0</v>
      </c>
      <c r="C204" s="64">
        <v>28001</v>
      </c>
      <c r="D204" s="101" t="str">
        <f>VLOOKUP(C204,事件表!A:B,2,FALSE)</f>
        <v>花花送你技能石</v>
      </c>
      <c r="E204" s="64">
        <v>2</v>
      </c>
    </row>
    <row r="205" spans="1:5" s="216" customFormat="1">
      <c r="A205" s="62"/>
      <c r="B205" s="218">
        <v>0</v>
      </c>
      <c r="C205" s="64">
        <v>28004</v>
      </c>
      <c r="D205" s="101" t="str">
        <f>VLOOKUP(C205,事件表!A:B,2,FALSE)</f>
        <v>我们中出了个叛徒</v>
      </c>
      <c r="E205" s="64">
        <v>20</v>
      </c>
    </row>
    <row r="206" spans="1:5" s="216" customFormat="1">
      <c r="A206" s="62"/>
      <c r="B206" s="218">
        <v>0</v>
      </c>
      <c r="C206" s="64">
        <v>28008</v>
      </c>
      <c r="D206" s="101" t="str">
        <f>VLOOKUP(C206,事件表!A:B,2,FALSE)</f>
        <v>黑人你的脸洗了吗？</v>
      </c>
      <c r="E206" s="64">
        <v>2</v>
      </c>
    </row>
    <row r="207" spans="1:5" s="216" customFormat="1">
      <c r="A207" s="64"/>
      <c r="B207" s="218">
        <v>0</v>
      </c>
      <c r="C207" s="64">
        <v>28009</v>
      </c>
      <c r="D207" s="101" t="str">
        <f>VLOOKUP(C207,事件表!A:B,2,FALSE)</f>
        <v>兔兔的爱心</v>
      </c>
      <c r="E207" s="64">
        <v>3</v>
      </c>
    </row>
    <row r="208" spans="1:5" s="216" customFormat="1">
      <c r="A208" s="62"/>
      <c r="B208" s="217">
        <v>0</v>
      </c>
      <c r="C208" s="62">
        <v>16002</v>
      </c>
      <c r="D208" s="101" t="str">
        <f>VLOOKUP(C208,事件表!A:B,2,FALSE)</f>
        <v>紧急:黑龙？？</v>
      </c>
      <c r="E208" s="62">
        <v>5</v>
      </c>
    </row>
    <row r="209" spans="1:5" s="216" customFormat="1">
      <c r="A209" s="62"/>
      <c r="B209" s="217">
        <v>0</v>
      </c>
      <c r="C209" s="62">
        <v>16007</v>
      </c>
      <c r="D209" s="101" t="str">
        <f>VLOOKUP(C209,事件表!A:B,2,FALSE)</f>
        <v>紧急:黑龙傀儡</v>
      </c>
      <c r="E209" s="62">
        <v>2</v>
      </c>
    </row>
    <row r="210" spans="1:5" s="216" customFormat="1">
      <c r="A210" s="62"/>
      <c r="B210" s="217">
        <v>0</v>
      </c>
      <c r="C210" s="62">
        <v>6103</v>
      </c>
      <c r="D210" s="101" t="str">
        <f>VLOOKUP(C210,事件表!A:B,2,FALSE)</f>
        <v>鬼火</v>
      </c>
      <c r="E210" s="62">
        <v>23</v>
      </c>
    </row>
    <row r="211" spans="1:5" s="216" customFormat="1">
      <c r="A211" s="62"/>
      <c r="B211" s="217">
        <v>0</v>
      </c>
      <c r="C211" s="62">
        <v>6116</v>
      </c>
      <c r="D211" s="101" t="str">
        <f>VLOOKUP(C211,事件表!A:B,2,FALSE)</f>
        <v>风火雷电</v>
      </c>
      <c r="E211" s="62">
        <v>23</v>
      </c>
    </row>
    <row r="212" spans="1:5" s="216" customFormat="1">
      <c r="A212" s="62"/>
      <c r="B212" s="217">
        <v>0</v>
      </c>
      <c r="C212" s="62">
        <v>6117</v>
      </c>
      <c r="D212" s="101" t="str">
        <f>VLOOKUP(C212,事件表!A:B,2,FALSE)</f>
        <v>古惑法师</v>
      </c>
      <c r="E212" s="62">
        <v>1</v>
      </c>
    </row>
    <row r="213" spans="1:5" s="216" customFormat="1">
      <c r="A213" s="62"/>
      <c r="B213" s="173">
        <v>0</v>
      </c>
      <c r="C213" s="67">
        <v>50173</v>
      </c>
      <c r="D213" s="101" t="str">
        <f>VLOOKUP(C213,事件表!A:B,2,FALSE)</f>
        <v>王牌阵容</v>
      </c>
      <c r="E213" s="67">
        <v>50</v>
      </c>
    </row>
    <row r="214" spans="1:5" s="216" customFormat="1">
      <c r="A214" s="62"/>
      <c r="B214" s="173">
        <v>0</v>
      </c>
      <c r="C214" s="3">
        <v>1038</v>
      </c>
      <c r="D214" s="101" t="str">
        <f>VLOOKUP(C214,事件表!A:B,2,FALSE)</f>
        <v>玩游戏的方式</v>
      </c>
      <c r="E214" s="3">
        <v>25</v>
      </c>
    </row>
    <row r="215" spans="1:5" s="216" customFormat="1">
      <c r="A215" s="62"/>
      <c r="B215" s="173">
        <v>0</v>
      </c>
      <c r="C215" s="3">
        <v>50193</v>
      </c>
      <c r="D215" s="101" t="str">
        <f>VLOOKUP(C215,事件表!A:B,2,FALSE)</f>
        <v>未知的路</v>
      </c>
      <c r="E215" s="3">
        <v>25</v>
      </c>
    </row>
    <row r="216" spans="1:5" s="216" customFormat="1">
      <c r="A216" s="62"/>
      <c r="B216" s="174">
        <v>0</v>
      </c>
      <c r="C216" s="62">
        <v>1115</v>
      </c>
      <c r="D216" s="101" t="str">
        <f>VLOOKUP(C216,事件表!A:B,2,FALSE)</f>
        <v>悬空寺僧！登场！</v>
      </c>
      <c r="E216" s="62">
        <v>10</v>
      </c>
    </row>
    <row r="217" spans="1:5" s="216" customFormat="1">
      <c r="A217" s="62"/>
      <c r="B217" s="174">
        <v>0</v>
      </c>
      <c r="C217" s="62">
        <v>1149</v>
      </c>
      <c r="D217" s="101" t="str">
        <f>VLOOKUP(C217,事件表!A:B,2,FALSE)</f>
        <v>养老院斗技大会</v>
      </c>
      <c r="E217" s="62">
        <v>10</v>
      </c>
    </row>
    <row r="218" spans="1:5" s="216" customFormat="1">
      <c r="A218" s="62"/>
      <c r="B218" s="174">
        <v>0</v>
      </c>
      <c r="C218" s="62">
        <v>1141</v>
      </c>
      <c r="D218" s="101" t="str">
        <f>VLOOKUP(C218,事件表!A:B,2,FALSE)</f>
        <v>精灵溺水，含泪抢救</v>
      </c>
      <c r="E218" s="62">
        <v>2</v>
      </c>
    </row>
    <row r="219" spans="1:5" s="216" customFormat="1">
      <c r="A219" s="62"/>
      <c r="B219" s="174">
        <v>0</v>
      </c>
      <c r="C219" s="62">
        <v>1137</v>
      </c>
      <c r="D219" s="101" t="str">
        <f>VLOOKUP(C219,事件表!A:B,2,FALSE)</f>
        <v>震惊！全都是钻石</v>
      </c>
      <c r="E219" s="62">
        <v>2</v>
      </c>
    </row>
    <row r="220" spans="1:5" s="216" customFormat="1">
      <c r="A220" s="62"/>
      <c r="B220" s="174">
        <v>0</v>
      </c>
      <c r="C220" s="64">
        <v>50001</v>
      </c>
      <c r="D220" s="101" t="str">
        <f>VLOOKUP(C220,事件表!A:B,2,FALSE)</f>
        <v>绿发游侠的自白</v>
      </c>
      <c r="E220" s="64">
        <v>2</v>
      </c>
    </row>
    <row r="221" spans="1:5" s="216" customFormat="1">
      <c r="A221" s="62"/>
      <c r="B221" s="174">
        <v>0</v>
      </c>
      <c r="C221" s="64">
        <v>50005</v>
      </c>
      <c r="D221" s="101" t="str">
        <f>VLOOKUP(C221,事件表!A:B,2,FALSE)</f>
        <v>深厚的友情</v>
      </c>
      <c r="E221" s="64">
        <v>2</v>
      </c>
    </row>
    <row r="222" spans="1:5" s="216" customFormat="1">
      <c r="A222" s="62"/>
      <c r="B222" s="174">
        <v>0</v>
      </c>
      <c r="C222" s="64">
        <v>50009</v>
      </c>
      <c r="D222" s="101" t="str">
        <f>VLOOKUP(C222,事件表!A:B,2,FALSE)</f>
        <v>猜猜谁很愤怒</v>
      </c>
      <c r="E222" s="64">
        <v>3</v>
      </c>
    </row>
    <row r="223" spans="1:5" s="216" customFormat="1">
      <c r="A223" s="62"/>
      <c r="B223" s="174">
        <v>0</v>
      </c>
      <c r="C223" s="64">
        <v>50013</v>
      </c>
      <c r="D223" s="101" t="str">
        <f>VLOOKUP(C223,事件表!A:B,2,FALSE)</f>
        <v>头盔帮的宣传</v>
      </c>
      <c r="E223" s="64">
        <v>21</v>
      </c>
    </row>
    <row r="224" spans="1:5" s="216" customFormat="1">
      <c r="A224" s="62"/>
      <c r="B224" s="174">
        <v>0</v>
      </c>
      <c r="C224" s="64">
        <v>50037</v>
      </c>
      <c r="D224" s="101" t="str">
        <f>VLOOKUP(C224,事件表!A:B,2,FALSE)</f>
        <v>我绝不出手</v>
      </c>
      <c r="E224" s="64">
        <v>21</v>
      </c>
    </row>
    <row r="225" spans="1:5" s="216" customFormat="1">
      <c r="A225" s="62"/>
      <c r="B225" s="174">
        <v>0</v>
      </c>
      <c r="C225" s="64">
        <v>50041</v>
      </c>
      <c r="D225" s="101" t="str">
        <f>VLOOKUP(C225,事件表!A:B,2,FALSE)</f>
        <v>最强男军人的心声</v>
      </c>
      <c r="E225" s="64">
        <v>22</v>
      </c>
    </row>
    <row r="226" spans="1:5" s="216" customFormat="1">
      <c r="A226" s="62"/>
      <c r="B226" s="174">
        <v>0</v>
      </c>
      <c r="C226" s="64">
        <v>50241</v>
      </c>
      <c r="D226" s="101" t="str">
        <f>VLOOKUP(C226,事件表!A:B,2,FALSE)</f>
        <v>客服76号为您服务</v>
      </c>
      <c r="E226" s="64">
        <v>5</v>
      </c>
    </row>
    <row r="227" spans="1:5" s="216" customFormat="1">
      <c r="A227" s="62"/>
      <c r="B227" s="5">
        <v>0</v>
      </c>
      <c r="C227" s="67">
        <v>50320</v>
      </c>
      <c r="D227" s="101" t="str">
        <f>VLOOKUP(C227,事件表!A:B,2,FALSE)</f>
        <v>打工</v>
      </c>
      <c r="E227">
        <v>1000</v>
      </c>
    </row>
    <row r="228" spans="1:5" s="216" customFormat="1">
      <c r="A228" s="62"/>
      <c r="B228" s="5">
        <v>0</v>
      </c>
      <c r="C228" s="67">
        <v>50321</v>
      </c>
      <c r="D228" s="101" t="str">
        <f>VLOOKUP(C228,事件表!A:B,2,FALSE)</f>
        <v>竞技高手</v>
      </c>
      <c r="E228">
        <v>1000</v>
      </c>
    </row>
    <row r="229" spans="1:5" s="216" customFormat="1">
      <c r="A229" s="62"/>
      <c r="B229" s="5">
        <v>0</v>
      </c>
      <c r="C229" s="67">
        <v>50325</v>
      </c>
      <c r="D229" s="101" t="str">
        <f>VLOOKUP(C229,事件表!A:B,2,FALSE)</f>
        <v>支援小镇</v>
      </c>
      <c r="E229">
        <v>1000</v>
      </c>
    </row>
    <row r="230" spans="1:5" s="216" customFormat="1">
      <c r="A230" s="62"/>
      <c r="B230" s="5">
        <v>0</v>
      </c>
      <c r="C230" s="67">
        <v>50326</v>
      </c>
      <c r="D230" s="101" t="str">
        <f>VLOOKUP(C230,事件表!A:B,2,FALSE)</f>
        <v>工厂硝烟</v>
      </c>
      <c r="E230">
        <v>1000</v>
      </c>
    </row>
    <row r="231" spans="1:5" s="216" customFormat="1">
      <c r="A231" s="62"/>
      <c r="B231" s="5">
        <v>0</v>
      </c>
      <c r="C231" s="67">
        <v>50327</v>
      </c>
      <c r="D231" s="101" t="str">
        <f>VLOOKUP(C231,事件表!A:B,2,FALSE)</f>
        <v>黑暗工厂</v>
      </c>
      <c r="E231">
        <v>1000</v>
      </c>
    </row>
    <row r="232" spans="1:5" s="216" customFormat="1">
      <c r="A232" s="71">
        <v>7</v>
      </c>
      <c r="B232" s="68">
        <v>32</v>
      </c>
      <c r="C232" s="62">
        <v>7004</v>
      </c>
      <c r="D232" s="101" t="str">
        <f>VLOOKUP(C232,事件表!A:B,2,FALSE)</f>
        <v>大波僵尸</v>
      </c>
      <c r="E232" s="62">
        <v>89</v>
      </c>
    </row>
    <row r="233" spans="1:5" s="216" customFormat="1">
      <c r="A233" s="62"/>
      <c r="B233" s="219">
        <v>32</v>
      </c>
      <c r="C233" s="62">
        <v>28027</v>
      </c>
      <c r="D233" s="101" t="str">
        <f>VLOOKUP(C233,事件表!A:B,2,FALSE)</f>
        <v>崔斯特送你技能石</v>
      </c>
      <c r="E233" s="62">
        <v>10</v>
      </c>
    </row>
    <row r="234" spans="1:5" s="216" customFormat="1">
      <c r="A234" s="62"/>
      <c r="B234" s="68">
        <v>32</v>
      </c>
      <c r="C234" s="62">
        <v>7009</v>
      </c>
      <c r="D234" s="101" t="str">
        <f>VLOOKUP(C234,事件表!A:B,2,FALSE)</f>
        <v>魔化僵尸</v>
      </c>
      <c r="E234" s="62">
        <v>93</v>
      </c>
    </row>
    <row r="235" spans="1:5" s="216" customFormat="1">
      <c r="A235" s="62"/>
      <c r="B235" s="219">
        <v>32</v>
      </c>
      <c r="C235" s="62">
        <v>28010</v>
      </c>
      <c r="D235" s="101" t="str">
        <f>VLOOKUP(C235,事件表!A:B,2,FALSE)</f>
        <v>上古巨神的回忆</v>
      </c>
      <c r="E235" s="62">
        <v>3</v>
      </c>
    </row>
    <row r="236" spans="1:5" s="216" customFormat="1">
      <c r="A236" s="62"/>
      <c r="B236" s="219">
        <v>32</v>
      </c>
      <c r="C236" s="62">
        <v>28056</v>
      </c>
      <c r="D236" s="101" t="str">
        <f>VLOOKUP(C236,事件表!A:B,2,FALSE)</f>
        <v>大大卷送温暖！！！</v>
      </c>
      <c r="E236" s="62">
        <v>2</v>
      </c>
    </row>
    <row r="237" spans="1:5" s="216" customFormat="1">
      <c r="A237" s="62"/>
      <c r="B237" s="219">
        <v>32</v>
      </c>
      <c r="C237" s="62">
        <v>28076</v>
      </c>
      <c r="D237" s="101" t="str">
        <f>VLOOKUP(C237,事件表!A:B,2,FALSE)</f>
        <v>falcon带你飞</v>
      </c>
      <c r="E237" s="62">
        <v>1</v>
      </c>
    </row>
    <row r="238" spans="1:5" s="216" customFormat="1">
      <c r="A238" s="62"/>
      <c r="B238" s="68">
        <v>33</v>
      </c>
      <c r="C238" s="62">
        <v>7103</v>
      </c>
      <c r="D238" s="101" t="str">
        <f>VLOOKUP(C238,事件表!A:B,2,FALSE)</f>
        <v>元素过载</v>
      </c>
      <c r="E238" s="62">
        <v>99</v>
      </c>
    </row>
    <row r="239" spans="1:5" s="216" customFormat="1">
      <c r="A239" s="62"/>
      <c r="B239" s="68">
        <v>33</v>
      </c>
      <c r="C239" s="62">
        <v>7008</v>
      </c>
      <c r="D239" s="101" t="str">
        <f>VLOOKUP(C239,事件表!A:B,2,FALSE)</f>
        <v>发光的僵尸</v>
      </c>
      <c r="E239" s="62">
        <v>98</v>
      </c>
    </row>
    <row r="240" spans="1:5" s="216" customFormat="1">
      <c r="A240" s="62"/>
      <c r="B240" s="219">
        <v>33</v>
      </c>
      <c r="C240" s="62">
        <v>28076</v>
      </c>
      <c r="D240" s="101" t="str">
        <f>VLOOKUP(C240,事件表!A:B,2,FALSE)</f>
        <v>falcon带你飞</v>
      </c>
      <c r="E240" s="62">
        <v>1</v>
      </c>
    </row>
    <row r="241" spans="1:5" s="216" customFormat="1">
      <c r="A241" s="62"/>
      <c r="B241" s="68">
        <v>34</v>
      </c>
      <c r="C241" s="62">
        <v>7101</v>
      </c>
      <c r="D241" s="101" t="str">
        <f>VLOOKUP(C241,事件表!A:B,2,FALSE)</f>
        <v>变异巨兽</v>
      </c>
      <c r="E241" s="62">
        <v>49</v>
      </c>
    </row>
    <row r="242" spans="1:5" s="216" customFormat="1">
      <c r="A242" s="62"/>
      <c r="B242" s="68">
        <v>34</v>
      </c>
      <c r="C242" s="62">
        <v>7012</v>
      </c>
      <c r="D242" s="101" t="str">
        <f>VLOOKUP(C242,事件表!A:B,2,FALSE)</f>
        <v>燃烧的古树</v>
      </c>
      <c r="E242" s="62">
        <v>99</v>
      </c>
    </row>
    <row r="243" spans="1:5" s="216" customFormat="1">
      <c r="A243" s="62"/>
      <c r="B243" s="68">
        <v>34</v>
      </c>
      <c r="C243" s="62">
        <v>7015</v>
      </c>
      <c r="D243" s="101" t="str">
        <f>VLOOKUP(C243,事件表!A:B,2,FALSE)</f>
        <v>荒野巨兽</v>
      </c>
      <c r="E243" s="62">
        <v>99</v>
      </c>
    </row>
    <row r="244" spans="1:5" s="216" customFormat="1">
      <c r="A244" s="62"/>
      <c r="B244" s="68">
        <v>35</v>
      </c>
      <c r="C244" s="62">
        <v>7102</v>
      </c>
      <c r="D244" s="101" t="str">
        <f>VLOOKUP(C244,事件表!A:B,2,FALSE)</f>
        <v>变异生物的进攻</v>
      </c>
      <c r="E244" s="62">
        <v>49</v>
      </c>
    </row>
    <row r="245" spans="1:5" s="216" customFormat="1">
      <c r="A245" s="62"/>
      <c r="B245" s="68">
        <v>35</v>
      </c>
      <c r="C245" s="62">
        <v>7017</v>
      </c>
      <c r="D245" s="101" t="str">
        <f>VLOOKUP(C245,事件表!A:B,2,FALSE)</f>
        <v>我想写出自己的歌</v>
      </c>
      <c r="E245" s="62">
        <v>99</v>
      </c>
    </row>
    <row r="246" spans="1:5" s="216" customFormat="1">
      <c r="A246" s="62"/>
      <c r="B246" s="68">
        <v>35</v>
      </c>
      <c r="C246" s="62">
        <v>7016</v>
      </c>
      <c r="D246" s="101" t="str">
        <f>VLOOKUP(C246,事件表!A:B,2,FALSE)</f>
        <v>科学怪人</v>
      </c>
      <c r="E246" s="62">
        <v>99</v>
      </c>
    </row>
    <row r="247" spans="1:5" s="216" customFormat="1">
      <c r="A247" s="62"/>
      <c r="B247" s="218">
        <v>0</v>
      </c>
      <c r="C247" s="64">
        <v>28001</v>
      </c>
      <c r="D247" s="101" t="str">
        <f>VLOOKUP(C247,事件表!A:B,2,FALSE)</f>
        <v>花花送你技能石</v>
      </c>
      <c r="E247" s="64">
        <v>2</v>
      </c>
    </row>
    <row r="248" spans="1:5" s="216" customFormat="1">
      <c r="A248" s="62"/>
      <c r="B248" s="218">
        <v>0</v>
      </c>
      <c r="C248" s="64">
        <v>28004</v>
      </c>
      <c r="D248" s="101" t="str">
        <f>VLOOKUP(C248,事件表!A:B,2,FALSE)</f>
        <v>我们中出了个叛徒</v>
      </c>
      <c r="E248" s="64">
        <v>20</v>
      </c>
    </row>
    <row r="249" spans="1:5" s="216" customFormat="1">
      <c r="A249" s="62"/>
      <c r="B249" s="218">
        <v>0</v>
      </c>
      <c r="C249" s="64">
        <v>28008</v>
      </c>
      <c r="D249" s="101" t="str">
        <f>VLOOKUP(C249,事件表!A:B,2,FALSE)</f>
        <v>黑人你的脸洗了吗？</v>
      </c>
      <c r="E249" s="64">
        <v>2</v>
      </c>
    </row>
    <row r="250" spans="1:5" s="216" customFormat="1">
      <c r="A250" s="64"/>
      <c r="B250" s="218">
        <v>0</v>
      </c>
      <c r="C250" s="64">
        <v>28009</v>
      </c>
      <c r="D250" s="101" t="str">
        <f>VLOOKUP(C250,事件表!A:B,2,FALSE)</f>
        <v>兔兔的爱心</v>
      </c>
      <c r="E250" s="64">
        <v>3</v>
      </c>
    </row>
    <row r="251" spans="1:5" s="216" customFormat="1">
      <c r="A251" s="62"/>
      <c r="B251" s="220">
        <v>0</v>
      </c>
      <c r="C251" s="62">
        <v>50057</v>
      </c>
      <c r="D251" s="101" t="str">
        <f>VLOOKUP(C251,事件表!A:B,2,FALSE)</f>
        <v>最强主角</v>
      </c>
      <c r="E251" s="62">
        <v>25</v>
      </c>
    </row>
    <row r="252" spans="1:5" s="216" customFormat="1">
      <c r="A252" s="62"/>
      <c r="B252" s="220">
        <v>0</v>
      </c>
      <c r="C252" s="62">
        <v>50061</v>
      </c>
      <c r="D252" s="101" t="str">
        <f>VLOOKUP(C252,事件表!A:B,2,FALSE)</f>
        <v>中国梦</v>
      </c>
      <c r="E252" s="62">
        <v>25</v>
      </c>
    </row>
    <row r="253" spans="1:5" s="216" customFormat="1">
      <c r="A253" s="62"/>
      <c r="B253" s="220">
        <v>0</v>
      </c>
      <c r="C253" s="62">
        <v>50065</v>
      </c>
      <c r="D253" s="101" t="str">
        <f>VLOOKUP(C253,事件表!A:B,2,FALSE)</f>
        <v>女神</v>
      </c>
      <c r="E253" s="62">
        <v>49</v>
      </c>
    </row>
    <row r="254" spans="1:5" s="216" customFormat="1">
      <c r="A254" s="62"/>
      <c r="B254" s="174">
        <v>0</v>
      </c>
      <c r="C254" s="62">
        <v>1115</v>
      </c>
      <c r="D254" s="101" t="str">
        <f>VLOOKUP(C254,事件表!A:B,2,FALSE)</f>
        <v>悬空寺僧！登场！</v>
      </c>
      <c r="E254" s="62">
        <v>10</v>
      </c>
    </row>
    <row r="255" spans="1:5" s="216" customFormat="1">
      <c r="A255" s="62"/>
      <c r="B255" s="174">
        <v>0</v>
      </c>
      <c r="C255" s="62">
        <v>1149</v>
      </c>
      <c r="D255" s="101" t="str">
        <f>VLOOKUP(C255,事件表!A:B,2,FALSE)</f>
        <v>养老院斗技大会</v>
      </c>
      <c r="E255" s="62">
        <v>10</v>
      </c>
    </row>
    <row r="256" spans="1:5" s="216" customFormat="1">
      <c r="A256" s="62"/>
      <c r="B256" s="174">
        <v>0</v>
      </c>
      <c r="C256" s="62">
        <v>1141</v>
      </c>
      <c r="D256" s="101" t="str">
        <f>VLOOKUP(C256,事件表!A:B,2,FALSE)</f>
        <v>精灵溺水，含泪抢救</v>
      </c>
      <c r="E256" s="62">
        <v>2</v>
      </c>
    </row>
    <row r="257" spans="1:5" s="216" customFormat="1">
      <c r="A257" s="62"/>
      <c r="B257" s="174">
        <v>0</v>
      </c>
      <c r="C257" s="62">
        <v>1137</v>
      </c>
      <c r="D257" s="101" t="str">
        <f>VLOOKUP(C257,事件表!A:B,2,FALSE)</f>
        <v>震惊！全都是钻石</v>
      </c>
      <c r="E257" s="62">
        <v>2</v>
      </c>
    </row>
    <row r="258" spans="1:5" s="216" customFormat="1">
      <c r="A258" s="62"/>
      <c r="B258" s="174">
        <v>0</v>
      </c>
      <c r="C258" s="64">
        <v>50001</v>
      </c>
      <c r="D258" s="101" t="str">
        <f>VLOOKUP(C258,事件表!A:B,2,FALSE)</f>
        <v>绿发游侠的自白</v>
      </c>
      <c r="E258" s="64">
        <v>2</v>
      </c>
    </row>
    <row r="259" spans="1:5" s="216" customFormat="1">
      <c r="A259" s="62"/>
      <c r="B259" s="174">
        <v>0</v>
      </c>
      <c r="C259" s="64">
        <v>50005</v>
      </c>
      <c r="D259" s="101" t="str">
        <f>VLOOKUP(C259,事件表!A:B,2,FALSE)</f>
        <v>深厚的友情</v>
      </c>
      <c r="E259" s="64">
        <v>2</v>
      </c>
    </row>
    <row r="260" spans="1:5" s="216" customFormat="1">
      <c r="A260" s="62"/>
      <c r="B260" s="174">
        <v>0</v>
      </c>
      <c r="C260" s="64">
        <v>50009</v>
      </c>
      <c r="D260" s="101" t="str">
        <f>VLOOKUP(C260,事件表!A:B,2,FALSE)</f>
        <v>猜猜谁很愤怒</v>
      </c>
      <c r="E260" s="64">
        <v>3</v>
      </c>
    </row>
    <row r="261" spans="1:5" s="216" customFormat="1">
      <c r="A261" s="62"/>
      <c r="B261" s="174">
        <v>0</v>
      </c>
      <c r="C261" s="64">
        <v>50013</v>
      </c>
      <c r="D261" s="101" t="str">
        <f>VLOOKUP(C261,事件表!A:B,2,FALSE)</f>
        <v>头盔帮的宣传</v>
      </c>
      <c r="E261" s="64">
        <v>21</v>
      </c>
    </row>
    <row r="262" spans="1:5" s="216" customFormat="1">
      <c r="A262" s="62"/>
      <c r="B262" s="174">
        <v>0</v>
      </c>
      <c r="C262" s="64">
        <v>50037</v>
      </c>
      <c r="D262" s="101" t="str">
        <f>VLOOKUP(C262,事件表!A:B,2,FALSE)</f>
        <v>我绝不出手</v>
      </c>
      <c r="E262" s="64">
        <v>21</v>
      </c>
    </row>
    <row r="263" spans="1:5" s="216" customFormat="1">
      <c r="A263" s="62"/>
      <c r="B263" s="174">
        <v>0</v>
      </c>
      <c r="C263" s="64">
        <v>50041</v>
      </c>
      <c r="D263" s="101" t="str">
        <f>VLOOKUP(C263,事件表!A:B,2,FALSE)</f>
        <v>最强男军人的心声</v>
      </c>
      <c r="E263" s="64">
        <v>22</v>
      </c>
    </row>
    <row r="264" spans="1:5" s="216" customFormat="1">
      <c r="A264" s="62"/>
      <c r="B264" s="174">
        <v>0</v>
      </c>
      <c r="C264" s="64">
        <v>50241</v>
      </c>
      <c r="D264" s="101" t="str">
        <f>VLOOKUP(C264,事件表!A:B,2,FALSE)</f>
        <v>客服76号为您服务</v>
      </c>
      <c r="E264" s="64">
        <v>5</v>
      </c>
    </row>
    <row r="265" spans="1:5" s="216" customFormat="1">
      <c r="A265" s="62"/>
      <c r="B265" s="5">
        <v>0</v>
      </c>
      <c r="C265" s="67">
        <v>50328</v>
      </c>
      <c r="D265" s="101" t="str">
        <f>VLOOKUP(C265,事件表!A:B,2,FALSE)</f>
        <v>香蕉的作用</v>
      </c>
      <c r="E265">
        <v>1000</v>
      </c>
    </row>
    <row r="266" spans="1:5" s="216" customFormat="1">
      <c r="A266" s="62"/>
      <c r="B266" s="5">
        <v>0</v>
      </c>
      <c r="C266" s="67">
        <v>50332</v>
      </c>
      <c r="D266" s="101" t="str">
        <f>VLOOKUP(C266,事件表!A:B,2,FALSE)</f>
        <v>僵尸大暴走</v>
      </c>
      <c r="E266">
        <v>1000</v>
      </c>
    </row>
    <row r="267" spans="1:5" s="216" customFormat="1">
      <c r="A267" s="62"/>
      <c r="B267" s="5">
        <v>0</v>
      </c>
      <c r="C267" s="67">
        <v>50333</v>
      </c>
      <c r="D267" s="101" t="str">
        <f>VLOOKUP(C267,事件表!A:B,2,FALSE)</f>
        <v>荒野扫除</v>
      </c>
      <c r="E267">
        <v>1000</v>
      </c>
    </row>
    <row r="268" spans="1:5" s="216" customFormat="1">
      <c r="A268" s="62"/>
      <c r="B268" s="5">
        <v>0</v>
      </c>
      <c r="C268" s="67">
        <v>50334</v>
      </c>
      <c r="D268" s="101" t="str">
        <f>VLOOKUP(C268,事件表!A:B,2,FALSE)</f>
        <v>银风树妖</v>
      </c>
      <c r="E268">
        <v>1000</v>
      </c>
    </row>
    <row r="269" spans="1:5" s="216" customFormat="1">
      <c r="A269" s="62"/>
      <c r="B269" s="5">
        <v>0</v>
      </c>
      <c r="C269" s="67">
        <v>50335</v>
      </c>
      <c r="D269" s="101" t="str">
        <f>VLOOKUP(C269,事件表!A:B,2,FALSE)</f>
        <v>失踪的骑士</v>
      </c>
      <c r="E269">
        <v>1000</v>
      </c>
    </row>
    <row r="270" spans="1:5" s="216" customFormat="1">
      <c r="A270" s="62">
        <v>8</v>
      </c>
      <c r="B270" s="68">
        <v>36</v>
      </c>
      <c r="C270" s="62">
        <v>8001</v>
      </c>
      <c r="D270" s="101" t="str">
        <f>VLOOKUP(C270,事件表!A:B,2,FALSE)</f>
        <v>来自苍穹的光</v>
      </c>
      <c r="E270" s="62">
        <v>63</v>
      </c>
    </row>
    <row r="271" spans="1:5" s="216" customFormat="1">
      <c r="A271" s="62"/>
      <c r="B271" s="68">
        <v>36</v>
      </c>
      <c r="C271" s="62">
        <v>8002</v>
      </c>
      <c r="D271" s="101" t="str">
        <f>VLOOKUP(C271,事件表!A:B,2,FALSE)</f>
        <v>苍穹遗迹</v>
      </c>
      <c r="E271" s="62">
        <v>63</v>
      </c>
    </row>
    <row r="272" spans="1:5" s="216" customFormat="1">
      <c r="A272" s="62"/>
      <c r="B272" s="68">
        <v>36</v>
      </c>
      <c r="C272" s="62">
        <v>8003</v>
      </c>
      <c r="D272" s="101" t="str">
        <f>VLOOKUP(C272,事件表!A:B,2,FALSE)</f>
        <v>圣遗物后的英灵</v>
      </c>
      <c r="E272" s="62">
        <v>63</v>
      </c>
    </row>
    <row r="273" spans="1:5" s="216" customFormat="1">
      <c r="A273" s="62"/>
      <c r="B273" s="68">
        <v>37</v>
      </c>
      <c r="C273" s="62">
        <v>8004</v>
      </c>
      <c r="D273" s="101" t="str">
        <f>VLOOKUP(C273,事件表!A:B,2,FALSE)</f>
        <v>亡者的陷阱</v>
      </c>
      <c r="E273" s="62">
        <v>63</v>
      </c>
    </row>
    <row r="274" spans="1:5" s="216" customFormat="1">
      <c r="A274" s="62"/>
      <c r="B274" s="68">
        <v>37</v>
      </c>
      <c r="C274" s="62">
        <v>8005</v>
      </c>
      <c r="D274" s="101" t="str">
        <f>VLOOKUP(C274,事件表!A:B,2,FALSE)</f>
        <v>古代魔法的结晶</v>
      </c>
      <c r="E274" s="62">
        <v>63</v>
      </c>
    </row>
    <row r="275" spans="1:5" s="216" customFormat="1">
      <c r="A275" s="62"/>
      <c r="B275" s="68">
        <v>37</v>
      </c>
      <c r="C275" s="62">
        <v>8006</v>
      </c>
      <c r="D275" s="101" t="str">
        <f>VLOOKUP(C275,事件表!A:B,2,FALSE)</f>
        <v>遁入虚空</v>
      </c>
      <c r="E275" s="62">
        <v>63</v>
      </c>
    </row>
    <row r="276" spans="1:5" s="216" customFormat="1">
      <c r="B276" s="68">
        <v>38</v>
      </c>
      <c r="C276" s="62">
        <v>8101</v>
      </c>
      <c r="D276" s="101" t="str">
        <f>VLOOKUP(C276,事件表!A:B,2,FALSE)</f>
        <v>英雄的证明</v>
      </c>
      <c r="E276" s="62">
        <v>63</v>
      </c>
    </row>
    <row r="277" spans="1:5" s="216" customFormat="1">
      <c r="A277" s="62"/>
      <c r="B277" s="68">
        <v>38</v>
      </c>
      <c r="C277" s="62">
        <v>8102</v>
      </c>
      <c r="D277" s="101" t="str">
        <f>VLOOKUP(C277,事件表!A:B,2,FALSE)</f>
        <v>神圣的仪式</v>
      </c>
      <c r="E277" s="62">
        <v>63</v>
      </c>
    </row>
    <row r="278" spans="1:5" s="216" customFormat="1">
      <c r="A278" s="62"/>
      <c r="B278" s="68">
        <v>38</v>
      </c>
      <c r="C278" s="62">
        <v>8103</v>
      </c>
      <c r="D278" s="101" t="str">
        <f>VLOOKUP(C278,事件表!A:B,2,FALSE)</f>
        <v>亡者归来</v>
      </c>
      <c r="E278" s="62">
        <v>63</v>
      </c>
    </row>
    <row r="279" spans="1:5" s="216" customFormat="1">
      <c r="A279" s="62"/>
      <c r="B279" s="68">
        <v>39</v>
      </c>
      <c r="C279" s="62">
        <v>8104</v>
      </c>
      <c r="D279" s="101" t="str">
        <f>VLOOKUP(C279,事件表!A:B,2,FALSE)</f>
        <v>遗迹中的宝物</v>
      </c>
      <c r="E279" s="62">
        <v>63</v>
      </c>
    </row>
    <row r="280" spans="1:5" s="216" customFormat="1">
      <c r="A280" s="62"/>
      <c r="B280" s="68">
        <v>39</v>
      </c>
      <c r="C280" s="62">
        <v>8007</v>
      </c>
      <c r="D280" s="101" t="str">
        <f>VLOOKUP(C280,事件表!A:B,2,FALSE)</f>
        <v>宝贵的遗物</v>
      </c>
      <c r="E280" s="62">
        <v>63</v>
      </c>
    </row>
    <row r="281" spans="1:5" s="216" customFormat="1">
      <c r="A281" s="62"/>
      <c r="B281" s="68">
        <v>39</v>
      </c>
      <c r="C281" s="62">
        <v>8011</v>
      </c>
      <c r="D281" s="101" t="str">
        <f>VLOOKUP(C281,事件表!A:B,2,FALSE)</f>
        <v>峡谷到底谁说了算</v>
      </c>
      <c r="E281" s="62">
        <v>63</v>
      </c>
    </row>
    <row r="282" spans="1:5" s="216" customFormat="1">
      <c r="A282" s="62"/>
      <c r="B282" s="68">
        <v>40</v>
      </c>
      <c r="C282" s="62">
        <v>8015</v>
      </c>
      <c r="D282" s="101" t="str">
        <f>VLOOKUP(C282,事件表!A:B,2,FALSE)</f>
        <v>重锤</v>
      </c>
      <c r="E282" s="62">
        <v>63</v>
      </c>
    </row>
    <row r="283" spans="1:5" s="216" customFormat="1">
      <c r="A283" s="62"/>
      <c r="B283" s="68">
        <v>40</v>
      </c>
      <c r="C283" s="62">
        <v>8016</v>
      </c>
      <c r="D283" s="101" t="str">
        <f>VLOOKUP(C283,事件表!A:B,2,FALSE)</f>
        <v>强大的巨人</v>
      </c>
      <c r="E283" s="62">
        <v>63</v>
      </c>
    </row>
    <row r="284" spans="1:5" s="216" customFormat="1">
      <c r="A284" s="62"/>
      <c r="B284" s="68">
        <v>40</v>
      </c>
      <c r="C284" s="62">
        <v>8021</v>
      </c>
      <c r="D284" s="101" t="str">
        <f>VLOOKUP(C284,事件表!A:B,2,FALSE)</f>
        <v>龙穴</v>
      </c>
      <c r="E284" s="62">
        <v>63</v>
      </c>
    </row>
    <row r="285" spans="1:5" s="216" customFormat="1">
      <c r="A285" s="62"/>
      <c r="B285" s="217">
        <v>0</v>
      </c>
      <c r="C285" s="62">
        <v>16002</v>
      </c>
      <c r="D285" s="101" t="str">
        <f>VLOOKUP(C285,事件表!A:B,2,FALSE)</f>
        <v>紧急:黑龙？？</v>
      </c>
      <c r="E285" s="62">
        <v>5</v>
      </c>
    </row>
    <row r="286" spans="1:5" s="216" customFormat="1">
      <c r="A286" s="62"/>
      <c r="B286" s="217">
        <v>0</v>
      </c>
      <c r="C286" s="62">
        <v>16007</v>
      </c>
      <c r="D286" s="101" t="str">
        <f>VLOOKUP(C286,事件表!A:B,2,FALSE)</f>
        <v>紧急:黑龙傀儡</v>
      </c>
      <c r="E286" s="62">
        <v>2</v>
      </c>
    </row>
    <row r="287" spans="1:5" s="216" customFormat="1">
      <c r="A287" s="62"/>
      <c r="B287" s="218">
        <v>0</v>
      </c>
      <c r="C287" s="64">
        <v>28001</v>
      </c>
      <c r="D287" s="101" t="str">
        <f>VLOOKUP(C287,事件表!A:B,2,FALSE)</f>
        <v>花花送你技能石</v>
      </c>
      <c r="E287" s="64">
        <v>2</v>
      </c>
    </row>
    <row r="288" spans="1:5" s="216" customFormat="1">
      <c r="A288" s="62"/>
      <c r="B288" s="218">
        <v>0</v>
      </c>
      <c r="C288" s="64">
        <v>28004</v>
      </c>
      <c r="D288" s="101" t="str">
        <f>VLOOKUP(C288,事件表!A:B,2,FALSE)</f>
        <v>我们中出了个叛徒</v>
      </c>
      <c r="E288" s="64">
        <v>15</v>
      </c>
    </row>
    <row r="289" spans="1:5" s="216" customFormat="1">
      <c r="A289" s="62"/>
      <c r="B289" s="218">
        <v>0</v>
      </c>
      <c r="C289" s="64">
        <v>28008</v>
      </c>
      <c r="D289" s="101" t="str">
        <f>VLOOKUP(C289,事件表!A:B,2,FALSE)</f>
        <v>黑人你的脸洗了吗？</v>
      </c>
      <c r="E289" s="64">
        <v>2</v>
      </c>
    </row>
    <row r="290" spans="1:5" s="216" customFormat="1">
      <c r="A290" s="64"/>
      <c r="B290" s="218">
        <v>0</v>
      </c>
      <c r="C290" s="64">
        <v>28009</v>
      </c>
      <c r="D290" s="101" t="str">
        <f>VLOOKUP(C290,事件表!A:B,2,FALSE)</f>
        <v>兔兔的爱心</v>
      </c>
      <c r="E290" s="64">
        <v>3</v>
      </c>
    </row>
    <row r="291" spans="1:5" s="216" customFormat="1">
      <c r="A291" s="64"/>
      <c r="B291" s="218">
        <v>0</v>
      </c>
      <c r="C291" s="64">
        <v>28011</v>
      </c>
      <c r="D291" s="101" t="str">
        <f>VLOOKUP(C291,事件表!A:B,2,FALSE)</f>
        <v>枫九道的单身狗粮</v>
      </c>
      <c r="E291" s="64">
        <v>10</v>
      </c>
    </row>
    <row r="292" spans="1:5" s="216" customFormat="1">
      <c r="A292" s="64"/>
      <c r="B292" s="218">
        <v>0</v>
      </c>
      <c r="C292" s="64">
        <v>28015</v>
      </c>
      <c r="D292" s="101" t="str">
        <f>VLOOKUP(C292,事件表!A:B,2,FALSE)</f>
        <v>福利包</v>
      </c>
      <c r="E292" s="64">
        <v>1</v>
      </c>
    </row>
    <row r="293" spans="1:5" s="216" customFormat="1">
      <c r="A293" s="64"/>
      <c r="B293" s="218">
        <v>0</v>
      </c>
      <c r="C293" s="64">
        <v>28019</v>
      </c>
      <c r="D293" s="101" t="str">
        <f>VLOOKUP(C293,事件表!A:B,2,FALSE)</f>
        <v>魔神佣兵军团的神话</v>
      </c>
      <c r="E293" s="64">
        <v>1</v>
      </c>
    </row>
    <row r="294" spans="1:5" s="216" customFormat="1">
      <c r="A294" s="62"/>
      <c r="B294" s="220">
        <v>0</v>
      </c>
      <c r="C294" s="67">
        <v>50197</v>
      </c>
      <c r="D294" s="101" t="str">
        <f>VLOOKUP(C294,事件表!A:B,2,FALSE)</f>
        <v>玄乎的遗迹</v>
      </c>
      <c r="E294" s="67">
        <v>50</v>
      </c>
    </row>
    <row r="295" spans="1:5" s="216" customFormat="1">
      <c r="A295" s="62"/>
      <c r="B295" s="220">
        <v>0</v>
      </c>
      <c r="C295" s="3">
        <v>50169</v>
      </c>
      <c r="D295" s="101" t="str">
        <f>VLOOKUP(C295,事件表!A:B,2,FALSE)</f>
        <v>地底冒险</v>
      </c>
      <c r="E295" s="3">
        <v>25</v>
      </c>
    </row>
    <row r="296" spans="1:5" s="216" customFormat="1">
      <c r="A296" s="62"/>
      <c r="B296" s="220">
        <v>0</v>
      </c>
      <c r="C296" s="3">
        <v>50225</v>
      </c>
      <c r="D296" s="101" t="str">
        <f>VLOOKUP(C296,事件表!A:B,2,FALSE)</f>
        <v>偶遇吸血鬼</v>
      </c>
      <c r="E296" s="3">
        <v>25</v>
      </c>
    </row>
    <row r="297" spans="1:5" s="216" customFormat="1">
      <c r="A297" s="62"/>
      <c r="B297" s="174">
        <v>0</v>
      </c>
      <c r="C297" s="62">
        <v>1115</v>
      </c>
      <c r="D297" s="101" t="str">
        <f>VLOOKUP(C297,事件表!A:B,2,FALSE)</f>
        <v>悬空寺僧！登场！</v>
      </c>
      <c r="E297" s="62">
        <v>10</v>
      </c>
    </row>
    <row r="298" spans="1:5" s="216" customFormat="1">
      <c r="A298" s="62"/>
      <c r="B298" s="174">
        <v>0</v>
      </c>
      <c r="C298" s="62">
        <v>1149</v>
      </c>
      <c r="D298" s="101" t="str">
        <f>VLOOKUP(C298,事件表!A:B,2,FALSE)</f>
        <v>养老院斗技大会</v>
      </c>
      <c r="E298" s="62">
        <v>10</v>
      </c>
    </row>
    <row r="299" spans="1:5" s="216" customFormat="1">
      <c r="A299" s="62"/>
      <c r="B299" s="174">
        <v>0</v>
      </c>
      <c r="C299" s="62">
        <v>1141</v>
      </c>
      <c r="D299" s="101" t="str">
        <f>VLOOKUP(C299,事件表!A:B,2,FALSE)</f>
        <v>精灵溺水，含泪抢救</v>
      </c>
      <c r="E299" s="62">
        <v>2</v>
      </c>
    </row>
    <row r="300" spans="1:5" s="216" customFormat="1">
      <c r="A300" s="62"/>
      <c r="B300" s="174">
        <v>0</v>
      </c>
      <c r="C300" s="62">
        <v>1137</v>
      </c>
      <c r="D300" s="101" t="str">
        <f>VLOOKUP(C300,事件表!A:B,2,FALSE)</f>
        <v>震惊！全都是钻石</v>
      </c>
      <c r="E300" s="62">
        <v>2</v>
      </c>
    </row>
    <row r="301" spans="1:5" s="216" customFormat="1">
      <c r="A301" s="62"/>
      <c r="B301" s="174">
        <v>0</v>
      </c>
      <c r="C301" s="64">
        <v>50001</v>
      </c>
      <c r="D301" s="101" t="str">
        <f>VLOOKUP(C301,事件表!A:B,2,FALSE)</f>
        <v>绿发游侠的自白</v>
      </c>
      <c r="E301" s="64">
        <v>2</v>
      </c>
    </row>
    <row r="302" spans="1:5" s="216" customFormat="1">
      <c r="A302" s="62"/>
      <c r="B302" s="174">
        <v>0</v>
      </c>
      <c r="C302" s="64">
        <v>50005</v>
      </c>
      <c r="D302" s="101" t="str">
        <f>VLOOKUP(C302,事件表!A:B,2,FALSE)</f>
        <v>深厚的友情</v>
      </c>
      <c r="E302" s="64">
        <v>2</v>
      </c>
    </row>
    <row r="303" spans="1:5" s="216" customFormat="1">
      <c r="A303" s="62"/>
      <c r="B303" s="174">
        <v>0</v>
      </c>
      <c r="C303" s="64">
        <v>50009</v>
      </c>
      <c r="D303" s="101" t="str">
        <f>VLOOKUP(C303,事件表!A:B,2,FALSE)</f>
        <v>猜猜谁很愤怒</v>
      </c>
      <c r="E303" s="64">
        <v>3</v>
      </c>
    </row>
    <row r="304" spans="1:5" s="216" customFormat="1">
      <c r="A304" s="62"/>
      <c r="B304" s="174">
        <v>0</v>
      </c>
      <c r="C304" s="64">
        <v>50013</v>
      </c>
      <c r="D304" s="101" t="str">
        <f>VLOOKUP(C304,事件表!A:B,2,FALSE)</f>
        <v>头盔帮的宣传</v>
      </c>
      <c r="E304" s="64">
        <v>21</v>
      </c>
    </row>
    <row r="305" spans="1:5" s="216" customFormat="1">
      <c r="A305" s="62"/>
      <c r="B305" s="174">
        <v>0</v>
      </c>
      <c r="C305" s="64">
        <v>50037</v>
      </c>
      <c r="D305" s="101" t="str">
        <f>VLOOKUP(C305,事件表!A:B,2,FALSE)</f>
        <v>我绝不出手</v>
      </c>
      <c r="E305" s="64">
        <v>21</v>
      </c>
    </row>
    <row r="306" spans="1:5" s="216" customFormat="1">
      <c r="A306" s="62"/>
      <c r="B306" s="174">
        <v>0</v>
      </c>
      <c r="C306" s="64">
        <v>50041</v>
      </c>
      <c r="D306" s="101" t="str">
        <f>VLOOKUP(C306,事件表!A:B,2,FALSE)</f>
        <v>最强男军人的心声</v>
      </c>
      <c r="E306" s="64">
        <v>22</v>
      </c>
    </row>
    <row r="307" spans="1:5" s="216" customFormat="1">
      <c r="A307" s="62"/>
      <c r="B307" s="174">
        <v>0</v>
      </c>
      <c r="C307" s="64">
        <v>50241</v>
      </c>
      <c r="D307" s="101" t="str">
        <f>VLOOKUP(C307,事件表!A:B,2,FALSE)</f>
        <v>客服76号为您服务</v>
      </c>
      <c r="E307" s="64">
        <v>5</v>
      </c>
    </row>
    <row r="308" spans="1:5" s="216" customFormat="1">
      <c r="A308" s="62"/>
      <c r="B308" s="5">
        <v>0</v>
      </c>
      <c r="C308" s="67">
        <v>50336</v>
      </c>
      <c r="D308" s="101" t="str">
        <f>VLOOKUP(C308,事件表!A:B,2,FALSE)</f>
        <v>苍穹的骑士</v>
      </c>
      <c r="E308">
        <v>1000</v>
      </c>
    </row>
    <row r="309" spans="1:5" s="216" customFormat="1">
      <c r="A309" s="62"/>
      <c r="B309" s="5">
        <v>0</v>
      </c>
      <c r="C309" s="67">
        <v>50337</v>
      </c>
      <c r="D309" s="101" t="str">
        <f>VLOOKUP(C309,事件表!A:B,2,FALSE)</f>
        <v>符文之语</v>
      </c>
      <c r="E309">
        <v>1000</v>
      </c>
    </row>
    <row r="310" spans="1:5" s="216" customFormat="1">
      <c r="A310" s="62"/>
      <c r="B310" s="5">
        <v>0</v>
      </c>
      <c r="C310" s="67">
        <v>50341</v>
      </c>
      <c r="D310" s="101" t="str">
        <f>VLOOKUP(C310,事件表!A:B,2,FALSE)</f>
        <v>巨石迷阵</v>
      </c>
      <c r="E310">
        <v>1000</v>
      </c>
    </row>
    <row r="311" spans="1:5" s="216" customFormat="1">
      <c r="A311" s="62"/>
      <c r="B311" s="5">
        <v>0</v>
      </c>
      <c r="C311" s="67">
        <v>50345</v>
      </c>
      <c r="D311" s="101" t="str">
        <f>VLOOKUP(C311,事件表!A:B,2,FALSE)</f>
        <v>翻越高峰</v>
      </c>
      <c r="E311">
        <v>1000</v>
      </c>
    </row>
    <row r="312" spans="1:5" s="216" customFormat="1">
      <c r="A312" s="62"/>
      <c r="B312" s="5">
        <v>0</v>
      </c>
      <c r="C312" s="67">
        <v>50346</v>
      </c>
      <c r="D312" s="101" t="str">
        <f>VLOOKUP(C312,事件表!A:B,2,FALSE)</f>
        <v>突击！</v>
      </c>
      <c r="E312">
        <v>1000</v>
      </c>
    </row>
    <row r="313" spans="1:5" s="216" customFormat="1">
      <c r="A313" s="62">
        <v>9</v>
      </c>
      <c r="B313" s="68">
        <v>41</v>
      </c>
      <c r="C313" s="62">
        <v>9101</v>
      </c>
      <c r="D313" s="101" t="str">
        <f>VLOOKUP(C313,事件表!A:B,2,FALSE)</f>
        <v>勇士的挑战</v>
      </c>
      <c r="E313" s="62">
        <v>62</v>
      </c>
    </row>
    <row r="314" spans="1:5" s="216" customFormat="1">
      <c r="A314" s="62"/>
      <c r="B314" s="68">
        <v>41</v>
      </c>
      <c r="C314" s="62">
        <v>9001</v>
      </c>
      <c r="D314" s="101" t="str">
        <f>VLOOKUP(C314,事件表!A:B,2,FALSE)</f>
        <v>地震的源头</v>
      </c>
      <c r="E314" s="62">
        <v>69</v>
      </c>
    </row>
    <row r="315" spans="1:5" s="216" customFormat="1">
      <c r="A315" s="62"/>
      <c r="B315" s="68">
        <v>41</v>
      </c>
      <c r="C315" s="62">
        <v>9002</v>
      </c>
      <c r="D315" s="101" t="str">
        <f>VLOOKUP(C315,事件表!A:B,2,FALSE)</f>
        <v>时代的碰撞</v>
      </c>
      <c r="E315" s="62">
        <v>69</v>
      </c>
    </row>
    <row r="316" spans="1:5" s="216" customFormat="1">
      <c r="A316" s="62"/>
      <c r="B316" s="68">
        <v>42</v>
      </c>
      <c r="C316" s="62">
        <v>9102</v>
      </c>
      <c r="D316" s="101" t="str">
        <f>VLOOKUP(C316,事件表!A:B,2,FALSE)</f>
        <v>回收能源</v>
      </c>
      <c r="E316" s="62">
        <v>59</v>
      </c>
    </row>
    <row r="317" spans="1:5" s="216" customFormat="1">
      <c r="A317" s="62"/>
      <c r="B317" s="68">
        <v>42</v>
      </c>
      <c r="C317" s="62">
        <v>9003</v>
      </c>
      <c r="D317" s="101" t="str">
        <f>VLOOKUP(C317,事件表!A:B,2,FALSE)</f>
        <v>奥丁的选民</v>
      </c>
      <c r="E317" s="62">
        <v>69</v>
      </c>
    </row>
    <row r="318" spans="1:5" s="216" customFormat="1">
      <c r="A318" s="62"/>
      <c r="B318" s="68">
        <v>42</v>
      </c>
      <c r="C318" s="62">
        <v>9004</v>
      </c>
      <c r="D318" s="101" t="str">
        <f>VLOOKUP(C318,事件表!A:B,2,FALSE)</f>
        <v>勇气试炼</v>
      </c>
      <c r="E318" s="62">
        <v>69</v>
      </c>
    </row>
    <row r="319" spans="1:5" s="216" customFormat="1">
      <c r="A319" s="62"/>
      <c r="B319" s="219">
        <v>42</v>
      </c>
      <c r="C319" s="62">
        <v>28072</v>
      </c>
      <c r="D319" s="101" t="str">
        <f>VLOOKUP(C319,事件表!A:B,2,FALSE)</f>
        <v>小女孩的单恋日记</v>
      </c>
      <c r="E319" s="62">
        <v>3</v>
      </c>
    </row>
    <row r="320" spans="1:5" s="216" customFormat="1">
      <c r="A320" s="62"/>
      <c r="B320" s="68">
        <v>43</v>
      </c>
      <c r="C320" s="62">
        <v>9103</v>
      </c>
      <c r="D320" s="101" t="str">
        <f>VLOOKUP(C320,事件表!A:B,2,FALSE)</f>
        <v>崩塌的遗迹</v>
      </c>
      <c r="E320" s="62">
        <v>59</v>
      </c>
    </row>
    <row r="321" spans="1:5" s="216" customFormat="1">
      <c r="A321" s="62"/>
      <c r="B321" s="68">
        <v>43</v>
      </c>
      <c r="C321" s="62">
        <v>9005</v>
      </c>
      <c r="D321" s="101" t="str">
        <f>VLOOKUP(C321,事件表!A:B,2,FALSE)</f>
        <v>修复时空仪</v>
      </c>
      <c r="E321" s="62">
        <v>69</v>
      </c>
    </row>
    <row r="322" spans="1:5" s="216" customFormat="1">
      <c r="A322" s="62"/>
      <c r="B322" s="68">
        <v>43</v>
      </c>
      <c r="C322" s="62">
        <v>9006</v>
      </c>
      <c r="D322" s="101" t="str">
        <f>VLOOKUP(C322,事件表!A:B,2,FALSE)</f>
        <v>更多的能量！</v>
      </c>
      <c r="E322" s="62">
        <v>69</v>
      </c>
    </row>
    <row r="323" spans="1:5" s="216" customFormat="1">
      <c r="A323" s="62"/>
      <c r="B323" s="219">
        <v>43</v>
      </c>
      <c r="C323" s="62">
        <v>28072</v>
      </c>
      <c r="D323" s="101" t="str">
        <f>VLOOKUP(C323,事件表!A:B,2,FALSE)</f>
        <v>小女孩的单恋日记</v>
      </c>
      <c r="E323" s="62">
        <v>3</v>
      </c>
    </row>
    <row r="324" spans="1:5" s="216" customFormat="1">
      <c r="A324" s="62"/>
      <c r="B324" s="68">
        <v>44</v>
      </c>
      <c r="C324" s="62">
        <v>9008</v>
      </c>
      <c r="D324" s="101" t="str">
        <f>VLOOKUP(C324,事件表!A:B,2,FALSE)</f>
        <v>石场中的黑影</v>
      </c>
      <c r="E324" s="62">
        <v>62</v>
      </c>
    </row>
    <row r="325" spans="1:5" s="216" customFormat="1">
      <c r="A325" s="62"/>
      <c r="B325" s="68">
        <v>44</v>
      </c>
      <c r="C325" s="62">
        <v>9009</v>
      </c>
      <c r="D325" s="101" t="str">
        <f>VLOOKUP(C325,事件表!A:B,2,FALSE)</f>
        <v>吸血鬼来袭</v>
      </c>
      <c r="E325" s="62">
        <v>69</v>
      </c>
    </row>
    <row r="326" spans="1:5" s="216" customFormat="1">
      <c r="A326" s="62"/>
      <c r="B326" s="68">
        <v>44</v>
      </c>
      <c r="C326" s="62">
        <v>9010</v>
      </c>
      <c r="D326" s="101" t="str">
        <f>VLOOKUP(C326,事件表!A:B,2,FALSE)</f>
        <v>棺材中的王者</v>
      </c>
      <c r="E326" s="62">
        <v>66</v>
      </c>
    </row>
    <row r="327" spans="1:5" s="216" customFormat="1">
      <c r="A327" s="62"/>
      <c r="B327" s="219">
        <v>44</v>
      </c>
      <c r="C327" s="62">
        <v>28072</v>
      </c>
      <c r="D327" s="101" t="str">
        <f>VLOOKUP(C327,事件表!A:B,2,FALSE)</f>
        <v>小女孩的单恋日记</v>
      </c>
      <c r="E327" s="62">
        <v>3</v>
      </c>
    </row>
    <row r="328" spans="1:5" s="216" customFormat="1">
      <c r="A328" s="62"/>
      <c r="B328" s="68">
        <v>45</v>
      </c>
      <c r="C328" s="62">
        <v>9013</v>
      </c>
      <c r="D328" s="101" t="str">
        <f>VLOOKUP(C328,事件表!A:B,2,FALSE)</f>
        <v>地震中心</v>
      </c>
      <c r="E328" s="62">
        <v>69</v>
      </c>
    </row>
    <row r="329" spans="1:5" s="216" customFormat="1">
      <c r="A329" s="62"/>
      <c r="B329" s="68">
        <v>45</v>
      </c>
      <c r="C329" s="62">
        <v>9104</v>
      </c>
      <c r="D329" s="101" t="str">
        <f>VLOOKUP(C329,事件表!A:B,2,FALSE)</f>
        <v>试炼：列王之战</v>
      </c>
      <c r="E329" s="62">
        <v>62</v>
      </c>
    </row>
    <row r="330" spans="1:5" s="216" customFormat="1">
      <c r="A330" s="62"/>
      <c r="B330" s="68">
        <v>45</v>
      </c>
      <c r="C330" s="62">
        <v>9007</v>
      </c>
      <c r="D330" s="101" t="str">
        <f>VLOOKUP(C330,事件表!A:B,2,FALSE)</f>
        <v>超时空接触</v>
      </c>
      <c r="E330" s="62">
        <v>69</v>
      </c>
    </row>
    <row r="331" spans="1:5" s="216" customFormat="1">
      <c r="A331" s="62"/>
      <c r="B331" s="219">
        <v>45</v>
      </c>
      <c r="C331" s="62">
        <v>28010</v>
      </c>
      <c r="D331" s="101" t="str">
        <f>VLOOKUP(C331,事件表!A:B,2,FALSE)</f>
        <v>上古巨神的回忆</v>
      </c>
      <c r="E331" s="62">
        <v>5</v>
      </c>
    </row>
    <row r="332" spans="1:5" s="216" customFormat="1">
      <c r="A332" s="62"/>
      <c r="B332" s="68">
        <v>46</v>
      </c>
      <c r="C332" s="62">
        <v>9014</v>
      </c>
      <c r="D332" s="101" t="str">
        <f>VLOOKUP(C332,事件表!A:B,2,FALSE)</f>
        <v>石山霸主</v>
      </c>
      <c r="E332" s="62">
        <v>69</v>
      </c>
    </row>
    <row r="333" spans="1:5" s="216" customFormat="1">
      <c r="A333" s="62"/>
      <c r="B333" s="68">
        <v>46</v>
      </c>
      <c r="C333" s="62">
        <v>9015</v>
      </c>
      <c r="D333" s="101" t="str">
        <f>VLOOKUP(C333,事件表!A:B,2,FALSE)</f>
        <v>邪神</v>
      </c>
      <c r="E333" s="62">
        <v>62</v>
      </c>
    </row>
    <row r="334" spans="1:5" s="216" customFormat="1">
      <c r="A334" s="62"/>
      <c r="B334" s="68">
        <v>46</v>
      </c>
      <c r="C334" s="62">
        <v>9016</v>
      </c>
      <c r="D334" s="101" t="str">
        <f>VLOOKUP(C334,事件表!A:B,2,FALSE)</f>
        <v>雷神</v>
      </c>
      <c r="E334" s="62">
        <v>69</v>
      </c>
    </row>
    <row r="335" spans="1:5" s="216" customFormat="1">
      <c r="A335" s="62"/>
      <c r="B335" s="219">
        <v>46</v>
      </c>
      <c r="C335" s="62">
        <v>50249</v>
      </c>
      <c r="D335" s="101" t="str">
        <f>VLOOKUP(C335,事件表!A:B,2,FALSE)</f>
        <v>你愿不愿，赌不赌</v>
      </c>
      <c r="E335" s="62">
        <v>5</v>
      </c>
    </row>
    <row r="336" spans="1:5" s="216" customFormat="1">
      <c r="A336" s="62"/>
      <c r="B336" s="217">
        <v>0</v>
      </c>
      <c r="C336" s="62">
        <v>16001</v>
      </c>
      <c r="D336" s="101" t="str">
        <f>VLOOKUP(C336,事件表!A:B,2,FALSE)</f>
        <v>紧急:魔物入侵</v>
      </c>
      <c r="E336" s="62">
        <v>5</v>
      </c>
    </row>
    <row r="337" spans="1:5" s="216" customFormat="1">
      <c r="A337" s="62"/>
      <c r="B337" s="217">
        <v>0</v>
      </c>
      <c r="C337" s="62">
        <v>16003</v>
      </c>
      <c r="D337" s="101" t="str">
        <f>VLOOKUP(C337,事件表!A:B,2,FALSE)</f>
        <v>紧急:魔物先锋</v>
      </c>
      <c r="E337" s="62">
        <v>2</v>
      </c>
    </row>
    <row r="338" spans="1:5" s="216" customFormat="1">
      <c r="A338" s="62"/>
      <c r="B338" s="218">
        <v>0</v>
      </c>
      <c r="C338" s="64">
        <v>28001</v>
      </c>
      <c r="D338" s="101" t="str">
        <f>VLOOKUP(C338,事件表!A:B,2,FALSE)</f>
        <v>花花送你技能石</v>
      </c>
      <c r="E338" s="64">
        <v>3</v>
      </c>
    </row>
    <row r="339" spans="1:5" s="216" customFormat="1">
      <c r="A339" s="62"/>
      <c r="B339" s="218">
        <v>0</v>
      </c>
      <c r="C339" s="64">
        <v>28004</v>
      </c>
      <c r="D339" s="101" t="str">
        <f>VLOOKUP(C339,事件表!A:B,2,FALSE)</f>
        <v>我们中出了个叛徒</v>
      </c>
      <c r="E339" s="64">
        <v>20</v>
      </c>
    </row>
    <row r="340" spans="1:5" s="216" customFormat="1">
      <c r="A340" s="62"/>
      <c r="B340" s="218">
        <v>0</v>
      </c>
      <c r="C340" s="64">
        <v>28008</v>
      </c>
      <c r="D340" s="101" t="str">
        <f>VLOOKUP(C340,事件表!A:B,2,FALSE)</f>
        <v>黑人你的脸洗了吗？</v>
      </c>
      <c r="E340" s="64">
        <v>2</v>
      </c>
    </row>
    <row r="341" spans="1:5" s="216" customFormat="1">
      <c r="A341" s="64"/>
      <c r="B341" s="218">
        <v>0</v>
      </c>
      <c r="C341" s="64">
        <v>28009</v>
      </c>
      <c r="D341" s="101" t="str">
        <f>VLOOKUP(C341,事件表!A:B,2,FALSE)</f>
        <v>兔兔的爱心</v>
      </c>
      <c r="E341" s="64">
        <v>2</v>
      </c>
    </row>
    <row r="342" spans="1:5" s="216" customFormat="1">
      <c r="A342" s="64"/>
      <c r="B342" s="218">
        <v>0</v>
      </c>
      <c r="C342" s="64">
        <v>28023</v>
      </c>
      <c r="D342" s="101" t="str">
        <f>VLOOKUP(C342,事件表!A:B,2,FALSE)</f>
        <v>出徒，灭师</v>
      </c>
      <c r="E342" s="64">
        <v>2</v>
      </c>
    </row>
    <row r="343" spans="1:5" s="216" customFormat="1">
      <c r="A343" s="62"/>
      <c r="B343" s="220">
        <v>0</v>
      </c>
      <c r="C343" s="67">
        <v>50233</v>
      </c>
      <c r="D343" s="101" t="str">
        <f>VLOOKUP(C343,事件表!A:B,2,FALSE)</f>
        <v>吸血鬼的食物</v>
      </c>
      <c r="E343" s="67">
        <v>50</v>
      </c>
    </row>
    <row r="344" spans="1:5" s="216" customFormat="1">
      <c r="A344" s="62"/>
      <c r="B344" s="220">
        <v>0</v>
      </c>
      <c r="C344" s="3">
        <v>50181</v>
      </c>
      <c r="D344" s="101" t="str">
        <f>VLOOKUP(C344,事件表!A:B,2,FALSE)</f>
        <v>服务器维护</v>
      </c>
      <c r="E344" s="3">
        <v>25</v>
      </c>
    </row>
    <row r="345" spans="1:5" s="216" customFormat="1">
      <c r="A345" s="62"/>
      <c r="B345" s="220">
        <v>0</v>
      </c>
      <c r="C345" s="3">
        <v>50069</v>
      </c>
      <c r="D345" s="101" t="str">
        <f>VLOOKUP(C345,事件表!A:B,2,FALSE)</f>
        <v>孤儿的呼唤</v>
      </c>
      <c r="E345" s="3">
        <v>25</v>
      </c>
    </row>
    <row r="346" spans="1:5" s="216" customFormat="1">
      <c r="A346" s="62"/>
      <c r="B346" s="174">
        <v>0</v>
      </c>
      <c r="C346" s="62">
        <v>1115</v>
      </c>
      <c r="D346" s="101" t="str">
        <f>VLOOKUP(C346,事件表!A:B,2,FALSE)</f>
        <v>悬空寺僧！登场！</v>
      </c>
      <c r="E346" s="62">
        <v>10</v>
      </c>
    </row>
    <row r="347" spans="1:5" s="216" customFormat="1">
      <c r="A347" s="62"/>
      <c r="B347" s="174">
        <v>0</v>
      </c>
      <c r="C347" s="62">
        <v>1149</v>
      </c>
      <c r="D347" s="101" t="str">
        <f>VLOOKUP(C347,事件表!A:B,2,FALSE)</f>
        <v>养老院斗技大会</v>
      </c>
      <c r="E347" s="62">
        <v>10</v>
      </c>
    </row>
    <row r="348" spans="1:5" s="216" customFormat="1">
      <c r="A348" s="62"/>
      <c r="B348" s="174">
        <v>0</v>
      </c>
      <c r="C348" s="62">
        <v>1141</v>
      </c>
      <c r="D348" s="101" t="str">
        <f>VLOOKUP(C348,事件表!A:B,2,FALSE)</f>
        <v>精灵溺水，含泪抢救</v>
      </c>
      <c r="E348" s="62">
        <v>2</v>
      </c>
    </row>
    <row r="349" spans="1:5" s="216" customFormat="1">
      <c r="A349" s="62"/>
      <c r="B349" s="174">
        <v>0</v>
      </c>
      <c r="C349" s="62">
        <v>1137</v>
      </c>
      <c r="D349" s="101" t="str">
        <f>VLOOKUP(C349,事件表!A:B,2,FALSE)</f>
        <v>震惊！全都是钻石</v>
      </c>
      <c r="E349" s="62">
        <v>2</v>
      </c>
    </row>
    <row r="350" spans="1:5" s="216" customFormat="1">
      <c r="A350" s="62"/>
      <c r="B350" s="174">
        <v>0</v>
      </c>
      <c r="C350" s="64">
        <v>50001</v>
      </c>
      <c r="D350" s="101" t="str">
        <f>VLOOKUP(C350,事件表!A:B,2,FALSE)</f>
        <v>绿发游侠的自白</v>
      </c>
      <c r="E350" s="64">
        <v>2</v>
      </c>
    </row>
    <row r="351" spans="1:5" s="216" customFormat="1">
      <c r="A351" s="62"/>
      <c r="B351" s="174">
        <v>0</v>
      </c>
      <c r="C351" s="64">
        <v>50005</v>
      </c>
      <c r="D351" s="101" t="str">
        <f>VLOOKUP(C351,事件表!A:B,2,FALSE)</f>
        <v>深厚的友情</v>
      </c>
      <c r="E351" s="64">
        <v>2</v>
      </c>
    </row>
    <row r="352" spans="1:5" s="216" customFormat="1">
      <c r="A352" s="62"/>
      <c r="B352" s="174">
        <v>0</v>
      </c>
      <c r="C352" s="64">
        <v>50009</v>
      </c>
      <c r="D352" s="101" t="str">
        <f>VLOOKUP(C352,事件表!A:B,2,FALSE)</f>
        <v>猜猜谁很愤怒</v>
      </c>
      <c r="E352" s="64">
        <v>3</v>
      </c>
    </row>
    <row r="353" spans="1:5" s="216" customFormat="1">
      <c r="A353" s="62"/>
      <c r="B353" s="174">
        <v>0</v>
      </c>
      <c r="C353" s="64">
        <v>50013</v>
      </c>
      <c r="D353" s="101" t="str">
        <f>VLOOKUP(C353,事件表!A:B,2,FALSE)</f>
        <v>头盔帮的宣传</v>
      </c>
      <c r="E353" s="64">
        <v>21</v>
      </c>
    </row>
    <row r="354" spans="1:5" s="216" customFormat="1">
      <c r="A354" s="62"/>
      <c r="B354" s="174">
        <v>0</v>
      </c>
      <c r="C354" s="64">
        <v>50037</v>
      </c>
      <c r="D354" s="101" t="str">
        <f>VLOOKUP(C354,事件表!A:B,2,FALSE)</f>
        <v>我绝不出手</v>
      </c>
      <c r="E354" s="64">
        <v>21</v>
      </c>
    </row>
    <row r="355" spans="1:5" s="216" customFormat="1">
      <c r="A355" s="62"/>
      <c r="B355" s="174">
        <v>0</v>
      </c>
      <c r="C355" s="64">
        <v>50041</v>
      </c>
      <c r="D355" s="101" t="str">
        <f>VLOOKUP(C355,事件表!A:B,2,FALSE)</f>
        <v>最强男军人的心声</v>
      </c>
      <c r="E355" s="64">
        <v>22</v>
      </c>
    </row>
    <row r="356" spans="1:5" s="216" customFormat="1">
      <c r="A356" s="62"/>
      <c r="B356" s="174">
        <v>0</v>
      </c>
      <c r="C356" s="64">
        <v>50241</v>
      </c>
      <c r="D356" s="101" t="str">
        <f>VLOOKUP(C356,事件表!A:B,2,FALSE)</f>
        <v>客服76号为您服务</v>
      </c>
      <c r="E356" s="64">
        <v>5</v>
      </c>
    </row>
    <row r="357" spans="1:5" s="216" customFormat="1">
      <c r="A357" s="62"/>
      <c r="B357" s="5">
        <v>0</v>
      </c>
      <c r="C357" s="67">
        <v>50347</v>
      </c>
      <c r="D357" s="101" t="str">
        <f>VLOOKUP(C357,事件表!A:B,2,FALSE)</f>
        <v>石场巡逻</v>
      </c>
      <c r="E357">
        <v>1000</v>
      </c>
    </row>
    <row r="358" spans="1:5" s="216" customFormat="1">
      <c r="A358" s="62"/>
      <c r="B358" s="5">
        <v>0</v>
      </c>
      <c r="C358" s="67">
        <v>50348</v>
      </c>
      <c r="D358" s="101" t="str">
        <f>VLOOKUP(C358,事件表!A:B,2,FALSE)</f>
        <v>落石救援</v>
      </c>
      <c r="E358">
        <v>1000</v>
      </c>
    </row>
    <row r="359" spans="1:5" s="216" customFormat="1">
      <c r="A359" s="62"/>
      <c r="B359" s="5">
        <v>0</v>
      </c>
      <c r="C359" s="67">
        <v>50349</v>
      </c>
      <c r="D359" s="101" t="str">
        <f>VLOOKUP(C359,事件表!A:B,2,FALSE)</f>
        <v>时空穿梭</v>
      </c>
      <c r="E359">
        <v>1000</v>
      </c>
    </row>
    <row r="360" spans="1:5" s="216" customFormat="1">
      <c r="A360" s="62"/>
      <c r="B360" s="5">
        <v>0</v>
      </c>
      <c r="C360" s="67">
        <v>50353</v>
      </c>
      <c r="D360" s="101" t="str">
        <f>VLOOKUP(C360,事件表!A:B,2,FALSE)</f>
        <v>飞船残骸</v>
      </c>
      <c r="E360">
        <v>1000</v>
      </c>
    </row>
    <row r="361" spans="1:5" s="216" customFormat="1">
      <c r="A361" s="62"/>
      <c r="B361" s="5">
        <v>0</v>
      </c>
      <c r="C361" s="67">
        <v>50354</v>
      </c>
      <c r="D361" s="101" t="str">
        <f>VLOOKUP(C361,事件表!A:B,2,FALSE)</f>
        <v>星际部队</v>
      </c>
      <c r="E361">
        <v>1000</v>
      </c>
    </row>
    <row r="362" spans="1:5" s="216" customFormat="1">
      <c r="A362" s="62">
        <v>10</v>
      </c>
      <c r="B362" s="68">
        <v>47</v>
      </c>
      <c r="C362" s="62">
        <v>10001</v>
      </c>
      <c r="D362" s="101" t="str">
        <f>VLOOKUP(C362,事件表!A:B,2,FALSE)</f>
        <v>冲突爆发</v>
      </c>
      <c r="E362" s="62">
        <v>62</v>
      </c>
    </row>
    <row r="363" spans="1:5" s="216" customFormat="1">
      <c r="A363" s="62"/>
      <c r="B363" s="68">
        <v>47</v>
      </c>
      <c r="C363" s="62">
        <v>10006</v>
      </c>
      <c r="D363" s="101" t="str">
        <f>VLOOKUP(C363,事件表!A:B,2,FALSE)</f>
        <v>坚实的护盾</v>
      </c>
      <c r="E363" s="62">
        <v>62</v>
      </c>
    </row>
    <row r="364" spans="1:5" s="216" customFormat="1">
      <c r="A364" s="62"/>
      <c r="B364" s="68">
        <v>47</v>
      </c>
      <c r="C364" s="62">
        <v>10007</v>
      </c>
      <c r="D364" s="101" t="str">
        <f>VLOOKUP(C364,事件表!A:B,2,FALSE)</f>
        <v>营地外围</v>
      </c>
      <c r="E364" s="62">
        <v>62</v>
      </c>
    </row>
    <row r="365" spans="1:5" s="216" customFormat="1">
      <c r="A365" s="62"/>
      <c r="B365" s="68">
        <v>48</v>
      </c>
      <c r="C365" s="62">
        <v>10008</v>
      </c>
      <c r="D365" s="101" t="str">
        <f>VLOOKUP(C365,事件表!A:B,2,FALSE)</f>
        <v>深入营地</v>
      </c>
      <c r="E365" s="62">
        <v>62</v>
      </c>
    </row>
    <row r="366" spans="1:5" s="216" customFormat="1">
      <c r="A366" s="62"/>
      <c r="B366" s="68">
        <v>48</v>
      </c>
      <c r="C366" s="62">
        <v>10004</v>
      </c>
      <c r="D366" s="101" t="str">
        <f>VLOOKUP(C366,事件表!A:B,2,FALSE)</f>
        <v>刺探战略</v>
      </c>
      <c r="E366" s="62">
        <v>62</v>
      </c>
    </row>
    <row r="367" spans="1:5" s="216" customFormat="1">
      <c r="A367" s="62"/>
      <c r="B367" s="68">
        <v>48</v>
      </c>
      <c r="C367" s="62">
        <v>10101</v>
      </c>
      <c r="D367" s="101" t="str">
        <f>VLOOKUP(C367,事件表!A:B,2,FALSE)</f>
        <v>偷袭</v>
      </c>
      <c r="E367" s="62">
        <v>62</v>
      </c>
    </row>
    <row r="368" spans="1:5" s="216" customFormat="1">
      <c r="A368" s="62"/>
      <c r="B368" s="68">
        <v>49</v>
      </c>
      <c r="C368" s="62">
        <v>10003</v>
      </c>
      <c r="D368" s="101" t="str">
        <f>VLOOKUP(C368,事件表!A:B,2,FALSE)</f>
        <v>破坏机械</v>
      </c>
      <c r="E368" s="62">
        <v>62</v>
      </c>
    </row>
    <row r="369" spans="1:5" s="216" customFormat="1">
      <c r="A369" s="62"/>
      <c r="B369" s="68">
        <v>49</v>
      </c>
      <c r="C369" s="62">
        <v>10005</v>
      </c>
      <c r="D369" s="101" t="str">
        <f>VLOOKUP(C369,事件表!A:B,2,FALSE)</f>
        <v>长久的考虑</v>
      </c>
      <c r="E369" s="62">
        <v>62</v>
      </c>
    </row>
    <row r="370" spans="1:5" s="216" customFormat="1">
      <c r="A370" s="62"/>
      <c r="B370" s="68">
        <v>49</v>
      </c>
      <c r="C370" s="62">
        <v>10102</v>
      </c>
      <c r="D370" s="101" t="str">
        <f>VLOOKUP(C370,事件表!A:B,2,FALSE)</f>
        <v>恢复元气</v>
      </c>
      <c r="E370" s="62">
        <v>62</v>
      </c>
    </row>
    <row r="371" spans="1:5" s="216" customFormat="1">
      <c r="A371" s="62"/>
      <c r="B371" s="217">
        <v>0</v>
      </c>
      <c r="C371" s="62">
        <v>16002</v>
      </c>
      <c r="D371" s="101" t="str">
        <f>VLOOKUP(C371,事件表!A:B,2,FALSE)</f>
        <v>紧急:黑龙？？</v>
      </c>
      <c r="E371" s="62">
        <v>5</v>
      </c>
    </row>
    <row r="372" spans="1:5" s="216" customFormat="1">
      <c r="A372" s="62"/>
      <c r="B372" s="217">
        <v>0</v>
      </c>
      <c r="C372" s="62">
        <v>16007</v>
      </c>
      <c r="D372" s="101" t="str">
        <f>VLOOKUP(C372,事件表!A:B,2,FALSE)</f>
        <v>紧急:黑龙傀儡</v>
      </c>
      <c r="E372" s="62">
        <v>2</v>
      </c>
    </row>
    <row r="373" spans="1:5" s="216" customFormat="1">
      <c r="A373" s="62"/>
      <c r="B373" s="218">
        <v>0</v>
      </c>
      <c r="C373" s="64">
        <v>28001</v>
      </c>
      <c r="D373" s="101" t="str">
        <f>VLOOKUP(C373,事件表!A:B,2,FALSE)</f>
        <v>花花送你技能石</v>
      </c>
      <c r="E373" s="64">
        <v>2</v>
      </c>
    </row>
    <row r="374" spans="1:5" s="216" customFormat="1">
      <c r="A374" s="62"/>
      <c r="B374" s="218">
        <v>0</v>
      </c>
      <c r="C374" s="64">
        <v>28004</v>
      </c>
      <c r="D374" s="101" t="str">
        <f>VLOOKUP(C374,事件表!A:B,2,FALSE)</f>
        <v>我们中出了个叛徒</v>
      </c>
      <c r="E374" s="64">
        <v>15</v>
      </c>
    </row>
    <row r="375" spans="1:5" s="216" customFormat="1">
      <c r="A375" s="62"/>
      <c r="B375" s="218">
        <v>0</v>
      </c>
      <c r="C375" s="64">
        <v>28008</v>
      </c>
      <c r="D375" s="101" t="str">
        <f>VLOOKUP(C375,事件表!A:B,2,FALSE)</f>
        <v>黑人你的脸洗了吗？</v>
      </c>
      <c r="E375" s="64">
        <v>2</v>
      </c>
    </row>
    <row r="376" spans="1:5" s="216" customFormat="1">
      <c r="A376" s="64"/>
      <c r="B376" s="218">
        <v>0</v>
      </c>
      <c r="C376" s="64">
        <v>28009</v>
      </c>
      <c r="D376" s="101" t="str">
        <f>VLOOKUP(C376,事件表!A:B,2,FALSE)</f>
        <v>兔兔的爱心</v>
      </c>
      <c r="E376" s="64">
        <v>2</v>
      </c>
    </row>
    <row r="377" spans="1:5" s="216" customFormat="1">
      <c r="A377" s="64"/>
      <c r="B377" s="218">
        <v>0</v>
      </c>
      <c r="C377" s="64">
        <v>28011</v>
      </c>
      <c r="D377" s="101" t="str">
        <f>VLOOKUP(C377,事件表!A:B,2,FALSE)</f>
        <v>枫九道的单身狗粮</v>
      </c>
      <c r="E377" s="64">
        <v>10</v>
      </c>
    </row>
    <row r="378" spans="1:5" s="216" customFormat="1">
      <c r="A378" s="64"/>
      <c r="B378" s="218">
        <v>0</v>
      </c>
      <c r="C378" s="64">
        <v>28015</v>
      </c>
      <c r="D378" s="101" t="str">
        <f>VLOOKUP(C378,事件表!A:B,2,FALSE)</f>
        <v>福利包</v>
      </c>
      <c r="E378" s="64">
        <v>1</v>
      </c>
    </row>
    <row r="379" spans="1:5" s="216" customFormat="1">
      <c r="A379" s="64"/>
      <c r="B379" s="218">
        <v>0</v>
      </c>
      <c r="C379" s="64">
        <v>28019</v>
      </c>
      <c r="D379" s="101" t="str">
        <f>VLOOKUP(C379,事件表!A:B,2,FALSE)</f>
        <v>魔神佣兵军团的神话</v>
      </c>
      <c r="E379" s="64">
        <v>1</v>
      </c>
    </row>
    <row r="380" spans="1:5" s="216" customFormat="1">
      <c r="A380" s="64"/>
      <c r="B380" s="218">
        <v>0</v>
      </c>
      <c r="C380" s="64">
        <v>28023</v>
      </c>
      <c r="D380" s="101" t="str">
        <f>VLOOKUP(C380,事件表!A:B,2,FALSE)</f>
        <v>出徒，灭师</v>
      </c>
      <c r="E380" s="64">
        <v>2</v>
      </c>
    </row>
    <row r="381" spans="1:5" s="216" customFormat="1">
      <c r="A381" s="62"/>
      <c r="B381" s="220">
        <v>0</v>
      </c>
      <c r="C381" s="67">
        <v>50185</v>
      </c>
      <c r="D381" s="101" t="str">
        <f>VLOOKUP(C381,事件表!A:B,2,FALSE)</f>
        <v>最强套装</v>
      </c>
      <c r="E381" s="67">
        <v>50</v>
      </c>
    </row>
    <row r="382" spans="1:5" s="216" customFormat="1">
      <c r="A382" s="62"/>
      <c r="B382" s="220">
        <v>0</v>
      </c>
      <c r="C382" s="3">
        <v>50221</v>
      </c>
      <c r="D382" s="101" t="str">
        <f>VLOOKUP(C382,事件表!A:B,2,FALSE)</f>
        <v>战争</v>
      </c>
      <c r="E382" s="3">
        <v>25</v>
      </c>
    </row>
    <row r="383" spans="1:5" s="216" customFormat="1">
      <c r="A383" s="62"/>
      <c r="B383" s="220">
        <v>0</v>
      </c>
      <c r="C383" s="3">
        <v>50113</v>
      </c>
      <c r="D383" s="101" t="str">
        <f>VLOOKUP(C383,事件表!A:B,2,FALSE)</f>
        <v>欧非矛盾</v>
      </c>
      <c r="E383" s="3">
        <v>25</v>
      </c>
    </row>
    <row r="384" spans="1:5" s="216" customFormat="1">
      <c r="A384" s="62"/>
      <c r="B384" s="174">
        <v>0</v>
      </c>
      <c r="C384" s="62">
        <v>1115</v>
      </c>
      <c r="D384" s="101" t="str">
        <f>VLOOKUP(C384,事件表!A:B,2,FALSE)</f>
        <v>悬空寺僧！登场！</v>
      </c>
      <c r="E384" s="62">
        <v>10</v>
      </c>
    </row>
    <row r="385" spans="1:5" s="216" customFormat="1">
      <c r="A385" s="62"/>
      <c r="B385" s="174">
        <v>0</v>
      </c>
      <c r="C385" s="62">
        <v>1149</v>
      </c>
      <c r="D385" s="101" t="str">
        <f>VLOOKUP(C385,事件表!A:B,2,FALSE)</f>
        <v>养老院斗技大会</v>
      </c>
      <c r="E385" s="62">
        <v>10</v>
      </c>
    </row>
    <row r="386" spans="1:5" s="216" customFormat="1">
      <c r="A386" s="62"/>
      <c r="B386" s="174">
        <v>0</v>
      </c>
      <c r="C386" s="62">
        <v>1141</v>
      </c>
      <c r="D386" s="101" t="str">
        <f>VLOOKUP(C386,事件表!A:B,2,FALSE)</f>
        <v>精灵溺水，含泪抢救</v>
      </c>
      <c r="E386" s="62">
        <v>2</v>
      </c>
    </row>
    <row r="387" spans="1:5" s="216" customFormat="1">
      <c r="A387" s="62"/>
      <c r="B387" s="174">
        <v>0</v>
      </c>
      <c r="C387" s="62">
        <v>1137</v>
      </c>
      <c r="D387" s="101" t="str">
        <f>VLOOKUP(C387,事件表!A:B,2,FALSE)</f>
        <v>震惊！全都是钻石</v>
      </c>
      <c r="E387" s="62">
        <v>2</v>
      </c>
    </row>
    <row r="388" spans="1:5" s="216" customFormat="1">
      <c r="A388" s="62"/>
      <c r="B388" s="174">
        <v>0</v>
      </c>
      <c r="C388" s="64">
        <v>50001</v>
      </c>
      <c r="D388" s="101" t="str">
        <f>VLOOKUP(C388,事件表!A:B,2,FALSE)</f>
        <v>绿发游侠的自白</v>
      </c>
      <c r="E388" s="64">
        <v>2</v>
      </c>
    </row>
    <row r="389" spans="1:5" s="216" customFormat="1">
      <c r="A389" s="62"/>
      <c r="B389" s="174">
        <v>0</v>
      </c>
      <c r="C389" s="64">
        <v>50005</v>
      </c>
      <c r="D389" s="101" t="str">
        <f>VLOOKUP(C389,事件表!A:B,2,FALSE)</f>
        <v>深厚的友情</v>
      </c>
      <c r="E389" s="64">
        <v>2</v>
      </c>
    </row>
    <row r="390" spans="1:5" s="216" customFormat="1">
      <c r="A390" s="62"/>
      <c r="B390" s="174">
        <v>0</v>
      </c>
      <c r="C390" s="64">
        <v>50009</v>
      </c>
      <c r="D390" s="101" t="str">
        <f>VLOOKUP(C390,事件表!A:B,2,FALSE)</f>
        <v>猜猜谁很愤怒</v>
      </c>
      <c r="E390" s="64">
        <v>3</v>
      </c>
    </row>
    <row r="391" spans="1:5" s="216" customFormat="1">
      <c r="A391" s="62"/>
      <c r="B391" s="174">
        <v>0</v>
      </c>
      <c r="C391" s="64">
        <v>50013</v>
      </c>
      <c r="D391" s="101" t="str">
        <f>VLOOKUP(C391,事件表!A:B,2,FALSE)</f>
        <v>头盔帮的宣传</v>
      </c>
      <c r="E391" s="64">
        <v>21</v>
      </c>
    </row>
    <row r="392" spans="1:5" s="216" customFormat="1">
      <c r="A392" s="62"/>
      <c r="B392" s="174">
        <v>0</v>
      </c>
      <c r="C392" s="64">
        <v>50037</v>
      </c>
      <c r="D392" s="101" t="str">
        <f>VLOOKUP(C392,事件表!A:B,2,FALSE)</f>
        <v>我绝不出手</v>
      </c>
      <c r="E392" s="64">
        <v>21</v>
      </c>
    </row>
    <row r="393" spans="1:5" s="216" customFormat="1">
      <c r="A393" s="62"/>
      <c r="B393" s="174">
        <v>0</v>
      </c>
      <c r="C393" s="64">
        <v>50041</v>
      </c>
      <c r="D393" s="101" t="str">
        <f>VLOOKUP(C393,事件表!A:B,2,FALSE)</f>
        <v>最强男军人的心声</v>
      </c>
      <c r="E393" s="64">
        <v>22</v>
      </c>
    </row>
    <row r="394" spans="1:5" s="216" customFormat="1">
      <c r="A394" s="62"/>
      <c r="B394" s="174">
        <v>0</v>
      </c>
      <c r="C394" s="64">
        <v>50241</v>
      </c>
      <c r="D394" s="101" t="str">
        <f>VLOOKUP(C394,事件表!A:B,2,FALSE)</f>
        <v>客服76号为您服务</v>
      </c>
      <c r="E394" s="64">
        <v>5</v>
      </c>
    </row>
    <row r="395" spans="1:5" s="216" customFormat="1">
      <c r="A395" s="62"/>
      <c r="B395" s="5">
        <v>0</v>
      </c>
      <c r="C395" s="67">
        <v>50355</v>
      </c>
      <c r="D395" s="101" t="str">
        <f>VLOOKUP(C395,事件表!A:B,2,FALSE)</f>
        <v>闪电突袭</v>
      </c>
      <c r="E395">
        <v>1000</v>
      </c>
    </row>
    <row r="396" spans="1:5" s="216" customFormat="1">
      <c r="A396" s="62"/>
      <c r="B396" s="5">
        <v>0</v>
      </c>
      <c r="C396" s="67">
        <v>50356</v>
      </c>
      <c r="D396" s="101" t="str">
        <f>VLOOKUP(C396,事件表!A:B,2,FALSE)</f>
        <v>知识就是力量</v>
      </c>
      <c r="E396">
        <v>1000</v>
      </c>
    </row>
    <row r="397" spans="1:5" s="216" customFormat="1">
      <c r="A397" s="62"/>
      <c r="B397" s="5">
        <v>0</v>
      </c>
      <c r="C397" s="67">
        <v>50360</v>
      </c>
      <c r="D397" s="101" t="str">
        <f>VLOOKUP(C397,事件表!A:B,2,FALSE)</f>
        <v>哲学的味道</v>
      </c>
      <c r="E397">
        <v>1000</v>
      </c>
    </row>
    <row r="398" spans="1:5" s="216" customFormat="1">
      <c r="A398" s="62"/>
      <c r="B398" s="5">
        <v>0</v>
      </c>
      <c r="C398" s="67">
        <v>50364</v>
      </c>
      <c r="D398" s="101" t="str">
        <f>VLOOKUP(C398,事件表!A:B,2,FALSE)</f>
        <v>狭路相逢</v>
      </c>
      <c r="E398">
        <v>1000</v>
      </c>
    </row>
    <row r="399" spans="1:5" s="216" customFormat="1">
      <c r="A399" s="62"/>
      <c r="B399" s="5">
        <v>0</v>
      </c>
      <c r="C399" s="67">
        <v>50365</v>
      </c>
      <c r="D399" s="101" t="str">
        <f>VLOOKUP(C399,事件表!A:B,2,FALSE)</f>
        <v>西方的朋友</v>
      </c>
      <c r="E399">
        <v>1000</v>
      </c>
    </row>
    <row r="400" spans="1:5" s="216" customFormat="1">
      <c r="A400" s="62">
        <v>11</v>
      </c>
      <c r="B400" s="221">
        <v>0</v>
      </c>
      <c r="C400" s="62">
        <v>11101</v>
      </c>
      <c r="D400" s="101" t="str">
        <f>VLOOKUP(C400,事件表!A:B,2,FALSE)</f>
        <v>梦魇龙母</v>
      </c>
      <c r="E400" s="62">
        <v>40</v>
      </c>
    </row>
    <row r="401" spans="1:5" s="216" customFormat="1">
      <c r="A401" s="62"/>
      <c r="B401" s="221">
        <v>0</v>
      </c>
      <c r="C401" s="62">
        <v>11102</v>
      </c>
      <c r="D401" s="101" t="str">
        <f>VLOOKUP(C401,事件表!A:B,2,FALSE)</f>
        <v>极大的价值</v>
      </c>
      <c r="E401" s="62">
        <v>40</v>
      </c>
    </row>
    <row r="402" spans="1:5" s="216" customFormat="1">
      <c r="A402" s="62"/>
      <c r="B402" s="221">
        <v>0</v>
      </c>
      <c r="C402" s="62">
        <v>11103</v>
      </c>
      <c r="D402" s="101" t="str">
        <f>VLOOKUP(C402,事件表!A:B,2,FALSE)</f>
        <v>天上的大家伙</v>
      </c>
      <c r="E402" s="62">
        <v>40</v>
      </c>
    </row>
    <row r="403" spans="1:5" s="216" customFormat="1">
      <c r="A403" s="62"/>
      <c r="B403" s="221">
        <v>0</v>
      </c>
      <c r="C403" s="62">
        <v>11104</v>
      </c>
      <c r="D403" s="101" t="str">
        <f>VLOOKUP(C403,事件表!A:B,2,FALSE)</f>
        <v>驱散梦魇</v>
      </c>
      <c r="E403" s="62">
        <v>40</v>
      </c>
    </row>
    <row r="404" spans="1:5" s="216" customFormat="1">
      <c r="A404" s="62"/>
      <c r="B404" s="221">
        <v>0</v>
      </c>
      <c r="C404" s="62">
        <v>11105</v>
      </c>
      <c r="D404" s="101" t="str">
        <f>VLOOKUP(C404,事件表!A:B,2,FALSE)</f>
        <v>机械巨龙</v>
      </c>
      <c r="E404" s="62">
        <v>40</v>
      </c>
    </row>
    <row r="405" spans="1:5" s="216" customFormat="1">
      <c r="A405" s="62"/>
      <c r="B405" s="217">
        <v>0</v>
      </c>
      <c r="C405" s="62">
        <v>16001</v>
      </c>
      <c r="D405" s="101" t="str">
        <f>VLOOKUP(C405,事件表!A:B,2,FALSE)</f>
        <v>紧急:魔物入侵</v>
      </c>
      <c r="E405" s="62">
        <v>5</v>
      </c>
    </row>
    <row r="406" spans="1:5" s="216" customFormat="1">
      <c r="A406" s="62"/>
      <c r="B406" s="217">
        <v>0</v>
      </c>
      <c r="C406" s="62">
        <v>16003</v>
      </c>
      <c r="D406" s="101" t="str">
        <f>VLOOKUP(C406,事件表!A:B,2,FALSE)</f>
        <v>紧急:魔物先锋</v>
      </c>
      <c r="E406" s="62">
        <v>2</v>
      </c>
    </row>
    <row r="407" spans="1:5" s="216" customFormat="1">
      <c r="A407" s="62"/>
      <c r="B407" s="218">
        <v>0</v>
      </c>
      <c r="C407" s="64">
        <v>28001</v>
      </c>
      <c r="D407" s="101" t="str">
        <f>VLOOKUP(C407,事件表!A:B,2,FALSE)</f>
        <v>花花送你技能石</v>
      </c>
      <c r="E407" s="64">
        <v>2</v>
      </c>
    </row>
    <row r="408" spans="1:5" s="216" customFormat="1">
      <c r="A408" s="62"/>
      <c r="B408" s="218">
        <v>0</v>
      </c>
      <c r="C408" s="64">
        <v>28004</v>
      </c>
      <c r="D408" s="101" t="str">
        <f>VLOOKUP(C408,事件表!A:B,2,FALSE)</f>
        <v>我们中出了个叛徒</v>
      </c>
      <c r="E408" s="64">
        <v>20</v>
      </c>
    </row>
    <row r="409" spans="1:5" s="216" customFormat="1">
      <c r="A409" s="62"/>
      <c r="B409" s="218">
        <v>0</v>
      </c>
      <c r="C409" s="64">
        <v>28008</v>
      </c>
      <c r="D409" s="101" t="str">
        <f>VLOOKUP(C409,事件表!A:B,2,FALSE)</f>
        <v>黑人你的脸洗了吗？</v>
      </c>
      <c r="E409" s="64">
        <v>2</v>
      </c>
    </row>
    <row r="410" spans="1:5" s="216" customFormat="1">
      <c r="A410" s="64"/>
      <c r="B410" s="218">
        <v>0</v>
      </c>
      <c r="C410" s="64">
        <v>28009</v>
      </c>
      <c r="D410" s="101" t="str">
        <f>VLOOKUP(C410,事件表!A:B,2,FALSE)</f>
        <v>兔兔的爱心</v>
      </c>
      <c r="E410" s="64">
        <v>3</v>
      </c>
    </row>
    <row r="411" spans="1:5" s="216" customFormat="1">
      <c r="A411" s="62"/>
      <c r="B411" s="220">
        <v>0</v>
      </c>
      <c r="C411" s="67">
        <v>50129</v>
      </c>
      <c r="D411" s="101" t="str">
        <f>VLOOKUP(C411,事件表!A:B,2,FALSE)</f>
        <v>我练功发自真心</v>
      </c>
      <c r="E411" s="67">
        <v>50</v>
      </c>
    </row>
    <row r="412" spans="1:5" s="216" customFormat="1">
      <c r="A412" s="62"/>
      <c r="B412" s="220">
        <v>0</v>
      </c>
      <c r="C412" s="3">
        <v>50213</v>
      </c>
      <c r="D412" s="101" t="str">
        <f>VLOOKUP(C412,事件表!A:B,2,FALSE)</f>
        <v>巨人的进击</v>
      </c>
      <c r="E412" s="3">
        <v>25</v>
      </c>
    </row>
    <row r="413" spans="1:5" s="216" customFormat="1">
      <c r="A413" s="62"/>
      <c r="B413" s="220">
        <v>0</v>
      </c>
      <c r="C413" s="3">
        <v>50053</v>
      </c>
      <c r="D413" s="101" t="str">
        <f>VLOOKUP(C413,事件表!A:B,2,FALSE)</f>
        <v>龙之谷</v>
      </c>
      <c r="E413" s="3">
        <v>25</v>
      </c>
    </row>
    <row r="414" spans="1:5" s="216" customFormat="1">
      <c r="A414" s="62"/>
      <c r="B414" s="174">
        <v>0</v>
      </c>
      <c r="C414" s="62">
        <v>1115</v>
      </c>
      <c r="D414" s="101" t="str">
        <f>VLOOKUP(C414,事件表!A:B,2,FALSE)</f>
        <v>悬空寺僧！登场！</v>
      </c>
      <c r="E414" s="62">
        <v>10</v>
      </c>
    </row>
    <row r="415" spans="1:5" s="216" customFormat="1">
      <c r="A415" s="62"/>
      <c r="B415" s="174">
        <v>0</v>
      </c>
      <c r="C415" s="62">
        <v>1149</v>
      </c>
      <c r="D415" s="101" t="str">
        <f>VLOOKUP(C415,事件表!A:B,2,FALSE)</f>
        <v>养老院斗技大会</v>
      </c>
      <c r="E415" s="62">
        <v>10</v>
      </c>
    </row>
    <row r="416" spans="1:5" s="216" customFormat="1">
      <c r="A416" s="62"/>
      <c r="B416" s="174">
        <v>0</v>
      </c>
      <c r="C416" s="62">
        <v>1141</v>
      </c>
      <c r="D416" s="101" t="str">
        <f>VLOOKUP(C416,事件表!A:B,2,FALSE)</f>
        <v>精灵溺水，含泪抢救</v>
      </c>
      <c r="E416" s="62">
        <v>2</v>
      </c>
    </row>
    <row r="417" spans="1:5" s="216" customFormat="1">
      <c r="A417" s="62"/>
      <c r="B417" s="174">
        <v>0</v>
      </c>
      <c r="C417" s="62">
        <v>1137</v>
      </c>
      <c r="D417" s="101" t="str">
        <f>VLOOKUP(C417,事件表!A:B,2,FALSE)</f>
        <v>震惊！全都是钻石</v>
      </c>
      <c r="E417" s="62">
        <v>2</v>
      </c>
    </row>
    <row r="418" spans="1:5" s="216" customFormat="1">
      <c r="A418" s="62"/>
      <c r="B418" s="174">
        <v>0</v>
      </c>
      <c r="C418" s="64">
        <v>50001</v>
      </c>
      <c r="D418" s="101" t="str">
        <f>VLOOKUP(C418,事件表!A:B,2,FALSE)</f>
        <v>绿发游侠的自白</v>
      </c>
      <c r="E418" s="64">
        <v>2</v>
      </c>
    </row>
    <row r="419" spans="1:5" s="216" customFormat="1">
      <c r="A419" s="62"/>
      <c r="B419" s="174">
        <v>0</v>
      </c>
      <c r="C419" s="64">
        <v>50005</v>
      </c>
      <c r="D419" s="101" t="str">
        <f>VLOOKUP(C419,事件表!A:B,2,FALSE)</f>
        <v>深厚的友情</v>
      </c>
      <c r="E419" s="64">
        <v>2</v>
      </c>
    </row>
    <row r="420" spans="1:5" s="216" customFormat="1">
      <c r="A420" s="62"/>
      <c r="B420" s="174">
        <v>0</v>
      </c>
      <c r="C420" s="64">
        <v>50009</v>
      </c>
      <c r="D420" s="101" t="str">
        <f>VLOOKUP(C420,事件表!A:B,2,FALSE)</f>
        <v>猜猜谁很愤怒</v>
      </c>
      <c r="E420" s="64">
        <v>3</v>
      </c>
    </row>
    <row r="421" spans="1:5" s="216" customFormat="1">
      <c r="A421" s="62"/>
      <c r="B421" s="174">
        <v>0</v>
      </c>
      <c r="C421" s="64">
        <v>50013</v>
      </c>
      <c r="D421" s="101" t="str">
        <f>VLOOKUP(C421,事件表!A:B,2,FALSE)</f>
        <v>头盔帮的宣传</v>
      </c>
      <c r="E421" s="64">
        <v>21</v>
      </c>
    </row>
    <row r="422" spans="1:5" s="216" customFormat="1">
      <c r="A422" s="62"/>
      <c r="B422" s="174">
        <v>0</v>
      </c>
      <c r="C422" s="64">
        <v>50037</v>
      </c>
      <c r="D422" s="101" t="str">
        <f>VLOOKUP(C422,事件表!A:B,2,FALSE)</f>
        <v>我绝不出手</v>
      </c>
      <c r="E422" s="64">
        <v>21</v>
      </c>
    </row>
    <row r="423" spans="1:5" s="216" customFormat="1">
      <c r="A423" s="62"/>
      <c r="B423" s="174">
        <v>0</v>
      </c>
      <c r="C423" s="64">
        <v>50041</v>
      </c>
      <c r="D423" s="101" t="str">
        <f>VLOOKUP(C423,事件表!A:B,2,FALSE)</f>
        <v>最强男军人的心声</v>
      </c>
      <c r="E423" s="64">
        <v>22</v>
      </c>
    </row>
    <row r="424" spans="1:5" s="216" customFormat="1">
      <c r="A424" s="62"/>
      <c r="B424" s="174">
        <v>0</v>
      </c>
      <c r="C424" s="64">
        <v>50241</v>
      </c>
      <c r="D424" s="101" t="str">
        <f>VLOOKUP(C424,事件表!A:B,2,FALSE)</f>
        <v>客服76号为您服务</v>
      </c>
      <c r="E424" s="64">
        <v>5</v>
      </c>
    </row>
    <row r="425" spans="1:5" s="216" customFormat="1">
      <c r="A425" s="62"/>
      <c r="B425" s="5">
        <v>0</v>
      </c>
      <c r="C425" s="67">
        <v>50369</v>
      </c>
      <c r="D425" s="101" t="str">
        <f>VLOOKUP(C425,事件表!A:B,2,FALSE)</f>
        <v>龙之影</v>
      </c>
      <c r="E425">
        <v>1000</v>
      </c>
    </row>
    <row r="426" spans="1:5" s="216" customFormat="1">
      <c r="A426" s="62"/>
      <c r="B426" s="5">
        <v>0</v>
      </c>
      <c r="C426" s="67">
        <v>50370</v>
      </c>
      <c r="D426" s="101" t="str">
        <f>VLOOKUP(C426,事件表!A:B,2,FALSE)</f>
        <v>龙血竞争</v>
      </c>
      <c r="E426">
        <v>1000</v>
      </c>
    </row>
    <row r="427" spans="1:5" s="216" customFormat="1">
      <c r="A427" s="62"/>
      <c r="B427" s="5">
        <v>0</v>
      </c>
      <c r="C427" s="67">
        <v>50371</v>
      </c>
      <c r="D427" s="101" t="str">
        <f>VLOOKUP(C427,事件表!A:B,2,FALSE)</f>
        <v>龙谷考古</v>
      </c>
      <c r="E427">
        <v>1000</v>
      </c>
    </row>
    <row r="428" spans="1:5" s="216" customFormat="1">
      <c r="A428" s="62"/>
      <c r="B428" s="5">
        <v>0</v>
      </c>
      <c r="C428" s="67">
        <v>50375</v>
      </c>
      <c r="D428" s="101" t="str">
        <f>VLOOKUP(C428,事件表!A:B,2,FALSE)</f>
        <v>无人深洞</v>
      </c>
      <c r="E428">
        <v>1000</v>
      </c>
    </row>
    <row r="429" spans="1:5" s="216" customFormat="1">
      <c r="A429" s="62"/>
      <c r="B429" s="5">
        <v>0</v>
      </c>
      <c r="C429" s="67">
        <v>50376</v>
      </c>
      <c r="D429" s="101" t="str">
        <f>VLOOKUP(C429,事件表!A:B,2,FALSE)</f>
        <v>神殿防卫</v>
      </c>
      <c r="E429">
        <v>1000</v>
      </c>
    </row>
    <row r="430" spans="1:5" s="216" customFormat="1">
      <c r="A430" s="62">
        <v>12</v>
      </c>
      <c r="B430" s="218">
        <v>56</v>
      </c>
      <c r="C430" s="64">
        <v>50249</v>
      </c>
      <c r="D430" s="101" t="str">
        <f>VLOOKUP(C430,事件表!A:B,2,FALSE)</f>
        <v>你愿不愿，赌不赌</v>
      </c>
      <c r="E430" s="64">
        <v>5</v>
      </c>
    </row>
    <row r="431" spans="1:5" s="216" customFormat="1">
      <c r="A431" s="62"/>
      <c r="B431" s="218">
        <v>56</v>
      </c>
      <c r="C431" s="64">
        <v>28010</v>
      </c>
      <c r="D431" s="101" t="str">
        <f>VLOOKUP(C431,事件表!A:B,2,FALSE)</f>
        <v>上古巨神的回忆</v>
      </c>
      <c r="E431" s="64">
        <v>5</v>
      </c>
    </row>
    <row r="432" spans="1:5" s="216" customFormat="1">
      <c r="A432" s="62"/>
      <c r="B432" s="218">
        <v>60</v>
      </c>
      <c r="C432" s="64">
        <v>28032</v>
      </c>
      <c r="D432" s="101" t="str">
        <f>VLOOKUP(C432,事件表!A:B,2,FALSE)</f>
        <v>皮皮虾</v>
      </c>
      <c r="E432" s="64">
        <v>9</v>
      </c>
    </row>
    <row r="433" spans="1:5" s="216" customFormat="1">
      <c r="A433" s="62"/>
      <c r="B433" s="218">
        <v>60</v>
      </c>
      <c r="C433" s="64">
        <v>28036</v>
      </c>
      <c r="D433" s="101" t="str">
        <f>VLOOKUP(C433,事件表!A:B,2,FALSE)</f>
        <v>牛魔王</v>
      </c>
      <c r="E433" s="64">
        <v>8</v>
      </c>
    </row>
    <row r="434" spans="1:5" s="216" customFormat="1">
      <c r="A434" s="62"/>
      <c r="B434" s="218">
        <v>60</v>
      </c>
      <c r="C434" s="64">
        <v>28040</v>
      </c>
      <c r="D434" s="101" t="str">
        <f>VLOOKUP(C434,事件表!A:B,2,FALSE)</f>
        <v>三国段子手</v>
      </c>
      <c r="E434" s="64">
        <v>1</v>
      </c>
    </row>
    <row r="435" spans="1:5" s="216" customFormat="1">
      <c r="A435" s="62"/>
      <c r="B435" s="218">
        <v>60</v>
      </c>
      <c r="C435" s="64">
        <v>28044</v>
      </c>
      <c r="D435" s="101" t="str">
        <f>VLOOKUP(C435,事件表!A:B,2,FALSE)</f>
        <v>喵喵来送砖石啦</v>
      </c>
      <c r="E435" s="64">
        <v>1</v>
      </c>
    </row>
    <row r="436" spans="1:5" s="216" customFormat="1">
      <c r="A436" s="62"/>
      <c r="B436" s="218">
        <v>60</v>
      </c>
      <c r="C436" s="64">
        <v>28048</v>
      </c>
      <c r="D436" s="101" t="str">
        <f>VLOOKUP(C436,事件表!A:B,2,FALSE)</f>
        <v>猫狗大战！</v>
      </c>
      <c r="E436" s="64">
        <v>2</v>
      </c>
    </row>
    <row r="437" spans="1:5" s="216" customFormat="1">
      <c r="A437" s="62"/>
      <c r="B437" s="218">
        <v>60</v>
      </c>
      <c r="C437" s="64">
        <v>28060</v>
      </c>
      <c r="D437" s="101" t="str">
        <f>VLOOKUP(C437,事件表!A:B,2,FALSE)</f>
        <v>做牛做马</v>
      </c>
      <c r="E437" s="64">
        <v>1</v>
      </c>
    </row>
    <row r="438" spans="1:5" s="216" customFormat="1">
      <c r="A438" s="62"/>
      <c r="B438" s="218">
        <v>60</v>
      </c>
      <c r="C438" s="64">
        <v>28064</v>
      </c>
      <c r="D438" s="101" t="str">
        <f>VLOOKUP(C438,事件表!A:B,2,FALSE)</f>
        <v>如何选购一本好书</v>
      </c>
      <c r="E438" s="64">
        <v>1</v>
      </c>
    </row>
    <row r="439" spans="1:5" s="216" customFormat="1">
      <c r="A439" s="62"/>
      <c r="B439" s="219">
        <v>60</v>
      </c>
      <c r="C439" s="62">
        <v>28068</v>
      </c>
      <c r="D439" s="101" t="str">
        <f>VLOOKUP(C439,事件表!A:B,2,FALSE)</f>
        <v>嚼不烂送你技能石</v>
      </c>
      <c r="E439" s="62">
        <v>1</v>
      </c>
    </row>
    <row r="440" spans="1:5" s="216" customFormat="1">
      <c r="A440" s="62"/>
      <c r="B440" s="219">
        <v>60</v>
      </c>
      <c r="C440" s="62">
        <v>28076</v>
      </c>
      <c r="D440" s="101" t="str">
        <f>VLOOKUP(C440,事件表!A:B,2,FALSE)</f>
        <v>falcon带你飞</v>
      </c>
      <c r="E440" s="62">
        <v>1</v>
      </c>
    </row>
    <row r="441" spans="1:5" s="216" customFormat="1">
      <c r="A441" s="69"/>
      <c r="B441" s="68">
        <v>56</v>
      </c>
      <c r="C441" s="62">
        <v>12101</v>
      </c>
      <c r="D441" s="101" t="str">
        <f>VLOOKUP(C441,事件表!A:B,2,FALSE)</f>
        <v>成群的机械</v>
      </c>
      <c r="E441" s="62">
        <v>186</v>
      </c>
    </row>
    <row r="442" spans="1:5" s="216" customFormat="1">
      <c r="A442" s="69"/>
      <c r="B442" s="65">
        <v>57</v>
      </c>
      <c r="C442" s="62">
        <v>12101</v>
      </c>
      <c r="D442" s="101" t="str">
        <f>VLOOKUP(C442,事件表!A:B,2,FALSE)</f>
        <v>成群的机械</v>
      </c>
      <c r="E442" s="62">
        <v>196</v>
      </c>
    </row>
    <row r="443" spans="1:5" s="216" customFormat="1">
      <c r="A443" s="69"/>
      <c r="B443" s="68">
        <v>58</v>
      </c>
      <c r="C443" s="62">
        <v>12102</v>
      </c>
      <c r="D443" s="101" t="str">
        <f>VLOOKUP(C443,事件表!A:B,2,FALSE)</f>
        <v>穴居人可不是傻瓜</v>
      </c>
      <c r="E443" s="62">
        <v>196</v>
      </c>
    </row>
    <row r="444" spans="1:5" s="216" customFormat="1">
      <c r="A444" s="69"/>
      <c r="B444" s="65">
        <v>59</v>
      </c>
      <c r="C444" s="62">
        <v>12103</v>
      </c>
      <c r="D444" s="101" t="str">
        <f>VLOOKUP(C444,事件表!A:B,2,FALSE)</f>
        <v>大块头没有大智慧</v>
      </c>
      <c r="E444" s="62">
        <v>196</v>
      </c>
    </row>
    <row r="445" spans="1:5" s="216" customFormat="1">
      <c r="A445" s="62"/>
      <c r="B445" s="68">
        <v>60</v>
      </c>
      <c r="C445" s="62">
        <v>12104</v>
      </c>
      <c r="D445" s="101" t="str">
        <f>VLOOKUP(C445,事件表!A:B,2,FALSE)</f>
        <v>小身材大拳头</v>
      </c>
      <c r="E445" s="62">
        <v>171</v>
      </c>
    </row>
    <row r="446" spans="1:5" s="216" customFormat="1">
      <c r="A446" s="62"/>
      <c r="B446" s="217">
        <v>0</v>
      </c>
      <c r="C446" s="62">
        <v>16002</v>
      </c>
      <c r="D446" s="101" t="str">
        <f>VLOOKUP(C446,事件表!A:B,2,FALSE)</f>
        <v>紧急:黑龙？？</v>
      </c>
      <c r="E446" s="62">
        <v>5</v>
      </c>
    </row>
    <row r="447" spans="1:5" s="216" customFormat="1">
      <c r="A447" s="62"/>
      <c r="B447" s="217">
        <v>0</v>
      </c>
      <c r="C447" s="62">
        <v>16007</v>
      </c>
      <c r="D447" s="101" t="str">
        <f>VLOOKUP(C447,事件表!A:B,2,FALSE)</f>
        <v>紧急:黑龙傀儡</v>
      </c>
      <c r="E447" s="62">
        <v>2</v>
      </c>
    </row>
    <row r="448" spans="1:5" s="216" customFormat="1">
      <c r="A448" s="62"/>
      <c r="B448" s="218">
        <v>0</v>
      </c>
      <c r="C448" s="64">
        <v>28001</v>
      </c>
      <c r="D448" s="101" t="str">
        <f>VLOOKUP(C448,事件表!A:B,2,FALSE)</f>
        <v>花花送你技能石</v>
      </c>
      <c r="E448" s="64">
        <v>2</v>
      </c>
    </row>
    <row r="449" spans="1:5" s="216" customFormat="1">
      <c r="A449" s="62"/>
      <c r="B449" s="218">
        <v>0</v>
      </c>
      <c r="C449" s="64">
        <v>28004</v>
      </c>
      <c r="D449" s="101" t="str">
        <f>VLOOKUP(C449,事件表!A:B,2,FALSE)</f>
        <v>我们中出了个叛徒</v>
      </c>
      <c r="E449" s="64">
        <v>20</v>
      </c>
    </row>
    <row r="450" spans="1:5" s="216" customFormat="1">
      <c r="A450" s="62"/>
      <c r="B450" s="218">
        <v>0</v>
      </c>
      <c r="C450" s="64">
        <v>28008</v>
      </c>
      <c r="D450" s="101" t="str">
        <f>VLOOKUP(C450,事件表!A:B,2,FALSE)</f>
        <v>黑人你的脸洗了吗？</v>
      </c>
      <c r="E450" s="64">
        <v>2</v>
      </c>
    </row>
    <row r="451" spans="1:5" s="216" customFormat="1">
      <c r="A451" s="64"/>
      <c r="B451" s="218">
        <v>0</v>
      </c>
      <c r="C451" s="64">
        <v>28009</v>
      </c>
      <c r="D451" s="101" t="str">
        <f>VLOOKUP(C451,事件表!A:B,2,FALSE)</f>
        <v>兔兔的爱心</v>
      </c>
      <c r="E451" s="64">
        <v>1</v>
      </c>
    </row>
    <row r="452" spans="1:5" s="216" customFormat="1">
      <c r="A452" s="64"/>
      <c r="B452" s="218">
        <v>0</v>
      </c>
      <c r="C452" s="64">
        <v>28023</v>
      </c>
      <c r="D452" s="101" t="str">
        <f>VLOOKUP(C452,事件表!A:B,2,FALSE)</f>
        <v>出徒，灭师</v>
      </c>
      <c r="E452" s="64">
        <v>2</v>
      </c>
    </row>
    <row r="453" spans="1:5" s="216" customFormat="1">
      <c r="A453" s="62"/>
      <c r="B453" s="220">
        <v>0</v>
      </c>
      <c r="C453" s="67">
        <v>50117</v>
      </c>
      <c r="D453" s="101" t="str">
        <f>VLOOKUP(C453,事件表!A:B,2,FALSE)</f>
        <v>隐匿者的自述</v>
      </c>
      <c r="E453" s="67">
        <v>50</v>
      </c>
    </row>
    <row r="454" spans="1:5" s="216" customFormat="1">
      <c r="A454" s="62"/>
      <c r="B454" s="220">
        <v>0</v>
      </c>
      <c r="C454" s="3">
        <v>50125</v>
      </c>
      <c r="D454" s="101" t="str">
        <f>VLOOKUP(C454,事件表!A:B,2,FALSE)</f>
        <v>神话武器</v>
      </c>
      <c r="E454" s="3">
        <v>25</v>
      </c>
    </row>
    <row r="455" spans="1:5" s="216" customFormat="1">
      <c r="A455" s="62"/>
      <c r="B455" s="220">
        <v>0</v>
      </c>
      <c r="C455" s="3">
        <v>50093</v>
      </c>
      <c r="D455" s="101" t="str">
        <f>VLOOKUP(C455,事件表!A:B,2,FALSE)</f>
        <v>白色的季节</v>
      </c>
      <c r="E455" s="3">
        <v>25</v>
      </c>
    </row>
    <row r="456" spans="1:5" s="216" customFormat="1">
      <c r="A456" s="62"/>
      <c r="B456" s="174">
        <v>0</v>
      </c>
      <c r="C456" s="62">
        <v>1115</v>
      </c>
      <c r="D456" s="101" t="str">
        <f>VLOOKUP(C456,事件表!A:B,2,FALSE)</f>
        <v>悬空寺僧！登场！</v>
      </c>
      <c r="E456" s="62">
        <v>10</v>
      </c>
    </row>
    <row r="457" spans="1:5" s="216" customFormat="1">
      <c r="A457" s="62"/>
      <c r="B457" s="174">
        <v>0</v>
      </c>
      <c r="C457" s="62">
        <v>1149</v>
      </c>
      <c r="D457" s="101" t="str">
        <f>VLOOKUP(C457,事件表!A:B,2,FALSE)</f>
        <v>养老院斗技大会</v>
      </c>
      <c r="E457" s="62">
        <v>10</v>
      </c>
    </row>
    <row r="458" spans="1:5" s="216" customFormat="1">
      <c r="A458" s="62"/>
      <c r="B458" s="174">
        <v>0</v>
      </c>
      <c r="C458" s="62">
        <v>1141</v>
      </c>
      <c r="D458" s="101" t="str">
        <f>VLOOKUP(C458,事件表!A:B,2,FALSE)</f>
        <v>精灵溺水，含泪抢救</v>
      </c>
      <c r="E458" s="62">
        <v>2</v>
      </c>
    </row>
    <row r="459" spans="1:5" s="216" customFormat="1">
      <c r="A459" s="62"/>
      <c r="B459" s="174">
        <v>0</v>
      </c>
      <c r="C459" s="62">
        <v>1137</v>
      </c>
      <c r="D459" s="101" t="str">
        <f>VLOOKUP(C459,事件表!A:B,2,FALSE)</f>
        <v>震惊！全都是钻石</v>
      </c>
      <c r="E459" s="62">
        <v>2</v>
      </c>
    </row>
    <row r="460" spans="1:5" s="216" customFormat="1">
      <c r="A460" s="62"/>
      <c r="B460" s="174">
        <v>0</v>
      </c>
      <c r="C460" s="64">
        <v>50001</v>
      </c>
      <c r="D460" s="101" t="str">
        <f>VLOOKUP(C460,事件表!A:B,2,FALSE)</f>
        <v>绿发游侠的自白</v>
      </c>
      <c r="E460" s="64">
        <v>2</v>
      </c>
    </row>
    <row r="461" spans="1:5" s="216" customFormat="1">
      <c r="A461" s="62"/>
      <c r="B461" s="174">
        <v>0</v>
      </c>
      <c r="C461" s="64">
        <v>50005</v>
      </c>
      <c r="D461" s="101" t="str">
        <f>VLOOKUP(C461,事件表!A:B,2,FALSE)</f>
        <v>深厚的友情</v>
      </c>
      <c r="E461" s="64">
        <v>2</v>
      </c>
    </row>
    <row r="462" spans="1:5" s="216" customFormat="1">
      <c r="A462" s="62"/>
      <c r="B462" s="174">
        <v>0</v>
      </c>
      <c r="C462" s="64">
        <v>50009</v>
      </c>
      <c r="D462" s="101" t="str">
        <f>VLOOKUP(C462,事件表!A:B,2,FALSE)</f>
        <v>猜猜谁很愤怒</v>
      </c>
      <c r="E462" s="64">
        <v>3</v>
      </c>
    </row>
    <row r="463" spans="1:5" s="216" customFormat="1">
      <c r="A463" s="62"/>
      <c r="B463" s="174">
        <v>0</v>
      </c>
      <c r="C463" s="64">
        <v>50013</v>
      </c>
      <c r="D463" s="101" t="str">
        <f>VLOOKUP(C463,事件表!A:B,2,FALSE)</f>
        <v>头盔帮的宣传</v>
      </c>
      <c r="E463" s="64">
        <v>21</v>
      </c>
    </row>
    <row r="464" spans="1:5" s="216" customFormat="1">
      <c r="A464" s="62"/>
      <c r="B464" s="174">
        <v>0</v>
      </c>
      <c r="C464" s="64">
        <v>50037</v>
      </c>
      <c r="D464" s="101" t="str">
        <f>VLOOKUP(C464,事件表!A:B,2,FALSE)</f>
        <v>我绝不出手</v>
      </c>
      <c r="E464" s="64">
        <v>21</v>
      </c>
    </row>
    <row r="465" spans="1:5" s="216" customFormat="1">
      <c r="A465" s="62"/>
      <c r="B465" s="174">
        <v>0</v>
      </c>
      <c r="C465" s="64">
        <v>50041</v>
      </c>
      <c r="D465" s="101" t="str">
        <f>VLOOKUP(C465,事件表!A:B,2,FALSE)</f>
        <v>最强男军人的心声</v>
      </c>
      <c r="E465" s="64">
        <v>22</v>
      </c>
    </row>
    <row r="466" spans="1:5" s="216" customFormat="1">
      <c r="A466" s="62"/>
      <c r="B466" s="174">
        <v>0</v>
      </c>
      <c r="C466" s="64">
        <v>50241</v>
      </c>
      <c r="D466" s="101" t="str">
        <f>VLOOKUP(C466,事件表!A:B,2,FALSE)</f>
        <v>客服76号为您服务</v>
      </c>
      <c r="E466" s="64">
        <v>5</v>
      </c>
    </row>
    <row r="467" spans="1:5" s="216" customFormat="1">
      <c r="A467" s="62"/>
      <c r="B467" s="5">
        <v>0</v>
      </c>
      <c r="C467" s="67">
        <v>50377</v>
      </c>
      <c r="D467" s="101" t="str">
        <f>VLOOKUP(C467,事件表!A:B,2,FALSE)</f>
        <v>A区警报</v>
      </c>
      <c r="E467">
        <v>1000</v>
      </c>
    </row>
    <row r="468" spans="1:5" s="216" customFormat="1">
      <c r="A468" s="62"/>
      <c r="B468" s="5">
        <v>0</v>
      </c>
      <c r="C468" s="67">
        <v>50378</v>
      </c>
      <c r="D468" s="101" t="str">
        <f>VLOOKUP(C468,事件表!A:B,2,FALSE)</f>
        <v>B区警报</v>
      </c>
      <c r="E468">
        <v>1000</v>
      </c>
    </row>
    <row r="469" spans="1:5" s="216" customFormat="1">
      <c r="A469" s="62"/>
      <c r="B469" s="5">
        <v>0</v>
      </c>
      <c r="C469" s="67">
        <v>50379</v>
      </c>
      <c r="D469" s="101" t="str">
        <f>VLOOKUP(C469,事件表!A:B,2,FALSE)</f>
        <v>C区警报</v>
      </c>
      <c r="E469">
        <v>1000</v>
      </c>
    </row>
    <row r="470" spans="1:5" s="216" customFormat="1">
      <c r="A470" s="62"/>
      <c r="B470" s="5">
        <v>0</v>
      </c>
      <c r="C470" s="67">
        <v>50380</v>
      </c>
      <c r="D470" s="101" t="str">
        <f>VLOOKUP(C470,事件表!A:B,2,FALSE)</f>
        <v>D区警报</v>
      </c>
      <c r="E470">
        <v>1000</v>
      </c>
    </row>
    <row r="471" spans="1:5" s="216" customFormat="1">
      <c r="A471" s="62"/>
      <c r="B471" s="5">
        <v>0</v>
      </c>
      <c r="C471" s="67">
        <v>50381</v>
      </c>
      <c r="D471" s="101" t="str">
        <f>VLOOKUP(C471,事件表!A:B,2,FALSE)</f>
        <v>X区警报</v>
      </c>
      <c r="E471">
        <v>1000</v>
      </c>
    </row>
    <row r="472" spans="1:5" s="216" customFormat="1">
      <c r="A472" s="62">
        <v>13</v>
      </c>
      <c r="B472" s="221">
        <v>0</v>
      </c>
      <c r="C472" s="62">
        <v>13101</v>
      </c>
      <c r="D472" s="101" t="str">
        <f>VLOOKUP(C472,事件表!A:B,2,FALSE)</f>
        <v>拿钱办事</v>
      </c>
      <c r="E472" s="62">
        <v>49</v>
      </c>
    </row>
    <row r="473" spans="1:5" s="216" customFormat="1">
      <c r="A473" s="62"/>
      <c r="B473" s="219">
        <v>0</v>
      </c>
      <c r="C473" s="64">
        <v>28032</v>
      </c>
      <c r="D473" s="101" t="str">
        <f>VLOOKUP(C473,事件表!A:B,2,FALSE)</f>
        <v>皮皮虾</v>
      </c>
      <c r="E473" s="62">
        <v>3</v>
      </c>
    </row>
    <row r="474" spans="1:5" s="216" customFormat="1">
      <c r="A474" s="62"/>
      <c r="B474" s="219">
        <v>0</v>
      </c>
      <c r="C474" s="64">
        <v>28036</v>
      </c>
      <c r="D474" s="101" t="str">
        <f>VLOOKUP(C474,事件表!A:B,2,FALSE)</f>
        <v>牛魔王</v>
      </c>
      <c r="E474" s="62">
        <v>3</v>
      </c>
    </row>
    <row r="475" spans="1:5" s="216" customFormat="1">
      <c r="A475" s="62"/>
      <c r="B475" s="221">
        <v>0</v>
      </c>
      <c r="C475" s="62">
        <v>13102</v>
      </c>
      <c r="D475" s="101" t="str">
        <f>VLOOKUP(C475,事件表!A:B,2,FALSE)</f>
        <v>更多的资源</v>
      </c>
      <c r="E475" s="62">
        <v>49</v>
      </c>
    </row>
    <row r="476" spans="1:5" s="216" customFormat="1">
      <c r="A476" s="62"/>
      <c r="B476" s="221">
        <v>0</v>
      </c>
      <c r="C476" s="62">
        <v>13103</v>
      </c>
      <c r="D476" s="101" t="str">
        <f>VLOOKUP(C476,事件表!A:B,2,FALSE)</f>
        <v>战争横财</v>
      </c>
      <c r="E476" s="62">
        <v>43</v>
      </c>
    </row>
    <row r="477" spans="1:5" s="216" customFormat="1">
      <c r="A477" s="62"/>
      <c r="B477" s="221">
        <v>0</v>
      </c>
      <c r="C477" s="62">
        <v>13104</v>
      </c>
      <c r="D477" s="101" t="str">
        <f>VLOOKUP(C477,事件表!A:B,2,FALSE)</f>
        <v>战时策略</v>
      </c>
      <c r="E477" s="62">
        <v>42</v>
      </c>
    </row>
    <row r="478" spans="1:5" s="216" customFormat="1">
      <c r="A478" s="62"/>
      <c r="B478" s="217">
        <v>0</v>
      </c>
      <c r="C478" s="62">
        <v>16001</v>
      </c>
      <c r="D478" s="101" t="str">
        <f>VLOOKUP(C478,事件表!A:B,2,FALSE)</f>
        <v>紧急:魔物入侵</v>
      </c>
      <c r="E478" s="62">
        <v>5</v>
      </c>
    </row>
    <row r="479" spans="1:5" s="216" customFormat="1">
      <c r="A479" s="62"/>
      <c r="B479" s="217">
        <v>0</v>
      </c>
      <c r="C479" s="62">
        <v>16003</v>
      </c>
      <c r="D479" s="101" t="str">
        <f>VLOOKUP(C479,事件表!A:B,2,FALSE)</f>
        <v>紧急:魔物先锋</v>
      </c>
      <c r="E479" s="62">
        <v>2</v>
      </c>
    </row>
    <row r="480" spans="1:5" s="216" customFormat="1">
      <c r="A480" s="62"/>
      <c r="B480" s="218">
        <v>0</v>
      </c>
      <c r="C480" s="64">
        <v>28001</v>
      </c>
      <c r="D480" s="101" t="str">
        <f>VLOOKUP(C480,事件表!A:B,2,FALSE)</f>
        <v>花花送你技能石</v>
      </c>
      <c r="E480" s="64">
        <v>2</v>
      </c>
    </row>
    <row r="481" spans="1:5" s="216" customFormat="1">
      <c r="A481" s="62"/>
      <c r="B481" s="218">
        <v>0</v>
      </c>
      <c r="C481" s="64">
        <v>28004</v>
      </c>
      <c r="D481" s="101" t="str">
        <f>VLOOKUP(C481,事件表!A:B,2,FALSE)</f>
        <v>我们中出了个叛徒</v>
      </c>
      <c r="E481" s="64">
        <v>20</v>
      </c>
    </row>
    <row r="482" spans="1:5" s="216" customFormat="1">
      <c r="A482" s="62"/>
      <c r="B482" s="218">
        <v>0</v>
      </c>
      <c r="C482" s="64">
        <v>28008</v>
      </c>
      <c r="D482" s="101" t="str">
        <f>VLOOKUP(C482,事件表!A:B,2,FALSE)</f>
        <v>黑人你的脸洗了吗？</v>
      </c>
      <c r="E482" s="64">
        <v>2</v>
      </c>
    </row>
    <row r="483" spans="1:5" s="216" customFormat="1">
      <c r="A483" s="64"/>
      <c r="B483" s="218">
        <v>0</v>
      </c>
      <c r="C483" s="64">
        <v>28009</v>
      </c>
      <c r="D483" s="101" t="str">
        <f>VLOOKUP(C483,事件表!A:B,2,FALSE)</f>
        <v>兔兔的爱心</v>
      </c>
      <c r="E483" s="64">
        <v>3</v>
      </c>
    </row>
    <row r="484" spans="1:5" s="216" customFormat="1">
      <c r="A484" s="64"/>
      <c r="B484" s="218">
        <v>0</v>
      </c>
      <c r="C484" s="64">
        <v>28011</v>
      </c>
      <c r="D484" s="101" t="str">
        <f>VLOOKUP(C484,事件表!A:B,2,FALSE)</f>
        <v>枫九道的单身狗粮</v>
      </c>
      <c r="E484" s="64">
        <v>5</v>
      </c>
    </row>
    <row r="485" spans="1:5" s="216" customFormat="1">
      <c r="A485" s="64"/>
      <c r="B485" s="218">
        <v>0</v>
      </c>
      <c r="C485" s="64">
        <v>28015</v>
      </c>
      <c r="D485" s="101" t="str">
        <f>VLOOKUP(C485,事件表!A:B,2,FALSE)</f>
        <v>福利包</v>
      </c>
      <c r="E485" s="64">
        <v>1</v>
      </c>
    </row>
    <row r="486" spans="1:5" s="216" customFormat="1">
      <c r="A486" s="64"/>
      <c r="B486" s="218">
        <v>0</v>
      </c>
      <c r="C486" s="64">
        <v>28019</v>
      </c>
      <c r="D486" s="101" t="str">
        <f>VLOOKUP(C486,事件表!A:B,2,FALSE)</f>
        <v>魔神佣兵军团的神话</v>
      </c>
      <c r="E486" s="64">
        <v>1</v>
      </c>
    </row>
    <row r="487" spans="1:5" s="216" customFormat="1">
      <c r="A487" s="62"/>
      <c r="B487" s="220">
        <v>0</v>
      </c>
      <c r="C487" s="67">
        <v>50105</v>
      </c>
      <c r="D487" s="101" t="str">
        <f>VLOOKUP(C487,事件表!A:B,2,FALSE)</f>
        <v>补丁之王</v>
      </c>
      <c r="E487" s="67">
        <v>50</v>
      </c>
    </row>
    <row r="488" spans="1:5" s="216" customFormat="1">
      <c r="A488" s="62"/>
      <c r="B488" s="220">
        <v>0</v>
      </c>
      <c r="C488" s="3">
        <v>50221</v>
      </c>
      <c r="D488" s="101" t="str">
        <f>VLOOKUP(C488,事件表!A:B,2,FALSE)</f>
        <v>战争</v>
      </c>
      <c r="E488" s="3">
        <v>25</v>
      </c>
    </row>
    <row r="489" spans="1:5" s="216" customFormat="1">
      <c r="A489" s="62"/>
      <c r="B489" s="220">
        <v>0</v>
      </c>
      <c r="C489" s="3">
        <v>50113</v>
      </c>
      <c r="D489" s="101" t="str">
        <f>VLOOKUP(C489,事件表!A:B,2,FALSE)</f>
        <v>欧非矛盾</v>
      </c>
      <c r="E489" s="3">
        <v>25</v>
      </c>
    </row>
    <row r="490" spans="1:5" s="216" customFormat="1">
      <c r="A490" s="62"/>
      <c r="B490" s="174">
        <v>0</v>
      </c>
      <c r="C490" s="62">
        <v>1115</v>
      </c>
      <c r="D490" s="101" t="str">
        <f>VLOOKUP(C490,事件表!A:B,2,FALSE)</f>
        <v>悬空寺僧！登场！</v>
      </c>
      <c r="E490" s="62">
        <v>10</v>
      </c>
    </row>
    <row r="491" spans="1:5" s="216" customFormat="1">
      <c r="A491" s="62"/>
      <c r="B491" s="174">
        <v>0</v>
      </c>
      <c r="C491" s="62">
        <v>1149</v>
      </c>
      <c r="D491" s="101" t="str">
        <f>VLOOKUP(C491,事件表!A:B,2,FALSE)</f>
        <v>养老院斗技大会</v>
      </c>
      <c r="E491" s="62">
        <v>10</v>
      </c>
    </row>
    <row r="492" spans="1:5" s="216" customFormat="1">
      <c r="A492" s="62"/>
      <c r="B492" s="174">
        <v>0</v>
      </c>
      <c r="C492" s="62">
        <v>1141</v>
      </c>
      <c r="D492" s="101" t="str">
        <f>VLOOKUP(C492,事件表!A:B,2,FALSE)</f>
        <v>精灵溺水，含泪抢救</v>
      </c>
      <c r="E492" s="62">
        <v>2</v>
      </c>
    </row>
    <row r="493" spans="1:5" s="216" customFormat="1">
      <c r="A493" s="62"/>
      <c r="B493" s="174">
        <v>0</v>
      </c>
      <c r="C493" s="62">
        <v>1137</v>
      </c>
      <c r="D493" s="101" t="str">
        <f>VLOOKUP(C493,事件表!A:B,2,FALSE)</f>
        <v>震惊！全都是钻石</v>
      </c>
      <c r="E493" s="62">
        <v>2</v>
      </c>
    </row>
    <row r="494" spans="1:5" s="216" customFormat="1">
      <c r="A494" s="62"/>
      <c r="B494" s="174">
        <v>0</v>
      </c>
      <c r="C494" s="64">
        <v>50001</v>
      </c>
      <c r="D494" s="101" t="str">
        <f>VLOOKUP(C494,事件表!A:B,2,FALSE)</f>
        <v>绿发游侠的自白</v>
      </c>
      <c r="E494" s="64">
        <v>2</v>
      </c>
    </row>
    <row r="495" spans="1:5" s="216" customFormat="1">
      <c r="A495" s="62"/>
      <c r="B495" s="174">
        <v>0</v>
      </c>
      <c r="C495" s="64">
        <v>50005</v>
      </c>
      <c r="D495" s="101" t="str">
        <f>VLOOKUP(C495,事件表!A:B,2,FALSE)</f>
        <v>深厚的友情</v>
      </c>
      <c r="E495" s="64">
        <v>2</v>
      </c>
    </row>
    <row r="496" spans="1:5" s="216" customFormat="1">
      <c r="A496" s="62"/>
      <c r="B496" s="174">
        <v>0</v>
      </c>
      <c r="C496" s="64">
        <v>50009</v>
      </c>
      <c r="D496" s="101" t="str">
        <f>VLOOKUP(C496,事件表!A:B,2,FALSE)</f>
        <v>猜猜谁很愤怒</v>
      </c>
      <c r="E496" s="64">
        <v>3</v>
      </c>
    </row>
    <row r="497" spans="1:5" s="216" customFormat="1">
      <c r="A497" s="62"/>
      <c r="B497" s="174">
        <v>0</v>
      </c>
      <c r="C497" s="64">
        <v>50013</v>
      </c>
      <c r="D497" s="101" t="str">
        <f>VLOOKUP(C497,事件表!A:B,2,FALSE)</f>
        <v>头盔帮的宣传</v>
      </c>
      <c r="E497" s="64">
        <v>21</v>
      </c>
    </row>
    <row r="498" spans="1:5" s="216" customFormat="1">
      <c r="A498" s="62"/>
      <c r="B498" s="174">
        <v>0</v>
      </c>
      <c r="C498" s="64">
        <v>50037</v>
      </c>
      <c r="D498" s="101" t="str">
        <f>VLOOKUP(C498,事件表!A:B,2,FALSE)</f>
        <v>我绝不出手</v>
      </c>
      <c r="E498" s="64">
        <v>21</v>
      </c>
    </row>
    <row r="499" spans="1:5" s="216" customFormat="1">
      <c r="A499" s="62"/>
      <c r="B499" s="174">
        <v>0</v>
      </c>
      <c r="C499" s="64">
        <v>50041</v>
      </c>
      <c r="D499" s="101" t="str">
        <f>VLOOKUP(C499,事件表!A:B,2,FALSE)</f>
        <v>最强男军人的心声</v>
      </c>
      <c r="E499" s="64">
        <v>22</v>
      </c>
    </row>
    <row r="500" spans="1:5" s="216" customFormat="1">
      <c r="A500" s="62"/>
      <c r="B500" s="174">
        <v>0</v>
      </c>
      <c r="C500" s="64">
        <v>50241</v>
      </c>
      <c r="D500" s="101" t="str">
        <f>VLOOKUP(C500,事件表!A:B,2,FALSE)</f>
        <v>客服76号为您服务</v>
      </c>
      <c r="E500" s="64">
        <v>5</v>
      </c>
    </row>
    <row r="501" spans="1:5" s="216" customFormat="1">
      <c r="A501" s="62"/>
      <c r="B501" s="5">
        <v>0</v>
      </c>
      <c r="C501" s="67">
        <v>50382</v>
      </c>
      <c r="D501" s="101" t="str">
        <f>VLOOKUP(C501,事件表!A:B,2,FALSE)</f>
        <v>机器人大擂台</v>
      </c>
      <c r="E501">
        <v>1000</v>
      </c>
    </row>
    <row r="502" spans="1:5" s="216" customFormat="1">
      <c r="A502" s="62"/>
      <c r="B502" s="5">
        <v>0</v>
      </c>
      <c r="C502" s="67">
        <v>50386</v>
      </c>
      <c r="D502" s="101" t="str">
        <f>VLOOKUP(C502,事件表!A:B,2,FALSE)</f>
        <v>补给运输</v>
      </c>
      <c r="E502">
        <v>1000</v>
      </c>
    </row>
    <row r="503" spans="1:5" s="216" customFormat="1">
      <c r="A503" s="62"/>
      <c r="B503" s="5">
        <v>0</v>
      </c>
      <c r="C503" s="67">
        <v>50387</v>
      </c>
      <c r="D503" s="101" t="str">
        <f>VLOOKUP(C503,事件表!A:B,2,FALSE)</f>
        <v>放哨</v>
      </c>
      <c r="E503">
        <v>1000</v>
      </c>
    </row>
    <row r="504" spans="1:5" s="216" customFormat="1">
      <c r="A504" s="62"/>
      <c r="B504" s="5">
        <v>0</v>
      </c>
      <c r="C504" s="67">
        <v>50388</v>
      </c>
      <c r="D504" s="101" t="str">
        <f>VLOOKUP(C504,事件表!A:B,2,FALSE)</f>
        <v>隘口的战斗</v>
      </c>
      <c r="E504">
        <v>1000</v>
      </c>
    </row>
    <row r="505" spans="1:5" s="216" customFormat="1">
      <c r="A505" s="62"/>
      <c r="B505" s="5">
        <v>0</v>
      </c>
      <c r="C505" s="67">
        <v>50389</v>
      </c>
      <c r="D505" s="101" t="str">
        <f>VLOOKUP(C505,事件表!A:B,2,FALSE)</f>
        <v>战争机器</v>
      </c>
      <c r="E505">
        <v>1000</v>
      </c>
    </row>
    <row r="506" spans="1:5" s="216" customFormat="1">
      <c r="A506" s="64">
        <v>14</v>
      </c>
      <c r="B506" s="218">
        <v>66</v>
      </c>
      <c r="C506" s="64">
        <v>28056</v>
      </c>
      <c r="D506" s="101" t="str">
        <f>VLOOKUP(C506,事件表!A:B,2,FALSE)</f>
        <v>大大卷送温暖！！！</v>
      </c>
      <c r="E506" s="64">
        <v>2</v>
      </c>
    </row>
    <row r="507" spans="1:5" s="216" customFormat="1">
      <c r="A507" s="62"/>
      <c r="B507" s="219">
        <v>68</v>
      </c>
      <c r="C507" s="64">
        <v>28027</v>
      </c>
      <c r="D507" s="101" t="str">
        <f>VLOOKUP(C507,事件表!A:B,2,FALSE)</f>
        <v>崔斯特送你技能石</v>
      </c>
      <c r="E507" s="64">
        <v>10</v>
      </c>
    </row>
    <row r="508" spans="1:5" s="216" customFormat="1">
      <c r="A508" s="62"/>
      <c r="B508" s="219">
        <v>69</v>
      </c>
      <c r="C508" s="64">
        <v>28028</v>
      </c>
      <c r="D508" s="101" t="str">
        <f>VLOOKUP(C508,事件表!A:B,2,FALSE)</f>
        <v>你是哪的人</v>
      </c>
      <c r="E508" s="64">
        <v>3</v>
      </c>
    </row>
    <row r="509" spans="1:5" s="216" customFormat="1">
      <c r="A509" s="62"/>
      <c r="B509" s="219">
        <v>70</v>
      </c>
      <c r="C509" s="62">
        <v>28068</v>
      </c>
      <c r="D509" s="101" t="str">
        <f>VLOOKUP(C509,事件表!A:B,2,FALSE)</f>
        <v>嚼不烂送你技能石</v>
      </c>
      <c r="E509" s="62">
        <v>1</v>
      </c>
    </row>
    <row r="510" spans="1:5" s="216" customFormat="1">
      <c r="A510" s="62"/>
      <c r="B510" s="68">
        <v>66</v>
      </c>
      <c r="C510" s="62">
        <v>14101</v>
      </c>
      <c r="D510" s="101" t="str">
        <f>VLOOKUP(C510,事件表!A:B,2,FALSE)</f>
        <v>王牌海战</v>
      </c>
      <c r="E510" s="62">
        <v>196</v>
      </c>
    </row>
    <row r="511" spans="1:5" s="216" customFormat="1">
      <c r="A511" s="62"/>
      <c r="B511" s="68">
        <v>67</v>
      </c>
      <c r="C511" s="62">
        <v>14101</v>
      </c>
      <c r="D511" s="101" t="str">
        <f>VLOOKUP(C511,事件表!A:B,2,FALSE)</f>
        <v>王牌海战</v>
      </c>
      <c r="E511" s="62">
        <v>198</v>
      </c>
    </row>
    <row r="512" spans="1:5" s="216" customFormat="1">
      <c r="A512" s="62"/>
      <c r="B512" s="68">
        <v>68</v>
      </c>
      <c r="C512" s="62">
        <v>14102</v>
      </c>
      <c r="D512" s="101" t="str">
        <f>VLOOKUP(C512,事件表!A:B,2,FALSE)</f>
        <v>搜索船骸</v>
      </c>
      <c r="E512" s="62">
        <v>188</v>
      </c>
    </row>
    <row r="513" spans="1:5" s="216" customFormat="1">
      <c r="A513" s="62"/>
      <c r="B513" s="68">
        <v>69</v>
      </c>
      <c r="C513" s="62">
        <v>14103</v>
      </c>
      <c r="D513" s="101" t="str">
        <f>VLOOKUP(C513,事件表!A:B,2,FALSE)</f>
        <v>海底两万里</v>
      </c>
      <c r="E513" s="62">
        <v>195</v>
      </c>
    </row>
    <row r="514" spans="1:5" s="216" customFormat="1">
      <c r="A514" s="62"/>
      <c r="B514" s="68">
        <v>70</v>
      </c>
      <c r="C514" s="62">
        <v>14104</v>
      </c>
      <c r="D514" s="101" t="str">
        <f>VLOOKUP(C514,事件表!A:B,2,FALSE)</f>
        <v>迷雾下的灯塔</v>
      </c>
      <c r="E514" s="62">
        <v>197</v>
      </c>
    </row>
    <row r="515" spans="1:5" s="216" customFormat="1">
      <c r="A515" s="62"/>
      <c r="B515" s="217">
        <v>0</v>
      </c>
      <c r="C515" s="62">
        <v>16002</v>
      </c>
      <c r="D515" s="101" t="str">
        <f>VLOOKUP(C515,事件表!A:B,2,FALSE)</f>
        <v>紧急:黑龙？？</v>
      </c>
      <c r="E515" s="62">
        <v>5</v>
      </c>
    </row>
    <row r="516" spans="1:5" s="216" customFormat="1">
      <c r="A516" s="62"/>
      <c r="B516" s="217">
        <v>0</v>
      </c>
      <c r="C516" s="62">
        <v>16007</v>
      </c>
      <c r="D516" s="101" t="str">
        <f>VLOOKUP(C516,事件表!A:B,2,FALSE)</f>
        <v>紧急:黑龙傀儡</v>
      </c>
      <c r="E516" s="62">
        <v>2</v>
      </c>
    </row>
    <row r="517" spans="1:5" s="216" customFormat="1">
      <c r="A517" s="62"/>
      <c r="B517" s="218">
        <v>0</v>
      </c>
      <c r="C517" s="64">
        <v>28001</v>
      </c>
      <c r="D517" s="101" t="str">
        <f>VLOOKUP(C517,事件表!A:B,2,FALSE)</f>
        <v>花花送你技能石</v>
      </c>
      <c r="E517" s="64">
        <v>2</v>
      </c>
    </row>
    <row r="518" spans="1:5" s="216" customFormat="1">
      <c r="A518" s="62"/>
      <c r="B518" s="218">
        <v>0</v>
      </c>
      <c r="C518" s="64">
        <v>28004</v>
      </c>
      <c r="D518" s="101" t="str">
        <f>VLOOKUP(C518,事件表!A:B,2,FALSE)</f>
        <v>我们中出了个叛徒</v>
      </c>
      <c r="E518" s="64">
        <v>20</v>
      </c>
    </row>
    <row r="519" spans="1:5" s="216" customFormat="1">
      <c r="A519" s="62"/>
      <c r="B519" s="218">
        <v>0</v>
      </c>
      <c r="C519" s="64">
        <v>28008</v>
      </c>
      <c r="D519" s="101" t="str">
        <f>VLOOKUP(C519,事件表!A:B,2,FALSE)</f>
        <v>黑人你的脸洗了吗？</v>
      </c>
      <c r="E519" s="64">
        <v>2</v>
      </c>
    </row>
    <row r="520" spans="1:5" s="216" customFormat="1">
      <c r="A520" s="62"/>
      <c r="B520" s="218">
        <v>0</v>
      </c>
      <c r="C520" s="64">
        <v>28027</v>
      </c>
      <c r="D520" s="101" t="str">
        <f>VLOOKUP(C520,事件表!A:B,2,FALSE)</f>
        <v>崔斯特送你技能石</v>
      </c>
      <c r="E520" s="64">
        <v>1</v>
      </c>
    </row>
    <row r="521" spans="1:5" s="216" customFormat="1">
      <c r="A521" s="62"/>
      <c r="B521" s="220">
        <v>0</v>
      </c>
      <c r="C521" s="67">
        <v>50161</v>
      </c>
      <c r="D521" s="101" t="str">
        <f>VLOOKUP(C521,事件表!A:B,2,FALSE)</f>
        <v>和谐的母女</v>
      </c>
      <c r="E521" s="67">
        <v>50</v>
      </c>
    </row>
    <row r="522" spans="1:5" s="216" customFormat="1">
      <c r="A522" s="62"/>
      <c r="B522" s="220">
        <v>0</v>
      </c>
      <c r="C522" s="3">
        <v>50217</v>
      </c>
      <c r="D522" s="101" t="str">
        <f>VLOOKUP(C522,事件表!A:B,2,FALSE)</f>
        <v>长生不老</v>
      </c>
      <c r="E522" s="3">
        <v>25</v>
      </c>
    </row>
    <row r="523" spans="1:5" s="216" customFormat="1">
      <c r="A523" s="62"/>
      <c r="B523" s="220">
        <v>0</v>
      </c>
      <c r="C523" s="3">
        <v>50089</v>
      </c>
      <c r="D523" s="101" t="str">
        <f>VLOOKUP(C523,事件表!A:B,2,FALSE)</f>
        <v>沉迷学习，无法自拔</v>
      </c>
      <c r="E523" s="3">
        <v>25</v>
      </c>
    </row>
    <row r="524" spans="1:5" s="216" customFormat="1">
      <c r="A524" s="62"/>
      <c r="B524" s="174">
        <v>0</v>
      </c>
      <c r="C524" s="62">
        <v>1115</v>
      </c>
      <c r="D524" s="101" t="str">
        <f>VLOOKUP(C524,事件表!A:B,2,FALSE)</f>
        <v>悬空寺僧！登场！</v>
      </c>
      <c r="E524" s="62">
        <v>10</v>
      </c>
    </row>
    <row r="525" spans="1:5" s="216" customFormat="1">
      <c r="A525" s="62"/>
      <c r="B525" s="174">
        <v>0</v>
      </c>
      <c r="C525" s="62">
        <v>1149</v>
      </c>
      <c r="D525" s="101" t="str">
        <f>VLOOKUP(C525,事件表!A:B,2,FALSE)</f>
        <v>养老院斗技大会</v>
      </c>
      <c r="E525" s="62">
        <v>10</v>
      </c>
    </row>
    <row r="526" spans="1:5" s="216" customFormat="1">
      <c r="A526" s="62"/>
      <c r="B526" s="174">
        <v>0</v>
      </c>
      <c r="C526" s="62">
        <v>1141</v>
      </c>
      <c r="D526" s="101" t="str">
        <f>VLOOKUP(C526,事件表!A:B,2,FALSE)</f>
        <v>精灵溺水，含泪抢救</v>
      </c>
      <c r="E526" s="62">
        <v>2</v>
      </c>
    </row>
    <row r="527" spans="1:5" s="216" customFormat="1">
      <c r="A527" s="62"/>
      <c r="B527" s="174">
        <v>0</v>
      </c>
      <c r="C527" s="62">
        <v>1137</v>
      </c>
      <c r="D527" s="101" t="str">
        <f>VLOOKUP(C527,事件表!A:B,2,FALSE)</f>
        <v>震惊！全都是钻石</v>
      </c>
      <c r="E527" s="62">
        <v>2</v>
      </c>
    </row>
    <row r="528" spans="1:5" s="216" customFormat="1">
      <c r="A528" s="62"/>
      <c r="B528" s="174">
        <v>0</v>
      </c>
      <c r="C528" s="64">
        <v>50001</v>
      </c>
      <c r="D528" s="101" t="str">
        <f>VLOOKUP(C528,事件表!A:B,2,FALSE)</f>
        <v>绿发游侠的自白</v>
      </c>
      <c r="E528" s="64">
        <v>2</v>
      </c>
    </row>
    <row r="529" spans="1:5" s="216" customFormat="1">
      <c r="A529" s="62"/>
      <c r="B529" s="174">
        <v>0</v>
      </c>
      <c r="C529" s="64">
        <v>50005</v>
      </c>
      <c r="D529" s="101" t="str">
        <f>VLOOKUP(C529,事件表!A:B,2,FALSE)</f>
        <v>深厚的友情</v>
      </c>
      <c r="E529" s="64">
        <v>2</v>
      </c>
    </row>
    <row r="530" spans="1:5" s="216" customFormat="1">
      <c r="A530" s="62"/>
      <c r="B530" s="174">
        <v>0</v>
      </c>
      <c r="C530" s="64">
        <v>50009</v>
      </c>
      <c r="D530" s="101" t="str">
        <f>VLOOKUP(C530,事件表!A:B,2,FALSE)</f>
        <v>猜猜谁很愤怒</v>
      </c>
      <c r="E530" s="64">
        <v>3</v>
      </c>
    </row>
    <row r="531" spans="1:5" s="216" customFormat="1">
      <c r="A531" s="62"/>
      <c r="B531" s="174">
        <v>0</v>
      </c>
      <c r="C531" s="64">
        <v>50013</v>
      </c>
      <c r="D531" s="101" t="str">
        <f>VLOOKUP(C531,事件表!A:B,2,FALSE)</f>
        <v>头盔帮的宣传</v>
      </c>
      <c r="E531" s="64">
        <v>21</v>
      </c>
    </row>
    <row r="532" spans="1:5" s="216" customFormat="1">
      <c r="A532" s="62"/>
      <c r="B532" s="174">
        <v>0</v>
      </c>
      <c r="C532" s="64">
        <v>50037</v>
      </c>
      <c r="D532" s="101" t="str">
        <f>VLOOKUP(C532,事件表!A:B,2,FALSE)</f>
        <v>我绝不出手</v>
      </c>
      <c r="E532" s="64">
        <v>21</v>
      </c>
    </row>
    <row r="533" spans="1:5" s="216" customFormat="1">
      <c r="A533" s="62"/>
      <c r="B533" s="174">
        <v>0</v>
      </c>
      <c r="C533" s="64">
        <v>50041</v>
      </c>
      <c r="D533" s="101" t="str">
        <f>VLOOKUP(C533,事件表!A:B,2,FALSE)</f>
        <v>最强男军人的心声</v>
      </c>
      <c r="E533" s="64">
        <v>22</v>
      </c>
    </row>
    <row r="534" spans="1:5" s="216" customFormat="1">
      <c r="A534" s="62"/>
      <c r="B534" s="174">
        <v>0</v>
      </c>
      <c r="C534" s="64">
        <v>50241</v>
      </c>
      <c r="D534" s="101" t="str">
        <f>VLOOKUP(C534,事件表!A:B,2,FALSE)</f>
        <v>客服76号为您服务</v>
      </c>
      <c r="E534" s="64">
        <v>5</v>
      </c>
    </row>
    <row r="535" spans="1:5" s="216" customFormat="1">
      <c r="A535" s="62"/>
      <c r="B535" s="5">
        <v>0</v>
      </c>
      <c r="C535" s="67">
        <v>50390</v>
      </c>
      <c r="D535" s="101" t="str">
        <f>VLOOKUP(C535,事件表!A:B,2,FALSE)</f>
        <v>空袭平原</v>
      </c>
      <c r="E535">
        <v>1000</v>
      </c>
    </row>
    <row r="536" spans="1:5" s="216" customFormat="1">
      <c r="A536" s="62"/>
      <c r="B536" s="5">
        <v>0</v>
      </c>
      <c r="C536" s="67">
        <v>50394</v>
      </c>
      <c r="D536" s="101" t="str">
        <f>VLOOKUP(C536,事件表!A:B,2,FALSE)</f>
        <v>神仙打架</v>
      </c>
      <c r="E536">
        <v>1000</v>
      </c>
    </row>
    <row r="537" spans="1:5" s="216" customFormat="1">
      <c r="A537" s="62"/>
      <c r="B537" s="5">
        <v>0</v>
      </c>
      <c r="C537" s="67">
        <v>50395</v>
      </c>
      <c r="D537" s="101" t="str">
        <f>VLOOKUP(C537,事件表!A:B,2,FALSE)</f>
        <v>漩涡流</v>
      </c>
      <c r="E537">
        <v>1000</v>
      </c>
    </row>
    <row r="538" spans="1:5" s="216" customFormat="1">
      <c r="A538" s="62"/>
      <c r="B538" s="5">
        <v>0</v>
      </c>
      <c r="C538" s="67">
        <v>50396</v>
      </c>
      <c r="D538" s="101" t="str">
        <f>VLOOKUP(C538,事件表!A:B,2,FALSE)</f>
        <v>舰队夜袭</v>
      </c>
      <c r="E538">
        <v>1000</v>
      </c>
    </row>
    <row r="539" spans="1:5" s="216" customFormat="1">
      <c r="A539" s="62"/>
      <c r="B539" s="5">
        <v>0</v>
      </c>
      <c r="C539" s="67">
        <v>50397</v>
      </c>
      <c r="D539" s="101" t="str">
        <f>VLOOKUP(C539,事件表!A:B,2,FALSE)</f>
        <v>不老传说</v>
      </c>
      <c r="E539">
        <v>1000</v>
      </c>
    </row>
    <row r="540" spans="1:5" s="216" customFormat="1">
      <c r="A540" s="64">
        <v>15</v>
      </c>
      <c r="B540" s="64">
        <v>71</v>
      </c>
      <c r="C540" s="62">
        <v>15017</v>
      </c>
      <c r="D540" s="101" t="str">
        <f>VLOOKUP(C540,事件表!A:B,2,FALSE)</f>
        <v>搜索森林</v>
      </c>
      <c r="E540" s="64">
        <v>99</v>
      </c>
    </row>
    <row r="541" spans="1:5" s="216" customFormat="1">
      <c r="A541" s="64"/>
      <c r="B541" s="64">
        <v>71</v>
      </c>
      <c r="C541" s="62">
        <v>15016</v>
      </c>
      <c r="D541" s="101" t="str">
        <f>VLOOKUP(C541,事件表!A:B,2,FALSE)</f>
        <v>森林冒险</v>
      </c>
      <c r="E541" s="64">
        <v>99</v>
      </c>
    </row>
    <row r="542" spans="1:5" s="216" customFormat="1">
      <c r="A542" s="64"/>
      <c r="B542" s="64">
        <v>72</v>
      </c>
      <c r="C542" s="64">
        <v>15015</v>
      </c>
      <c r="D542" s="101" t="str">
        <f>VLOOKUP(C542,事件表!A:B,2,FALSE)</f>
        <v>魔物狩猎</v>
      </c>
      <c r="E542" s="64">
        <v>99</v>
      </c>
    </row>
    <row r="543" spans="1:5" s="216" customFormat="1">
      <c r="A543" s="64"/>
      <c r="B543" s="64">
        <v>72</v>
      </c>
      <c r="C543" s="64">
        <v>15013</v>
      </c>
      <c r="D543" s="101" t="str">
        <f>VLOOKUP(C543,事件表!A:B,2,FALSE)</f>
        <v>神秘洞穴</v>
      </c>
      <c r="E543" s="64">
        <v>89</v>
      </c>
    </row>
    <row r="544" spans="1:5" s="216" customFormat="1">
      <c r="A544" s="64"/>
      <c r="B544" s="218">
        <v>72</v>
      </c>
      <c r="C544" s="64">
        <v>28027</v>
      </c>
      <c r="D544" s="101" t="str">
        <f>VLOOKUP(C544,事件表!A:B,2,FALSE)</f>
        <v>崔斯特送你技能石</v>
      </c>
      <c r="E544" s="64">
        <v>10</v>
      </c>
    </row>
    <row r="545" spans="1:5" s="216" customFormat="1">
      <c r="A545" s="62"/>
      <c r="B545" s="217">
        <v>0</v>
      </c>
      <c r="C545" s="62">
        <v>16001</v>
      </c>
      <c r="D545" s="101" t="str">
        <f>VLOOKUP(C545,事件表!A:B,2,FALSE)</f>
        <v>紧急:魔物入侵</v>
      </c>
      <c r="E545" s="62">
        <v>5</v>
      </c>
    </row>
    <row r="546" spans="1:5" s="216" customFormat="1">
      <c r="A546" s="62"/>
      <c r="B546" s="217">
        <v>0</v>
      </c>
      <c r="C546" s="62">
        <v>16003</v>
      </c>
      <c r="D546" s="101" t="str">
        <f>VLOOKUP(C546,事件表!A:B,2,FALSE)</f>
        <v>紧急:魔物先锋</v>
      </c>
      <c r="E546" s="62">
        <v>2</v>
      </c>
    </row>
    <row r="547" spans="1:5" s="216" customFormat="1">
      <c r="A547" s="62"/>
      <c r="B547" s="218">
        <v>0</v>
      </c>
      <c r="C547" s="64">
        <v>28001</v>
      </c>
      <c r="D547" s="101" t="str">
        <f>VLOOKUP(C547,事件表!A:B,2,FALSE)</f>
        <v>花花送你技能石</v>
      </c>
      <c r="E547" s="64">
        <v>2</v>
      </c>
    </row>
    <row r="548" spans="1:5" s="216" customFormat="1">
      <c r="A548" s="62"/>
      <c r="B548" s="218">
        <v>0</v>
      </c>
      <c r="C548" s="64">
        <v>28004</v>
      </c>
      <c r="D548" s="101" t="str">
        <f>VLOOKUP(C548,事件表!A:B,2,FALSE)</f>
        <v>我们中出了个叛徒</v>
      </c>
      <c r="E548" s="64">
        <v>20</v>
      </c>
    </row>
    <row r="549" spans="1:5" s="216" customFormat="1">
      <c r="A549" s="62"/>
      <c r="B549" s="218">
        <v>0</v>
      </c>
      <c r="C549" s="64">
        <v>28008</v>
      </c>
      <c r="D549" s="101" t="str">
        <f>VLOOKUP(C549,事件表!A:B,2,FALSE)</f>
        <v>黑人你的脸洗了吗？</v>
      </c>
      <c r="E549" s="64">
        <v>2</v>
      </c>
    </row>
    <row r="550" spans="1:5" s="216" customFormat="1">
      <c r="A550" s="62"/>
      <c r="B550" s="198">
        <v>0</v>
      </c>
      <c r="C550" s="67">
        <v>50109</v>
      </c>
      <c r="D550" s="101" t="str">
        <f>VLOOKUP(C550,事件表!A:B,2,FALSE)</f>
        <v>秘传绝技</v>
      </c>
      <c r="E550" s="67">
        <v>50</v>
      </c>
    </row>
    <row r="551" spans="1:5" s="216" customFormat="1">
      <c r="A551" s="62"/>
      <c r="B551" s="198">
        <v>0</v>
      </c>
      <c r="C551" s="3">
        <v>50045</v>
      </c>
      <c r="D551" s="101" t="str">
        <f>VLOOKUP(C551,事件表!A:B,2,FALSE)</f>
        <v>今天你出货了吗？</v>
      </c>
      <c r="E551" s="3">
        <v>25</v>
      </c>
    </row>
    <row r="552" spans="1:5" s="216" customFormat="1">
      <c r="A552" s="62"/>
      <c r="B552" s="198">
        <v>0</v>
      </c>
      <c r="C552" s="3">
        <v>50229</v>
      </c>
      <c r="D552" s="101" t="str">
        <f>VLOOKUP(C552,事件表!A:B,2,FALSE)</f>
        <v>树精长老</v>
      </c>
      <c r="E552" s="3">
        <v>25</v>
      </c>
    </row>
    <row r="553" spans="1:5" s="216" customFormat="1">
      <c r="A553" s="62"/>
      <c r="B553" s="174">
        <v>0</v>
      </c>
      <c r="C553" s="62">
        <v>1115</v>
      </c>
      <c r="D553" s="101" t="str">
        <f>VLOOKUP(C553,事件表!A:B,2,FALSE)</f>
        <v>悬空寺僧！登场！</v>
      </c>
      <c r="E553" s="62">
        <v>10</v>
      </c>
    </row>
    <row r="554" spans="1:5" s="216" customFormat="1">
      <c r="A554" s="62"/>
      <c r="B554" s="174">
        <v>0</v>
      </c>
      <c r="C554" s="62">
        <v>1149</v>
      </c>
      <c r="D554" s="101" t="str">
        <f>VLOOKUP(C554,事件表!A:B,2,FALSE)</f>
        <v>养老院斗技大会</v>
      </c>
      <c r="E554" s="62">
        <v>10</v>
      </c>
    </row>
    <row r="555" spans="1:5" s="216" customFormat="1">
      <c r="A555" s="62"/>
      <c r="B555" s="174">
        <v>0</v>
      </c>
      <c r="C555" s="62">
        <v>1141</v>
      </c>
      <c r="D555" s="101" t="str">
        <f>VLOOKUP(C555,事件表!A:B,2,FALSE)</f>
        <v>精灵溺水，含泪抢救</v>
      </c>
      <c r="E555" s="62">
        <v>2</v>
      </c>
    </row>
    <row r="556" spans="1:5" s="216" customFormat="1">
      <c r="A556" s="62"/>
      <c r="B556" s="174">
        <v>0</v>
      </c>
      <c r="C556" s="62">
        <v>1137</v>
      </c>
      <c r="D556" s="101" t="str">
        <f>VLOOKUP(C556,事件表!A:B,2,FALSE)</f>
        <v>震惊！全都是钻石</v>
      </c>
      <c r="E556" s="62">
        <v>2</v>
      </c>
    </row>
    <row r="557" spans="1:5" s="216" customFormat="1">
      <c r="A557" s="62"/>
      <c r="B557" s="174">
        <v>0</v>
      </c>
      <c r="C557" s="64">
        <v>50001</v>
      </c>
      <c r="D557" s="101" t="str">
        <f>VLOOKUP(C557,事件表!A:B,2,FALSE)</f>
        <v>绿发游侠的自白</v>
      </c>
      <c r="E557" s="64">
        <v>2</v>
      </c>
    </row>
    <row r="558" spans="1:5" s="216" customFormat="1">
      <c r="A558" s="62"/>
      <c r="B558" s="174">
        <v>0</v>
      </c>
      <c r="C558" s="64">
        <v>50005</v>
      </c>
      <c r="D558" s="101" t="str">
        <f>VLOOKUP(C558,事件表!A:B,2,FALSE)</f>
        <v>深厚的友情</v>
      </c>
      <c r="E558" s="64">
        <v>2</v>
      </c>
    </row>
    <row r="559" spans="1:5" s="216" customFormat="1">
      <c r="A559" s="62"/>
      <c r="B559" s="174">
        <v>0</v>
      </c>
      <c r="C559" s="64">
        <v>50009</v>
      </c>
      <c r="D559" s="101" t="str">
        <f>VLOOKUP(C559,事件表!A:B,2,FALSE)</f>
        <v>猜猜谁很愤怒</v>
      </c>
      <c r="E559" s="64">
        <v>3</v>
      </c>
    </row>
    <row r="560" spans="1:5" s="216" customFormat="1">
      <c r="A560" s="62"/>
      <c r="B560" s="174">
        <v>0</v>
      </c>
      <c r="C560" s="64">
        <v>50013</v>
      </c>
      <c r="D560" s="101" t="str">
        <f>VLOOKUP(C560,事件表!A:B,2,FALSE)</f>
        <v>头盔帮的宣传</v>
      </c>
      <c r="E560" s="64">
        <v>21</v>
      </c>
    </row>
    <row r="561" spans="1:5" s="216" customFormat="1">
      <c r="A561" s="62"/>
      <c r="B561" s="174">
        <v>0</v>
      </c>
      <c r="C561" s="64">
        <v>50037</v>
      </c>
      <c r="D561" s="101" t="str">
        <f>VLOOKUP(C561,事件表!A:B,2,FALSE)</f>
        <v>我绝不出手</v>
      </c>
      <c r="E561" s="64">
        <v>21</v>
      </c>
    </row>
    <row r="562" spans="1:5" s="216" customFormat="1">
      <c r="A562" s="62"/>
      <c r="B562" s="174">
        <v>0</v>
      </c>
      <c r="C562" s="64">
        <v>50041</v>
      </c>
      <c r="D562" s="101" t="str">
        <f>VLOOKUP(C562,事件表!A:B,2,FALSE)</f>
        <v>最强男军人的心声</v>
      </c>
      <c r="E562" s="64">
        <v>22</v>
      </c>
    </row>
    <row r="563" spans="1:5" s="216" customFormat="1">
      <c r="A563" s="62"/>
      <c r="B563" s="174">
        <v>0</v>
      </c>
      <c r="C563" s="64">
        <v>50241</v>
      </c>
      <c r="D563" s="101" t="str">
        <f>VLOOKUP(C563,事件表!A:B,2,FALSE)</f>
        <v>客服76号为您服务</v>
      </c>
      <c r="E563" s="64">
        <v>5</v>
      </c>
    </row>
    <row r="564" spans="1:5" s="216" customFormat="1">
      <c r="A564" s="62"/>
      <c r="B564" s="5">
        <v>0</v>
      </c>
      <c r="C564" s="67">
        <v>50253</v>
      </c>
      <c r="D564" s="101" t="str">
        <f>VLOOKUP(C564,事件表!A:B,2,FALSE)</f>
        <v>雇佣军火</v>
      </c>
      <c r="E564">
        <v>1000</v>
      </c>
    </row>
    <row r="565" spans="1:5" s="216" customFormat="1">
      <c r="A565" s="62"/>
      <c r="B565" s="5">
        <v>0</v>
      </c>
      <c r="C565" s="67">
        <v>50257</v>
      </c>
      <c r="D565" s="101" t="str">
        <f>VLOOKUP(C565,事件表!A:B,2,FALSE)</f>
        <v>集结号</v>
      </c>
      <c r="E565">
        <v>1000</v>
      </c>
    </row>
    <row r="566" spans="1:5" s="216" customFormat="1">
      <c r="A566" s="62"/>
      <c r="B566" s="5">
        <v>0</v>
      </c>
      <c r="C566" s="67">
        <v>50261</v>
      </c>
      <c r="D566" s="101" t="str">
        <f>VLOOKUP(C566,事件表!A:B,2,FALSE)</f>
        <v>丛林奇侠</v>
      </c>
      <c r="E566">
        <v>1000</v>
      </c>
    </row>
    <row r="567" spans="1:5" s="216" customFormat="1">
      <c r="A567" s="62"/>
      <c r="B567" s="5">
        <v>0</v>
      </c>
      <c r="C567" s="67">
        <v>50262</v>
      </c>
      <c r="D567" s="101" t="str">
        <f>VLOOKUP(C567,事件表!A:B,2,FALSE)</f>
        <v>保护庄园</v>
      </c>
      <c r="E567">
        <v>1000</v>
      </c>
    </row>
    <row r="568" spans="1:5" s="216" customFormat="1">
      <c r="A568" s="62"/>
      <c r="B568" s="5">
        <v>0</v>
      </c>
      <c r="C568" s="67">
        <v>50263</v>
      </c>
      <c r="D568" s="101" t="str">
        <f>VLOOKUP(C568,事件表!A:B,2,FALSE)</f>
        <v>木人训练</v>
      </c>
      <c r="E568">
        <v>1000</v>
      </c>
    </row>
    <row r="569" spans="1:5" s="216" customFormat="1">
      <c r="A569" s="64">
        <v>16</v>
      </c>
      <c r="B569" s="64">
        <v>73</v>
      </c>
      <c r="C569" s="64">
        <v>15026</v>
      </c>
      <c r="D569" s="101" t="str">
        <f>VLOOKUP(C569,事件表!A:B,2,FALSE)</f>
        <v>危机四伏</v>
      </c>
      <c r="E569" s="64">
        <v>99</v>
      </c>
    </row>
    <row r="570" spans="1:5" s="216" customFormat="1">
      <c r="A570" s="64"/>
      <c r="B570" s="64">
        <v>73</v>
      </c>
      <c r="C570" s="64">
        <v>15032</v>
      </c>
      <c r="D570" s="101" t="str">
        <f>VLOOKUP(C570,事件表!A:B,2,FALSE)</f>
        <v>魔物地带</v>
      </c>
      <c r="E570" s="64">
        <v>99</v>
      </c>
    </row>
    <row r="571" spans="1:5" s="216" customFormat="1">
      <c r="A571" s="64"/>
      <c r="B571" s="64">
        <v>74</v>
      </c>
      <c r="C571" s="64">
        <v>15044</v>
      </c>
      <c r="D571" s="101" t="str">
        <f>VLOOKUP(C571,事件表!A:B,2,FALSE)</f>
        <v>沼泽之心</v>
      </c>
      <c r="E571" s="64">
        <v>99</v>
      </c>
    </row>
    <row r="572" spans="1:5" s="216" customFormat="1">
      <c r="A572" s="64"/>
      <c r="B572" s="64">
        <v>74</v>
      </c>
      <c r="C572" s="64">
        <v>15036</v>
      </c>
      <c r="D572" s="101" t="str">
        <f>VLOOKUP(C572,事件表!A:B,2,FALSE)</f>
        <v>沼泽之星</v>
      </c>
      <c r="E572" s="64">
        <v>98</v>
      </c>
    </row>
    <row r="573" spans="1:5" s="216" customFormat="1">
      <c r="A573" s="64"/>
      <c r="B573" s="218">
        <v>74</v>
      </c>
      <c r="C573" s="64">
        <v>28068</v>
      </c>
      <c r="D573" s="101" t="str">
        <f>VLOOKUP(C573,事件表!A:B,2,FALSE)</f>
        <v>嚼不烂送你技能石</v>
      </c>
      <c r="E573" s="64">
        <v>1</v>
      </c>
    </row>
    <row r="574" spans="1:5" s="216" customFormat="1">
      <c r="A574" s="62"/>
      <c r="B574" s="217">
        <v>0</v>
      </c>
      <c r="C574" s="62">
        <v>16002</v>
      </c>
      <c r="D574" s="101" t="str">
        <f>VLOOKUP(C574,事件表!A:B,2,FALSE)</f>
        <v>紧急:黑龙？？</v>
      </c>
      <c r="E574" s="62">
        <v>5</v>
      </c>
    </row>
    <row r="575" spans="1:5" s="216" customFormat="1">
      <c r="A575" s="62"/>
      <c r="B575" s="217">
        <v>0</v>
      </c>
      <c r="C575" s="62">
        <v>16007</v>
      </c>
      <c r="D575" s="101" t="str">
        <f>VLOOKUP(C575,事件表!A:B,2,FALSE)</f>
        <v>紧急:黑龙傀儡</v>
      </c>
      <c r="E575" s="62">
        <v>2</v>
      </c>
    </row>
    <row r="576" spans="1:5" s="216" customFormat="1">
      <c r="A576" s="62"/>
      <c r="B576" s="218">
        <v>0</v>
      </c>
      <c r="C576" s="64">
        <v>28001</v>
      </c>
      <c r="D576" s="101" t="str">
        <f>VLOOKUP(C576,事件表!A:B,2,FALSE)</f>
        <v>花花送你技能石</v>
      </c>
      <c r="E576" s="64">
        <v>2</v>
      </c>
    </row>
    <row r="577" spans="1:5" s="216" customFormat="1">
      <c r="A577" s="62"/>
      <c r="B577" s="218">
        <v>0</v>
      </c>
      <c r="C577" s="64">
        <v>28004</v>
      </c>
      <c r="D577" s="101" t="str">
        <f>VLOOKUP(C577,事件表!A:B,2,FALSE)</f>
        <v>我们中出了个叛徒</v>
      </c>
      <c r="E577" s="64">
        <v>20</v>
      </c>
    </row>
    <row r="578" spans="1:5" s="216" customFormat="1">
      <c r="A578" s="62"/>
      <c r="B578" s="218">
        <v>0</v>
      </c>
      <c r="C578" s="64">
        <v>28008</v>
      </c>
      <c r="D578" s="101" t="str">
        <f>VLOOKUP(C578,事件表!A:B,2,FALSE)</f>
        <v>黑人你的脸洗了吗？</v>
      </c>
      <c r="E578" s="64">
        <v>2</v>
      </c>
    </row>
    <row r="579" spans="1:5" s="216" customFormat="1">
      <c r="A579" s="62"/>
      <c r="B579" s="173">
        <v>0</v>
      </c>
      <c r="C579" s="67">
        <v>50165</v>
      </c>
      <c r="D579" s="101" t="str">
        <f>VLOOKUP(C579,事件表!A:B,2,FALSE)</f>
        <v>正确的遛狗姿势</v>
      </c>
      <c r="E579" s="67">
        <v>50</v>
      </c>
    </row>
    <row r="580" spans="1:5" s="216" customFormat="1">
      <c r="A580" s="62"/>
      <c r="B580" s="173">
        <v>0</v>
      </c>
      <c r="C580" s="3">
        <v>50181</v>
      </c>
      <c r="D580" s="101" t="str">
        <f>VLOOKUP(C580,事件表!A:B,2,FALSE)</f>
        <v>服务器维护</v>
      </c>
      <c r="E580" s="3">
        <v>25</v>
      </c>
    </row>
    <row r="581" spans="1:5" s="216" customFormat="1">
      <c r="A581" s="62"/>
      <c r="B581" s="173">
        <v>0</v>
      </c>
      <c r="C581" s="3">
        <v>50093</v>
      </c>
      <c r="D581" s="101" t="str">
        <f>VLOOKUP(C581,事件表!A:B,2,FALSE)</f>
        <v>白色的季节</v>
      </c>
      <c r="E581" s="3">
        <v>25</v>
      </c>
    </row>
    <row r="582" spans="1:5" s="216" customFormat="1">
      <c r="A582" s="62"/>
      <c r="B582" s="174">
        <v>0</v>
      </c>
      <c r="C582" s="62">
        <v>1115</v>
      </c>
      <c r="D582" s="101" t="str">
        <f>VLOOKUP(C582,事件表!A:B,2,FALSE)</f>
        <v>悬空寺僧！登场！</v>
      </c>
      <c r="E582" s="62">
        <v>10</v>
      </c>
    </row>
    <row r="583" spans="1:5" s="216" customFormat="1">
      <c r="A583" s="62"/>
      <c r="B583" s="174">
        <v>0</v>
      </c>
      <c r="C583" s="62">
        <v>1149</v>
      </c>
      <c r="D583" s="101" t="str">
        <f>VLOOKUP(C583,事件表!A:B,2,FALSE)</f>
        <v>养老院斗技大会</v>
      </c>
      <c r="E583" s="62">
        <v>10</v>
      </c>
    </row>
    <row r="584" spans="1:5" s="216" customFormat="1">
      <c r="A584" s="62"/>
      <c r="B584" s="174">
        <v>0</v>
      </c>
      <c r="C584" s="62">
        <v>1141</v>
      </c>
      <c r="D584" s="101" t="str">
        <f>VLOOKUP(C584,事件表!A:B,2,FALSE)</f>
        <v>精灵溺水，含泪抢救</v>
      </c>
      <c r="E584" s="62">
        <v>2</v>
      </c>
    </row>
    <row r="585" spans="1:5" s="216" customFormat="1">
      <c r="A585" s="62"/>
      <c r="B585" s="174">
        <v>0</v>
      </c>
      <c r="C585" s="62">
        <v>1137</v>
      </c>
      <c r="D585" s="101" t="str">
        <f>VLOOKUP(C585,事件表!A:B,2,FALSE)</f>
        <v>震惊！全都是钻石</v>
      </c>
      <c r="E585" s="62">
        <v>2</v>
      </c>
    </row>
    <row r="586" spans="1:5" s="216" customFormat="1">
      <c r="A586" s="62"/>
      <c r="B586" s="174">
        <v>0</v>
      </c>
      <c r="C586" s="64">
        <v>50001</v>
      </c>
      <c r="D586" s="101" t="str">
        <f>VLOOKUP(C586,事件表!A:B,2,FALSE)</f>
        <v>绿发游侠的自白</v>
      </c>
      <c r="E586" s="64">
        <v>2</v>
      </c>
    </row>
    <row r="587" spans="1:5" s="216" customFormat="1">
      <c r="A587" s="62"/>
      <c r="B587" s="174">
        <v>0</v>
      </c>
      <c r="C587" s="64">
        <v>50005</v>
      </c>
      <c r="D587" s="101" t="str">
        <f>VLOOKUP(C587,事件表!A:B,2,FALSE)</f>
        <v>深厚的友情</v>
      </c>
      <c r="E587" s="64">
        <v>2</v>
      </c>
    </row>
    <row r="588" spans="1:5" s="216" customFormat="1">
      <c r="A588" s="62"/>
      <c r="B588" s="174">
        <v>0</v>
      </c>
      <c r="C588" s="64">
        <v>50009</v>
      </c>
      <c r="D588" s="101" t="str">
        <f>VLOOKUP(C588,事件表!A:B,2,FALSE)</f>
        <v>猜猜谁很愤怒</v>
      </c>
      <c r="E588" s="64">
        <v>3</v>
      </c>
    </row>
    <row r="589" spans="1:5" s="216" customFormat="1">
      <c r="A589" s="62"/>
      <c r="B589" s="174">
        <v>0</v>
      </c>
      <c r="C589" s="64">
        <v>50013</v>
      </c>
      <c r="D589" s="101" t="str">
        <f>VLOOKUP(C589,事件表!A:B,2,FALSE)</f>
        <v>头盔帮的宣传</v>
      </c>
      <c r="E589" s="64">
        <v>21</v>
      </c>
    </row>
    <row r="590" spans="1:5" s="216" customFormat="1">
      <c r="A590" s="62"/>
      <c r="B590" s="174">
        <v>0</v>
      </c>
      <c r="C590" s="64">
        <v>50037</v>
      </c>
      <c r="D590" s="101" t="str">
        <f>VLOOKUP(C590,事件表!A:B,2,FALSE)</f>
        <v>我绝不出手</v>
      </c>
      <c r="E590" s="64">
        <v>21</v>
      </c>
    </row>
    <row r="591" spans="1:5" s="216" customFormat="1">
      <c r="A591" s="62"/>
      <c r="B591" s="174">
        <v>0</v>
      </c>
      <c r="C591" s="64">
        <v>50041</v>
      </c>
      <c r="D591" s="101" t="str">
        <f>VLOOKUP(C591,事件表!A:B,2,FALSE)</f>
        <v>最强男军人的心声</v>
      </c>
      <c r="E591" s="64">
        <v>22</v>
      </c>
    </row>
    <row r="592" spans="1:5" s="216" customFormat="1">
      <c r="A592" s="62"/>
      <c r="B592" s="174">
        <v>0</v>
      </c>
      <c r="C592" s="64">
        <v>50241</v>
      </c>
      <c r="D592" s="101" t="str">
        <f>VLOOKUP(C592,事件表!A:B,2,FALSE)</f>
        <v>客服76号为您服务</v>
      </c>
      <c r="E592" s="64">
        <v>5</v>
      </c>
    </row>
    <row r="593" spans="1:5" s="216" customFormat="1">
      <c r="A593" s="62"/>
      <c r="B593" s="5">
        <v>0</v>
      </c>
      <c r="C593" s="67">
        <v>50292</v>
      </c>
      <c r="D593" s="101" t="str">
        <f>VLOOKUP(C593,事件表!A:B,2,FALSE)</f>
        <v>林地飞人</v>
      </c>
      <c r="E593">
        <v>1000</v>
      </c>
    </row>
    <row r="594" spans="1:5" s="216" customFormat="1">
      <c r="A594" s="62"/>
      <c r="B594" s="5">
        <v>0</v>
      </c>
      <c r="C594" s="67">
        <v>50293</v>
      </c>
      <c r="D594" s="101" t="str">
        <f>VLOOKUP(C594,事件表!A:B,2,FALSE)</f>
        <v>港口补给</v>
      </c>
      <c r="E594">
        <v>1000</v>
      </c>
    </row>
    <row r="595" spans="1:5" s="216" customFormat="1">
      <c r="A595" s="62"/>
      <c r="B595" s="5">
        <v>0</v>
      </c>
      <c r="C595" s="67">
        <v>50297</v>
      </c>
      <c r="D595" s="101" t="str">
        <f>VLOOKUP(C595,事件表!A:B,2,FALSE)</f>
        <v>热力难挡</v>
      </c>
      <c r="E595">
        <v>1000</v>
      </c>
    </row>
    <row r="596" spans="1:5" s="216" customFormat="1">
      <c r="A596" s="62"/>
      <c r="B596" s="5">
        <v>0</v>
      </c>
      <c r="C596" s="67">
        <v>50301</v>
      </c>
      <c r="D596" s="101" t="str">
        <f>VLOOKUP(C596,事件表!A:B,2,FALSE)</f>
        <v>成群的巨龙</v>
      </c>
      <c r="E596">
        <v>1000</v>
      </c>
    </row>
    <row r="597" spans="1:5" s="216" customFormat="1">
      <c r="A597" s="62"/>
      <c r="B597" s="5">
        <v>0</v>
      </c>
      <c r="C597" s="67">
        <v>50302</v>
      </c>
      <c r="D597" s="101" t="str">
        <f>VLOOKUP(C597,事件表!A:B,2,FALSE)</f>
        <v>驱蚊秘术</v>
      </c>
      <c r="E597">
        <v>1000</v>
      </c>
    </row>
    <row r="598" spans="1:5" s="216" customFormat="1">
      <c r="A598" s="64">
        <v>17</v>
      </c>
      <c r="B598" s="64">
        <v>75</v>
      </c>
      <c r="C598" s="64">
        <v>15047</v>
      </c>
      <c r="D598" s="101" t="str">
        <f>VLOOKUP(C598,事件表!A:B,2,FALSE)</f>
        <v>元素旋涡</v>
      </c>
      <c r="E598" s="64">
        <v>99</v>
      </c>
    </row>
    <row r="599" spans="1:5" s="216" customFormat="1">
      <c r="A599" s="64"/>
      <c r="B599" s="64">
        <v>75</v>
      </c>
      <c r="C599" s="64">
        <v>15054</v>
      </c>
      <c r="D599" s="101" t="str">
        <f>VLOOKUP(C599,事件表!A:B,2,FALSE)</f>
        <v>元素异变</v>
      </c>
      <c r="E599" s="64">
        <v>99</v>
      </c>
    </row>
    <row r="600" spans="1:5" s="216" customFormat="1">
      <c r="A600" s="64"/>
      <c r="B600" s="64">
        <v>76</v>
      </c>
      <c r="C600" s="64">
        <v>15040</v>
      </c>
      <c r="D600" s="101" t="str">
        <f>VLOOKUP(C600,事件表!A:B,2,FALSE)</f>
        <v>魔影街道</v>
      </c>
      <c r="E600" s="64">
        <v>99</v>
      </c>
    </row>
    <row r="601" spans="1:5" s="216" customFormat="1">
      <c r="A601" s="64"/>
      <c r="B601" s="64">
        <v>76</v>
      </c>
      <c r="C601" s="64">
        <v>15045</v>
      </c>
      <c r="D601" s="101" t="str">
        <f>VLOOKUP(C601,事件表!A:B,2,FALSE)</f>
        <v>死雾巷道</v>
      </c>
      <c r="E601" s="64">
        <v>94</v>
      </c>
    </row>
    <row r="602" spans="1:5" s="216" customFormat="1">
      <c r="A602" s="64"/>
      <c r="B602" s="218">
        <v>76</v>
      </c>
      <c r="C602" s="67">
        <v>50249</v>
      </c>
      <c r="D602" s="101" t="str">
        <f>VLOOKUP(C602,事件表!A:B,2,FALSE)</f>
        <v>你愿不愿，赌不赌</v>
      </c>
      <c r="E602" s="64">
        <v>3</v>
      </c>
    </row>
    <row r="603" spans="1:5" s="216" customFormat="1">
      <c r="A603" s="64"/>
      <c r="B603" s="218">
        <v>76</v>
      </c>
      <c r="C603" s="67">
        <v>28056</v>
      </c>
      <c r="D603" s="101" t="str">
        <f>VLOOKUP(C603,事件表!A:B,2,FALSE)</f>
        <v>大大卷送温暖！！！</v>
      </c>
      <c r="E603" s="64">
        <v>2</v>
      </c>
    </row>
    <row r="604" spans="1:5" s="216" customFormat="1">
      <c r="A604" s="62"/>
      <c r="B604" s="217">
        <v>0</v>
      </c>
      <c r="C604" s="62">
        <v>16001</v>
      </c>
      <c r="D604" s="101" t="str">
        <f>VLOOKUP(C604,事件表!A:B,2,FALSE)</f>
        <v>紧急:魔物入侵</v>
      </c>
      <c r="E604" s="62">
        <v>5</v>
      </c>
    </row>
    <row r="605" spans="1:5" s="216" customFormat="1">
      <c r="A605" s="62"/>
      <c r="B605" s="217">
        <v>0</v>
      </c>
      <c r="C605" s="62">
        <v>16003</v>
      </c>
      <c r="D605" s="101" t="str">
        <f>VLOOKUP(C605,事件表!A:B,2,FALSE)</f>
        <v>紧急:魔物先锋</v>
      </c>
      <c r="E605" s="62">
        <v>2</v>
      </c>
    </row>
    <row r="606" spans="1:5" s="216" customFormat="1">
      <c r="A606" s="62"/>
      <c r="B606" s="218">
        <v>0</v>
      </c>
      <c r="C606" s="64">
        <v>28001</v>
      </c>
      <c r="D606" s="101" t="str">
        <f>VLOOKUP(C606,事件表!A:B,2,FALSE)</f>
        <v>花花送你技能石</v>
      </c>
      <c r="E606" s="64">
        <v>2</v>
      </c>
    </row>
    <row r="607" spans="1:5" s="216" customFormat="1">
      <c r="A607" s="62"/>
      <c r="B607" s="218">
        <v>0</v>
      </c>
      <c r="C607" s="64">
        <v>28004</v>
      </c>
      <c r="D607" s="101" t="str">
        <f>VLOOKUP(C607,事件表!A:B,2,FALSE)</f>
        <v>我们中出了个叛徒</v>
      </c>
      <c r="E607" s="64">
        <v>20</v>
      </c>
    </row>
    <row r="608" spans="1:5" s="216" customFormat="1">
      <c r="A608" s="62"/>
      <c r="B608" s="218">
        <v>0</v>
      </c>
      <c r="C608" s="64">
        <v>28008</v>
      </c>
      <c r="D608" s="101" t="str">
        <f>VLOOKUP(C608,事件表!A:B,2,FALSE)</f>
        <v>黑人你的脸洗了吗？</v>
      </c>
      <c r="E608" s="64">
        <v>2</v>
      </c>
    </row>
    <row r="609" spans="1:5" s="216" customFormat="1">
      <c r="A609" s="62"/>
      <c r="B609" s="218">
        <v>0</v>
      </c>
      <c r="C609" s="64">
        <v>28027</v>
      </c>
      <c r="D609" s="101" t="str">
        <f>VLOOKUP(C609,事件表!A:B,2,FALSE)</f>
        <v>崔斯特送你技能石</v>
      </c>
      <c r="E609" s="64">
        <v>1</v>
      </c>
    </row>
    <row r="610" spans="1:5" s="216" customFormat="1">
      <c r="A610" s="62"/>
      <c r="B610" s="198">
        <v>0</v>
      </c>
      <c r="C610" s="67">
        <v>50177</v>
      </c>
      <c r="D610" s="101" t="str">
        <f>VLOOKUP(C610,事件表!A:B,2,FALSE)</f>
        <v>促销季节</v>
      </c>
      <c r="E610" s="67">
        <v>50</v>
      </c>
    </row>
    <row r="611" spans="1:5" s="216" customFormat="1">
      <c r="A611" s="62"/>
      <c r="B611" s="198">
        <v>0</v>
      </c>
      <c r="C611" s="3">
        <v>50217</v>
      </c>
      <c r="D611" s="101" t="str">
        <f>VLOOKUP(C611,事件表!A:B,2,FALSE)</f>
        <v>长生不老</v>
      </c>
      <c r="E611" s="3">
        <v>25</v>
      </c>
    </row>
    <row r="612" spans="1:5" s="216" customFormat="1">
      <c r="A612" s="62"/>
      <c r="B612" s="198">
        <v>0</v>
      </c>
      <c r="C612" s="3">
        <v>50061</v>
      </c>
      <c r="D612" s="101" t="str">
        <f>VLOOKUP(C612,事件表!A:B,2,FALSE)</f>
        <v>中国梦</v>
      </c>
      <c r="E612" s="3">
        <v>25</v>
      </c>
    </row>
    <row r="613" spans="1:5" s="216" customFormat="1">
      <c r="A613" s="62"/>
      <c r="B613" s="174">
        <v>0</v>
      </c>
      <c r="C613" s="62">
        <v>1115</v>
      </c>
      <c r="D613" s="101" t="str">
        <f>VLOOKUP(C613,事件表!A:B,2,FALSE)</f>
        <v>悬空寺僧！登场！</v>
      </c>
      <c r="E613" s="62">
        <v>10</v>
      </c>
    </row>
    <row r="614" spans="1:5" s="216" customFormat="1">
      <c r="A614" s="62"/>
      <c r="B614" s="174">
        <v>0</v>
      </c>
      <c r="C614" s="62">
        <v>1149</v>
      </c>
      <c r="D614" s="101" t="str">
        <f>VLOOKUP(C614,事件表!A:B,2,FALSE)</f>
        <v>养老院斗技大会</v>
      </c>
      <c r="E614" s="62">
        <v>10</v>
      </c>
    </row>
    <row r="615" spans="1:5" s="216" customFormat="1">
      <c r="A615" s="62"/>
      <c r="B615" s="174">
        <v>0</v>
      </c>
      <c r="C615" s="62">
        <v>1141</v>
      </c>
      <c r="D615" s="101" t="str">
        <f>VLOOKUP(C615,事件表!A:B,2,FALSE)</f>
        <v>精灵溺水，含泪抢救</v>
      </c>
      <c r="E615" s="62">
        <v>2</v>
      </c>
    </row>
    <row r="616" spans="1:5" s="216" customFormat="1">
      <c r="A616" s="62"/>
      <c r="B616" s="174">
        <v>0</v>
      </c>
      <c r="C616" s="62">
        <v>1137</v>
      </c>
      <c r="D616" s="101" t="str">
        <f>VLOOKUP(C616,事件表!A:B,2,FALSE)</f>
        <v>震惊！全都是钻石</v>
      </c>
      <c r="E616" s="62">
        <v>2</v>
      </c>
    </row>
    <row r="617" spans="1:5" s="216" customFormat="1">
      <c r="A617" s="62"/>
      <c r="B617" s="174">
        <v>0</v>
      </c>
      <c r="C617" s="64">
        <v>50001</v>
      </c>
      <c r="D617" s="101" t="str">
        <f>VLOOKUP(C617,事件表!A:B,2,FALSE)</f>
        <v>绿发游侠的自白</v>
      </c>
      <c r="E617" s="64">
        <v>2</v>
      </c>
    </row>
    <row r="618" spans="1:5" s="216" customFormat="1">
      <c r="A618" s="62"/>
      <c r="B618" s="174">
        <v>0</v>
      </c>
      <c r="C618" s="64">
        <v>50005</v>
      </c>
      <c r="D618" s="101" t="str">
        <f>VLOOKUP(C618,事件表!A:B,2,FALSE)</f>
        <v>深厚的友情</v>
      </c>
      <c r="E618" s="64">
        <v>2</v>
      </c>
    </row>
    <row r="619" spans="1:5" s="216" customFormat="1">
      <c r="A619" s="62"/>
      <c r="B619" s="174">
        <v>0</v>
      </c>
      <c r="C619" s="64">
        <v>50009</v>
      </c>
      <c r="D619" s="101" t="str">
        <f>VLOOKUP(C619,事件表!A:B,2,FALSE)</f>
        <v>猜猜谁很愤怒</v>
      </c>
      <c r="E619" s="64">
        <v>3</v>
      </c>
    </row>
    <row r="620" spans="1:5" s="216" customFormat="1">
      <c r="A620" s="62"/>
      <c r="B620" s="174">
        <v>0</v>
      </c>
      <c r="C620" s="64">
        <v>50013</v>
      </c>
      <c r="D620" s="101" t="str">
        <f>VLOOKUP(C620,事件表!A:B,2,FALSE)</f>
        <v>头盔帮的宣传</v>
      </c>
      <c r="E620" s="64">
        <v>21</v>
      </c>
    </row>
    <row r="621" spans="1:5" s="216" customFormat="1">
      <c r="A621" s="62"/>
      <c r="B621" s="174">
        <v>0</v>
      </c>
      <c r="C621" s="64">
        <v>50037</v>
      </c>
      <c r="D621" s="101" t="str">
        <f>VLOOKUP(C621,事件表!A:B,2,FALSE)</f>
        <v>我绝不出手</v>
      </c>
      <c r="E621" s="64">
        <v>21</v>
      </c>
    </row>
    <row r="622" spans="1:5" s="216" customFormat="1">
      <c r="A622" s="62"/>
      <c r="B622" s="174">
        <v>0</v>
      </c>
      <c r="C622" s="64">
        <v>50041</v>
      </c>
      <c r="D622" s="101" t="str">
        <f>VLOOKUP(C622,事件表!A:B,2,FALSE)</f>
        <v>最强男军人的心声</v>
      </c>
      <c r="E622" s="64">
        <v>22</v>
      </c>
    </row>
    <row r="623" spans="1:5" s="216" customFormat="1">
      <c r="A623" s="62"/>
      <c r="B623" s="174">
        <v>0</v>
      </c>
      <c r="C623" s="64">
        <v>50241</v>
      </c>
      <c r="D623" s="101" t="str">
        <f>VLOOKUP(C623,事件表!A:B,2,FALSE)</f>
        <v>客服76号为您服务</v>
      </c>
      <c r="E623" s="64">
        <v>5</v>
      </c>
    </row>
    <row r="624" spans="1:5" s="216" customFormat="1">
      <c r="A624" s="62"/>
      <c r="B624" s="5">
        <v>0</v>
      </c>
      <c r="C624" s="67">
        <v>50320</v>
      </c>
      <c r="D624" s="101" t="str">
        <f>VLOOKUP(C624,事件表!A:B,2,FALSE)</f>
        <v>打工</v>
      </c>
      <c r="E624">
        <v>1000</v>
      </c>
    </row>
    <row r="625" spans="1:5" s="216" customFormat="1">
      <c r="A625" s="62"/>
      <c r="B625" s="5">
        <v>0</v>
      </c>
      <c r="C625" s="67">
        <v>50321</v>
      </c>
      <c r="D625" s="101" t="str">
        <f>VLOOKUP(C625,事件表!A:B,2,FALSE)</f>
        <v>竞技高手</v>
      </c>
      <c r="E625">
        <v>1000</v>
      </c>
    </row>
    <row r="626" spans="1:5" s="216" customFormat="1">
      <c r="A626" s="62"/>
      <c r="B626" s="5">
        <v>0</v>
      </c>
      <c r="C626" s="67">
        <v>50325</v>
      </c>
      <c r="D626" s="101" t="str">
        <f>VLOOKUP(C626,事件表!A:B,2,FALSE)</f>
        <v>支援小镇</v>
      </c>
      <c r="E626">
        <v>1000</v>
      </c>
    </row>
    <row r="627" spans="1:5" s="216" customFormat="1">
      <c r="A627" s="62"/>
      <c r="B627" s="5">
        <v>0</v>
      </c>
      <c r="C627" s="67">
        <v>50326</v>
      </c>
      <c r="D627" s="101" t="str">
        <f>VLOOKUP(C627,事件表!A:B,2,FALSE)</f>
        <v>工厂硝烟</v>
      </c>
      <c r="E627">
        <v>1000</v>
      </c>
    </row>
    <row r="628" spans="1:5" s="216" customFormat="1">
      <c r="A628" s="62"/>
      <c r="B628" s="5">
        <v>0</v>
      </c>
      <c r="C628" s="67">
        <v>50327</v>
      </c>
      <c r="D628" s="101" t="str">
        <f>VLOOKUP(C628,事件表!A:B,2,FALSE)</f>
        <v>黑暗工厂</v>
      </c>
      <c r="E628">
        <v>1000</v>
      </c>
    </row>
    <row r="629" spans="1:5" s="216" customFormat="1">
      <c r="A629" s="64">
        <v>18</v>
      </c>
      <c r="B629" s="64">
        <v>77</v>
      </c>
      <c r="C629" s="64">
        <v>15021</v>
      </c>
      <c r="D629" s="101" t="str">
        <f>VLOOKUP(C629,事件表!A:B,2,FALSE)</f>
        <v>十面埋伏</v>
      </c>
      <c r="E629" s="64">
        <v>99</v>
      </c>
    </row>
    <row r="630" spans="1:5" s="216" customFormat="1">
      <c r="A630" s="64"/>
      <c r="B630" s="64">
        <v>77</v>
      </c>
      <c r="C630" s="64">
        <v>15022</v>
      </c>
      <c r="D630" s="101" t="str">
        <f>VLOOKUP(C630,事件表!A:B,2,FALSE)</f>
        <v>苍蓝之龙</v>
      </c>
      <c r="E630" s="64">
        <v>99</v>
      </c>
    </row>
    <row r="631" spans="1:5" s="216" customFormat="1">
      <c r="A631" s="64"/>
      <c r="B631" s="64">
        <v>78</v>
      </c>
      <c r="C631" s="62">
        <v>15049</v>
      </c>
      <c r="D631" s="101" t="str">
        <f>VLOOKUP(C631,事件表!A:B,2,FALSE)</f>
        <v>焦土地带</v>
      </c>
      <c r="E631" s="64">
        <v>99</v>
      </c>
    </row>
    <row r="632" spans="1:5" s="216" customFormat="1">
      <c r="A632" s="64"/>
      <c r="B632" s="64">
        <v>78</v>
      </c>
      <c r="C632" s="62">
        <v>15050</v>
      </c>
      <c r="D632" s="101" t="str">
        <f>VLOOKUP(C632,事件表!A:B,2,FALSE)</f>
        <v>灭火之战</v>
      </c>
      <c r="E632" s="64">
        <v>99</v>
      </c>
    </row>
    <row r="633" spans="1:5" s="216" customFormat="1">
      <c r="A633" s="62"/>
      <c r="B633" s="217">
        <v>0</v>
      </c>
      <c r="C633" s="62">
        <v>16002</v>
      </c>
      <c r="D633" s="101" t="str">
        <f>VLOOKUP(C633,事件表!A:B,2,FALSE)</f>
        <v>紧急:黑龙？？</v>
      </c>
      <c r="E633" s="62">
        <v>5</v>
      </c>
    </row>
    <row r="634" spans="1:5" s="216" customFormat="1">
      <c r="A634" s="62"/>
      <c r="B634" s="217">
        <v>0</v>
      </c>
      <c r="C634" s="62">
        <v>16007</v>
      </c>
      <c r="D634" s="101" t="str">
        <f>VLOOKUP(C634,事件表!A:B,2,FALSE)</f>
        <v>紧急:黑龙傀儡</v>
      </c>
      <c r="E634" s="62">
        <v>2</v>
      </c>
    </row>
    <row r="635" spans="1:5" s="216" customFormat="1">
      <c r="A635" s="62"/>
      <c r="B635" s="218">
        <v>0</v>
      </c>
      <c r="C635" s="64">
        <v>28001</v>
      </c>
      <c r="D635" s="101" t="str">
        <f>VLOOKUP(C635,事件表!A:B,2,FALSE)</f>
        <v>花花送你技能石</v>
      </c>
      <c r="E635" s="64">
        <v>2</v>
      </c>
    </row>
    <row r="636" spans="1:5" s="216" customFormat="1">
      <c r="A636" s="62"/>
      <c r="B636" s="218">
        <v>0</v>
      </c>
      <c r="C636" s="64">
        <v>28004</v>
      </c>
      <c r="D636" s="101" t="str">
        <f>VLOOKUP(C636,事件表!A:B,2,FALSE)</f>
        <v>我们中出了个叛徒</v>
      </c>
      <c r="E636" s="64">
        <v>20</v>
      </c>
    </row>
    <row r="637" spans="1:5" s="216" customFormat="1">
      <c r="A637" s="62"/>
      <c r="B637" s="218">
        <v>0</v>
      </c>
      <c r="C637" s="64">
        <v>28008</v>
      </c>
      <c r="D637" s="101" t="str">
        <f>VLOOKUP(C637,事件表!A:B,2,FALSE)</f>
        <v>黑人你的脸洗了吗？</v>
      </c>
      <c r="E637" s="64">
        <v>2</v>
      </c>
    </row>
    <row r="638" spans="1:5" s="216" customFormat="1">
      <c r="A638" s="62"/>
      <c r="B638" s="218">
        <v>0</v>
      </c>
      <c r="C638" s="64">
        <v>28027</v>
      </c>
      <c r="D638" s="101" t="str">
        <f>VLOOKUP(C638,事件表!A:B,2,FALSE)</f>
        <v>崔斯特送你技能石</v>
      </c>
      <c r="E638" s="64">
        <v>1</v>
      </c>
    </row>
    <row r="639" spans="1:5" s="216" customFormat="1">
      <c r="A639" s="62"/>
      <c r="B639" s="220">
        <v>0</v>
      </c>
      <c r="C639" s="67">
        <v>50201</v>
      </c>
      <c r="D639" s="101" t="str">
        <f>VLOOKUP(C639,事件表!A:B,2,FALSE)</f>
        <v>跑得快</v>
      </c>
      <c r="E639" s="67">
        <v>50</v>
      </c>
    </row>
    <row r="640" spans="1:5" s="216" customFormat="1">
      <c r="A640" s="62"/>
      <c r="B640" s="220">
        <v>0</v>
      </c>
      <c r="C640" s="3">
        <v>50213</v>
      </c>
      <c r="D640" s="101" t="str">
        <f>VLOOKUP(C640,事件表!A:B,2,FALSE)</f>
        <v>巨人的进击</v>
      </c>
      <c r="E640" s="3">
        <v>25</v>
      </c>
    </row>
    <row r="641" spans="1:5" s="216" customFormat="1">
      <c r="A641" s="62"/>
      <c r="B641" s="220">
        <v>0</v>
      </c>
      <c r="C641" s="3">
        <v>50225</v>
      </c>
      <c r="D641" s="101" t="str">
        <f>VLOOKUP(C641,事件表!A:B,2,FALSE)</f>
        <v>偶遇吸血鬼</v>
      </c>
      <c r="E641" s="3">
        <v>25</v>
      </c>
    </row>
    <row r="642" spans="1:5" s="216" customFormat="1">
      <c r="A642" s="62"/>
      <c r="B642" s="174">
        <v>0</v>
      </c>
      <c r="C642" s="62">
        <v>1115</v>
      </c>
      <c r="D642" s="101" t="str">
        <f>VLOOKUP(C642,事件表!A:B,2,FALSE)</f>
        <v>悬空寺僧！登场！</v>
      </c>
      <c r="E642" s="62">
        <v>10</v>
      </c>
    </row>
    <row r="643" spans="1:5" s="216" customFormat="1">
      <c r="A643" s="62"/>
      <c r="B643" s="174">
        <v>0</v>
      </c>
      <c r="C643" s="62">
        <v>1149</v>
      </c>
      <c r="D643" s="101" t="str">
        <f>VLOOKUP(C643,事件表!A:B,2,FALSE)</f>
        <v>养老院斗技大会</v>
      </c>
      <c r="E643" s="62">
        <v>10</v>
      </c>
    </row>
    <row r="644" spans="1:5" s="216" customFormat="1">
      <c r="A644" s="62"/>
      <c r="B644" s="174">
        <v>0</v>
      </c>
      <c r="C644" s="62">
        <v>1141</v>
      </c>
      <c r="D644" s="101" t="str">
        <f>VLOOKUP(C644,事件表!A:B,2,FALSE)</f>
        <v>精灵溺水，含泪抢救</v>
      </c>
      <c r="E644" s="62">
        <v>2</v>
      </c>
    </row>
    <row r="645" spans="1:5" s="216" customFormat="1">
      <c r="A645" s="62"/>
      <c r="B645" s="174">
        <v>0</v>
      </c>
      <c r="C645" s="62">
        <v>1137</v>
      </c>
      <c r="D645" s="101" t="str">
        <f>VLOOKUP(C645,事件表!A:B,2,FALSE)</f>
        <v>震惊！全都是钻石</v>
      </c>
      <c r="E645" s="62">
        <v>2</v>
      </c>
    </row>
    <row r="646" spans="1:5" s="216" customFormat="1">
      <c r="A646" s="62"/>
      <c r="B646" s="174">
        <v>0</v>
      </c>
      <c r="C646" s="64">
        <v>50001</v>
      </c>
      <c r="D646" s="101" t="str">
        <f>VLOOKUP(C646,事件表!A:B,2,FALSE)</f>
        <v>绿发游侠的自白</v>
      </c>
      <c r="E646" s="64">
        <v>2</v>
      </c>
    </row>
    <row r="647" spans="1:5" s="216" customFormat="1">
      <c r="A647" s="62"/>
      <c r="B647" s="174">
        <v>0</v>
      </c>
      <c r="C647" s="64">
        <v>50005</v>
      </c>
      <c r="D647" s="101" t="str">
        <f>VLOOKUP(C647,事件表!A:B,2,FALSE)</f>
        <v>深厚的友情</v>
      </c>
      <c r="E647" s="64">
        <v>2</v>
      </c>
    </row>
    <row r="648" spans="1:5" s="216" customFormat="1">
      <c r="A648" s="62"/>
      <c r="B648" s="174">
        <v>0</v>
      </c>
      <c r="C648" s="64">
        <v>50009</v>
      </c>
      <c r="D648" s="101" t="str">
        <f>VLOOKUP(C648,事件表!A:B,2,FALSE)</f>
        <v>猜猜谁很愤怒</v>
      </c>
      <c r="E648" s="64">
        <v>3</v>
      </c>
    </row>
    <row r="649" spans="1:5" s="216" customFormat="1">
      <c r="A649" s="62"/>
      <c r="B649" s="174">
        <v>0</v>
      </c>
      <c r="C649" s="64">
        <v>50013</v>
      </c>
      <c r="D649" s="101" t="str">
        <f>VLOOKUP(C649,事件表!A:B,2,FALSE)</f>
        <v>头盔帮的宣传</v>
      </c>
      <c r="E649" s="64">
        <v>21</v>
      </c>
    </row>
    <row r="650" spans="1:5" s="216" customFormat="1">
      <c r="A650" s="62"/>
      <c r="B650" s="174">
        <v>0</v>
      </c>
      <c r="C650" s="64">
        <v>50037</v>
      </c>
      <c r="D650" s="101" t="str">
        <f>VLOOKUP(C650,事件表!A:B,2,FALSE)</f>
        <v>我绝不出手</v>
      </c>
      <c r="E650" s="64">
        <v>21</v>
      </c>
    </row>
    <row r="651" spans="1:5" s="216" customFormat="1">
      <c r="A651" s="62"/>
      <c r="B651" s="174">
        <v>0</v>
      </c>
      <c r="C651" s="64">
        <v>50041</v>
      </c>
      <c r="D651" s="101" t="str">
        <f>VLOOKUP(C651,事件表!A:B,2,FALSE)</f>
        <v>最强男军人的心声</v>
      </c>
      <c r="E651" s="64">
        <v>22</v>
      </c>
    </row>
    <row r="652" spans="1:5" s="216" customFormat="1">
      <c r="A652" s="62"/>
      <c r="B652" s="174">
        <v>0</v>
      </c>
      <c r="C652" s="64">
        <v>50241</v>
      </c>
      <c r="D652" s="101" t="str">
        <f>VLOOKUP(C652,事件表!A:B,2,FALSE)</f>
        <v>客服76号为您服务</v>
      </c>
      <c r="E652" s="64">
        <v>5</v>
      </c>
    </row>
    <row r="653" spans="1:5" s="216" customFormat="1">
      <c r="A653" s="62"/>
      <c r="B653" s="5">
        <v>0</v>
      </c>
      <c r="C653" s="67">
        <v>50336</v>
      </c>
      <c r="D653" s="101" t="str">
        <f>VLOOKUP(C653,事件表!A:B,2,FALSE)</f>
        <v>苍穹的骑士</v>
      </c>
      <c r="E653">
        <v>1000</v>
      </c>
    </row>
    <row r="654" spans="1:5" s="216" customFormat="1">
      <c r="A654" s="62"/>
      <c r="B654" s="5">
        <v>0</v>
      </c>
      <c r="C654" s="67">
        <v>50337</v>
      </c>
      <c r="D654" s="101" t="str">
        <f>VLOOKUP(C654,事件表!A:B,2,FALSE)</f>
        <v>符文之语</v>
      </c>
      <c r="E654">
        <v>1000</v>
      </c>
    </row>
    <row r="655" spans="1:5" s="216" customFormat="1">
      <c r="A655" s="62"/>
      <c r="B655" s="5">
        <v>0</v>
      </c>
      <c r="C655" s="67">
        <v>50341</v>
      </c>
      <c r="D655" s="101" t="str">
        <f>VLOOKUP(C655,事件表!A:B,2,FALSE)</f>
        <v>巨石迷阵</v>
      </c>
      <c r="E655">
        <v>1000</v>
      </c>
    </row>
    <row r="656" spans="1:5" s="216" customFormat="1">
      <c r="A656" s="62"/>
      <c r="B656" s="5">
        <v>0</v>
      </c>
      <c r="C656" s="67">
        <v>50345</v>
      </c>
      <c r="D656" s="101" t="str">
        <f>VLOOKUP(C656,事件表!A:B,2,FALSE)</f>
        <v>翻越高峰</v>
      </c>
      <c r="E656">
        <v>1000</v>
      </c>
    </row>
    <row r="657" spans="1:5" s="216" customFormat="1">
      <c r="A657" s="62"/>
      <c r="B657" s="5">
        <v>0</v>
      </c>
      <c r="C657" s="67">
        <v>50346</v>
      </c>
      <c r="D657" s="101" t="str">
        <f>VLOOKUP(C657,事件表!A:B,2,FALSE)</f>
        <v>突击！</v>
      </c>
      <c r="E657">
        <v>1000</v>
      </c>
    </row>
    <row r="658" spans="1:5" s="216" customFormat="1">
      <c r="A658" s="64">
        <v>19</v>
      </c>
      <c r="B658" s="64">
        <v>79</v>
      </c>
      <c r="C658" s="62">
        <v>15035</v>
      </c>
      <c r="D658" s="101" t="str">
        <f>VLOOKUP(C658,事件表!A:B,2,FALSE)</f>
        <v>魔化龙蛋</v>
      </c>
      <c r="E658" s="64">
        <v>99</v>
      </c>
    </row>
    <row r="659" spans="1:5" s="216" customFormat="1">
      <c r="A659" s="64"/>
      <c r="B659" s="64">
        <v>79</v>
      </c>
      <c r="C659" s="62">
        <v>15059</v>
      </c>
      <c r="D659" s="101" t="str">
        <f>VLOOKUP(C659,事件表!A:B,2,FALSE)</f>
        <v>狂暴种族</v>
      </c>
      <c r="E659" s="64">
        <v>99</v>
      </c>
    </row>
    <row r="660" spans="1:5" s="216" customFormat="1">
      <c r="A660" s="64"/>
      <c r="B660" s="64">
        <v>80</v>
      </c>
      <c r="C660" s="62">
        <v>15061</v>
      </c>
      <c r="D660" s="101" t="str">
        <f>VLOOKUP(C660,事件表!A:B,2,FALSE)</f>
        <v>魔化龙巢</v>
      </c>
      <c r="E660" s="64">
        <v>99</v>
      </c>
    </row>
    <row r="661" spans="1:5" s="216" customFormat="1">
      <c r="A661" s="64"/>
      <c r="B661" s="64">
        <v>80</v>
      </c>
      <c r="C661" s="62">
        <v>15060</v>
      </c>
      <c r="D661" s="101" t="str">
        <f>VLOOKUP(C661,事件表!A:B,2,FALSE)</f>
        <v>梦魇龙族</v>
      </c>
      <c r="E661" s="64">
        <v>99</v>
      </c>
    </row>
    <row r="662" spans="1:5" s="216" customFormat="1">
      <c r="A662" s="62"/>
      <c r="B662" s="217">
        <v>0</v>
      </c>
      <c r="C662" s="62">
        <v>16001</v>
      </c>
      <c r="D662" s="101" t="str">
        <f>VLOOKUP(C662,事件表!A:B,2,FALSE)</f>
        <v>紧急:魔物入侵</v>
      </c>
      <c r="E662" s="62">
        <v>5</v>
      </c>
    </row>
    <row r="663" spans="1:5" s="216" customFormat="1">
      <c r="A663" s="62"/>
      <c r="B663" s="217">
        <v>0</v>
      </c>
      <c r="C663" s="62">
        <v>16003</v>
      </c>
      <c r="D663" s="101" t="str">
        <f>VLOOKUP(C663,事件表!A:B,2,FALSE)</f>
        <v>紧急:魔物先锋</v>
      </c>
      <c r="E663" s="62">
        <v>2</v>
      </c>
    </row>
    <row r="664" spans="1:5" s="216" customFormat="1">
      <c r="A664" s="62"/>
      <c r="B664" s="218">
        <v>0</v>
      </c>
      <c r="C664" s="64">
        <v>28001</v>
      </c>
      <c r="D664" s="101" t="str">
        <f>VLOOKUP(C664,事件表!A:B,2,FALSE)</f>
        <v>花花送你技能石</v>
      </c>
      <c r="E664" s="64">
        <v>2</v>
      </c>
    </row>
    <row r="665" spans="1:5" s="216" customFormat="1">
      <c r="A665" s="64"/>
      <c r="B665" s="218">
        <v>0</v>
      </c>
      <c r="C665" s="64">
        <v>28004</v>
      </c>
      <c r="D665" s="101" t="str">
        <f>VLOOKUP(C665,事件表!A:B,2,FALSE)</f>
        <v>我们中出了个叛徒</v>
      </c>
      <c r="E665" s="64">
        <v>20</v>
      </c>
    </row>
    <row r="666" spans="1:5" s="216" customFormat="1">
      <c r="A666" s="64"/>
      <c r="B666" s="218">
        <v>0</v>
      </c>
      <c r="C666" s="64">
        <v>28008</v>
      </c>
      <c r="D666" s="101" t="str">
        <f>VLOOKUP(C666,事件表!A:B,2,FALSE)</f>
        <v>黑人你的脸洗了吗？</v>
      </c>
      <c r="E666" s="64">
        <v>2</v>
      </c>
    </row>
    <row r="667" spans="1:5" s="216" customFormat="1">
      <c r="A667" s="64"/>
      <c r="B667" s="173">
        <v>0</v>
      </c>
      <c r="C667" s="67">
        <v>50205</v>
      </c>
      <c r="D667" s="101" t="str">
        <f>VLOOKUP(C667,事件表!A:B,2,FALSE)</f>
        <v>巨龙的族谱</v>
      </c>
      <c r="E667" s="67">
        <v>50</v>
      </c>
    </row>
    <row r="668" spans="1:5" s="216" customFormat="1">
      <c r="A668" s="62"/>
      <c r="B668" s="173">
        <v>0</v>
      </c>
      <c r="C668" s="3">
        <v>50169</v>
      </c>
      <c r="D668" s="101" t="str">
        <f>VLOOKUP(C668,事件表!A:B,2,FALSE)</f>
        <v>地底冒险</v>
      </c>
      <c r="E668" s="3">
        <v>25</v>
      </c>
    </row>
    <row r="669" spans="1:5" s="216" customFormat="1">
      <c r="A669" s="62"/>
      <c r="B669" s="173">
        <v>0</v>
      </c>
      <c r="C669" s="3">
        <v>50053</v>
      </c>
      <c r="D669" s="101" t="str">
        <f>VLOOKUP(C669,事件表!A:B,2,FALSE)</f>
        <v>龙之谷</v>
      </c>
      <c r="E669" s="3">
        <v>25</v>
      </c>
    </row>
    <row r="670" spans="1:5" s="216" customFormat="1">
      <c r="A670" s="62"/>
      <c r="B670" s="174">
        <v>0</v>
      </c>
      <c r="C670" s="62">
        <v>1115</v>
      </c>
      <c r="D670" s="101" t="str">
        <f>VLOOKUP(C670,事件表!A:B,2,FALSE)</f>
        <v>悬空寺僧！登场！</v>
      </c>
      <c r="E670" s="62">
        <v>10</v>
      </c>
    </row>
    <row r="671" spans="1:5" s="216" customFormat="1">
      <c r="A671" s="62"/>
      <c r="B671" s="174">
        <v>0</v>
      </c>
      <c r="C671" s="62">
        <v>1149</v>
      </c>
      <c r="D671" s="101" t="str">
        <f>VLOOKUP(C671,事件表!A:B,2,FALSE)</f>
        <v>养老院斗技大会</v>
      </c>
      <c r="E671" s="62">
        <v>10</v>
      </c>
    </row>
    <row r="672" spans="1:5" s="216" customFormat="1">
      <c r="A672" s="62"/>
      <c r="B672" s="174">
        <v>0</v>
      </c>
      <c r="C672" s="62">
        <v>1141</v>
      </c>
      <c r="D672" s="101" t="str">
        <f>VLOOKUP(C672,事件表!A:B,2,FALSE)</f>
        <v>精灵溺水，含泪抢救</v>
      </c>
      <c r="E672" s="62">
        <v>2</v>
      </c>
    </row>
    <row r="673" spans="1:5" s="216" customFormat="1">
      <c r="A673" s="62"/>
      <c r="B673" s="174">
        <v>0</v>
      </c>
      <c r="C673" s="62">
        <v>1137</v>
      </c>
      <c r="D673" s="101" t="str">
        <f>VLOOKUP(C673,事件表!A:B,2,FALSE)</f>
        <v>震惊！全都是钻石</v>
      </c>
      <c r="E673" s="62">
        <v>2</v>
      </c>
    </row>
    <row r="674" spans="1:5" s="216" customFormat="1">
      <c r="A674" s="62"/>
      <c r="B674" s="174">
        <v>0</v>
      </c>
      <c r="C674" s="64">
        <v>50001</v>
      </c>
      <c r="D674" s="101" t="str">
        <f>VLOOKUP(C674,事件表!A:B,2,FALSE)</f>
        <v>绿发游侠的自白</v>
      </c>
      <c r="E674" s="64">
        <v>2</v>
      </c>
    </row>
    <row r="675" spans="1:5" s="216" customFormat="1">
      <c r="A675" s="62"/>
      <c r="B675" s="174">
        <v>0</v>
      </c>
      <c r="C675" s="64">
        <v>50005</v>
      </c>
      <c r="D675" s="101" t="str">
        <f>VLOOKUP(C675,事件表!A:B,2,FALSE)</f>
        <v>深厚的友情</v>
      </c>
      <c r="E675" s="64">
        <v>2</v>
      </c>
    </row>
    <row r="676" spans="1:5" s="216" customFormat="1">
      <c r="A676" s="62"/>
      <c r="B676" s="174">
        <v>0</v>
      </c>
      <c r="C676" s="64">
        <v>50009</v>
      </c>
      <c r="D676" s="101" t="str">
        <f>VLOOKUP(C676,事件表!A:B,2,FALSE)</f>
        <v>猜猜谁很愤怒</v>
      </c>
      <c r="E676" s="64">
        <v>3</v>
      </c>
    </row>
    <row r="677" spans="1:5" s="216" customFormat="1">
      <c r="A677" s="62"/>
      <c r="B677" s="174">
        <v>0</v>
      </c>
      <c r="C677" s="64">
        <v>50013</v>
      </c>
      <c r="D677" s="101" t="str">
        <f>VLOOKUP(C677,事件表!A:B,2,FALSE)</f>
        <v>头盔帮的宣传</v>
      </c>
      <c r="E677" s="64">
        <v>21</v>
      </c>
    </row>
    <row r="678" spans="1:5" s="216" customFormat="1">
      <c r="A678" s="62"/>
      <c r="B678" s="174">
        <v>0</v>
      </c>
      <c r="C678" s="64">
        <v>50037</v>
      </c>
      <c r="D678" s="101" t="str">
        <f>VLOOKUP(C678,事件表!A:B,2,FALSE)</f>
        <v>我绝不出手</v>
      </c>
      <c r="E678" s="64">
        <v>21</v>
      </c>
    </row>
    <row r="679" spans="1:5" s="216" customFormat="1">
      <c r="A679" s="62"/>
      <c r="B679" s="174">
        <v>0</v>
      </c>
      <c r="C679" s="64">
        <v>50041</v>
      </c>
      <c r="D679" s="101" t="str">
        <f>VLOOKUP(C679,事件表!A:B,2,FALSE)</f>
        <v>最强男军人的心声</v>
      </c>
      <c r="E679" s="64">
        <v>22</v>
      </c>
    </row>
    <row r="680" spans="1:5" s="216" customFormat="1">
      <c r="A680" s="62"/>
      <c r="B680" s="174">
        <v>0</v>
      </c>
      <c r="C680" s="64">
        <v>50241</v>
      </c>
      <c r="D680" s="101" t="str">
        <f>VLOOKUP(C680,事件表!A:B,2,FALSE)</f>
        <v>客服76号为您服务</v>
      </c>
      <c r="E680" s="64">
        <v>5</v>
      </c>
    </row>
    <row r="681" spans="1:5">
      <c r="B681" s="5">
        <v>0</v>
      </c>
      <c r="C681" s="67">
        <v>50369</v>
      </c>
      <c r="D681" s="101" t="str">
        <f>VLOOKUP(C681,事件表!A:B,2,FALSE)</f>
        <v>龙之影</v>
      </c>
      <c r="E681">
        <v>1000</v>
      </c>
    </row>
    <row r="682" spans="1:5">
      <c r="B682" s="5">
        <v>0</v>
      </c>
      <c r="C682" s="67">
        <v>50370</v>
      </c>
      <c r="D682" s="101" t="str">
        <f>VLOOKUP(C682,事件表!A:B,2,FALSE)</f>
        <v>龙血竞争</v>
      </c>
      <c r="E682">
        <v>1000</v>
      </c>
    </row>
    <row r="683" spans="1:5">
      <c r="B683" s="5">
        <v>0</v>
      </c>
      <c r="C683" s="67">
        <v>50371</v>
      </c>
      <c r="D683" s="101" t="str">
        <f>VLOOKUP(C683,事件表!A:B,2,FALSE)</f>
        <v>龙谷考古</v>
      </c>
      <c r="E683">
        <v>1000</v>
      </c>
    </row>
    <row r="684" spans="1:5">
      <c r="B684" s="5">
        <v>0</v>
      </c>
      <c r="C684" s="67">
        <v>50375</v>
      </c>
      <c r="D684" s="101" t="str">
        <f>VLOOKUP(C684,事件表!A:B,2,FALSE)</f>
        <v>无人深洞</v>
      </c>
      <c r="E684">
        <v>1000</v>
      </c>
    </row>
    <row r="685" spans="1:5">
      <c r="B685" s="5">
        <v>0</v>
      </c>
      <c r="C685" s="67">
        <v>50376</v>
      </c>
      <c r="D685" s="101" t="str">
        <f>VLOOKUP(C685,事件表!A:B,2,FALSE)</f>
        <v>神殿防卫</v>
      </c>
      <c r="E685">
        <v>1000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40" workbookViewId="0">
      <selection activeCell="H64" sqref="H64"/>
    </sheetView>
  </sheetViews>
  <sheetFormatPr defaultRowHeight="13.5"/>
  <cols>
    <col min="1" max="1" width="9" style="5"/>
    <col min="2" max="2" width="9" style="3"/>
    <col min="3" max="3" width="13" style="3" bestFit="1" customWidth="1"/>
    <col min="4" max="4" width="13" bestFit="1" customWidth="1"/>
  </cols>
  <sheetData>
    <row r="1" spans="1:5">
      <c r="A1" s="5">
        <v>0</v>
      </c>
      <c r="B1" s="67">
        <v>50253</v>
      </c>
      <c r="C1" s="67" t="s">
        <v>6998</v>
      </c>
      <c r="D1">
        <v>500</v>
      </c>
    </row>
    <row r="2" spans="1:5">
      <c r="A2" s="5">
        <v>0</v>
      </c>
      <c r="B2" s="67">
        <v>50257</v>
      </c>
      <c r="C2" s="67" t="s">
        <v>7009</v>
      </c>
      <c r="D2">
        <v>500</v>
      </c>
    </row>
    <row r="3" spans="1:5">
      <c r="A3" s="5">
        <v>0</v>
      </c>
      <c r="B3" s="67">
        <v>50261</v>
      </c>
      <c r="C3" s="67" t="s">
        <v>7017</v>
      </c>
      <c r="D3">
        <v>500</v>
      </c>
    </row>
    <row r="4" spans="1:5">
      <c r="A4" s="5">
        <v>0</v>
      </c>
      <c r="B4" s="67">
        <v>50262</v>
      </c>
      <c r="C4" s="67" t="s">
        <v>7019</v>
      </c>
      <c r="D4">
        <v>500</v>
      </c>
    </row>
    <row r="5" spans="1:5">
      <c r="A5" s="5">
        <v>0</v>
      </c>
      <c r="B5" s="67">
        <v>50263</v>
      </c>
      <c r="C5" s="67" t="s">
        <v>7022</v>
      </c>
      <c r="D5">
        <v>500</v>
      </c>
      <c r="E5" s="141">
        <v>1</v>
      </c>
    </row>
    <row r="6" spans="1:5">
      <c r="A6" s="5">
        <v>0</v>
      </c>
      <c r="B6" s="67"/>
      <c r="C6" s="67"/>
    </row>
    <row r="7" spans="1:5">
      <c r="A7" s="5">
        <v>0</v>
      </c>
      <c r="B7" s="67">
        <v>50267</v>
      </c>
      <c r="C7" s="67" t="s">
        <v>7032</v>
      </c>
      <c r="D7">
        <v>500</v>
      </c>
    </row>
    <row r="8" spans="1:5">
      <c r="A8" s="5">
        <v>0</v>
      </c>
      <c r="B8" s="67">
        <v>50271</v>
      </c>
      <c r="C8" s="67" t="s">
        <v>7042</v>
      </c>
      <c r="D8">
        <v>500</v>
      </c>
    </row>
    <row r="9" spans="1:5">
      <c r="A9" s="5">
        <v>0</v>
      </c>
      <c r="B9" s="67">
        <v>50275</v>
      </c>
      <c r="C9" s="67" t="s">
        <v>7052</v>
      </c>
      <c r="D9">
        <v>500</v>
      </c>
    </row>
    <row r="10" spans="1:5">
      <c r="A10" s="5">
        <v>0</v>
      </c>
      <c r="B10" s="67">
        <v>50276</v>
      </c>
      <c r="C10" s="67" t="s">
        <v>7054</v>
      </c>
      <c r="D10">
        <v>500</v>
      </c>
    </row>
    <row r="11" spans="1:5">
      <c r="A11" s="5">
        <v>0</v>
      </c>
      <c r="B11" s="67">
        <v>50277</v>
      </c>
      <c r="C11" s="67" t="s">
        <v>7056</v>
      </c>
      <c r="D11">
        <v>500</v>
      </c>
      <c r="E11">
        <v>2</v>
      </c>
    </row>
    <row r="12" spans="1:5">
      <c r="A12" s="5">
        <v>0</v>
      </c>
      <c r="B12" s="67"/>
      <c r="C12" s="67"/>
    </row>
    <row r="13" spans="1:5">
      <c r="A13" s="5">
        <v>0</v>
      </c>
      <c r="B13" s="67">
        <v>50278</v>
      </c>
      <c r="C13" s="67" t="s">
        <v>7058</v>
      </c>
      <c r="D13">
        <v>500</v>
      </c>
    </row>
    <row r="14" spans="1:5">
      <c r="A14" s="5">
        <v>0</v>
      </c>
      <c r="B14" s="67">
        <v>50279</v>
      </c>
      <c r="C14" s="67" t="s">
        <v>7061</v>
      </c>
      <c r="D14">
        <v>500</v>
      </c>
    </row>
    <row r="15" spans="1:5">
      <c r="A15" s="5">
        <v>0</v>
      </c>
      <c r="B15" s="67">
        <v>50283</v>
      </c>
      <c r="C15" s="67" t="s">
        <v>7070</v>
      </c>
      <c r="D15">
        <v>500</v>
      </c>
    </row>
    <row r="16" spans="1:5">
      <c r="A16" s="5">
        <v>0</v>
      </c>
      <c r="B16" s="67">
        <v>50284</v>
      </c>
      <c r="C16" s="67" t="s">
        <v>7073</v>
      </c>
      <c r="D16">
        <v>500</v>
      </c>
    </row>
    <row r="17" spans="1:5">
      <c r="A17" s="5">
        <v>0</v>
      </c>
      <c r="B17" s="67">
        <v>50288</v>
      </c>
      <c r="C17" s="67" t="s">
        <v>7082</v>
      </c>
      <c r="D17">
        <v>500</v>
      </c>
      <c r="E17">
        <v>3</v>
      </c>
    </row>
    <row r="18" spans="1:5">
      <c r="A18" s="5">
        <v>0</v>
      </c>
      <c r="B18" s="67"/>
      <c r="C18" s="67"/>
    </row>
    <row r="19" spans="1:5">
      <c r="A19" s="5">
        <v>0</v>
      </c>
      <c r="B19" s="67">
        <v>50292</v>
      </c>
      <c r="C19" s="67" t="s">
        <v>7091</v>
      </c>
      <c r="D19">
        <v>500</v>
      </c>
    </row>
    <row r="20" spans="1:5">
      <c r="A20" s="5">
        <v>0</v>
      </c>
      <c r="B20" s="67">
        <v>50293</v>
      </c>
      <c r="C20" s="67" t="s">
        <v>7093</v>
      </c>
      <c r="D20">
        <v>500</v>
      </c>
    </row>
    <row r="21" spans="1:5">
      <c r="A21" s="5">
        <v>0</v>
      </c>
      <c r="B21" s="67">
        <v>50297</v>
      </c>
      <c r="C21" s="67" t="s">
        <v>7102</v>
      </c>
      <c r="D21">
        <v>500</v>
      </c>
    </row>
    <row r="22" spans="1:5">
      <c r="A22" s="5">
        <v>0</v>
      </c>
      <c r="B22" s="67">
        <v>50301</v>
      </c>
      <c r="C22" s="67" t="s">
        <v>7112</v>
      </c>
      <c r="D22">
        <v>500</v>
      </c>
    </row>
    <row r="23" spans="1:5">
      <c r="A23" s="5">
        <v>0</v>
      </c>
      <c r="B23" s="67">
        <v>50302</v>
      </c>
      <c r="C23" s="67" t="s">
        <v>7114</v>
      </c>
      <c r="D23">
        <v>500</v>
      </c>
      <c r="E23" s="141">
        <v>4</v>
      </c>
    </row>
    <row r="24" spans="1:5">
      <c r="A24" s="5">
        <v>0</v>
      </c>
      <c r="B24" s="67"/>
      <c r="C24" s="67"/>
    </row>
    <row r="25" spans="1:5">
      <c r="A25" s="5">
        <v>0</v>
      </c>
      <c r="B25" s="67">
        <v>50306</v>
      </c>
      <c r="C25" s="67" t="s">
        <v>7125</v>
      </c>
      <c r="D25">
        <v>500</v>
      </c>
    </row>
    <row r="26" spans="1:5">
      <c r="A26" s="5">
        <v>0</v>
      </c>
      <c r="B26" s="67">
        <v>50310</v>
      </c>
      <c r="C26" s="67" t="s">
        <v>7134</v>
      </c>
      <c r="D26">
        <v>500</v>
      </c>
    </row>
    <row r="27" spans="1:5">
      <c r="A27" s="5">
        <v>0</v>
      </c>
      <c r="B27" s="67">
        <v>50311</v>
      </c>
      <c r="C27" s="67" t="s">
        <v>7137</v>
      </c>
      <c r="D27">
        <v>500</v>
      </c>
    </row>
    <row r="28" spans="1:5">
      <c r="A28" s="5">
        <v>0</v>
      </c>
      <c r="B28" s="67">
        <v>50315</v>
      </c>
      <c r="C28" s="67" t="s">
        <v>7143</v>
      </c>
      <c r="D28">
        <v>500</v>
      </c>
    </row>
    <row r="29" spans="1:5">
      <c r="A29" s="5">
        <v>0</v>
      </c>
      <c r="B29" s="67">
        <v>50319</v>
      </c>
      <c r="C29" s="67" t="s">
        <v>7151</v>
      </c>
      <c r="D29">
        <v>500</v>
      </c>
      <c r="E29">
        <v>5</v>
      </c>
    </row>
    <row r="30" spans="1:5">
      <c r="A30" s="5">
        <v>0</v>
      </c>
      <c r="B30" s="67"/>
      <c r="C30" s="67"/>
    </row>
    <row r="31" spans="1:5">
      <c r="A31" s="5">
        <v>0</v>
      </c>
      <c r="B31" s="67">
        <v>50320</v>
      </c>
      <c r="C31" s="67" t="s">
        <v>7153</v>
      </c>
      <c r="D31">
        <v>500</v>
      </c>
    </row>
    <row r="32" spans="1:5">
      <c r="A32" s="5">
        <v>0</v>
      </c>
      <c r="B32" s="67">
        <v>50321</v>
      </c>
      <c r="C32" s="67" t="s">
        <v>7155</v>
      </c>
      <c r="D32">
        <v>500</v>
      </c>
    </row>
    <row r="33" spans="1:5">
      <c r="A33" s="5">
        <v>0</v>
      </c>
      <c r="B33" s="67">
        <v>50325</v>
      </c>
      <c r="C33" s="67" t="s">
        <v>7164</v>
      </c>
      <c r="D33">
        <v>500</v>
      </c>
    </row>
    <row r="34" spans="1:5">
      <c r="A34" s="5">
        <v>0</v>
      </c>
      <c r="B34" s="67">
        <v>50326</v>
      </c>
      <c r="C34" s="67" t="s">
        <v>7166</v>
      </c>
      <c r="D34">
        <v>500</v>
      </c>
    </row>
    <row r="35" spans="1:5">
      <c r="A35" s="5">
        <v>0</v>
      </c>
      <c r="B35" s="67">
        <v>50327</v>
      </c>
      <c r="C35" s="67" t="s">
        <v>7168</v>
      </c>
      <c r="D35">
        <v>500</v>
      </c>
      <c r="E35" s="141">
        <v>6</v>
      </c>
    </row>
    <row r="36" spans="1:5">
      <c r="A36" s="5">
        <v>0</v>
      </c>
      <c r="B36" s="67"/>
      <c r="C36" s="67"/>
    </row>
    <row r="37" spans="1:5">
      <c r="A37" s="5">
        <v>0</v>
      </c>
      <c r="B37" s="67">
        <v>50328</v>
      </c>
      <c r="C37" s="67" t="s">
        <v>7170</v>
      </c>
      <c r="D37">
        <v>500</v>
      </c>
    </row>
    <row r="38" spans="1:5">
      <c r="A38" s="5">
        <v>0</v>
      </c>
      <c r="B38" s="67">
        <v>50332</v>
      </c>
      <c r="C38" s="67" t="s">
        <v>7181</v>
      </c>
      <c r="D38">
        <v>500</v>
      </c>
    </row>
    <row r="39" spans="1:5">
      <c r="A39" s="5">
        <v>0</v>
      </c>
      <c r="B39" s="67">
        <v>50333</v>
      </c>
      <c r="C39" s="67" t="s">
        <v>7183</v>
      </c>
      <c r="D39">
        <v>500</v>
      </c>
    </row>
    <row r="40" spans="1:5">
      <c r="A40" s="5">
        <v>0</v>
      </c>
      <c r="B40" s="67">
        <v>50334</v>
      </c>
      <c r="C40" s="67" t="s">
        <v>7185</v>
      </c>
      <c r="D40">
        <v>500</v>
      </c>
    </row>
    <row r="41" spans="1:5">
      <c r="A41" s="5">
        <v>0</v>
      </c>
      <c r="B41" s="67">
        <v>50335</v>
      </c>
      <c r="C41" s="67" t="s">
        <v>7187</v>
      </c>
      <c r="D41">
        <v>500</v>
      </c>
      <c r="E41">
        <v>7</v>
      </c>
    </row>
    <row r="42" spans="1:5">
      <c r="A42" s="5">
        <v>0</v>
      </c>
      <c r="B42" s="67"/>
      <c r="C42" s="67"/>
    </row>
    <row r="43" spans="1:5">
      <c r="A43" s="5">
        <v>0</v>
      </c>
      <c r="B43" s="67">
        <v>50336</v>
      </c>
      <c r="C43" s="67" t="s">
        <v>7189</v>
      </c>
      <c r="D43">
        <v>500</v>
      </c>
    </row>
    <row r="44" spans="1:5">
      <c r="A44" s="5">
        <v>0</v>
      </c>
      <c r="B44" s="67">
        <v>50337</v>
      </c>
      <c r="C44" s="67" t="s">
        <v>7191</v>
      </c>
      <c r="D44">
        <v>500</v>
      </c>
    </row>
    <row r="45" spans="1:5">
      <c r="A45" s="5">
        <v>0</v>
      </c>
      <c r="B45" s="67">
        <v>50341</v>
      </c>
      <c r="C45" s="67" t="s">
        <v>7201</v>
      </c>
      <c r="D45">
        <v>500</v>
      </c>
    </row>
    <row r="46" spans="1:5">
      <c r="A46" s="5">
        <v>0</v>
      </c>
      <c r="B46" s="67">
        <v>50345</v>
      </c>
      <c r="C46" s="67" t="s">
        <v>7209</v>
      </c>
      <c r="D46">
        <v>500</v>
      </c>
    </row>
    <row r="47" spans="1:5">
      <c r="A47" s="5">
        <v>0</v>
      </c>
      <c r="B47" s="67">
        <v>50346</v>
      </c>
      <c r="C47" s="67" t="s">
        <v>7211</v>
      </c>
      <c r="D47">
        <v>500</v>
      </c>
      <c r="E47" s="141">
        <v>8</v>
      </c>
    </row>
    <row r="48" spans="1:5">
      <c r="A48" s="5">
        <v>0</v>
      </c>
      <c r="B48" s="67"/>
      <c r="C48" s="67"/>
    </row>
    <row r="49" spans="1:5">
      <c r="A49" s="5">
        <v>0</v>
      </c>
      <c r="B49" s="67">
        <v>50347</v>
      </c>
      <c r="C49" s="67" t="s">
        <v>7213</v>
      </c>
      <c r="D49">
        <v>500</v>
      </c>
    </row>
    <row r="50" spans="1:5">
      <c r="A50" s="5">
        <v>0</v>
      </c>
      <c r="B50" s="67">
        <v>50348</v>
      </c>
      <c r="C50" s="67" t="s">
        <v>7215</v>
      </c>
      <c r="D50">
        <v>500</v>
      </c>
    </row>
    <row r="51" spans="1:5">
      <c r="A51" s="5">
        <v>0</v>
      </c>
      <c r="B51" s="67">
        <v>50349</v>
      </c>
      <c r="C51" s="67" t="s">
        <v>7217</v>
      </c>
      <c r="D51">
        <v>500</v>
      </c>
    </row>
    <row r="52" spans="1:5">
      <c r="A52" s="5">
        <v>0</v>
      </c>
      <c r="B52" s="67">
        <v>50353</v>
      </c>
      <c r="C52" s="67" t="s">
        <v>7227</v>
      </c>
      <c r="D52">
        <v>500</v>
      </c>
    </row>
    <row r="53" spans="1:5">
      <c r="A53" s="5">
        <v>0</v>
      </c>
      <c r="B53" s="67">
        <v>50354</v>
      </c>
      <c r="C53" s="67" t="s">
        <v>7229</v>
      </c>
      <c r="D53">
        <v>500</v>
      </c>
      <c r="E53">
        <v>9</v>
      </c>
    </row>
    <row r="54" spans="1:5">
      <c r="A54" s="5">
        <v>0</v>
      </c>
      <c r="B54" s="67"/>
      <c r="C54" s="67"/>
    </row>
    <row r="55" spans="1:5">
      <c r="A55" s="5">
        <v>0</v>
      </c>
      <c r="B55" s="67">
        <v>50355</v>
      </c>
      <c r="C55" s="67" t="s">
        <v>7231</v>
      </c>
      <c r="D55">
        <v>500</v>
      </c>
    </row>
    <row r="56" spans="1:5">
      <c r="A56" s="5">
        <v>0</v>
      </c>
      <c r="B56" s="67">
        <v>50356</v>
      </c>
      <c r="C56" s="67" t="s">
        <v>7233</v>
      </c>
      <c r="D56">
        <v>500</v>
      </c>
    </row>
    <row r="57" spans="1:5">
      <c r="A57" s="5">
        <v>0</v>
      </c>
      <c r="B57" s="67">
        <v>50360</v>
      </c>
      <c r="C57" s="67" t="s">
        <v>7242</v>
      </c>
      <c r="D57">
        <v>500</v>
      </c>
    </row>
    <row r="58" spans="1:5">
      <c r="A58" s="5">
        <v>0</v>
      </c>
      <c r="B58" s="67">
        <v>50364</v>
      </c>
      <c r="C58" s="67" t="s">
        <v>7252</v>
      </c>
      <c r="D58">
        <v>500</v>
      </c>
    </row>
    <row r="59" spans="1:5">
      <c r="A59" s="5">
        <v>0</v>
      </c>
      <c r="B59" s="67">
        <v>50365</v>
      </c>
      <c r="C59" s="67" t="s">
        <v>7255</v>
      </c>
      <c r="D59">
        <v>500</v>
      </c>
      <c r="E59">
        <v>10</v>
      </c>
    </row>
    <row r="60" spans="1:5">
      <c r="A60" s="5">
        <v>0</v>
      </c>
      <c r="B60" s="67"/>
      <c r="C60" s="67"/>
    </row>
    <row r="61" spans="1:5">
      <c r="A61" s="5">
        <v>0</v>
      </c>
      <c r="B61" s="67">
        <v>50369</v>
      </c>
      <c r="C61" s="67" t="s">
        <v>7261</v>
      </c>
      <c r="D61">
        <v>500</v>
      </c>
    </row>
    <row r="62" spans="1:5">
      <c r="A62" s="5">
        <v>0</v>
      </c>
      <c r="B62" s="67">
        <v>50370</v>
      </c>
      <c r="C62" s="67" t="s">
        <v>7263</v>
      </c>
      <c r="D62">
        <v>500</v>
      </c>
    </row>
    <row r="63" spans="1:5">
      <c r="A63" s="5">
        <v>0</v>
      </c>
      <c r="B63" s="67">
        <v>50371</v>
      </c>
      <c r="C63" s="67" t="s">
        <v>7266</v>
      </c>
      <c r="D63">
        <v>500</v>
      </c>
    </row>
    <row r="64" spans="1:5">
      <c r="A64" s="5">
        <v>0</v>
      </c>
      <c r="B64" s="67">
        <v>50375</v>
      </c>
      <c r="C64" s="67" t="s">
        <v>7275</v>
      </c>
      <c r="D64">
        <v>500</v>
      </c>
    </row>
    <row r="65" spans="1:5">
      <c r="A65" s="5">
        <v>0</v>
      </c>
      <c r="B65" s="67">
        <v>50376</v>
      </c>
      <c r="C65" s="67" t="s">
        <v>7277</v>
      </c>
      <c r="D65">
        <v>500</v>
      </c>
      <c r="E65" s="141">
        <v>11</v>
      </c>
    </row>
    <row r="66" spans="1:5">
      <c r="A66" s="5">
        <v>0</v>
      </c>
      <c r="B66" s="67"/>
      <c r="C66" s="67"/>
    </row>
    <row r="67" spans="1:5">
      <c r="A67" s="5">
        <v>0</v>
      </c>
      <c r="B67" s="67">
        <v>50377</v>
      </c>
      <c r="C67" s="67" t="s">
        <v>7279</v>
      </c>
      <c r="D67">
        <v>500</v>
      </c>
    </row>
    <row r="68" spans="1:5">
      <c r="A68" s="5">
        <v>0</v>
      </c>
      <c r="B68" s="67">
        <v>50378</v>
      </c>
      <c r="C68" s="67" t="s">
        <v>7281</v>
      </c>
      <c r="D68">
        <v>500</v>
      </c>
    </row>
    <row r="69" spans="1:5">
      <c r="A69" s="5">
        <v>0</v>
      </c>
      <c r="B69" s="67">
        <v>50379</v>
      </c>
      <c r="C69" s="67" t="s">
        <v>7283</v>
      </c>
      <c r="D69">
        <v>500</v>
      </c>
    </row>
    <row r="70" spans="1:5">
      <c r="A70" s="5">
        <v>0</v>
      </c>
      <c r="B70" s="67">
        <v>50380</v>
      </c>
      <c r="C70" s="67" t="s">
        <v>7285</v>
      </c>
      <c r="D70">
        <v>500</v>
      </c>
    </row>
    <row r="71" spans="1:5">
      <c r="A71" s="5">
        <v>0</v>
      </c>
      <c r="B71" s="67">
        <v>50381</v>
      </c>
      <c r="C71" s="67" t="s">
        <v>7287</v>
      </c>
      <c r="D71">
        <v>500</v>
      </c>
      <c r="E71">
        <v>12</v>
      </c>
    </row>
    <row r="72" spans="1:5">
      <c r="A72" s="5">
        <v>0</v>
      </c>
      <c r="B72" s="67"/>
      <c r="C72" s="67"/>
    </row>
    <row r="73" spans="1:5">
      <c r="A73" s="5">
        <v>0</v>
      </c>
      <c r="B73" s="67">
        <v>50382</v>
      </c>
      <c r="C73" s="67" t="s">
        <v>7289</v>
      </c>
      <c r="D73">
        <v>500</v>
      </c>
    </row>
    <row r="74" spans="1:5">
      <c r="A74" s="5">
        <v>0</v>
      </c>
      <c r="B74" s="67">
        <v>50386</v>
      </c>
      <c r="C74" s="67" t="s">
        <v>7299</v>
      </c>
      <c r="D74">
        <v>500</v>
      </c>
    </row>
    <row r="75" spans="1:5">
      <c r="A75" s="5">
        <v>0</v>
      </c>
      <c r="B75" s="67">
        <v>50387</v>
      </c>
      <c r="C75" s="67" t="s">
        <v>7301</v>
      </c>
      <c r="D75">
        <v>500</v>
      </c>
    </row>
    <row r="76" spans="1:5">
      <c r="A76" s="5">
        <v>0</v>
      </c>
      <c r="B76" s="67">
        <v>50388</v>
      </c>
      <c r="C76" s="67" t="s">
        <v>7303</v>
      </c>
      <c r="D76">
        <v>500</v>
      </c>
    </row>
    <row r="77" spans="1:5">
      <c r="A77" s="5">
        <v>0</v>
      </c>
      <c r="B77" s="67">
        <v>50389</v>
      </c>
      <c r="C77" s="67" t="s">
        <v>7305</v>
      </c>
      <c r="D77">
        <v>500</v>
      </c>
      <c r="E77">
        <v>13</v>
      </c>
    </row>
    <row r="78" spans="1:5">
      <c r="A78" s="5">
        <v>0</v>
      </c>
      <c r="B78" s="67"/>
      <c r="C78" s="67"/>
    </row>
    <row r="79" spans="1:5">
      <c r="A79" s="5">
        <v>0</v>
      </c>
      <c r="B79" s="67">
        <v>50390</v>
      </c>
      <c r="C79" s="67" t="s">
        <v>7307</v>
      </c>
      <c r="D79">
        <v>500</v>
      </c>
    </row>
    <row r="80" spans="1:5">
      <c r="A80" s="5">
        <v>0</v>
      </c>
      <c r="B80" s="67">
        <v>50394</v>
      </c>
      <c r="C80" s="67" t="s">
        <v>7316</v>
      </c>
      <c r="D80">
        <v>500</v>
      </c>
    </row>
    <row r="81" spans="1:5">
      <c r="A81" s="5">
        <v>0</v>
      </c>
      <c r="B81" s="67">
        <v>50395</v>
      </c>
      <c r="C81" s="67" t="s">
        <v>7318</v>
      </c>
      <c r="D81">
        <v>500</v>
      </c>
    </row>
    <row r="82" spans="1:5">
      <c r="A82" s="5">
        <v>0</v>
      </c>
      <c r="B82" s="67">
        <v>50396</v>
      </c>
      <c r="C82" s="67" t="s">
        <v>7320</v>
      </c>
      <c r="D82">
        <v>500</v>
      </c>
    </row>
    <row r="83" spans="1:5">
      <c r="A83" s="5">
        <v>0</v>
      </c>
      <c r="B83" s="67">
        <v>50397</v>
      </c>
      <c r="C83" s="67" t="s">
        <v>7322</v>
      </c>
      <c r="D83">
        <v>500</v>
      </c>
      <c r="E83">
        <v>14</v>
      </c>
    </row>
    <row r="84" spans="1:5">
      <c r="B84" s="67"/>
      <c r="C84" s="67"/>
    </row>
    <row r="85" spans="1:5">
      <c r="B85" s="67"/>
      <c r="C85" s="67"/>
    </row>
    <row r="86" spans="1:5">
      <c r="B86" s="67"/>
      <c r="C86" s="67"/>
    </row>
    <row r="87" spans="1:5">
      <c r="B87" s="67"/>
      <c r="C87" s="67"/>
    </row>
    <row r="88" spans="1:5">
      <c r="B88" s="67"/>
      <c r="C88" s="67"/>
    </row>
    <row r="89" spans="1:5">
      <c r="B89" s="67"/>
      <c r="C89" s="67"/>
    </row>
    <row r="90" spans="1:5">
      <c r="B90" s="67"/>
      <c r="C90" s="67"/>
    </row>
    <row r="91" spans="1:5">
      <c r="B91" s="67"/>
      <c r="C91" s="67"/>
    </row>
    <row r="92" spans="1:5">
      <c r="B92" s="67"/>
      <c r="C92" s="67"/>
    </row>
    <row r="93" spans="1:5">
      <c r="B93" s="67"/>
      <c r="C93" s="67"/>
    </row>
    <row r="94" spans="1:5">
      <c r="B94" s="67"/>
      <c r="C94" s="67"/>
    </row>
    <row r="95" spans="1:5">
      <c r="B95" s="67"/>
      <c r="C95" s="67"/>
    </row>
    <row r="96" spans="1:5">
      <c r="B96" s="67"/>
      <c r="C96" s="67"/>
    </row>
    <row r="97" spans="2:3">
      <c r="B97" s="67"/>
      <c r="C97" s="67"/>
    </row>
    <row r="98" spans="2:3">
      <c r="B98" s="67"/>
      <c r="C98" s="67"/>
    </row>
    <row r="99" spans="2:3">
      <c r="B99" s="67"/>
      <c r="C99" s="67"/>
    </row>
    <row r="100" spans="2:3">
      <c r="B100" s="67"/>
      <c r="C100" s="67"/>
    </row>
    <row r="101" spans="2:3">
      <c r="B101" s="67"/>
      <c r="C101" s="67"/>
    </row>
    <row r="102" spans="2:3">
      <c r="B102" s="67"/>
      <c r="C102" s="67"/>
    </row>
    <row r="103" spans="2:3">
      <c r="B103" s="67"/>
      <c r="C103" s="67"/>
    </row>
    <row r="104" spans="2:3">
      <c r="B104" s="67"/>
      <c r="C104" s="67"/>
    </row>
    <row r="105" spans="2:3">
      <c r="B105" s="67"/>
      <c r="C105" s="67"/>
    </row>
    <row r="106" spans="2:3">
      <c r="B106" s="67"/>
      <c r="C106" s="67"/>
    </row>
    <row r="107" spans="2:3">
      <c r="B107" s="67"/>
      <c r="C107" s="67"/>
    </row>
    <row r="108" spans="2:3">
      <c r="B108" s="67"/>
      <c r="C108" s="67"/>
    </row>
    <row r="109" spans="2:3">
      <c r="B109" s="67"/>
      <c r="C109" s="67"/>
    </row>
    <row r="110" spans="2:3">
      <c r="B110" s="67"/>
      <c r="C110" s="67"/>
    </row>
    <row r="111" spans="2:3">
      <c r="B111" s="67"/>
      <c r="C111" s="67"/>
    </row>
    <row r="112" spans="2:3">
      <c r="B112" s="67"/>
      <c r="C112" s="67"/>
    </row>
    <row r="113" spans="2:3">
      <c r="B113" s="67"/>
      <c r="C113" s="67"/>
    </row>
    <row r="114" spans="2:3">
      <c r="B114" s="67"/>
      <c r="C114" s="67"/>
    </row>
    <row r="115" spans="2:3">
      <c r="B115" s="67"/>
      <c r="C115" s="67"/>
    </row>
    <row r="116" spans="2:3">
      <c r="B116" s="67"/>
      <c r="C116" s="67"/>
    </row>
    <row r="117" spans="2:3">
      <c r="B117" s="67"/>
      <c r="C117" s="67"/>
    </row>
    <row r="118" spans="2:3">
      <c r="B118" s="67"/>
      <c r="C118" s="67"/>
    </row>
    <row r="119" spans="2:3">
      <c r="B119" s="67"/>
      <c r="C119" s="67"/>
    </row>
    <row r="120" spans="2:3">
      <c r="B120" s="67"/>
      <c r="C120" s="67"/>
    </row>
    <row r="121" spans="2:3">
      <c r="B121" s="67"/>
      <c r="C121" s="67"/>
    </row>
    <row r="122" spans="2:3">
      <c r="B122" s="67"/>
      <c r="C122" s="67"/>
    </row>
    <row r="123" spans="2:3">
      <c r="B123" s="67"/>
      <c r="C123" s="67"/>
    </row>
    <row r="124" spans="2:3">
      <c r="B124" s="67"/>
      <c r="C124" s="67"/>
    </row>
    <row r="125" spans="2:3">
      <c r="B125" s="67"/>
      <c r="C125" s="67"/>
    </row>
    <row r="126" spans="2:3">
      <c r="B126" s="67"/>
      <c r="C126" s="67"/>
    </row>
    <row r="127" spans="2:3">
      <c r="B127" s="67"/>
      <c r="C127" s="67"/>
    </row>
    <row r="128" spans="2:3">
      <c r="B128" s="67"/>
      <c r="C128" s="67"/>
    </row>
    <row r="129" spans="2:3">
      <c r="B129" s="67"/>
      <c r="C129" s="67"/>
    </row>
    <row r="130" spans="2:3">
      <c r="B130" s="67"/>
      <c r="C130" s="67"/>
    </row>
    <row r="131" spans="2:3">
      <c r="B131" s="67"/>
      <c r="C131" s="67"/>
    </row>
    <row r="132" spans="2:3">
      <c r="B132" s="67"/>
      <c r="C132" s="67"/>
    </row>
    <row r="133" spans="2:3">
      <c r="B133" s="67"/>
      <c r="C133" s="67"/>
    </row>
    <row r="134" spans="2:3">
      <c r="B134" s="67"/>
      <c r="C134" s="67"/>
    </row>
    <row r="135" spans="2:3">
      <c r="B135" s="67"/>
      <c r="C135" s="67"/>
    </row>
    <row r="136" spans="2:3">
      <c r="B136" s="67"/>
      <c r="C136" s="67"/>
    </row>
    <row r="137" spans="2:3">
      <c r="B137" s="67"/>
      <c r="C137" s="67"/>
    </row>
    <row r="138" spans="2:3">
      <c r="B138" s="67"/>
      <c r="C138" s="67"/>
    </row>
    <row r="139" spans="2:3">
      <c r="B139" s="67"/>
      <c r="C139" s="67"/>
    </row>
    <row r="140" spans="2:3">
      <c r="B140" s="67"/>
      <c r="C140" s="67"/>
    </row>
    <row r="141" spans="2:3">
      <c r="B141" s="67"/>
      <c r="C141" s="67"/>
    </row>
    <row r="142" spans="2:3">
      <c r="B142" s="67"/>
      <c r="C142" s="67"/>
    </row>
    <row r="143" spans="2:3">
      <c r="B143" s="67"/>
      <c r="C143" s="67"/>
    </row>
    <row r="144" spans="2:3">
      <c r="B144" s="67"/>
      <c r="C144" s="67"/>
    </row>
    <row r="145" spans="2:3">
      <c r="B145" s="67"/>
      <c r="C145" s="67"/>
    </row>
  </sheetData>
  <sortState ref="B2:D210">
    <sortCondition ref="B1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C000"/>
  </sheetPr>
  <dimension ref="A1:X1721"/>
  <sheetViews>
    <sheetView workbookViewId="0">
      <pane xSplit="4" ySplit="2" topLeftCell="F1533" activePane="bottomRight" state="frozenSplit"/>
      <selection pane="topRight" activeCell="D1" sqref="D1"/>
      <selection pane="bottomLeft" activeCell="A4" sqref="A4"/>
      <selection pane="bottomRight" activeCell="O1555" sqref="O1555"/>
    </sheetView>
  </sheetViews>
  <sheetFormatPr defaultColWidth="8.875" defaultRowHeight="13.5"/>
  <cols>
    <col min="1" max="1" width="8.875" style="67"/>
    <col min="2" max="2" width="22.875" style="67" customWidth="1"/>
    <col min="3" max="3" width="15.5" style="66" customWidth="1"/>
    <col min="4" max="4" width="41.375" style="88" customWidth="1"/>
    <col min="5" max="5" width="23.5" style="88" bestFit="1" customWidth="1"/>
    <col min="6" max="6" width="9" style="67" bestFit="1" customWidth="1"/>
    <col min="7" max="7" width="11" style="67" bestFit="1" customWidth="1"/>
    <col min="8" max="8" width="9" style="95" bestFit="1" customWidth="1"/>
    <col min="9" max="9" width="12.5" style="96" bestFit="1" customWidth="1"/>
    <col min="10" max="10" width="15.125" style="96" bestFit="1" customWidth="1"/>
    <col min="11" max="11" width="12.625" style="67" bestFit="1" customWidth="1"/>
    <col min="12" max="13" width="12.625" style="67" customWidth="1"/>
    <col min="14" max="14" width="10.625" style="67" bestFit="1" customWidth="1"/>
    <col min="15" max="15" width="15.125" style="67" bestFit="1" customWidth="1"/>
    <col min="16" max="16" width="14.125" style="67" bestFit="1" customWidth="1"/>
    <col min="17" max="17" width="16.625" style="67" bestFit="1" customWidth="1"/>
    <col min="18" max="18" width="8.5" style="67" bestFit="1" customWidth="1"/>
    <col min="19" max="19" width="13" style="67" bestFit="1" customWidth="1"/>
    <col min="20" max="20" width="9.5" style="67" bestFit="1" customWidth="1"/>
    <col min="21" max="21" width="35.875" style="67" bestFit="1" customWidth="1"/>
    <col min="22" max="22" width="9" style="96" bestFit="1" customWidth="1"/>
    <col min="23" max="16384" width="8.875" style="67"/>
  </cols>
  <sheetData>
    <row r="1" spans="1:24">
      <c r="A1" s="67" t="s">
        <v>2633</v>
      </c>
      <c r="B1" s="67" t="s">
        <v>2253</v>
      </c>
      <c r="D1" s="88" t="s">
        <v>3193</v>
      </c>
      <c r="E1" s="88" t="s">
        <v>3190</v>
      </c>
      <c r="F1" s="67" t="s">
        <v>3191</v>
      </c>
      <c r="G1" s="67" t="s">
        <v>3192</v>
      </c>
      <c r="H1" s="89" t="s">
        <v>2634</v>
      </c>
      <c r="I1" s="90" t="s">
        <v>631</v>
      </c>
      <c r="J1" s="90" t="s">
        <v>635</v>
      </c>
      <c r="K1" s="91" t="s">
        <v>3261</v>
      </c>
      <c r="L1" s="91" t="s">
        <v>3261</v>
      </c>
      <c r="M1" s="92" t="s">
        <v>3273</v>
      </c>
      <c r="N1" s="92" t="s">
        <v>2635</v>
      </c>
      <c r="O1" s="92" t="s">
        <v>3262</v>
      </c>
      <c r="P1" s="92" t="s">
        <v>1659</v>
      </c>
      <c r="Q1" s="92" t="s">
        <v>629</v>
      </c>
      <c r="R1" s="93" t="s">
        <v>3196</v>
      </c>
      <c r="S1" s="93" t="s">
        <v>3194</v>
      </c>
      <c r="T1" s="93" t="s">
        <v>3195</v>
      </c>
      <c r="U1" s="94" t="s">
        <v>3197</v>
      </c>
      <c r="V1" s="155" t="s">
        <v>3198</v>
      </c>
      <c r="X1" s="67" t="s">
        <v>2922</v>
      </c>
    </row>
    <row r="2" spans="1:24">
      <c r="A2" s="67" t="s">
        <v>3763</v>
      </c>
      <c r="B2" s="67" t="s">
        <v>2636</v>
      </c>
      <c r="C2" s="130" t="s">
        <v>4599</v>
      </c>
      <c r="D2" s="88" t="s">
        <v>347</v>
      </c>
      <c r="F2" s="67" t="s">
        <v>3259</v>
      </c>
      <c r="H2" s="89" t="s">
        <v>3260</v>
      </c>
      <c r="I2" s="90" t="s">
        <v>4818</v>
      </c>
      <c r="J2" s="90"/>
      <c r="K2" s="91" t="s">
        <v>3263</v>
      </c>
      <c r="L2" s="91" t="s">
        <v>4819</v>
      </c>
      <c r="M2" s="92" t="s">
        <v>4816</v>
      </c>
      <c r="N2" s="92" t="s">
        <v>3796</v>
      </c>
      <c r="O2" s="92"/>
      <c r="P2" s="92" t="s">
        <v>3263</v>
      </c>
      <c r="Q2" s="92" t="s">
        <v>3764</v>
      </c>
      <c r="R2" s="93" t="s">
        <v>3608</v>
      </c>
      <c r="S2" s="93"/>
      <c r="T2" s="93" t="s">
        <v>454</v>
      </c>
      <c r="U2" s="94" t="s">
        <v>3765</v>
      </c>
      <c r="V2" s="155" t="s">
        <v>452</v>
      </c>
    </row>
    <row r="3" spans="1:24" ht="27">
      <c r="A3" s="67">
        <v>1001</v>
      </c>
      <c r="B3" s="95" t="s">
        <v>5158</v>
      </c>
      <c r="D3" s="97" t="s">
        <v>5157</v>
      </c>
      <c r="E3" s="97"/>
      <c r="G3" s="67" t="str">
        <f>IF(F3="","",VLOOKUP(F3,'#挂机物品'!C:D,2,FALSE))</f>
        <v/>
      </c>
      <c r="H3" s="95">
        <v>1</v>
      </c>
      <c r="I3" s="96">
        <v>18001</v>
      </c>
      <c r="J3" s="96" t="str">
        <f>IF(I3="","",VLOOKUP(I3,'#挂机物品'!A:B,2,FALSE))</f>
        <v>破烂的连击装置</v>
      </c>
      <c r="K3" s="95">
        <v>1</v>
      </c>
      <c r="L3" s="95"/>
      <c r="M3" s="95"/>
      <c r="O3" s="67" t="str">
        <f>IF(N3="","",VLOOKUP(N3,敌人表!A:B,2,FALSE))</f>
        <v/>
      </c>
    </row>
    <row r="4" spans="1:24" ht="27">
      <c r="A4" s="67">
        <v>1002</v>
      </c>
      <c r="B4" s="95" t="s">
        <v>1775</v>
      </c>
      <c r="D4" s="97" t="s">
        <v>1774</v>
      </c>
      <c r="E4" s="97"/>
      <c r="G4" s="67" t="str">
        <f>IF(F4="","",VLOOKUP(F4,'#挂机物品'!C:D,2,FALSE))</f>
        <v/>
      </c>
      <c r="H4" s="95">
        <v>0</v>
      </c>
      <c r="I4" s="96">
        <v>25101</v>
      </c>
      <c r="J4" s="96" t="str">
        <f>IF(I4="","",VLOOKUP(I4,'#挂机物品'!A:B,2,FALSE))</f>
        <v>魔爪</v>
      </c>
      <c r="K4" s="67">
        <v>20</v>
      </c>
      <c r="M4" s="67">
        <v>1</v>
      </c>
      <c r="N4" s="67">
        <v>10002</v>
      </c>
      <c r="O4" s="67" t="str">
        <f>IF(N4="","",VLOOKUP(N4,敌人表!A:B,2,FALSE))</f>
        <v>溺薨僵尸</v>
      </c>
      <c r="P4" s="67">
        <v>1</v>
      </c>
      <c r="Q4" s="67">
        <v>-3</v>
      </c>
      <c r="S4" s="67" t="str">
        <f>IF(R4="","",VLOOKUP(R4,'#挂机物品'!A:B,2,FALSE))</f>
        <v/>
      </c>
    </row>
    <row r="5" spans="1:24">
      <c r="D5" s="97"/>
      <c r="E5" s="97"/>
      <c r="G5" s="67" t="str">
        <f>IF(F5="","",VLOOKUP(F5,'#挂机物品'!C:D,2,FALSE))</f>
        <v/>
      </c>
      <c r="H5" s="67"/>
      <c r="I5" s="96">
        <v>25102</v>
      </c>
      <c r="J5" s="96" t="str">
        <f>IF(I5="","",VLOOKUP(I5,'#挂机物品'!A:B,2,FALSE))</f>
        <v>魔皮</v>
      </c>
      <c r="K5" s="67">
        <v>20</v>
      </c>
      <c r="O5" s="67" t="str">
        <f>IF(N5="","",VLOOKUP(N5,敌人表!A:B,2,FALSE))</f>
        <v/>
      </c>
      <c r="S5" s="67" t="str">
        <f>IF(R5="","",VLOOKUP(R5,'#挂机物品'!A:B,2,FALSE))</f>
        <v/>
      </c>
    </row>
    <row r="6" spans="1:24">
      <c r="D6" s="97"/>
      <c r="E6" s="97"/>
      <c r="G6" s="67" t="str">
        <f>IF(F6="","",VLOOKUP(F6,'#挂机物品'!C:D,2,FALSE))</f>
        <v/>
      </c>
      <c r="H6" s="67"/>
      <c r="I6" s="96">
        <v>25104</v>
      </c>
      <c r="J6" s="96" t="str">
        <f>IF(I6="","",VLOOKUP(I6,'#挂机物品'!A:B,2,FALSE))</f>
        <v>魔化的肉</v>
      </c>
      <c r="K6" s="67">
        <v>20</v>
      </c>
      <c r="O6" s="67" t="str">
        <f>IF(N6="","",VLOOKUP(N6,敌人表!A:B,2,FALSE))</f>
        <v/>
      </c>
      <c r="S6" s="67" t="str">
        <f>IF(R6="","",VLOOKUP(R6,'#挂机物品'!A:B,2,FALSE))</f>
        <v/>
      </c>
    </row>
    <row r="7" spans="1:24">
      <c r="D7" s="97"/>
      <c r="E7" s="97"/>
      <c r="H7" s="67"/>
      <c r="I7" s="96">
        <v>24001</v>
      </c>
      <c r="J7" s="96" t="str">
        <f>IF(I7="","",VLOOKUP(I7,'#挂机物品'!A:B,2,FALSE))</f>
        <v>魔化之鳞</v>
      </c>
      <c r="K7" s="67">
        <v>200</v>
      </c>
    </row>
    <row r="8" spans="1:24" ht="27">
      <c r="A8" s="67">
        <v>1003</v>
      </c>
      <c r="B8" s="95" t="s">
        <v>101</v>
      </c>
      <c r="D8" s="97" t="s">
        <v>1772</v>
      </c>
      <c r="E8" s="97"/>
      <c r="G8" s="67" t="str">
        <f>IF(F8="","",VLOOKUP(F8,'#挂机物品'!C:D,2,FALSE))</f>
        <v/>
      </c>
      <c r="H8" s="95">
        <v>1</v>
      </c>
      <c r="I8" s="96">
        <v>10001</v>
      </c>
      <c r="J8" s="96" t="str">
        <f>IF(I8="","",VLOOKUP(I8,'#挂机物品'!A:B,2,FALSE))</f>
        <v>铜制短剑</v>
      </c>
      <c r="K8" s="95">
        <v>1</v>
      </c>
      <c r="L8" s="95"/>
      <c r="O8" s="67" t="str">
        <f>IF(N8="","",VLOOKUP(N8,敌人表!A:B,2,FALSE))</f>
        <v/>
      </c>
      <c r="R8" s="67">
        <v>1001</v>
      </c>
      <c r="S8" s="67" t="str">
        <f>IF(R8="","",VLOOKUP(R8,'#挂机物品'!A:B,2,FALSE))</f>
        <v>金币</v>
      </c>
      <c r="T8" s="67">
        <v>100</v>
      </c>
    </row>
    <row r="9" spans="1:24" ht="27">
      <c r="A9" s="67">
        <v>1004</v>
      </c>
      <c r="B9" s="95" t="s">
        <v>2254</v>
      </c>
      <c r="D9" s="97" t="s">
        <v>1773</v>
      </c>
      <c r="E9" s="97"/>
      <c r="G9" s="67" t="str">
        <f>IF(F9="","",VLOOKUP(F9,'#挂机物品'!C:D,2,FALSE))</f>
        <v/>
      </c>
      <c r="H9" s="95">
        <v>0</v>
      </c>
      <c r="I9" s="96">
        <v>1002</v>
      </c>
      <c r="J9" s="96" t="str">
        <f>IF(I9="","",VLOOKUP(I9,'#挂机物品'!A:B,2,FALSE))</f>
        <v>钻石</v>
      </c>
      <c r="K9" s="95">
        <v>100</v>
      </c>
      <c r="L9" s="95"/>
      <c r="M9" s="67">
        <v>1</v>
      </c>
      <c r="N9" s="67">
        <v>10101</v>
      </c>
      <c r="O9" s="67" t="str">
        <f>IF(N9="","",VLOOKUP(N9,敌人表!A:B,2,FALSE))</f>
        <v>魔犬</v>
      </c>
      <c r="P9" s="67">
        <v>1</v>
      </c>
      <c r="S9" s="67" t="str">
        <f>IF(R9="","",VLOOKUP(R9,'#挂机物品'!A:B,2,FALSE))</f>
        <v/>
      </c>
    </row>
    <row r="10" spans="1:24">
      <c r="B10" s="95"/>
      <c r="D10" s="97"/>
      <c r="E10" s="97"/>
      <c r="G10" s="67" t="str">
        <f>IF(F10="","",VLOOKUP(F10,'#挂机物品'!C:D,2,FALSE))</f>
        <v/>
      </c>
      <c r="I10" s="96">
        <v>1009</v>
      </c>
      <c r="J10" s="96" t="str">
        <f>IF(I10="","",VLOOKUP(I10,'#挂机物品'!A:B,2,FALSE))</f>
        <v>召唤石</v>
      </c>
      <c r="K10" s="95">
        <v>1</v>
      </c>
      <c r="L10" s="95"/>
      <c r="O10" s="67" t="str">
        <f>IF(N10="","",VLOOKUP(N10,敌人表!A:B,2,FALSE))</f>
        <v/>
      </c>
      <c r="S10" s="67" t="str">
        <f>IF(R10="","",VLOOKUP(R10,'#挂机物品'!A:B,2,FALSE))</f>
        <v/>
      </c>
    </row>
    <row r="11" spans="1:24">
      <c r="A11" s="67">
        <v>1005</v>
      </c>
      <c r="B11" s="98" t="s">
        <v>102</v>
      </c>
      <c r="D11" s="97" t="s">
        <v>1779</v>
      </c>
      <c r="E11" s="97"/>
      <c r="G11" s="67" t="str">
        <f>IF(F11="","",VLOOKUP(F11,'#挂机物品'!C:D,2,FALSE))</f>
        <v/>
      </c>
      <c r="H11" s="95">
        <v>0</v>
      </c>
      <c r="J11" s="96" t="str">
        <f>IF(I11="","",VLOOKUP(I11,'#挂机物品'!A:B,2,FALSE))</f>
        <v/>
      </c>
      <c r="M11" s="67">
        <v>1</v>
      </c>
      <c r="N11" s="67">
        <v>10101</v>
      </c>
      <c r="O11" s="67" t="str">
        <f>IF(N11="","",VLOOKUP(N11,敌人表!A:B,2,FALSE))</f>
        <v>魔犬</v>
      </c>
      <c r="P11" s="67">
        <v>3</v>
      </c>
      <c r="S11" s="67" t="str">
        <f>IF(R11="","",VLOOKUP(R11,'#挂机物品'!A:B,2,FALSE))</f>
        <v/>
      </c>
    </row>
    <row r="12" spans="1:24" ht="27">
      <c r="A12" s="67">
        <v>1006</v>
      </c>
      <c r="B12" s="93" t="s">
        <v>103</v>
      </c>
      <c r="D12" s="97" t="s">
        <v>1783</v>
      </c>
      <c r="E12" s="97"/>
      <c r="G12" s="67" t="str">
        <f>IF(F12="","",VLOOKUP(F12,'#挂机物品'!C:D,2,FALSE))</f>
        <v/>
      </c>
      <c r="H12" s="95">
        <v>0</v>
      </c>
      <c r="I12" s="67">
        <v>1001</v>
      </c>
      <c r="J12" s="96" t="str">
        <f>IF(I12="","",VLOOKUP(I12,'#挂机物品'!A:B,2,FALSE))</f>
        <v>金币</v>
      </c>
      <c r="K12" s="67">
        <v>10000</v>
      </c>
      <c r="M12" s="67">
        <v>1</v>
      </c>
      <c r="N12" s="67">
        <v>10002</v>
      </c>
      <c r="O12" s="67" t="str">
        <f>IF(N12="","",VLOOKUP(N12,敌人表!A:B,2,FALSE))</f>
        <v>溺薨僵尸</v>
      </c>
      <c r="P12" s="67">
        <v>5</v>
      </c>
      <c r="S12" s="67" t="str">
        <f>IF(R12="","",VLOOKUP(R12,'#挂机物品'!A:B,2,FALSE))</f>
        <v/>
      </c>
    </row>
    <row r="13" spans="1:24">
      <c r="D13" s="97"/>
      <c r="E13" s="97"/>
      <c r="G13" s="67" t="str">
        <f>IF(F13="","",VLOOKUP(F13,'#挂机物品'!C:D,2,FALSE))</f>
        <v/>
      </c>
      <c r="J13" s="96" t="str">
        <f>IF(I13="","",VLOOKUP(I13,'#挂机物品'!A:B,2,FALSE))</f>
        <v/>
      </c>
      <c r="K13" s="95"/>
      <c r="L13" s="95"/>
      <c r="O13" s="67" t="str">
        <f>IF(N13="","",VLOOKUP(N13,敌人表!A:B,2,FALSE))</f>
        <v/>
      </c>
      <c r="S13" s="67" t="str">
        <f>IF(R13="","",VLOOKUP(R13,'#挂机物品'!A:B,2,FALSE))</f>
        <v/>
      </c>
    </row>
    <row r="14" spans="1:24">
      <c r="D14" s="97"/>
      <c r="E14" s="97"/>
      <c r="G14" s="67" t="str">
        <f>IF(F14="","",VLOOKUP(F14,'#挂机物品'!C:D,2,FALSE))</f>
        <v/>
      </c>
      <c r="J14" s="96" t="str">
        <f>IF(I14="","",VLOOKUP(I14,'#挂机物品'!A:B,2,FALSE))</f>
        <v/>
      </c>
      <c r="K14" s="95"/>
      <c r="L14" s="95"/>
      <c r="O14" s="67" t="str">
        <f>IF(N14="","",VLOOKUP(N14,敌人表!A:B,2,FALSE))</f>
        <v/>
      </c>
      <c r="S14" s="67" t="str">
        <f>IF(R14="","",VLOOKUP(R14,'#挂机物品'!A:B,2,FALSE))</f>
        <v/>
      </c>
    </row>
    <row r="15" spans="1:24" ht="27">
      <c r="A15" s="67">
        <v>1007</v>
      </c>
      <c r="B15" s="93" t="s">
        <v>104</v>
      </c>
      <c r="D15" s="97" t="s">
        <v>1784</v>
      </c>
      <c r="E15" s="97"/>
      <c r="F15" s="67">
        <v>6</v>
      </c>
      <c r="G15" s="67" t="str">
        <f>IF(F15="","",VLOOKUP(F15,'#挂机物品'!C:D,2,FALSE))</f>
        <v>阿尔忒弥斯</v>
      </c>
      <c r="H15" s="95">
        <v>0</v>
      </c>
      <c r="I15" s="96">
        <v>28001</v>
      </c>
      <c r="J15" s="96" t="str">
        <f>IF(I15="","",VLOOKUP(I15,'#挂机物品'!A:B,2,FALSE))</f>
        <v>副本钥匙</v>
      </c>
      <c r="K15" s="95">
        <v>15</v>
      </c>
      <c r="L15" s="95"/>
      <c r="M15" s="67">
        <v>1</v>
      </c>
      <c r="N15" s="67">
        <v>10003</v>
      </c>
      <c r="O15" s="67" t="str">
        <f>IF(N15="","",VLOOKUP(N15,敌人表!A:B,2,FALSE))</f>
        <v>瘟疫僵尸</v>
      </c>
      <c r="P15" s="67">
        <v>2</v>
      </c>
      <c r="S15" s="67" t="str">
        <f>IF(R15="","",VLOOKUP(R15,'#挂机物品'!A:B,2,FALSE))</f>
        <v/>
      </c>
    </row>
    <row r="16" spans="1:24">
      <c r="D16" s="97"/>
      <c r="E16" s="97"/>
      <c r="G16" s="67" t="str">
        <f>IF(F16="","",VLOOKUP(F16,'#挂机物品'!C:D,2,FALSE))</f>
        <v/>
      </c>
      <c r="J16" s="96" t="str">
        <f>IF(I16="","",VLOOKUP(I16,'#挂机物品'!A:B,2,FALSE))</f>
        <v/>
      </c>
      <c r="N16" s="67">
        <v>10001</v>
      </c>
      <c r="O16" s="67" t="str">
        <f>IF(N16="","",VLOOKUP(N16,敌人表!A:B,2,FALSE))</f>
        <v>僵尸</v>
      </c>
      <c r="P16" s="67">
        <v>3</v>
      </c>
      <c r="S16" s="67" t="str">
        <f>IF(R16="","",VLOOKUP(R16,'#挂机物品'!A:B,2,FALSE))</f>
        <v/>
      </c>
    </row>
    <row r="17" spans="1:22">
      <c r="A17" s="67">
        <v>1008</v>
      </c>
      <c r="B17" s="93" t="s">
        <v>105</v>
      </c>
      <c r="D17" s="97" t="s">
        <v>1786</v>
      </c>
      <c r="E17" s="97"/>
      <c r="G17" s="67" t="str">
        <f>IF(F17="","",VLOOKUP(F17,'#挂机物品'!C:D,2,FALSE))</f>
        <v/>
      </c>
      <c r="H17" s="95">
        <v>0</v>
      </c>
      <c r="I17" s="96">
        <v>15001</v>
      </c>
      <c r="J17" s="96" t="str">
        <f>IF(I17="","",VLOOKUP(I17,'#挂机物品'!A:B,2,FALSE))</f>
        <v>雄鹰之防暴头盔</v>
      </c>
      <c r="K17" s="95">
        <v>1</v>
      </c>
      <c r="L17" s="95"/>
      <c r="M17" s="67">
        <v>1</v>
      </c>
      <c r="N17" s="67">
        <v>10101</v>
      </c>
      <c r="O17" s="67" t="str">
        <f>IF(N17="","",VLOOKUP(N17,敌人表!A:B,2,FALSE))</f>
        <v>魔犬</v>
      </c>
      <c r="P17" s="67">
        <v>5</v>
      </c>
      <c r="S17" s="67" t="str">
        <f>IF(R17="","",VLOOKUP(R17,'#挂机物品'!A:B,2,FALSE))</f>
        <v/>
      </c>
    </row>
    <row r="18" spans="1:22">
      <c r="A18" s="67">
        <v>1009</v>
      </c>
      <c r="B18" s="99" t="s">
        <v>106</v>
      </c>
      <c r="D18" s="97" t="s">
        <v>554</v>
      </c>
      <c r="E18" s="97"/>
      <c r="G18" s="67" t="str">
        <f>IF(F18="","",VLOOKUP(F18,'#挂机物品'!C:D,2,FALSE))</f>
        <v/>
      </c>
      <c r="H18" s="95">
        <v>0</v>
      </c>
      <c r="I18" s="100">
        <v>15002</v>
      </c>
      <c r="J18" s="96" t="str">
        <f>IF(I18="","",VLOOKUP(I18,'#挂机物品'!A:B,2,FALSE))</f>
        <v>雄鹰之链甲外套</v>
      </c>
      <c r="K18" s="95">
        <v>1</v>
      </c>
      <c r="L18" s="95"/>
      <c r="M18" s="67">
        <v>1</v>
      </c>
      <c r="N18" s="67">
        <v>10102</v>
      </c>
      <c r="O18" s="67" t="str">
        <f>IF(N18="","",VLOOKUP(N18,敌人表!A:B,2,FALSE))</f>
        <v>极速魔犬</v>
      </c>
      <c r="P18" s="67">
        <v>4</v>
      </c>
      <c r="S18" s="67" t="str">
        <f>IF(R18="","",VLOOKUP(R18,'#挂机物品'!A:B,2,FALSE))</f>
        <v/>
      </c>
    </row>
    <row r="19" spans="1:22">
      <c r="A19" s="67">
        <v>1010</v>
      </c>
      <c r="B19" s="67" t="s">
        <v>794</v>
      </c>
      <c r="D19" s="101" t="s">
        <v>2780</v>
      </c>
      <c r="E19" s="101"/>
      <c r="F19" s="95">
        <v>6</v>
      </c>
      <c r="G19" s="67" t="str">
        <f>IF(F19="","",VLOOKUP(F19,'#挂机物品'!C:D,2,FALSE))</f>
        <v>阿尔忒弥斯</v>
      </c>
      <c r="H19" s="95">
        <v>2</v>
      </c>
      <c r="J19" s="96" t="str">
        <f>IF(I19="","",VLOOKUP(I19,'#挂机物品'!A:B,2,FALSE))</f>
        <v/>
      </c>
      <c r="K19" s="95"/>
      <c r="L19" s="95"/>
      <c r="O19" s="67" t="str">
        <f>IF(N19="","",VLOOKUP(N19,敌人表!A:B,2,FALSE))</f>
        <v/>
      </c>
      <c r="S19" s="67" t="str">
        <f>IF(R19="","",VLOOKUP(R19,'#挂机物品'!A:B,2,FALSE))</f>
        <v/>
      </c>
      <c r="U19" s="67" t="s">
        <v>792</v>
      </c>
      <c r="V19" s="96">
        <v>1011</v>
      </c>
    </row>
    <row r="20" spans="1:22">
      <c r="D20" s="101"/>
      <c r="E20" s="101"/>
      <c r="F20" s="95"/>
      <c r="G20" s="67" t="str">
        <f>IF(F20="","",VLOOKUP(F20,'#挂机物品'!C:D,2,FALSE))</f>
        <v/>
      </c>
      <c r="J20" s="96" t="str">
        <f>IF(I20="","",VLOOKUP(I20,'#挂机物品'!A:B,2,FALSE))</f>
        <v/>
      </c>
      <c r="K20" s="95"/>
      <c r="L20" s="95"/>
      <c r="O20" s="67" t="str">
        <f>IF(N20="","",VLOOKUP(N20,敌人表!A:B,2,FALSE))</f>
        <v/>
      </c>
      <c r="S20" s="67" t="str">
        <f>IF(R20="","",VLOOKUP(R20,'#挂机物品'!A:B,2,FALSE))</f>
        <v/>
      </c>
      <c r="U20" s="67" t="s">
        <v>1766</v>
      </c>
      <c r="V20" s="96">
        <v>1131</v>
      </c>
    </row>
    <row r="21" spans="1:22">
      <c r="D21" s="101"/>
      <c r="E21" s="101"/>
      <c r="F21" s="95"/>
      <c r="G21" s="67" t="str">
        <f>IF(F21="","",VLOOKUP(F21,'#挂机物品'!C:D,2,FALSE))</f>
        <v/>
      </c>
      <c r="J21" s="96" t="str">
        <f>IF(I21="","",VLOOKUP(I21,'#挂机物品'!A:B,2,FALSE))</f>
        <v/>
      </c>
      <c r="K21" s="95"/>
      <c r="L21" s="95"/>
      <c r="O21" s="67" t="str">
        <f>IF(N21="","",VLOOKUP(N21,敌人表!A:B,2,FALSE))</f>
        <v/>
      </c>
      <c r="S21" s="67" t="str">
        <f>IF(R21="","",VLOOKUP(R21,'#挂机物品'!A:B,2,FALSE))</f>
        <v/>
      </c>
      <c r="U21" s="67" t="s">
        <v>793</v>
      </c>
      <c r="V21" s="96">
        <v>1132</v>
      </c>
    </row>
    <row r="22" spans="1:22" ht="27">
      <c r="A22" s="67">
        <v>1011</v>
      </c>
      <c r="B22" s="67" t="s">
        <v>794</v>
      </c>
      <c r="D22" s="101" t="s">
        <v>804</v>
      </c>
      <c r="E22" s="101"/>
      <c r="F22" s="95">
        <v>6</v>
      </c>
      <c r="G22" s="67" t="str">
        <f>IF(F22="","",VLOOKUP(F22,'#挂机物品'!C:D,2,FALSE))</f>
        <v>阿尔忒弥斯</v>
      </c>
      <c r="H22" s="95">
        <v>1</v>
      </c>
      <c r="I22" s="142">
        <v>1009</v>
      </c>
      <c r="J22" s="96" t="str">
        <f>IF(I22="","",VLOOKUP(I22,'#挂机物品'!A:B,2,FALSE))</f>
        <v>召唤石</v>
      </c>
      <c r="K22" s="95">
        <v>1</v>
      </c>
      <c r="L22" s="95"/>
      <c r="O22" s="67" t="str">
        <f>IF(N22="","",VLOOKUP(N22,敌人表!A:B,2,FALSE))</f>
        <v/>
      </c>
      <c r="S22" s="67" t="str">
        <f>IF(R22="","",VLOOKUP(R22,'#挂机物品'!A:B,2,FALSE))</f>
        <v/>
      </c>
    </row>
    <row r="23" spans="1:22">
      <c r="D23" s="101"/>
      <c r="E23" s="101"/>
      <c r="G23" s="67" t="str">
        <f>IF(F23="","",VLOOKUP(F23,'#挂机物品'!C:D,2,FALSE))</f>
        <v/>
      </c>
      <c r="I23" s="96">
        <v>1001</v>
      </c>
      <c r="J23" s="96" t="str">
        <f>IF(I23="","",VLOOKUP(I23,'#挂机物品'!A:B,2,FALSE))</f>
        <v>金币</v>
      </c>
      <c r="K23" s="95">
        <v>10000</v>
      </c>
      <c r="L23" s="95"/>
      <c r="O23" s="67" t="str">
        <f>IF(N23="","",VLOOKUP(N23,敌人表!A:B,2,FALSE))</f>
        <v/>
      </c>
      <c r="S23" s="67" t="str">
        <f>IF(R23="","",VLOOKUP(R23,'#挂机物品'!A:B,2,FALSE))</f>
        <v/>
      </c>
    </row>
    <row r="24" spans="1:22" ht="27">
      <c r="A24" s="67">
        <v>1012</v>
      </c>
      <c r="B24" s="93" t="s">
        <v>549</v>
      </c>
      <c r="D24" s="97" t="s">
        <v>1763</v>
      </c>
      <c r="E24" s="97"/>
      <c r="G24" s="67" t="str">
        <f>IF(F24="","",VLOOKUP(F24,'#挂机物品'!C:D,2,FALSE))</f>
        <v/>
      </c>
      <c r="H24" s="67">
        <v>0</v>
      </c>
      <c r="I24" s="96">
        <v>1001</v>
      </c>
      <c r="J24" s="96" t="str">
        <f>IF(I24="","",VLOOKUP(I24,'#挂机物品'!A:B,2,FALSE))</f>
        <v>金币</v>
      </c>
      <c r="K24" s="95">
        <v>20000</v>
      </c>
      <c r="L24" s="95"/>
      <c r="M24" s="67">
        <v>1</v>
      </c>
      <c r="N24" s="67">
        <v>10101</v>
      </c>
      <c r="O24" s="67" t="str">
        <f>IF(N24="","",VLOOKUP(N24,敌人表!A:B,2,FALSE))</f>
        <v>魔犬</v>
      </c>
      <c r="P24" s="67">
        <v>1</v>
      </c>
      <c r="S24" s="67" t="str">
        <f>IF(R24="","",VLOOKUP(R24,'#挂机物品'!A:B,2,FALSE))</f>
        <v/>
      </c>
    </row>
    <row r="25" spans="1:22">
      <c r="B25" s="93"/>
      <c r="D25" s="97"/>
      <c r="E25" s="97"/>
      <c r="G25" s="67" t="str">
        <f>IF(F25="","",VLOOKUP(F25,'#挂机物品'!C:D,2,FALSE))</f>
        <v/>
      </c>
      <c r="H25" s="67"/>
      <c r="J25" s="96" t="str">
        <f>IF(I25="","",VLOOKUP(I25,'#挂机物品'!A:B,2,FALSE))</f>
        <v/>
      </c>
      <c r="K25" s="95"/>
      <c r="L25" s="95"/>
      <c r="M25" s="67">
        <v>1</v>
      </c>
      <c r="N25" s="67">
        <v>10201</v>
      </c>
      <c r="O25" s="67" t="str">
        <f>IF(N25="","",VLOOKUP(N25,敌人表!A:B,2,FALSE))</f>
        <v>黑暗弓箭手</v>
      </c>
      <c r="P25" s="67">
        <v>1</v>
      </c>
      <c r="S25" s="67" t="str">
        <f>IF(R25="","",VLOOKUP(R25,'#挂机物品'!A:B,2,FALSE))</f>
        <v/>
      </c>
    </row>
    <row r="26" spans="1:22" ht="27">
      <c r="A26" s="67">
        <v>1013</v>
      </c>
      <c r="B26" s="102" t="s">
        <v>551</v>
      </c>
      <c r="D26" s="101" t="s">
        <v>1764</v>
      </c>
      <c r="E26" s="101"/>
      <c r="G26" s="67" t="str">
        <f>IF(F26="","",VLOOKUP(F26,'#挂机物品'!C:D,2,FALSE))</f>
        <v/>
      </c>
      <c r="H26" s="95">
        <v>0</v>
      </c>
      <c r="I26" s="96">
        <v>1001</v>
      </c>
      <c r="J26" s="96" t="str">
        <f>IF(I26="","",VLOOKUP(I26,'#挂机物品'!A:B,2,FALSE))</f>
        <v>金币</v>
      </c>
      <c r="K26" s="95">
        <v>30000</v>
      </c>
      <c r="L26" s="95"/>
      <c r="M26" s="67">
        <v>1</v>
      </c>
      <c r="N26" s="67">
        <v>10101</v>
      </c>
      <c r="O26" s="67" t="str">
        <f>IF(N26="","",VLOOKUP(N26,敌人表!A:B,2,FALSE))</f>
        <v>魔犬</v>
      </c>
      <c r="P26" s="67">
        <v>2</v>
      </c>
      <c r="S26" s="67" t="str">
        <f>IF(R26="","",VLOOKUP(R26,'#挂机物品'!A:B,2,FALSE))</f>
        <v/>
      </c>
    </row>
    <row r="27" spans="1:22">
      <c r="B27" s="102"/>
      <c r="D27" s="101"/>
      <c r="E27" s="101"/>
      <c r="G27" s="67" t="str">
        <f>IF(F27="","",VLOOKUP(F27,'#挂机物品'!C:D,2,FALSE))</f>
        <v/>
      </c>
      <c r="J27" s="96" t="str">
        <f>IF(I27="","",VLOOKUP(I27,'#挂机物品'!A:B,2,FALSE))</f>
        <v/>
      </c>
      <c r="K27" s="95"/>
      <c r="L27" s="95"/>
      <c r="M27" s="67">
        <v>1</v>
      </c>
      <c r="N27" s="67">
        <v>10201</v>
      </c>
      <c r="O27" s="67" t="str">
        <f>IF(N27="","",VLOOKUP(N27,敌人表!A:B,2,FALSE))</f>
        <v>黑暗弓箭手</v>
      </c>
      <c r="P27" s="67">
        <v>3</v>
      </c>
      <c r="S27" s="67" t="str">
        <f>IF(R27="","",VLOOKUP(R27,'#挂机物品'!A:B,2,FALSE))</f>
        <v/>
      </c>
    </row>
    <row r="28" spans="1:22" ht="27">
      <c r="A28" s="67">
        <v>1014</v>
      </c>
      <c r="B28" s="93" t="s">
        <v>552</v>
      </c>
      <c r="D28" s="97" t="s">
        <v>1765</v>
      </c>
      <c r="E28" s="97"/>
      <c r="G28" s="67" t="str">
        <f>IF(F28="","",VLOOKUP(F28,'#挂机物品'!C:D,2,FALSE))</f>
        <v/>
      </c>
      <c r="H28" s="95">
        <v>0</v>
      </c>
      <c r="I28" s="96">
        <v>25105</v>
      </c>
      <c r="J28" s="96" t="str">
        <f>IF(I28="","",VLOOKUP(I28,'#挂机物品'!A:B,2,FALSE))</f>
        <v>粗糙的石块</v>
      </c>
      <c r="K28" s="67">
        <v>15</v>
      </c>
      <c r="M28" s="67">
        <v>1</v>
      </c>
      <c r="N28" s="67">
        <v>10101</v>
      </c>
      <c r="O28" s="67" t="str">
        <f>IF(N28="","",VLOOKUP(N28,敌人表!A:B,2,FALSE))</f>
        <v>魔犬</v>
      </c>
      <c r="P28" s="67">
        <v>4</v>
      </c>
      <c r="S28" s="67" t="str">
        <f>IF(R28="","",VLOOKUP(R28,'#挂机物品'!A:B,2,FALSE))</f>
        <v/>
      </c>
    </row>
    <row r="29" spans="1:22">
      <c r="B29" s="93"/>
      <c r="D29" s="97"/>
      <c r="E29" s="97"/>
      <c r="G29" s="67" t="str">
        <f>IF(F29="","",VLOOKUP(F29,'#挂机物品'!C:D,2,FALSE))</f>
        <v/>
      </c>
      <c r="J29" s="96" t="str">
        <f>IF(I29="","",VLOOKUP(I29,'#挂机物品'!A:B,2,FALSE))</f>
        <v/>
      </c>
      <c r="N29" s="67">
        <v>10301</v>
      </c>
      <c r="O29" s="67" t="str">
        <f>IF(N29="","",VLOOKUP(N29,敌人表!A:B,2,FALSE))</f>
        <v>怒兽</v>
      </c>
      <c r="P29" s="67">
        <v>1</v>
      </c>
      <c r="S29" s="67" t="str">
        <f>IF(R29="","",VLOOKUP(R29,'#挂机物品'!A:B,2,FALSE))</f>
        <v/>
      </c>
    </row>
    <row r="30" spans="1:22" ht="27">
      <c r="A30" s="67">
        <v>1015</v>
      </c>
      <c r="B30" s="103" t="s">
        <v>169</v>
      </c>
      <c r="D30" s="101" t="s">
        <v>550</v>
      </c>
      <c r="E30" s="101"/>
      <c r="G30" s="67" t="str">
        <f>IF(F30="","",VLOOKUP(F30,'#挂机物品'!C:D,2,FALSE))</f>
        <v/>
      </c>
      <c r="H30" s="95">
        <v>0</v>
      </c>
      <c r="I30" s="96">
        <v>25104</v>
      </c>
      <c r="J30" s="96" t="str">
        <f>IF(I30="","",VLOOKUP(I30,'#挂机物品'!A:B,2,FALSE))</f>
        <v>魔化的肉</v>
      </c>
      <c r="K30" s="67">
        <v>5</v>
      </c>
      <c r="M30" s="67">
        <v>1</v>
      </c>
      <c r="N30" s="67">
        <v>10101</v>
      </c>
      <c r="O30" s="67" t="str">
        <f>IF(N30="","",VLOOKUP(N30,敌人表!A:B,2,FALSE))</f>
        <v>魔犬</v>
      </c>
      <c r="P30" s="67">
        <v>5</v>
      </c>
      <c r="S30" s="67" t="str">
        <f>IF(R30="","",VLOOKUP(R30,'#挂机物品'!A:B,2,FALSE))</f>
        <v/>
      </c>
    </row>
    <row r="31" spans="1:22">
      <c r="B31" s="103"/>
      <c r="D31" s="101"/>
      <c r="E31" s="101"/>
      <c r="G31" s="67" t="str">
        <f>IF(F31="","",VLOOKUP(F31,'#挂机物品'!C:D,2,FALSE))</f>
        <v/>
      </c>
      <c r="J31" s="96" t="str">
        <f>IF(I31="","",VLOOKUP(I31,'#挂机物品'!A:B,2,FALSE))</f>
        <v/>
      </c>
      <c r="N31" s="67">
        <v>10102</v>
      </c>
      <c r="O31" s="67" t="str">
        <f>IF(N31="","",VLOOKUP(N31,敌人表!A:B,2,FALSE))</f>
        <v>极速魔犬</v>
      </c>
      <c r="P31" s="67">
        <v>5</v>
      </c>
      <c r="S31" s="67" t="str">
        <f>IF(R31="","",VLOOKUP(R31,'#挂机物品'!A:B,2,FALSE))</f>
        <v/>
      </c>
    </row>
    <row r="32" spans="1:22" ht="27">
      <c r="A32" s="67">
        <v>1016</v>
      </c>
      <c r="B32" s="103" t="s">
        <v>170</v>
      </c>
      <c r="D32" s="101" t="s">
        <v>1776</v>
      </c>
      <c r="E32" s="101" t="s">
        <v>1785</v>
      </c>
      <c r="F32" s="95">
        <v>6</v>
      </c>
      <c r="G32" s="67" t="str">
        <f>IF(F32="","",VLOOKUP(F32,'#挂机物品'!C:D,2,FALSE))</f>
        <v>阿尔忒弥斯</v>
      </c>
      <c r="H32" s="95">
        <v>2</v>
      </c>
      <c r="I32" s="67">
        <v>24001</v>
      </c>
      <c r="J32" s="96" t="str">
        <f>IF(I32="","",VLOOKUP(I32,'#挂机物品'!A:B,2,FALSE))</f>
        <v>魔化之鳞</v>
      </c>
      <c r="K32" s="67">
        <v>100</v>
      </c>
      <c r="O32" s="67" t="str">
        <f>IF(N32="","",VLOOKUP(N32,敌人表!A:B,2,FALSE))</f>
        <v/>
      </c>
      <c r="S32" s="67" t="str">
        <f>IF(R32="","",VLOOKUP(R32,'#挂机物品'!A:B,2,FALSE))</f>
        <v/>
      </c>
      <c r="U32" s="67" t="s">
        <v>1778</v>
      </c>
      <c r="V32" s="96">
        <v>1017</v>
      </c>
    </row>
    <row r="33" spans="1:22">
      <c r="B33" s="103"/>
      <c r="D33" s="101"/>
      <c r="E33" s="101"/>
      <c r="F33" s="95"/>
      <c r="G33" s="67" t="str">
        <f>IF(F33="","",VLOOKUP(F33,'#挂机物品'!C:D,2,FALSE))</f>
        <v/>
      </c>
      <c r="J33" s="96" t="str">
        <f>IF(I33="","",VLOOKUP(I33,'#挂机物品'!A:B,2,FALSE))</f>
        <v/>
      </c>
      <c r="O33" s="67" t="str">
        <f>IF(N33="","",VLOOKUP(N33,敌人表!A:B,2,FALSE))</f>
        <v/>
      </c>
      <c r="S33" s="67" t="str">
        <f>IF(R33="","",VLOOKUP(R33,'#挂机物品'!A:B,2,FALSE))</f>
        <v/>
      </c>
      <c r="U33" s="67" t="s">
        <v>1787</v>
      </c>
      <c r="V33" s="96">
        <v>1018</v>
      </c>
    </row>
    <row r="34" spans="1:22">
      <c r="B34" s="103"/>
      <c r="D34" s="101"/>
      <c r="E34" s="101"/>
      <c r="F34" s="95"/>
      <c r="G34" s="67" t="str">
        <f>IF(F34="","",VLOOKUP(F34,'#挂机物品'!C:D,2,FALSE))</f>
        <v/>
      </c>
      <c r="J34" s="96" t="str">
        <f>IF(I34="","",VLOOKUP(I34,'#挂机物品'!A:B,2,FALSE))</f>
        <v/>
      </c>
      <c r="O34" s="67" t="str">
        <f>IF(N34="","",VLOOKUP(N34,敌人表!A:B,2,FALSE))</f>
        <v/>
      </c>
      <c r="S34" s="67" t="str">
        <f>IF(R34="","",VLOOKUP(R34,'#挂机物品'!A:B,2,FALSE))</f>
        <v/>
      </c>
      <c r="U34" s="67" t="s">
        <v>1777</v>
      </c>
      <c r="V34" s="96">
        <v>1019</v>
      </c>
    </row>
    <row r="35" spans="1:22" ht="27">
      <c r="A35" s="106">
        <v>1017</v>
      </c>
      <c r="B35" s="105" t="s">
        <v>170</v>
      </c>
      <c r="D35" s="101" t="s">
        <v>1781</v>
      </c>
      <c r="E35" s="101"/>
      <c r="F35" s="95">
        <v>10906</v>
      </c>
      <c r="G35" s="67" t="str">
        <f>IF(F35="","",VLOOKUP(F35,'#挂机物品'!C:D,2,FALSE))</f>
        <v>暴躁外皮</v>
      </c>
      <c r="I35" s="96">
        <v>25103</v>
      </c>
      <c r="J35" s="96" t="str">
        <f>IF(I35="","",VLOOKUP(I35,'#挂机物品'!A:B,2,FALSE))</f>
        <v>遗物碎片</v>
      </c>
      <c r="K35" s="67">
        <v>20</v>
      </c>
      <c r="M35" s="67">
        <v>1</v>
      </c>
      <c r="N35" s="67">
        <v>10906</v>
      </c>
      <c r="O35" s="67" t="str">
        <f>IF(N35="","",VLOOKUP(N35,敌人表!A:B,2,FALSE))</f>
        <v>暴躁外皮</v>
      </c>
      <c r="P35" s="67">
        <v>1</v>
      </c>
      <c r="Q35" s="67">
        <v>2</v>
      </c>
      <c r="S35" s="67" t="str">
        <f>IF(R35="","",VLOOKUP(R35,'#挂机物品'!A:B,2,FALSE))</f>
        <v/>
      </c>
    </row>
    <row r="36" spans="1:22">
      <c r="A36" s="106"/>
      <c r="B36" s="105"/>
      <c r="D36" s="101"/>
      <c r="E36" s="101"/>
      <c r="F36" s="95"/>
      <c r="G36" s="67" t="str">
        <f>IF(F36="","",VLOOKUP(F36,'#挂机物品'!C:D,2,FALSE))</f>
        <v/>
      </c>
      <c r="J36" s="96" t="str">
        <f>IF(I36="","",VLOOKUP(I36,'#挂机物品'!A:B,2,FALSE))</f>
        <v/>
      </c>
      <c r="N36" s="67">
        <v>10001</v>
      </c>
      <c r="O36" s="67" t="str">
        <f>IF(N36="","",VLOOKUP(N36,敌人表!A:B,2,FALSE))</f>
        <v>僵尸</v>
      </c>
      <c r="P36" s="67">
        <v>8</v>
      </c>
      <c r="S36" s="67" t="str">
        <f>IF(R36="","",VLOOKUP(R36,'#挂机物品'!A:B,2,FALSE))</f>
        <v/>
      </c>
    </row>
    <row r="37" spans="1:22">
      <c r="A37" s="106">
        <v>1018</v>
      </c>
      <c r="B37" s="105" t="s">
        <v>170</v>
      </c>
      <c r="D37" s="101" t="s">
        <v>1788</v>
      </c>
      <c r="E37" s="101"/>
      <c r="F37" s="95">
        <v>240</v>
      </c>
      <c r="G37" s="67" t="str">
        <f>IF(F37="","",VLOOKUP(F37,'#挂机物品'!C:D,2,FALSE))</f>
        <v>外星人</v>
      </c>
      <c r="H37" s="95">
        <v>1</v>
      </c>
      <c r="I37" s="100">
        <v>25101</v>
      </c>
      <c r="J37" s="96" t="str">
        <f>IF(I37="","",VLOOKUP(I37,'#挂机物品'!A:B,2,FALSE))</f>
        <v>魔爪</v>
      </c>
      <c r="K37" s="95">
        <v>7</v>
      </c>
      <c r="L37" s="95">
        <v>1</v>
      </c>
      <c r="O37" s="67" t="str">
        <f>IF(N37="","",VLOOKUP(N37,敌人表!A:B,2,FALSE))</f>
        <v/>
      </c>
      <c r="R37" s="67">
        <v>1002</v>
      </c>
      <c r="S37" s="67" t="str">
        <f>IF(R37="","",VLOOKUP(R37,'#挂机物品'!A:B,2,FALSE))</f>
        <v>钻石</v>
      </c>
      <c r="T37" s="67">
        <v>30</v>
      </c>
    </row>
    <row r="38" spans="1:22">
      <c r="A38" s="106"/>
      <c r="B38" s="105"/>
      <c r="D38" s="101"/>
      <c r="E38" s="101"/>
      <c r="F38" s="95"/>
      <c r="G38" s="67" t="str">
        <f>IF(F38="","",VLOOKUP(F38,'#挂机物品'!C:D,2,FALSE))</f>
        <v/>
      </c>
      <c r="I38" s="100">
        <v>25102</v>
      </c>
      <c r="J38" s="96" t="str">
        <f>IF(I38="","",VLOOKUP(I38,'#挂机物品'!A:B,2,FALSE))</f>
        <v>魔皮</v>
      </c>
      <c r="K38" s="95">
        <v>7</v>
      </c>
      <c r="L38" s="95">
        <v>1</v>
      </c>
      <c r="O38" s="67" t="str">
        <f>IF(N38="","",VLOOKUP(N38,敌人表!A:B,2,FALSE))</f>
        <v/>
      </c>
      <c r="S38" s="67" t="str">
        <f>IF(R38="","",VLOOKUP(R38,'#挂机物品'!A:B,2,FALSE))</f>
        <v/>
      </c>
    </row>
    <row r="39" spans="1:22">
      <c r="A39" s="106"/>
      <c r="B39" s="105"/>
      <c r="D39" s="101"/>
      <c r="E39" s="101"/>
      <c r="F39" s="95"/>
      <c r="G39" s="67" t="str">
        <f>IF(F39="","",VLOOKUP(F39,'#挂机物品'!C:D,2,FALSE))</f>
        <v/>
      </c>
      <c r="I39" s="100">
        <v>25103</v>
      </c>
      <c r="J39" s="96" t="str">
        <f>IF(I39="","",VLOOKUP(I39,'#挂机物品'!A:B,2,FALSE))</f>
        <v>遗物碎片</v>
      </c>
      <c r="K39" s="95">
        <v>7</v>
      </c>
      <c r="L39" s="95">
        <v>1</v>
      </c>
      <c r="O39" s="67" t="str">
        <f>IF(N39="","",VLOOKUP(N39,敌人表!A:B,2,FALSE))</f>
        <v/>
      </c>
      <c r="S39" s="67" t="str">
        <f>IF(R39="","",VLOOKUP(R39,'#挂机物品'!A:B,2,FALSE))</f>
        <v/>
      </c>
    </row>
    <row r="40" spans="1:22">
      <c r="A40" s="106"/>
      <c r="B40" s="105"/>
      <c r="D40" s="101"/>
      <c r="E40" s="101"/>
      <c r="F40" s="95"/>
      <c r="G40" s="67" t="str">
        <f>IF(F40="","",VLOOKUP(F40,'#挂机物品'!C:D,2,FALSE))</f>
        <v/>
      </c>
      <c r="I40" s="100">
        <v>25104</v>
      </c>
      <c r="J40" s="96" t="str">
        <f>IF(I40="","",VLOOKUP(I40,'#挂机物品'!A:B,2,FALSE))</f>
        <v>魔化的肉</v>
      </c>
      <c r="K40" s="95">
        <v>7</v>
      </c>
      <c r="L40" s="95">
        <v>1</v>
      </c>
      <c r="O40" s="67" t="str">
        <f>IF(N40="","",VLOOKUP(N40,敌人表!A:B,2,FALSE))</f>
        <v/>
      </c>
      <c r="S40" s="67" t="str">
        <f>IF(R40="","",VLOOKUP(R40,'#挂机物品'!A:B,2,FALSE))</f>
        <v/>
      </c>
    </row>
    <row r="41" spans="1:22">
      <c r="A41" s="106"/>
      <c r="B41" s="105"/>
      <c r="D41" s="101"/>
      <c r="E41" s="101"/>
      <c r="F41" s="95"/>
      <c r="G41" s="67" t="str">
        <f>IF(F41="","",VLOOKUP(F41,'#挂机物品'!C:D,2,FALSE))</f>
        <v/>
      </c>
      <c r="I41" s="100">
        <v>25105</v>
      </c>
      <c r="J41" s="96" t="str">
        <f>IF(I41="","",VLOOKUP(I41,'#挂机物品'!A:B,2,FALSE))</f>
        <v>粗糙的石块</v>
      </c>
      <c r="K41" s="95">
        <v>7</v>
      </c>
      <c r="L41" s="95">
        <v>1</v>
      </c>
      <c r="O41" s="67" t="str">
        <f>IF(N41="","",VLOOKUP(N41,敌人表!A:B,2,FALSE))</f>
        <v/>
      </c>
      <c r="S41" s="67" t="str">
        <f>IF(R41="","",VLOOKUP(R41,'#挂机物品'!A:B,2,FALSE))</f>
        <v/>
      </c>
    </row>
    <row r="42" spans="1:22">
      <c r="A42" s="106">
        <v>1019</v>
      </c>
      <c r="B42" s="105" t="s">
        <v>170</v>
      </c>
      <c r="D42" s="101" t="s">
        <v>1780</v>
      </c>
      <c r="E42" s="101"/>
      <c r="F42" s="95">
        <v>232</v>
      </c>
      <c r="G42" s="67" t="str">
        <f>IF(F42="","",VLOOKUP(F42,'#挂机物品'!C:D,2,FALSE))</f>
        <v>大福勇士</v>
      </c>
      <c r="H42" s="95">
        <v>1</v>
      </c>
      <c r="I42" s="100">
        <v>51232</v>
      </c>
      <c r="J42" s="96" t="str">
        <f>IF(I42="","",VLOOKUP(I42,'#挂机物品'!A:B,2,FALSE))</f>
        <v>大福勇士1星</v>
      </c>
      <c r="K42" s="67">
        <v>1</v>
      </c>
      <c r="L42" s="67">
        <v>0.5</v>
      </c>
      <c r="O42" s="67" t="str">
        <f>IF(N42="","",VLOOKUP(N42,敌人表!A:B,2,FALSE))</f>
        <v/>
      </c>
      <c r="R42" s="67">
        <v>1002</v>
      </c>
      <c r="S42" s="67" t="str">
        <f>IF(R42="","",VLOOKUP(R42,'#挂机物品'!A:B,2,FALSE))</f>
        <v>钻石</v>
      </c>
      <c r="T42" s="67">
        <v>60</v>
      </c>
    </row>
    <row r="43" spans="1:22">
      <c r="B43" s="103"/>
      <c r="D43" s="101"/>
      <c r="E43" s="101"/>
      <c r="G43" s="67" t="str">
        <f>IF(F43="","",VLOOKUP(F43,'#挂机物品'!C:D,2,FALSE))</f>
        <v/>
      </c>
      <c r="I43" s="100"/>
      <c r="J43" s="96" t="str">
        <f>IF(I43="","",VLOOKUP(I43,'#挂机物品'!A:B,2,FALSE))</f>
        <v/>
      </c>
      <c r="O43" s="67" t="str">
        <f>IF(N43="","",VLOOKUP(N43,敌人表!A:B,2,FALSE))</f>
        <v/>
      </c>
      <c r="S43" s="67" t="str">
        <f>IF(R43="","",VLOOKUP(R43,'#挂机物品'!A:B,2,FALSE))</f>
        <v/>
      </c>
    </row>
    <row r="44" spans="1:22">
      <c r="B44" s="103"/>
      <c r="D44" s="101"/>
      <c r="E44" s="101"/>
      <c r="G44" s="67" t="str">
        <f>IF(F44="","",VLOOKUP(F44,'#挂机物品'!C:D,2,FALSE))</f>
        <v/>
      </c>
      <c r="J44" s="96" t="str">
        <f>IF(I44="","",VLOOKUP(I44,'#挂机物品'!A:B,2,FALSE))</f>
        <v/>
      </c>
      <c r="O44" s="67" t="str">
        <f>IF(N44="","",VLOOKUP(N44,敌人表!A:B,2,FALSE))</f>
        <v/>
      </c>
      <c r="S44" s="67" t="str">
        <f>IF(R44="","",VLOOKUP(R44,'#挂机物品'!A:B,2,FALSE))</f>
        <v/>
      </c>
    </row>
    <row r="45" spans="1:22" ht="27">
      <c r="A45" s="67">
        <v>1020</v>
      </c>
      <c r="B45" s="103" t="s">
        <v>1782</v>
      </c>
      <c r="D45" s="101" t="s">
        <v>2637</v>
      </c>
      <c r="E45" s="101"/>
      <c r="F45" s="67">
        <v>240</v>
      </c>
      <c r="G45" s="67" t="str">
        <f>IF(F45="","",VLOOKUP(F45,'#挂机物品'!C:D,2,FALSE))</f>
        <v>外星人</v>
      </c>
      <c r="H45" s="95">
        <v>2</v>
      </c>
      <c r="J45" s="96" t="str">
        <f>IF(I45="","",VLOOKUP(I45,'#挂机物品'!A:B,2,FALSE))</f>
        <v/>
      </c>
      <c r="O45" s="67" t="str">
        <f>IF(N45="","",VLOOKUP(N45,敌人表!A:B,2,FALSE))</f>
        <v/>
      </c>
      <c r="S45" s="67" t="str">
        <f>IF(R45="","",VLOOKUP(R45,'#挂机物品'!A:B,2,FALSE))</f>
        <v/>
      </c>
      <c r="U45" s="67" t="s">
        <v>1789</v>
      </c>
      <c r="V45" s="96">
        <v>1021</v>
      </c>
    </row>
    <row r="46" spans="1:22">
      <c r="B46" s="103"/>
      <c r="D46" s="101"/>
      <c r="E46" s="101"/>
      <c r="G46" s="67" t="str">
        <f>IF(F46="","",VLOOKUP(F46,'#挂机物品'!C:D,2,FALSE))</f>
        <v/>
      </c>
      <c r="J46" s="96" t="str">
        <f>IF(I46="","",VLOOKUP(I46,'#挂机物品'!A:B,2,FALSE))</f>
        <v/>
      </c>
      <c r="O46" s="67" t="str">
        <f>IF(N46="","",VLOOKUP(N46,敌人表!A:B,2,FALSE))</f>
        <v/>
      </c>
      <c r="S46" s="67" t="str">
        <f>IF(R46="","",VLOOKUP(R46,'#挂机物品'!A:B,2,FALSE))</f>
        <v/>
      </c>
      <c r="U46" s="67" t="s">
        <v>1790</v>
      </c>
      <c r="V46" s="96">
        <v>1022</v>
      </c>
    </row>
    <row r="47" spans="1:22">
      <c r="B47" s="103"/>
      <c r="D47" s="101"/>
      <c r="E47" s="101"/>
      <c r="G47" s="67" t="str">
        <f>IF(F47="","",VLOOKUP(F47,'#挂机物品'!C:D,2,FALSE))</f>
        <v/>
      </c>
      <c r="J47" s="96" t="str">
        <f>IF(I47="","",VLOOKUP(I47,'#挂机物品'!A:B,2,FALSE))</f>
        <v/>
      </c>
      <c r="O47" s="67" t="str">
        <f>IF(N47="","",VLOOKUP(N47,敌人表!A:B,2,FALSE))</f>
        <v/>
      </c>
      <c r="S47" s="67" t="str">
        <f>IF(R47="","",VLOOKUP(R47,'#挂机物品'!A:B,2,FALSE))</f>
        <v/>
      </c>
      <c r="U47" s="67" t="s">
        <v>1791</v>
      </c>
      <c r="V47" s="96">
        <v>1023</v>
      </c>
    </row>
    <row r="48" spans="1:22" ht="27">
      <c r="A48" s="106">
        <v>1021</v>
      </c>
      <c r="B48" s="105" t="s">
        <v>1782</v>
      </c>
      <c r="D48" s="101" t="s">
        <v>1792</v>
      </c>
      <c r="E48" s="101"/>
      <c r="F48" s="67">
        <v>240</v>
      </c>
      <c r="G48" s="67" t="str">
        <f>IF(F48="","",VLOOKUP(F48,'#挂机物品'!C:D,2,FALSE))</f>
        <v>外星人</v>
      </c>
      <c r="H48" s="95">
        <v>1</v>
      </c>
      <c r="I48" s="96">
        <v>36501</v>
      </c>
      <c r="J48" s="96" t="str">
        <f>IF(I48="","",VLOOKUP(I48,'#挂机物品'!A:B,2,FALSE))</f>
        <v>支配之眼卷轴</v>
      </c>
      <c r="K48" s="67">
        <v>1</v>
      </c>
      <c r="O48" s="67" t="str">
        <f>IF(N48="","",VLOOKUP(N48,敌人表!A:B,2,FALSE))</f>
        <v/>
      </c>
      <c r="R48" s="67">
        <v>1001</v>
      </c>
      <c r="S48" s="67" t="str">
        <f>IF(R48="","",VLOOKUP(R48,'#挂机物品'!A:B,2,FALSE))</f>
        <v>金币</v>
      </c>
      <c r="T48" s="67">
        <v>50000</v>
      </c>
    </row>
    <row r="49" spans="1:22" ht="27">
      <c r="A49" s="106">
        <v>1022</v>
      </c>
      <c r="B49" s="105" t="s">
        <v>1782</v>
      </c>
      <c r="D49" s="101" t="s">
        <v>1793</v>
      </c>
      <c r="E49" s="101"/>
      <c r="F49" s="67">
        <v>240</v>
      </c>
      <c r="G49" s="67" t="str">
        <f>IF(F49="","",VLOOKUP(F49,'#挂机物品'!C:D,2,FALSE))</f>
        <v>外星人</v>
      </c>
      <c r="H49" s="95">
        <v>1</v>
      </c>
      <c r="I49" s="96">
        <v>36502</v>
      </c>
      <c r="J49" s="96" t="str">
        <f>IF(I49="","",VLOOKUP(I49,'#挂机物品'!A:B,2,FALSE))</f>
        <v>支配礼服卷轴</v>
      </c>
      <c r="K49" s="67">
        <v>1</v>
      </c>
      <c r="O49" s="67" t="str">
        <f>IF(N49="","",VLOOKUP(N49,敌人表!A:B,2,FALSE))</f>
        <v/>
      </c>
      <c r="R49" s="67">
        <v>1001</v>
      </c>
      <c r="S49" s="67" t="str">
        <f>IF(R49="","",VLOOKUP(R49,'#挂机物品'!A:B,2,FALSE))</f>
        <v>金币</v>
      </c>
      <c r="T49" s="67">
        <v>50000</v>
      </c>
    </row>
    <row r="50" spans="1:22" ht="27">
      <c r="A50" s="106">
        <v>1023</v>
      </c>
      <c r="B50" s="105" t="s">
        <v>1782</v>
      </c>
      <c r="D50" s="101" t="s">
        <v>1794</v>
      </c>
      <c r="E50" s="101"/>
      <c r="F50" s="67">
        <v>240</v>
      </c>
      <c r="G50" s="67" t="str">
        <f>IF(F50="","",VLOOKUP(F50,'#挂机物品'!C:D,2,FALSE))</f>
        <v>外星人</v>
      </c>
      <c r="H50" s="95">
        <v>1</v>
      </c>
      <c r="I50" s="96">
        <v>36503</v>
      </c>
      <c r="J50" s="96" t="str">
        <f>IF(I50="","",VLOOKUP(I50,'#挂机物品'!A:B,2,FALSE))</f>
        <v>支配钢胫卷轴</v>
      </c>
      <c r="K50" s="67">
        <v>1</v>
      </c>
      <c r="O50" s="67" t="str">
        <f>IF(N50="","",VLOOKUP(N50,敌人表!A:B,2,FALSE))</f>
        <v/>
      </c>
      <c r="R50" s="67">
        <v>1001</v>
      </c>
      <c r="S50" s="67" t="str">
        <f>IF(R50="","",VLOOKUP(R50,'#挂机物品'!A:B,2,FALSE))</f>
        <v>金币</v>
      </c>
      <c r="T50" s="67">
        <v>50000</v>
      </c>
    </row>
    <row r="51" spans="1:22">
      <c r="A51" s="67">
        <v>1024</v>
      </c>
      <c r="B51" s="67" t="s">
        <v>2822</v>
      </c>
      <c r="D51" s="88" t="s">
        <v>785</v>
      </c>
      <c r="E51" s="101"/>
      <c r="F51" s="67">
        <v>242</v>
      </c>
      <c r="G51" s="67" t="str">
        <f>IF(F51="","",VLOOKUP(F51,'#挂机物品'!C:D,2,FALSE))</f>
        <v>恐龙妹</v>
      </c>
      <c r="H51" s="95">
        <v>2</v>
      </c>
      <c r="J51" s="96" t="str">
        <f>IF(I51="","",VLOOKUP(I51,'#挂机物品'!A:B,2,FALSE))</f>
        <v/>
      </c>
      <c r="K51" s="95"/>
      <c r="L51" s="95"/>
      <c r="O51" s="67" t="str">
        <f>IF(N51="","",VLOOKUP(N51,敌人表!A:B,2,FALSE))</f>
        <v/>
      </c>
      <c r="S51" s="67" t="str">
        <f>IF(R51="","",VLOOKUP(R51,'#挂机物品'!A:B,2,FALSE))</f>
        <v/>
      </c>
      <c r="U51" s="67" t="s">
        <v>788</v>
      </c>
      <c r="V51" s="96">
        <v>1025</v>
      </c>
    </row>
    <row r="52" spans="1:22">
      <c r="E52" s="101"/>
      <c r="G52" s="67" t="str">
        <f>IF(F52="","",VLOOKUP(F52,'#挂机物品'!C:D,2,FALSE))</f>
        <v/>
      </c>
      <c r="J52" s="96" t="str">
        <f>IF(I52="","",VLOOKUP(I52,'#挂机物品'!A:B,2,FALSE))</f>
        <v/>
      </c>
      <c r="K52" s="95"/>
      <c r="L52" s="95"/>
      <c r="O52" s="67" t="str">
        <f>IF(N52="","",VLOOKUP(N52,敌人表!A:B,2,FALSE))</f>
        <v/>
      </c>
      <c r="S52" s="67" t="str">
        <f>IF(R52="","",VLOOKUP(R52,'#挂机物品'!A:B,2,FALSE))</f>
        <v/>
      </c>
      <c r="U52" s="67" t="s">
        <v>786</v>
      </c>
      <c r="V52" s="96">
        <v>1026</v>
      </c>
    </row>
    <row r="53" spans="1:22">
      <c r="E53" s="101"/>
      <c r="G53" s="67" t="str">
        <f>IF(F53="","",VLOOKUP(F53,'#挂机物品'!C:D,2,FALSE))</f>
        <v/>
      </c>
      <c r="J53" s="96" t="str">
        <f>IF(I53="","",VLOOKUP(I53,'#挂机物品'!A:B,2,FALSE))</f>
        <v/>
      </c>
      <c r="K53" s="95"/>
      <c r="L53" s="95"/>
      <c r="O53" s="67" t="str">
        <f>IF(N53="","",VLOOKUP(N53,敌人表!A:B,2,FALSE))</f>
        <v/>
      </c>
      <c r="S53" s="67" t="str">
        <f>IF(R53="","",VLOOKUP(R53,'#挂机物品'!A:B,2,FALSE))</f>
        <v/>
      </c>
      <c r="U53" s="67" t="s">
        <v>787</v>
      </c>
      <c r="V53" s="96">
        <v>1027</v>
      </c>
    </row>
    <row r="54" spans="1:22" ht="40.5">
      <c r="A54" s="67">
        <v>1025</v>
      </c>
      <c r="B54" s="67" t="s">
        <v>2225</v>
      </c>
      <c r="D54" s="88" t="s">
        <v>3199</v>
      </c>
      <c r="E54" s="101"/>
      <c r="F54" s="67">
        <v>242</v>
      </c>
      <c r="G54" s="67" t="str">
        <f>IF(F54="","",VLOOKUP(F54,'#挂机物品'!C:D,2,FALSE))</f>
        <v>恐龙妹</v>
      </c>
      <c r="H54" s="95">
        <v>1</v>
      </c>
      <c r="I54" s="96">
        <v>1002</v>
      </c>
      <c r="J54" s="96" t="str">
        <f>IF(I54="","",VLOOKUP(I54,'#挂机物品'!A:B,2,FALSE))</f>
        <v>钻石</v>
      </c>
      <c r="K54" s="95">
        <v>100</v>
      </c>
      <c r="L54" s="95"/>
      <c r="O54" s="67" t="str">
        <f>IF(N54="","",VLOOKUP(N54,敌人表!A:B,2,FALSE))</f>
        <v/>
      </c>
      <c r="S54" s="67" t="str">
        <f>IF(R54="","",VLOOKUP(R54,'#挂机物品'!A:B,2,FALSE))</f>
        <v/>
      </c>
    </row>
    <row r="55" spans="1:22" ht="40.5">
      <c r="A55" s="67">
        <v>1026</v>
      </c>
      <c r="B55" s="67" t="s">
        <v>2225</v>
      </c>
      <c r="D55" s="88" t="s">
        <v>2227</v>
      </c>
      <c r="E55" s="101"/>
      <c r="F55" s="67">
        <v>242</v>
      </c>
      <c r="G55" s="67" t="str">
        <f>IF(F55="","",VLOOKUP(F55,'#挂机物品'!C:D,2,FALSE))</f>
        <v>恐龙妹</v>
      </c>
      <c r="H55" s="95">
        <v>1</v>
      </c>
      <c r="I55" s="96">
        <v>1001</v>
      </c>
      <c r="J55" s="96" t="str">
        <f>IF(I55="","",VLOOKUP(I55,'#挂机物品'!A:B,2,FALSE))</f>
        <v>金币</v>
      </c>
      <c r="K55" s="95">
        <v>5</v>
      </c>
      <c r="L55" s="95"/>
      <c r="O55" s="67" t="str">
        <f>IF(N55="","",VLOOKUP(N55,敌人表!A:B,2,FALSE))</f>
        <v/>
      </c>
      <c r="S55" s="67" t="str">
        <f>IF(R55="","",VLOOKUP(R55,'#挂机物品'!A:B,2,FALSE))</f>
        <v/>
      </c>
    </row>
    <row r="56" spans="1:22" ht="40.5">
      <c r="A56" s="67">
        <v>1027</v>
      </c>
      <c r="B56" s="67" t="s">
        <v>2225</v>
      </c>
      <c r="D56" s="88" t="s">
        <v>2228</v>
      </c>
      <c r="E56" s="101"/>
      <c r="F56" s="67">
        <v>242</v>
      </c>
      <c r="G56" s="67" t="str">
        <f>IF(F56="","",VLOOKUP(F56,'#挂机物品'!C:D,2,FALSE))</f>
        <v>恐龙妹</v>
      </c>
      <c r="H56" s="95">
        <v>1</v>
      </c>
      <c r="I56" s="96">
        <v>1001</v>
      </c>
      <c r="J56" s="96" t="str">
        <f>IF(I56="","",VLOOKUP(I56,'#挂机物品'!A:B,2,FALSE))</f>
        <v>金币</v>
      </c>
      <c r="K56" s="95">
        <v>5</v>
      </c>
      <c r="L56" s="95"/>
      <c r="O56" s="67" t="str">
        <f>IF(N56="","",VLOOKUP(N56,敌人表!A:B,2,FALSE))</f>
        <v/>
      </c>
      <c r="S56" s="67" t="str">
        <f>IF(R56="","",VLOOKUP(R56,'#挂机物品'!A:B,2,FALSE))</f>
        <v/>
      </c>
    </row>
    <row r="57" spans="1:22">
      <c r="A57" s="67">
        <v>1028</v>
      </c>
      <c r="B57" s="67" t="s">
        <v>2823</v>
      </c>
      <c r="D57" s="88" t="s">
        <v>783</v>
      </c>
      <c r="E57" s="101"/>
      <c r="F57" s="67">
        <v>242</v>
      </c>
      <c r="G57" s="67" t="str">
        <f>IF(F57="","",VLOOKUP(F57,'#挂机物品'!C:D,2,FALSE))</f>
        <v>恐龙妹</v>
      </c>
      <c r="J57" s="96" t="str">
        <f>IF(I57="","",VLOOKUP(I57,'#挂机物品'!A:B,2,FALSE))</f>
        <v/>
      </c>
      <c r="K57" s="95"/>
      <c r="L57" s="95"/>
      <c r="O57" s="67" t="str">
        <f>IF(N57="","",VLOOKUP(N57,敌人表!A:B,2,FALSE))</f>
        <v/>
      </c>
      <c r="S57" s="67" t="str">
        <f>IF(R57="","",VLOOKUP(R57,'#挂机物品'!A:B,2,FALSE))</f>
        <v/>
      </c>
      <c r="U57" s="67" t="s">
        <v>781</v>
      </c>
      <c r="V57" s="96">
        <v>1029</v>
      </c>
    </row>
    <row r="58" spans="1:22">
      <c r="E58" s="101"/>
      <c r="G58" s="67" t="str">
        <f>IF(F58="","",VLOOKUP(F58,'#挂机物品'!C:D,2,FALSE))</f>
        <v/>
      </c>
      <c r="J58" s="96" t="str">
        <f>IF(I58="","",VLOOKUP(I58,'#挂机物品'!A:B,2,FALSE))</f>
        <v/>
      </c>
      <c r="K58" s="95"/>
      <c r="L58" s="95"/>
      <c r="O58" s="67" t="str">
        <f>IF(N58="","",VLOOKUP(N58,敌人表!A:B,2,FALSE))</f>
        <v/>
      </c>
      <c r="S58" s="67" t="str">
        <f>IF(R58="","",VLOOKUP(R58,'#挂机物品'!A:B,2,FALSE))</f>
        <v/>
      </c>
      <c r="U58" s="67" t="s">
        <v>719</v>
      </c>
      <c r="V58" s="96">
        <v>1029</v>
      </c>
    </row>
    <row r="59" spans="1:22">
      <c r="E59" s="101"/>
      <c r="G59" s="67" t="str">
        <f>IF(F59="","",VLOOKUP(F59,'#挂机物品'!C:D,2,FALSE))</f>
        <v/>
      </c>
      <c r="J59" s="96" t="str">
        <f>IF(I59="","",VLOOKUP(I59,'#挂机物品'!A:B,2,FALSE))</f>
        <v/>
      </c>
      <c r="K59" s="95"/>
      <c r="L59" s="95"/>
      <c r="O59" s="67" t="str">
        <f>IF(N59="","",VLOOKUP(N59,敌人表!A:B,2,FALSE))</f>
        <v/>
      </c>
      <c r="S59" s="67" t="str">
        <f>IF(R59="","",VLOOKUP(R59,'#挂机物品'!A:B,2,FALSE))</f>
        <v/>
      </c>
      <c r="U59" s="67" t="s">
        <v>782</v>
      </c>
      <c r="V59" s="96">
        <v>1030</v>
      </c>
    </row>
    <row r="60" spans="1:22" ht="27">
      <c r="A60" s="106">
        <v>1029</v>
      </c>
      <c r="B60" s="106" t="s">
        <v>2224</v>
      </c>
      <c r="D60" s="88" t="s">
        <v>2229</v>
      </c>
      <c r="E60" s="101"/>
      <c r="F60" s="67">
        <v>242</v>
      </c>
      <c r="G60" s="67" t="str">
        <f>IF(F60="","",VLOOKUP(F60,'#挂机物品'!C:D,2,FALSE))</f>
        <v>恐龙妹</v>
      </c>
      <c r="H60" s="95">
        <v>1</v>
      </c>
      <c r="I60" s="96">
        <v>1002</v>
      </c>
      <c r="J60" s="96" t="str">
        <f>IF(I60="","",VLOOKUP(I60,'#挂机物品'!A:B,2,FALSE))</f>
        <v>钻石</v>
      </c>
      <c r="K60" s="95">
        <v>100</v>
      </c>
      <c r="L60" s="95"/>
      <c r="O60" s="67" t="str">
        <f>IF(N60="","",VLOOKUP(N60,敌人表!A:B,2,FALSE))</f>
        <v/>
      </c>
      <c r="S60" s="67" t="str">
        <f>IF(R60="","",VLOOKUP(R60,'#挂机物品'!A:B,2,FALSE))</f>
        <v/>
      </c>
    </row>
    <row r="61" spans="1:22" ht="27">
      <c r="A61" s="106">
        <v>1030</v>
      </c>
      <c r="B61" s="106" t="s">
        <v>2224</v>
      </c>
      <c r="D61" s="88" t="s">
        <v>2230</v>
      </c>
      <c r="E61" s="101"/>
      <c r="F61" s="67">
        <v>242</v>
      </c>
      <c r="G61" s="67" t="str">
        <f>IF(F61="","",VLOOKUP(F61,'#挂机物品'!C:D,2,FALSE))</f>
        <v>恐龙妹</v>
      </c>
      <c r="H61" s="95">
        <v>1</v>
      </c>
      <c r="I61" s="96">
        <v>1001</v>
      </c>
      <c r="J61" s="96" t="str">
        <f>IF(I61="","",VLOOKUP(I61,'#挂机物品'!A:B,2,FALSE))</f>
        <v>金币</v>
      </c>
      <c r="K61" s="95">
        <v>5</v>
      </c>
      <c r="L61" s="95"/>
      <c r="O61" s="67" t="str">
        <f>IF(N61="","",VLOOKUP(N61,敌人表!A:B,2,FALSE))</f>
        <v/>
      </c>
      <c r="S61" s="67" t="str">
        <f>IF(R61="","",VLOOKUP(R61,'#挂机物品'!A:B,2,FALSE))</f>
        <v/>
      </c>
    </row>
    <row r="62" spans="1:22">
      <c r="E62" s="101"/>
      <c r="G62" s="67" t="str">
        <f>IF(F62="","",VLOOKUP(F62,'#挂机物品'!C:D,2,FALSE))</f>
        <v/>
      </c>
      <c r="J62" s="96" t="str">
        <f>IF(I62="","",VLOOKUP(I62,'#挂机物品'!A:B,2,FALSE))</f>
        <v/>
      </c>
      <c r="K62" s="95"/>
      <c r="L62" s="95"/>
      <c r="O62" s="67" t="str">
        <f>IF(N62="","",VLOOKUP(N62,敌人表!A:B,2,FALSE))</f>
        <v/>
      </c>
      <c r="S62" s="67" t="str">
        <f>IF(R62="","",VLOOKUP(R62,'#挂机物品'!A:B,2,FALSE))</f>
        <v/>
      </c>
    </row>
    <row r="63" spans="1:22">
      <c r="A63" s="67">
        <v>1031</v>
      </c>
      <c r="B63" s="103" t="s">
        <v>171</v>
      </c>
      <c r="D63" s="101" t="s">
        <v>553</v>
      </c>
      <c r="E63" s="101"/>
      <c r="G63" s="67" t="str">
        <f>IF(F63="","",VLOOKUP(F63,'#挂机物品'!C:D,2,FALSE))</f>
        <v/>
      </c>
      <c r="H63" s="95">
        <v>0</v>
      </c>
      <c r="J63" s="96" t="str">
        <f>IF(I63="","",VLOOKUP(I63,'#挂机物品'!A:B,2,FALSE))</f>
        <v/>
      </c>
      <c r="M63" s="67">
        <v>1</v>
      </c>
      <c r="N63" s="67">
        <v>233</v>
      </c>
      <c r="O63" s="67" t="str">
        <f>IF(N63="","",VLOOKUP(N63,敌人表!A:B,2,FALSE))</f>
        <v>塑料构造体</v>
      </c>
      <c r="P63" s="67">
        <v>8</v>
      </c>
      <c r="S63" s="67" t="str">
        <f>IF(R63="","",VLOOKUP(R63,'#挂机物品'!A:B,2,FALSE))</f>
        <v/>
      </c>
    </row>
    <row r="64" spans="1:22">
      <c r="A64" s="67">
        <v>1032</v>
      </c>
      <c r="B64" s="67" t="s">
        <v>2638</v>
      </c>
      <c r="D64" s="101" t="s">
        <v>354</v>
      </c>
      <c r="E64" s="101"/>
      <c r="G64" s="67" t="str">
        <f>IF(F64="","",VLOOKUP(F64,'#挂机物品'!C:D,2,FALSE))</f>
        <v/>
      </c>
      <c r="H64" s="95">
        <v>0</v>
      </c>
      <c r="I64" s="96">
        <v>18002</v>
      </c>
      <c r="J64" s="96" t="str">
        <f>IF(I64="","",VLOOKUP(I64,'#挂机物品'!A:B,2,FALSE))</f>
        <v>铜制的连击装置</v>
      </c>
      <c r="K64" s="67">
        <v>1</v>
      </c>
      <c r="M64" s="67">
        <v>1</v>
      </c>
      <c r="N64" s="67">
        <v>240</v>
      </c>
      <c r="O64" s="67" t="str">
        <f>IF(N64="","",VLOOKUP(N64,敌人表!A:B,2,FALSE))</f>
        <v>外星人</v>
      </c>
      <c r="P64" s="67">
        <v>8</v>
      </c>
      <c r="S64" s="67" t="str">
        <f>IF(R64="","",VLOOKUP(R64,'#挂机物品'!A:B,2,FALSE))</f>
        <v/>
      </c>
    </row>
    <row r="65" spans="1:22" ht="27">
      <c r="A65" s="67">
        <v>1033</v>
      </c>
      <c r="B65" s="67" t="s">
        <v>556</v>
      </c>
      <c r="D65" s="101" t="s">
        <v>2639</v>
      </c>
      <c r="E65" s="101"/>
      <c r="G65" s="67" t="str">
        <f>IF(F65="","",VLOOKUP(F65,'#挂机物品'!C:D,2,FALSE))</f>
        <v/>
      </c>
      <c r="H65" s="95">
        <v>0</v>
      </c>
      <c r="I65" s="96">
        <v>1001</v>
      </c>
      <c r="J65" s="96" t="str">
        <f>IF(I65="","",VLOOKUP(I65,'#挂机物品'!A:B,2,FALSE))</f>
        <v>金币</v>
      </c>
      <c r="K65" s="95">
        <v>1000</v>
      </c>
      <c r="L65" s="95"/>
      <c r="M65" s="67">
        <v>1</v>
      </c>
      <c r="N65" s="67">
        <v>233</v>
      </c>
      <c r="O65" s="67" t="str">
        <f>IF(N65="","",VLOOKUP(N65,敌人表!A:B,2,FALSE))</f>
        <v>塑料构造体</v>
      </c>
      <c r="P65" s="67">
        <v>8</v>
      </c>
      <c r="S65" s="67" t="str">
        <f>IF(R65="","",VLOOKUP(R65,'#挂机物品'!A:B,2,FALSE))</f>
        <v/>
      </c>
    </row>
    <row r="66" spans="1:22">
      <c r="A66" s="99">
        <v>1034</v>
      </c>
      <c r="B66" s="67" t="s">
        <v>1795</v>
      </c>
      <c r="D66" s="88" t="s">
        <v>2614</v>
      </c>
      <c r="E66" s="101"/>
      <c r="F66" s="67">
        <v>6</v>
      </c>
      <c r="G66" s="67" t="str">
        <f>IF(F66="","",VLOOKUP(F66,'#挂机物品'!C:D,2,FALSE))</f>
        <v>阿尔忒弥斯</v>
      </c>
      <c r="H66" s="95">
        <v>2</v>
      </c>
      <c r="J66" s="96" t="str">
        <f>IF(I66="","",VLOOKUP(I66,'#挂机物品'!A:B,2,FALSE))</f>
        <v/>
      </c>
      <c r="K66" s="95"/>
      <c r="L66" s="95"/>
      <c r="O66" s="67" t="str">
        <f>IF(N66="","",VLOOKUP(N66,敌人表!A:B,2,FALSE))</f>
        <v/>
      </c>
      <c r="S66" s="67" t="str">
        <f>IF(R66="","",VLOOKUP(R66,'#挂机物品'!A:B,2,FALSE))</f>
        <v/>
      </c>
      <c r="U66" s="67" t="s">
        <v>2223</v>
      </c>
      <c r="V66" s="96">
        <v>1035</v>
      </c>
    </row>
    <row r="67" spans="1:22">
      <c r="E67" s="101"/>
      <c r="G67" s="67" t="str">
        <f>IF(F67="","",VLOOKUP(F67,'#挂机物品'!C:D,2,FALSE))</f>
        <v/>
      </c>
      <c r="J67" s="96" t="str">
        <f>IF(I67="","",VLOOKUP(I67,'#挂机物品'!A:B,2,FALSE))</f>
        <v/>
      </c>
      <c r="K67" s="95"/>
      <c r="L67" s="95"/>
      <c r="O67" s="67" t="str">
        <f>IF(N67="","",VLOOKUP(N67,敌人表!A:B,2,FALSE))</f>
        <v/>
      </c>
      <c r="S67" s="67" t="str">
        <f>IF(R67="","",VLOOKUP(R67,'#挂机物品'!A:B,2,FALSE))</f>
        <v/>
      </c>
      <c r="U67" s="67" t="s">
        <v>784</v>
      </c>
      <c r="V67" s="96">
        <v>1036</v>
      </c>
    </row>
    <row r="68" spans="1:22">
      <c r="E68" s="101"/>
      <c r="G68" s="67" t="str">
        <f>IF(F68="","",VLOOKUP(F68,'#挂机物品'!C:D,2,FALSE))</f>
        <v/>
      </c>
      <c r="J68" s="96" t="str">
        <f>IF(I68="","",VLOOKUP(I68,'#挂机物品'!A:B,2,FALSE))</f>
        <v/>
      </c>
      <c r="K68" s="95"/>
      <c r="L68" s="95"/>
      <c r="O68" s="67" t="str">
        <f>IF(N68="","",VLOOKUP(N68,敌人表!A:B,2,FALSE))</f>
        <v/>
      </c>
      <c r="S68" s="67" t="str">
        <f>IF(R68="","",VLOOKUP(R68,'#挂机物品'!A:B,2,FALSE))</f>
        <v/>
      </c>
      <c r="U68" s="67" t="s">
        <v>2617</v>
      </c>
      <c r="V68" s="96">
        <v>1037</v>
      </c>
    </row>
    <row r="69" spans="1:22" ht="27">
      <c r="A69" s="106">
        <v>1035</v>
      </c>
      <c r="B69" s="106" t="s">
        <v>2611</v>
      </c>
      <c r="D69" s="88" t="s">
        <v>2616</v>
      </c>
      <c r="E69" s="101"/>
      <c r="F69" s="67">
        <v>6</v>
      </c>
      <c r="G69" s="67" t="str">
        <f>IF(F69="","",VLOOKUP(F69,'#挂机物品'!C:D,2,FALSE))</f>
        <v>阿尔忒弥斯</v>
      </c>
      <c r="H69" s="95">
        <v>1</v>
      </c>
      <c r="I69" s="96">
        <v>1001</v>
      </c>
      <c r="J69" s="96" t="str">
        <f>IF(I69="","",VLOOKUP(I69,'#挂机物品'!A:B,2,FALSE))</f>
        <v>金币</v>
      </c>
      <c r="K69" s="95">
        <v>50000</v>
      </c>
      <c r="L69" s="95">
        <v>5000</v>
      </c>
      <c r="O69" s="67" t="str">
        <f>IF(N69="","",VLOOKUP(N69,敌人表!A:B,2,FALSE))</f>
        <v/>
      </c>
      <c r="S69" s="67" t="str">
        <f>IF(R69="","",VLOOKUP(R69,'#挂机物品'!A:B,2,FALSE))</f>
        <v/>
      </c>
    </row>
    <row r="70" spans="1:22" ht="27">
      <c r="A70" s="106">
        <v>1036</v>
      </c>
      <c r="B70" s="106" t="s">
        <v>2612</v>
      </c>
      <c r="D70" s="88" t="s">
        <v>2615</v>
      </c>
      <c r="E70" s="101"/>
      <c r="F70" s="67">
        <v>63</v>
      </c>
      <c r="G70" s="67" t="str">
        <f>IF(F70="","",VLOOKUP(F70,'#挂机物品'!C:D,2,FALSE))</f>
        <v>阿努比斯</v>
      </c>
      <c r="H70" s="95">
        <v>1</v>
      </c>
      <c r="I70" s="96">
        <v>1001</v>
      </c>
      <c r="J70" s="96" t="str">
        <f>IF(I70="","",VLOOKUP(I70,'#挂机物品'!A:B,2,FALSE))</f>
        <v>金币</v>
      </c>
      <c r="K70" s="95">
        <v>5</v>
      </c>
      <c r="L70" s="95">
        <v>1</v>
      </c>
      <c r="O70" s="67" t="str">
        <f>IF(N70="","",VLOOKUP(N70,敌人表!A:B,2,FALSE))</f>
        <v/>
      </c>
      <c r="S70" s="67" t="str">
        <f>IF(R70="","",VLOOKUP(R70,'#挂机物品'!A:B,2,FALSE))</f>
        <v/>
      </c>
    </row>
    <row r="71" spans="1:22">
      <c r="A71" s="106">
        <v>1037</v>
      </c>
      <c r="B71" s="106" t="s">
        <v>2613</v>
      </c>
      <c r="D71" s="88" t="s">
        <v>3789</v>
      </c>
      <c r="E71" s="101"/>
      <c r="F71" s="67">
        <v>6</v>
      </c>
      <c r="G71" s="67" t="str">
        <f>IF(F71="","",VLOOKUP(F71,'#挂机物品'!C:D,2,FALSE))</f>
        <v>阿尔忒弥斯</v>
      </c>
      <c r="H71" s="95">
        <v>1</v>
      </c>
      <c r="I71" s="207">
        <v>1002</v>
      </c>
      <c r="J71" s="207" t="str">
        <f>IF(I71="","",VLOOKUP(I71,'#挂机物品'!A:B,2,FALSE))</f>
        <v>钻石</v>
      </c>
      <c r="K71" s="206">
        <v>100</v>
      </c>
      <c r="L71" s="95">
        <v>5</v>
      </c>
      <c r="O71" s="67" t="str">
        <f>IF(N71="","",VLOOKUP(N71,敌人表!A:B,2,FALSE))</f>
        <v/>
      </c>
      <c r="S71" s="67" t="str">
        <f>IF(R71="","",VLOOKUP(R71,'#挂机物品'!A:B,2,FALSE))</f>
        <v/>
      </c>
    </row>
    <row r="72" spans="1:22">
      <c r="A72" s="99">
        <v>1038</v>
      </c>
      <c r="B72" s="67" t="s">
        <v>2620</v>
      </c>
      <c r="D72" s="88" t="s">
        <v>2621</v>
      </c>
      <c r="E72" s="101"/>
      <c r="F72" s="67">
        <v>6</v>
      </c>
      <c r="G72" s="67" t="str">
        <f>IF(F72="","",VLOOKUP(F72,'#挂机物品'!C:D,2,FALSE))</f>
        <v>阿尔忒弥斯</v>
      </c>
      <c r="H72" s="95">
        <v>2</v>
      </c>
      <c r="J72" s="96" t="str">
        <f>IF(I72="","",VLOOKUP(I72,'#挂机物品'!A:B,2,FALSE))</f>
        <v/>
      </c>
      <c r="K72" s="95"/>
      <c r="L72" s="95"/>
      <c r="O72" s="67" t="str">
        <f>IF(N72="","",VLOOKUP(N72,敌人表!A:B,2,FALSE))</f>
        <v/>
      </c>
      <c r="S72" s="67" t="str">
        <f>IF(R72="","",VLOOKUP(R72,'#挂机物品'!A:B,2,FALSE))</f>
        <v/>
      </c>
      <c r="U72" s="67" t="s">
        <v>2640</v>
      </c>
      <c r="V72" s="96">
        <v>1039</v>
      </c>
    </row>
    <row r="73" spans="1:22">
      <c r="E73" s="101"/>
      <c r="G73" s="67" t="str">
        <f>IF(F73="","",VLOOKUP(F73,'#挂机物品'!C:D,2,FALSE))</f>
        <v/>
      </c>
      <c r="J73" s="96" t="str">
        <f>IF(I73="","",VLOOKUP(I73,'#挂机物品'!A:B,2,FALSE))</f>
        <v/>
      </c>
      <c r="K73" s="95"/>
      <c r="L73" s="95"/>
      <c r="O73" s="67" t="str">
        <f>IF(N73="","",VLOOKUP(N73,敌人表!A:B,2,FALSE))</f>
        <v/>
      </c>
      <c r="S73" s="67" t="str">
        <f>IF(R73="","",VLOOKUP(R73,'#挂机物品'!A:B,2,FALSE))</f>
        <v/>
      </c>
      <c r="U73" s="67" t="s">
        <v>2622</v>
      </c>
      <c r="V73" s="96">
        <v>1040</v>
      </c>
    </row>
    <row r="74" spans="1:22">
      <c r="E74" s="101"/>
      <c r="G74" s="67" t="str">
        <f>IF(F74="","",VLOOKUP(F74,'#挂机物品'!C:D,2,FALSE))</f>
        <v/>
      </c>
      <c r="J74" s="96" t="str">
        <f>IF(I74="","",VLOOKUP(I74,'#挂机物品'!A:B,2,FALSE))</f>
        <v/>
      </c>
      <c r="K74" s="95"/>
      <c r="L74" s="95"/>
      <c r="O74" s="67" t="str">
        <f>IF(N74="","",VLOOKUP(N74,敌人表!A:B,2,FALSE))</f>
        <v/>
      </c>
      <c r="S74" s="67" t="str">
        <f>IF(R74="","",VLOOKUP(R74,'#挂机物品'!A:B,2,FALSE))</f>
        <v/>
      </c>
      <c r="U74" s="67" t="s">
        <v>2629</v>
      </c>
      <c r="V74" s="96">
        <v>1041</v>
      </c>
    </row>
    <row r="75" spans="1:22">
      <c r="A75" s="106">
        <v>1039</v>
      </c>
      <c r="B75" s="106" t="s">
        <v>2623</v>
      </c>
      <c r="D75" s="88" t="s">
        <v>2626</v>
      </c>
      <c r="E75" s="101" t="s">
        <v>2630</v>
      </c>
      <c r="F75" s="67">
        <v>6</v>
      </c>
      <c r="G75" s="67" t="str">
        <f>IF(F75="","",VLOOKUP(F75,'#挂机物品'!C:D,2,FALSE))</f>
        <v>阿尔忒弥斯</v>
      </c>
      <c r="H75" s="95">
        <v>1</v>
      </c>
      <c r="I75" s="96">
        <v>28201</v>
      </c>
      <c r="J75" s="96" t="str">
        <f>IF(I75="","",VLOOKUP(I75,'#挂机物品'!A:B,2,FALSE))</f>
        <v>深渊票</v>
      </c>
      <c r="K75" s="95">
        <v>30</v>
      </c>
      <c r="L75" s="95">
        <v>5</v>
      </c>
      <c r="O75" s="67" t="str">
        <f>IF(N75="","",VLOOKUP(N75,敌人表!A:B,2,FALSE))</f>
        <v/>
      </c>
      <c r="S75" s="67" t="str">
        <f>IF(R75="","",VLOOKUP(R75,'#挂机物品'!A:B,2,FALSE))</f>
        <v/>
      </c>
    </row>
    <row r="76" spans="1:22">
      <c r="A76" s="106">
        <v>1040</v>
      </c>
      <c r="B76" s="106" t="s">
        <v>2624</v>
      </c>
      <c r="D76" s="88" t="s">
        <v>2627</v>
      </c>
      <c r="E76" s="101" t="s">
        <v>2631</v>
      </c>
      <c r="F76" s="67">
        <v>6</v>
      </c>
      <c r="G76" s="67" t="str">
        <f>IF(F76="","",VLOOKUP(F76,'#挂机物品'!C:D,2,FALSE))</f>
        <v>阿尔忒弥斯</v>
      </c>
      <c r="H76" s="95">
        <v>1</v>
      </c>
      <c r="I76" s="96">
        <v>24004</v>
      </c>
      <c r="J76" s="96" t="str">
        <f>IF(I76="","",VLOOKUP(I76,'#挂机物品'!A:B,2,FALSE))</f>
        <v>虚空之光</v>
      </c>
      <c r="K76" s="95">
        <v>5</v>
      </c>
      <c r="L76" s="95">
        <v>1</v>
      </c>
      <c r="O76" s="67" t="str">
        <f>IF(N76="","",VLOOKUP(N76,敌人表!A:B,2,FALSE))</f>
        <v/>
      </c>
      <c r="S76" s="67" t="str">
        <f>IF(R76="","",VLOOKUP(R76,'#挂机物品'!A:B,2,FALSE))</f>
        <v/>
      </c>
    </row>
    <row r="77" spans="1:22">
      <c r="A77" s="106">
        <v>1041</v>
      </c>
      <c r="B77" s="106" t="s">
        <v>2625</v>
      </c>
      <c r="D77" s="88" t="s">
        <v>2628</v>
      </c>
      <c r="E77" s="101"/>
      <c r="F77" s="67">
        <v>6</v>
      </c>
      <c r="G77" s="67" t="str">
        <f>IF(F77="","",VLOOKUP(F77,'#挂机物品'!C:D,2,FALSE))</f>
        <v>阿尔忒弥斯</v>
      </c>
      <c r="H77" s="95">
        <v>1</v>
      </c>
      <c r="I77" s="207">
        <v>1002</v>
      </c>
      <c r="J77" s="207" t="str">
        <f>IF(I77="","",VLOOKUP(I77,'#挂机物品'!A:B,2,FALSE))</f>
        <v>钻石</v>
      </c>
      <c r="K77" s="206">
        <v>100</v>
      </c>
      <c r="L77" s="95">
        <v>5</v>
      </c>
      <c r="O77" s="67" t="str">
        <f>IF(N77="","",VLOOKUP(N77,敌人表!A:B,2,FALSE))</f>
        <v/>
      </c>
      <c r="S77" s="67" t="str">
        <f>IF(R77="","",VLOOKUP(R77,'#挂机物品'!A:B,2,FALSE))</f>
        <v/>
      </c>
    </row>
    <row r="78" spans="1:22">
      <c r="A78" s="67">
        <v>1042</v>
      </c>
      <c r="B78" s="66" t="s">
        <v>4638</v>
      </c>
      <c r="D78" s="66" t="s">
        <v>4643</v>
      </c>
      <c r="E78" s="101"/>
      <c r="G78" s="67" t="str">
        <f>IF(F78="","",VLOOKUP(F78,'#挂机物品'!C:D,2,FALSE))</f>
        <v/>
      </c>
      <c r="H78" s="95">
        <v>0</v>
      </c>
      <c r="I78" s="67">
        <v>33504</v>
      </c>
      <c r="J78" s="96" t="str">
        <f>IF(I78="","",VLOOKUP(I78,'#挂机物品'!A:B,2,FALSE))</f>
        <v>深渊大宝箱</v>
      </c>
      <c r="K78" s="95">
        <v>1</v>
      </c>
      <c r="L78" s="95"/>
      <c r="M78" s="67">
        <v>1</v>
      </c>
      <c r="N78" s="67">
        <v>140013</v>
      </c>
      <c r="O78" s="66" t="s">
        <v>4638</v>
      </c>
      <c r="P78" s="67">
        <v>1</v>
      </c>
      <c r="Q78" s="67">
        <v>10</v>
      </c>
      <c r="V78" s="67"/>
    </row>
    <row r="79" spans="1:22">
      <c r="A79" s="67">
        <v>1043</v>
      </c>
      <c r="B79" s="66" t="s">
        <v>4639</v>
      </c>
      <c r="D79" s="66" t="s">
        <v>4274</v>
      </c>
      <c r="E79" s="101"/>
      <c r="G79" s="67" t="str">
        <f>IF(F79="","",VLOOKUP(F79,'#挂机物品'!C:D,2,FALSE))</f>
        <v/>
      </c>
      <c r="H79" s="95">
        <v>0</v>
      </c>
      <c r="I79" s="67">
        <v>33504</v>
      </c>
      <c r="J79" s="96" t="str">
        <f>IF(I79="","",VLOOKUP(I79,'#挂机物品'!A:B,2,FALSE))</f>
        <v>深渊大宝箱</v>
      </c>
      <c r="K79" s="95">
        <v>1</v>
      </c>
      <c r="L79" s="95"/>
      <c r="M79" s="67">
        <v>1</v>
      </c>
      <c r="N79" s="67">
        <v>140014</v>
      </c>
      <c r="O79" s="66" t="s">
        <v>4639</v>
      </c>
      <c r="P79" s="67">
        <v>1</v>
      </c>
      <c r="Q79" s="67">
        <v>10</v>
      </c>
    </row>
    <row r="80" spans="1:22">
      <c r="A80" s="67">
        <v>1044</v>
      </c>
      <c r="B80" s="66" t="s">
        <v>4640</v>
      </c>
      <c r="D80" s="66" t="s">
        <v>4275</v>
      </c>
      <c r="E80" s="101"/>
      <c r="G80" s="67" t="str">
        <f>IF(F80="","",VLOOKUP(F80,'#挂机物品'!C:D,2,FALSE))</f>
        <v/>
      </c>
      <c r="H80" s="95">
        <v>0</v>
      </c>
      <c r="I80" s="67">
        <v>33504</v>
      </c>
      <c r="J80" s="96" t="str">
        <f>IF(I80="","",VLOOKUP(I80,'#挂机物品'!A:B,2,FALSE))</f>
        <v>深渊大宝箱</v>
      </c>
      <c r="K80" s="95">
        <v>1</v>
      </c>
      <c r="L80" s="95"/>
      <c r="M80" s="67">
        <v>1</v>
      </c>
      <c r="N80" s="67">
        <v>140015</v>
      </c>
      <c r="O80" s="66" t="s">
        <v>4640</v>
      </c>
      <c r="P80" s="67">
        <v>1</v>
      </c>
      <c r="Q80" s="67">
        <v>10</v>
      </c>
    </row>
    <row r="81" spans="1:22">
      <c r="A81" s="67">
        <v>1045</v>
      </c>
      <c r="B81" s="66" t="s">
        <v>4641</v>
      </c>
      <c r="D81" s="66" t="s">
        <v>4276</v>
      </c>
      <c r="E81" s="101"/>
      <c r="G81" s="67" t="str">
        <f>IF(F81="","",VLOOKUP(F81,'#挂机物品'!C:D,2,FALSE))</f>
        <v/>
      </c>
      <c r="H81" s="95">
        <v>0</v>
      </c>
      <c r="I81" s="67">
        <v>33504</v>
      </c>
      <c r="J81" s="96" t="str">
        <f>IF(I81="","",VLOOKUP(I81,'#挂机物品'!A:B,2,FALSE))</f>
        <v>深渊大宝箱</v>
      </c>
      <c r="K81" s="95">
        <v>1</v>
      </c>
      <c r="L81" s="95"/>
      <c r="M81" s="67">
        <v>1</v>
      </c>
      <c r="N81" s="67">
        <v>140016</v>
      </c>
      <c r="O81" s="66" t="s">
        <v>4641</v>
      </c>
      <c r="P81" s="67">
        <v>1</v>
      </c>
      <c r="Q81" s="67">
        <v>10</v>
      </c>
    </row>
    <row r="82" spans="1:22">
      <c r="A82" s="67">
        <v>1101</v>
      </c>
      <c r="B82" s="107" t="s">
        <v>58</v>
      </c>
      <c r="D82" s="108" t="s">
        <v>2641</v>
      </c>
      <c r="E82" s="108"/>
      <c r="G82" s="67" t="str">
        <f>IF(F82="","",VLOOKUP(F82,'#挂机物品'!C:D,2,FALSE))</f>
        <v/>
      </c>
      <c r="H82" s="95">
        <v>0</v>
      </c>
      <c r="I82" s="109"/>
      <c r="J82" s="96" t="str">
        <f>IF(I82="","",VLOOKUP(I82,'#挂机物品'!A:B,2,FALSE))</f>
        <v/>
      </c>
      <c r="K82" s="109"/>
      <c r="L82" s="109"/>
      <c r="M82" s="67">
        <v>1</v>
      </c>
      <c r="N82" s="67">
        <v>10001</v>
      </c>
      <c r="O82" s="67" t="str">
        <f>IF(N82="","",VLOOKUP(N82,敌人表!A:B,2,FALSE))</f>
        <v>僵尸</v>
      </c>
      <c r="P82" s="67">
        <v>8</v>
      </c>
      <c r="S82" s="67" t="str">
        <f>IF(R82="","",VLOOKUP(R82,'#挂机物品'!A:B,2,FALSE))</f>
        <v/>
      </c>
    </row>
    <row r="83" spans="1:22">
      <c r="A83" s="67">
        <v>1102</v>
      </c>
      <c r="B83" s="103" t="s">
        <v>168</v>
      </c>
      <c r="D83" s="101" t="s">
        <v>2642</v>
      </c>
      <c r="E83" s="101"/>
      <c r="G83" s="67" t="str">
        <f>IF(F83="","",VLOOKUP(F83,'#挂机物品'!C:D,2,FALSE))</f>
        <v/>
      </c>
      <c r="H83" s="95">
        <v>0</v>
      </c>
      <c r="I83" s="109"/>
      <c r="J83" s="96" t="str">
        <f>IF(I83="","",VLOOKUP(I83,'#挂机物品'!A:B,2,FALSE))</f>
        <v/>
      </c>
      <c r="K83" s="109"/>
      <c r="L83" s="109"/>
      <c r="M83" s="67">
        <v>1</v>
      </c>
      <c r="N83" s="67">
        <v>10002</v>
      </c>
      <c r="O83" s="67" t="str">
        <f>IF(N83="","",VLOOKUP(N83,敌人表!A:B,2,FALSE))</f>
        <v>溺薨僵尸</v>
      </c>
      <c r="P83" s="67">
        <v>8</v>
      </c>
      <c r="S83" s="67" t="str">
        <f>IF(R83="","",VLOOKUP(R83,'#挂机物品'!A:B,2,FALSE))</f>
        <v/>
      </c>
    </row>
    <row r="84" spans="1:22">
      <c r="A84" s="67">
        <v>1103</v>
      </c>
      <c r="B84" s="103" t="s">
        <v>455</v>
      </c>
      <c r="D84" s="101" t="s">
        <v>456</v>
      </c>
      <c r="E84" s="101"/>
      <c r="G84" s="67" t="str">
        <f>IF(F84="","",VLOOKUP(F84,'#挂机物品'!C:D,2,FALSE))</f>
        <v/>
      </c>
      <c r="H84" s="95">
        <v>0</v>
      </c>
      <c r="I84" s="109"/>
      <c r="J84" s="96" t="str">
        <f>IF(I84="","",VLOOKUP(I84,'#挂机物品'!A:B,2,FALSE))</f>
        <v/>
      </c>
      <c r="K84" s="109"/>
      <c r="L84" s="109"/>
      <c r="M84" s="67">
        <v>1</v>
      </c>
      <c r="N84" s="67">
        <v>10101</v>
      </c>
      <c r="O84" s="67" t="str">
        <f>IF(N84="","",VLOOKUP(N84,敌人表!A:B,2,FALSE))</f>
        <v>魔犬</v>
      </c>
      <c r="P84" s="67">
        <v>8</v>
      </c>
      <c r="S84" s="67" t="str">
        <f>IF(R84="","",VLOOKUP(R84,'#挂机物品'!A:B,2,FALSE))</f>
        <v/>
      </c>
    </row>
    <row r="85" spans="1:22">
      <c r="A85" s="67">
        <v>1104</v>
      </c>
      <c r="B85" s="103" t="s">
        <v>169</v>
      </c>
      <c r="D85" s="101" t="s">
        <v>2643</v>
      </c>
      <c r="E85" s="101"/>
      <c r="G85" s="67" t="str">
        <f>IF(F85="","",VLOOKUP(F85,'#挂机物品'!C:D,2,FALSE))</f>
        <v/>
      </c>
      <c r="H85" s="95">
        <v>0</v>
      </c>
      <c r="I85" s="109"/>
      <c r="J85" s="96" t="str">
        <f>IF(I85="","",VLOOKUP(I85,'#挂机物品'!A:B,2,FALSE))</f>
        <v/>
      </c>
      <c r="K85" s="109"/>
      <c r="L85" s="109"/>
      <c r="M85" s="67">
        <v>1</v>
      </c>
      <c r="N85" s="67">
        <v>10102</v>
      </c>
      <c r="O85" s="67" t="str">
        <f>IF(N85="","",VLOOKUP(N85,敌人表!A:B,2,FALSE))</f>
        <v>极速魔犬</v>
      </c>
      <c r="P85" s="67">
        <v>6</v>
      </c>
      <c r="S85" s="67" t="str">
        <f>IF(R85="","",VLOOKUP(R85,'#挂机物品'!A:B,2,FALSE))</f>
        <v/>
      </c>
    </row>
    <row r="86" spans="1:22">
      <c r="B86" s="103"/>
      <c r="D86" s="101"/>
      <c r="E86" s="101"/>
      <c r="G86" s="67" t="str">
        <f>IF(F86="","",VLOOKUP(F86,'#挂机物品'!C:D,2,FALSE))</f>
        <v/>
      </c>
      <c r="I86" s="109"/>
      <c r="J86" s="96" t="str">
        <f>IF(I86="","",VLOOKUP(I86,'#挂机物品'!A:B,2,FALSE))</f>
        <v/>
      </c>
      <c r="K86" s="109"/>
      <c r="L86" s="109"/>
      <c r="N86" s="67">
        <v>10906</v>
      </c>
      <c r="O86" s="67" t="str">
        <f>IF(N86="","",VLOOKUP(N86,敌人表!A:B,2,FALSE))</f>
        <v>暴躁外皮</v>
      </c>
      <c r="P86" s="67">
        <v>1</v>
      </c>
      <c r="S86" s="67" t="str">
        <f>IF(R86="","",VLOOKUP(R86,'#挂机物品'!A:B,2,FALSE))</f>
        <v/>
      </c>
    </row>
    <row r="87" spans="1:22" ht="27">
      <c r="A87" s="67">
        <v>1112</v>
      </c>
      <c r="B87" s="103" t="s">
        <v>457</v>
      </c>
      <c r="D87" s="101" t="s">
        <v>353</v>
      </c>
      <c r="E87" s="101"/>
      <c r="G87" s="67" t="str">
        <f>IF(F87="","",VLOOKUP(F87,'#挂机物品'!C:D,2,FALSE))</f>
        <v/>
      </c>
      <c r="H87" s="95">
        <v>0</v>
      </c>
      <c r="I87" s="96">
        <v>25103</v>
      </c>
      <c r="J87" s="96" t="str">
        <f>IF(I87="","",VLOOKUP(I87,'#挂机物品'!A:B,2,FALSE))</f>
        <v>遗物碎片</v>
      </c>
      <c r="K87" s="96">
        <v>1</v>
      </c>
      <c r="L87" s="96"/>
      <c r="M87" s="67">
        <v>1</v>
      </c>
      <c r="N87" s="67">
        <v>40</v>
      </c>
      <c r="O87" s="67" t="str">
        <f>IF(N87="","",VLOOKUP(N87,敌人表!A:B,2,FALSE))</f>
        <v>兰斯洛特</v>
      </c>
      <c r="P87" s="67">
        <v>1</v>
      </c>
      <c r="Q87" s="67">
        <v>20</v>
      </c>
      <c r="S87" s="67" t="str">
        <f>IF(R87="","",VLOOKUP(R87,'#挂机物品'!A:B,2,FALSE))</f>
        <v/>
      </c>
    </row>
    <row r="88" spans="1:22">
      <c r="B88" s="103"/>
      <c r="D88" s="101"/>
      <c r="E88" s="101"/>
      <c r="G88" s="67" t="str">
        <f>IF(F88="","",VLOOKUP(F88,'#挂机物品'!C:D,2,FALSE))</f>
        <v/>
      </c>
      <c r="I88" s="96">
        <v>10002</v>
      </c>
      <c r="J88" s="96" t="str">
        <f>IF(I88="","",VLOOKUP(I88,'#挂机物品'!A:B,2,FALSE))</f>
        <v>豪剑【天羽斩】</v>
      </c>
      <c r="K88" s="96">
        <v>1</v>
      </c>
      <c r="L88" s="96"/>
      <c r="O88" s="67" t="str">
        <f>IF(N88="","",VLOOKUP(N88,敌人表!A:B,2,FALSE))</f>
        <v/>
      </c>
      <c r="S88" s="67" t="str">
        <f>IF(R88="","",VLOOKUP(R88,'#挂机物品'!A:B,2,FALSE))</f>
        <v/>
      </c>
    </row>
    <row r="89" spans="1:22">
      <c r="A89" s="222">
        <v>1115</v>
      </c>
      <c r="B89" s="103" t="s">
        <v>760</v>
      </c>
      <c r="D89" s="88" t="s">
        <v>752</v>
      </c>
      <c r="F89" s="67">
        <v>4</v>
      </c>
      <c r="G89" s="67" t="str">
        <f>IF(F89="","",VLOOKUP(F89,'#挂机物品'!C:D,2,FALSE))</f>
        <v>达摩</v>
      </c>
      <c r="H89" s="95">
        <v>2</v>
      </c>
      <c r="I89" s="67"/>
      <c r="J89" s="96" t="str">
        <f>IF(I89="","",VLOOKUP(I89,'#挂机物品'!A:B,2,FALSE))</f>
        <v/>
      </c>
      <c r="O89" s="67" t="str">
        <f>IF(N89="","",VLOOKUP(N89,敌人表!A:B,2,FALSE))</f>
        <v/>
      </c>
      <c r="S89" s="67" t="str">
        <f>IF(R89="","",VLOOKUP(R89,'#挂机物品'!A:B,2,FALSE))</f>
        <v/>
      </c>
      <c r="U89" s="67" t="s">
        <v>753</v>
      </c>
      <c r="V89" s="96">
        <v>1116</v>
      </c>
    </row>
    <row r="90" spans="1:22">
      <c r="D90" s="101"/>
      <c r="E90" s="101"/>
      <c r="G90" s="67" t="str">
        <f>IF(F90="","",VLOOKUP(F90,'#挂机物品'!C:D,2,FALSE))</f>
        <v/>
      </c>
      <c r="J90" s="96" t="str">
        <f>IF(I90="","",VLOOKUP(I90,'#挂机物品'!A:B,2,FALSE))</f>
        <v/>
      </c>
      <c r="K90" s="95"/>
      <c r="L90" s="95"/>
      <c r="O90" s="67" t="str">
        <f>IF(N90="","",VLOOKUP(N90,敌人表!A:B,2,FALSE))</f>
        <v/>
      </c>
      <c r="S90" s="67" t="str">
        <f>IF(R90="","",VLOOKUP(R90,'#挂机物品'!A:B,2,FALSE))</f>
        <v/>
      </c>
      <c r="U90" s="67" t="s">
        <v>755</v>
      </c>
      <c r="V90" s="96">
        <v>1117</v>
      </c>
    </row>
    <row r="91" spans="1:22">
      <c r="D91" s="101"/>
      <c r="E91" s="101"/>
      <c r="G91" s="67" t="str">
        <f>IF(F91="","",VLOOKUP(F91,'#挂机物品'!C:D,2,FALSE))</f>
        <v/>
      </c>
      <c r="J91" s="96" t="str">
        <f>IF(I91="","",VLOOKUP(I91,'#挂机物品'!A:B,2,FALSE))</f>
        <v/>
      </c>
      <c r="K91" s="95"/>
      <c r="L91" s="95"/>
      <c r="O91" s="67" t="str">
        <f>IF(N91="","",VLOOKUP(N91,敌人表!A:B,2,FALSE))</f>
        <v/>
      </c>
      <c r="S91" s="67" t="str">
        <f>IF(R91="","",VLOOKUP(R91,'#挂机物品'!A:B,2,FALSE))</f>
        <v/>
      </c>
      <c r="U91" s="67" t="s">
        <v>754</v>
      </c>
      <c r="V91" s="96">
        <v>1118</v>
      </c>
    </row>
    <row r="92" spans="1:22">
      <c r="A92" s="109">
        <v>1116</v>
      </c>
      <c r="B92" s="109" t="s">
        <v>758</v>
      </c>
      <c r="D92" s="101" t="s">
        <v>756</v>
      </c>
      <c r="E92" s="101"/>
      <c r="F92" s="67">
        <v>4</v>
      </c>
      <c r="G92" s="67" t="str">
        <f>IF(F92="","",VLOOKUP(F92,'#挂机物品'!C:D,2,FALSE))</f>
        <v>达摩</v>
      </c>
      <c r="H92" s="95">
        <v>1</v>
      </c>
      <c r="I92" s="96">
        <v>1002</v>
      </c>
      <c r="J92" s="96" t="str">
        <f>IF(I92="","",VLOOKUP(I92,'#挂机物品'!A:B,2,FALSE))</f>
        <v>钻石</v>
      </c>
      <c r="K92" s="95">
        <v>50</v>
      </c>
      <c r="L92" s="95">
        <v>5</v>
      </c>
      <c r="O92" s="67" t="str">
        <f>IF(N92="","",VLOOKUP(N92,敌人表!A:B,2,FALSE))</f>
        <v/>
      </c>
      <c r="S92" s="67" t="str">
        <f>IF(R92="","",VLOOKUP(R92,'#挂机物品'!A:B,2,FALSE))</f>
        <v/>
      </c>
    </row>
    <row r="93" spans="1:22">
      <c r="A93" s="109">
        <v>1117</v>
      </c>
      <c r="B93" s="109" t="s">
        <v>758</v>
      </c>
      <c r="D93" s="101" t="s">
        <v>757</v>
      </c>
      <c r="E93" s="101"/>
      <c r="F93" s="67">
        <v>4</v>
      </c>
      <c r="G93" s="67" t="str">
        <f>IF(F93="","",VLOOKUP(F93,'#挂机物品'!C:D,2,FALSE))</f>
        <v>达摩</v>
      </c>
      <c r="H93" s="95">
        <v>1</v>
      </c>
      <c r="I93" s="96">
        <v>1002</v>
      </c>
      <c r="J93" s="96" t="str">
        <f>IF(I93="","",VLOOKUP(I93,'#挂机物品'!A:B,2,FALSE))</f>
        <v>钻石</v>
      </c>
      <c r="K93" s="95">
        <v>100</v>
      </c>
      <c r="L93" s="95">
        <v>10</v>
      </c>
      <c r="O93" s="67" t="str">
        <f>IF(N93="","",VLOOKUP(N93,敌人表!A:B,2,FALSE))</f>
        <v/>
      </c>
      <c r="S93" s="67" t="str">
        <f>IF(R93="","",VLOOKUP(R93,'#挂机物品'!A:B,2,FALSE))</f>
        <v/>
      </c>
    </row>
    <row r="94" spans="1:22">
      <c r="A94" s="109">
        <v>1118</v>
      </c>
      <c r="B94" s="109" t="s">
        <v>758</v>
      </c>
      <c r="D94" s="101" t="s">
        <v>759</v>
      </c>
      <c r="E94" s="101"/>
      <c r="F94" s="67">
        <v>4</v>
      </c>
      <c r="G94" s="67" t="str">
        <f>IF(F94="","",VLOOKUP(F94,'#挂机物品'!C:D,2,FALSE))</f>
        <v>达摩</v>
      </c>
      <c r="H94" s="95">
        <v>0</v>
      </c>
      <c r="I94" s="96">
        <v>1001</v>
      </c>
      <c r="J94" s="96" t="str">
        <f>IF(I94="","",VLOOKUP(I94,'#挂机物品'!A:B,2,FALSE))</f>
        <v>金币</v>
      </c>
      <c r="K94" s="95">
        <v>2000</v>
      </c>
      <c r="L94" s="95"/>
      <c r="M94" s="67">
        <v>1</v>
      </c>
      <c r="N94" s="67">
        <v>4</v>
      </c>
      <c r="O94" s="67" t="str">
        <f>IF(N94="","",VLOOKUP(N94,敌人表!A:B,2,FALSE))</f>
        <v>达摩</v>
      </c>
      <c r="P94" s="67">
        <v>1</v>
      </c>
      <c r="S94" s="67" t="str">
        <f>IF(R94="","",VLOOKUP(R94,'#挂机物品'!A:B,2,FALSE))</f>
        <v/>
      </c>
    </row>
    <row r="95" spans="1:22">
      <c r="A95" s="109"/>
      <c r="B95" s="109"/>
      <c r="D95" s="101"/>
      <c r="E95" s="101"/>
      <c r="G95" s="67" t="str">
        <f>IF(F95="","",VLOOKUP(F95,'#挂机物品'!C:D,2,FALSE))</f>
        <v/>
      </c>
      <c r="J95" s="96" t="str">
        <f>IF(I95="","",VLOOKUP(I95,'#挂机物品'!A:B,2,FALSE))</f>
        <v/>
      </c>
      <c r="K95" s="95"/>
      <c r="L95" s="95"/>
      <c r="N95" s="67">
        <v>10101</v>
      </c>
      <c r="O95" s="67" t="str">
        <f>IF(N95="","",VLOOKUP(N95,敌人表!A:B,2,FALSE))</f>
        <v>魔犬</v>
      </c>
      <c r="P95" s="67">
        <v>7</v>
      </c>
      <c r="S95" s="67" t="str">
        <f>IF(R95="","",VLOOKUP(R95,'#挂机物品'!A:B,2,FALSE))</f>
        <v/>
      </c>
    </row>
    <row r="96" spans="1:22">
      <c r="A96" s="67">
        <v>1119</v>
      </c>
      <c r="B96" s="67" t="s">
        <v>761</v>
      </c>
      <c r="D96" s="101" t="s">
        <v>1770</v>
      </c>
      <c r="E96" s="101"/>
      <c r="F96" s="67">
        <v>10906</v>
      </c>
      <c r="G96" s="67" t="str">
        <f>IF(F96="","",VLOOKUP(F96,'#挂机物品'!C:D,2,FALSE))</f>
        <v>暴躁外皮</v>
      </c>
      <c r="H96" s="95">
        <v>2</v>
      </c>
      <c r="J96" s="96" t="str">
        <f>IF(I96="","",VLOOKUP(I96,'#挂机物品'!A:B,2,FALSE))</f>
        <v/>
      </c>
      <c r="K96" s="95"/>
      <c r="L96" s="95"/>
      <c r="O96" s="67" t="str">
        <f>IF(N96="","",VLOOKUP(N96,敌人表!A:B,2,FALSE))</f>
        <v/>
      </c>
      <c r="S96" s="67" t="str">
        <f>IF(R96="","",VLOOKUP(R96,'#挂机物品'!A:B,2,FALSE))</f>
        <v/>
      </c>
      <c r="U96" s="67" t="s">
        <v>762</v>
      </c>
      <c r="V96" s="96">
        <v>1120</v>
      </c>
    </row>
    <row r="97" spans="1:22">
      <c r="D97" s="101"/>
      <c r="E97" s="101"/>
      <c r="G97" s="67" t="str">
        <f>IF(F97="","",VLOOKUP(F97,'#挂机物品'!C:D,2,FALSE))</f>
        <v/>
      </c>
      <c r="J97" s="96" t="str">
        <f>IF(I97="","",VLOOKUP(I97,'#挂机物品'!A:B,2,FALSE))</f>
        <v/>
      </c>
      <c r="K97" s="95"/>
      <c r="L97" s="95"/>
      <c r="O97" s="67" t="str">
        <f>IF(N97="","",VLOOKUP(N97,敌人表!A:B,2,FALSE))</f>
        <v/>
      </c>
      <c r="S97" s="67" t="str">
        <f>IF(R97="","",VLOOKUP(R97,'#挂机物品'!A:B,2,FALSE))</f>
        <v/>
      </c>
      <c r="U97" s="67" t="s">
        <v>1771</v>
      </c>
      <c r="V97" s="96">
        <v>1121</v>
      </c>
    </row>
    <row r="98" spans="1:22">
      <c r="D98" s="101"/>
      <c r="E98" s="101"/>
      <c r="G98" s="67" t="str">
        <f>IF(F98="","",VLOOKUP(F98,'#挂机物品'!C:D,2,FALSE))</f>
        <v/>
      </c>
      <c r="J98" s="96" t="str">
        <f>IF(I98="","",VLOOKUP(I98,'#挂机物品'!A:B,2,FALSE))</f>
        <v/>
      </c>
      <c r="K98" s="95"/>
      <c r="L98" s="95"/>
      <c r="O98" s="67" t="str">
        <f>IF(N98="","",VLOOKUP(N98,敌人表!A:B,2,FALSE))</f>
        <v/>
      </c>
      <c r="S98" s="67" t="str">
        <f>IF(R98="","",VLOOKUP(R98,'#挂机物品'!A:B,2,FALSE))</f>
        <v/>
      </c>
      <c r="U98" s="67" t="s">
        <v>763</v>
      </c>
      <c r="V98" s="96">
        <v>1122</v>
      </c>
    </row>
    <row r="99" spans="1:22" ht="27">
      <c r="A99" s="109">
        <v>1120</v>
      </c>
      <c r="B99" s="109" t="s">
        <v>761</v>
      </c>
      <c r="D99" s="101" t="s">
        <v>1767</v>
      </c>
      <c r="E99" s="101"/>
      <c r="F99" s="67">
        <v>10906</v>
      </c>
      <c r="G99" s="67" t="str">
        <f>IF(F99="","",VLOOKUP(F99,'#挂机物品'!C:D,2,FALSE))</f>
        <v>暴躁外皮</v>
      </c>
      <c r="H99" s="95">
        <v>1</v>
      </c>
      <c r="I99" s="96">
        <v>1001</v>
      </c>
      <c r="J99" s="96" t="str">
        <f>IF(I99="","",VLOOKUP(I99,'#挂机物品'!A:B,2,FALSE))</f>
        <v>金币</v>
      </c>
      <c r="K99" s="95">
        <v>12800</v>
      </c>
      <c r="L99" s="95">
        <v>1000</v>
      </c>
      <c r="O99" s="67" t="str">
        <f>IF(N99="","",VLOOKUP(N99,敌人表!A:B,2,FALSE))</f>
        <v/>
      </c>
      <c r="S99" s="67" t="str">
        <f>IF(R99="","",VLOOKUP(R99,'#挂机物品'!A:B,2,FALSE))</f>
        <v/>
      </c>
    </row>
    <row r="100" spans="1:22" ht="27">
      <c r="A100" s="109">
        <v>1121</v>
      </c>
      <c r="B100" s="109" t="s">
        <v>761</v>
      </c>
      <c r="D100" s="101" t="s">
        <v>1768</v>
      </c>
      <c r="E100" s="101"/>
      <c r="F100" s="67">
        <v>10906</v>
      </c>
      <c r="G100" s="67" t="str">
        <f>IF(F100="","",VLOOKUP(F100,'#挂机物品'!C:D,2,FALSE))</f>
        <v>暴躁外皮</v>
      </c>
      <c r="H100" s="95">
        <v>0</v>
      </c>
      <c r="J100" s="96" t="str">
        <f>IF(I100="","",VLOOKUP(I100,'#挂机物品'!A:B,2,FALSE))</f>
        <v/>
      </c>
      <c r="K100" s="95"/>
      <c r="L100" s="95"/>
      <c r="M100" s="67">
        <v>1</v>
      </c>
      <c r="N100" s="67">
        <v>10906</v>
      </c>
      <c r="O100" s="67" t="str">
        <f>IF(N100="","",VLOOKUP(N100,敌人表!A:B,2,FALSE))</f>
        <v>暴躁外皮</v>
      </c>
      <c r="P100" s="67">
        <v>1</v>
      </c>
      <c r="Q100" s="67">
        <v>-5</v>
      </c>
      <c r="S100" s="67" t="str">
        <f>IF(R100="","",VLOOKUP(R100,'#挂机物品'!A:B,2,FALSE))</f>
        <v/>
      </c>
    </row>
    <row r="101" spans="1:22" ht="27">
      <c r="A101" s="109">
        <v>1122</v>
      </c>
      <c r="B101" s="109" t="s">
        <v>761</v>
      </c>
      <c r="D101" s="101" t="s">
        <v>1769</v>
      </c>
      <c r="E101" s="101"/>
      <c r="F101" s="67">
        <v>10906</v>
      </c>
      <c r="G101" s="67" t="str">
        <f>IF(F101="","",VLOOKUP(F101,'#挂机物品'!C:D,2,FALSE))</f>
        <v>暴躁外皮</v>
      </c>
      <c r="H101" s="95">
        <v>0</v>
      </c>
      <c r="I101" s="96">
        <v>1002</v>
      </c>
      <c r="J101" s="96" t="str">
        <f>IF(I101="","",VLOOKUP(I101,'#挂机物品'!A:B,2,FALSE))</f>
        <v>钻石</v>
      </c>
      <c r="K101" s="95">
        <v>100</v>
      </c>
      <c r="L101" s="95">
        <v>10</v>
      </c>
      <c r="M101" s="67">
        <v>1</v>
      </c>
      <c r="N101" s="67">
        <v>10906</v>
      </c>
      <c r="O101" s="67" t="str">
        <f>IF(N101="","",VLOOKUP(N101,敌人表!A:B,2,FALSE))</f>
        <v>暴躁外皮</v>
      </c>
      <c r="P101" s="67">
        <v>1</v>
      </c>
      <c r="Q101" s="67">
        <v>10</v>
      </c>
      <c r="S101" s="67" t="str">
        <f>IF(R101="","",VLOOKUP(R101,'#挂机物品'!A:B,2,FALSE))</f>
        <v/>
      </c>
    </row>
    <row r="102" spans="1:22">
      <c r="A102" s="109"/>
      <c r="B102" s="109"/>
      <c r="D102" s="101"/>
      <c r="E102" s="101"/>
      <c r="G102" s="67" t="str">
        <f>IF(F102="","",VLOOKUP(F102,'#挂机物品'!C:D,2,FALSE))</f>
        <v/>
      </c>
      <c r="J102" s="96" t="str">
        <f>IF(I102="","",VLOOKUP(I102,'#挂机物品'!A:B,2,FALSE))</f>
        <v/>
      </c>
      <c r="K102" s="95"/>
      <c r="L102" s="95"/>
      <c r="N102" s="67">
        <v>10802</v>
      </c>
      <c r="O102" s="67" t="str">
        <f>IF(N102="","",VLOOKUP(N102,敌人表!A:B,2,FALSE))</f>
        <v>火元素之魂</v>
      </c>
      <c r="P102" s="67">
        <v>4</v>
      </c>
      <c r="S102" s="67" t="str">
        <f>IF(R102="","",VLOOKUP(R102,'#挂机物品'!A:B,2,FALSE))</f>
        <v/>
      </c>
    </row>
    <row r="103" spans="1:22">
      <c r="A103" s="67">
        <v>1123</v>
      </c>
      <c r="B103" s="67" t="s">
        <v>764</v>
      </c>
      <c r="D103" s="101" t="s">
        <v>765</v>
      </c>
      <c r="E103" s="101"/>
      <c r="F103" s="67">
        <v>37</v>
      </c>
      <c r="G103" s="67" t="str">
        <f>IF(F103="","",VLOOKUP(F103,'#挂机物品'!C:D,2,FALSE))</f>
        <v>天照大神</v>
      </c>
      <c r="H103" s="95">
        <v>2</v>
      </c>
      <c r="J103" s="96" t="str">
        <f>IF(I103="","",VLOOKUP(I103,'#挂机物品'!A:B,2,FALSE))</f>
        <v/>
      </c>
      <c r="K103" s="95"/>
      <c r="L103" s="95"/>
      <c r="O103" s="67" t="str">
        <f>IF(N103="","",VLOOKUP(N103,敌人表!A:B,2,FALSE))</f>
        <v/>
      </c>
      <c r="S103" s="67" t="str">
        <f>IF(R103="","",VLOOKUP(R103,'#挂机物品'!A:B,2,FALSE))</f>
        <v/>
      </c>
      <c r="U103" s="67" t="s">
        <v>766</v>
      </c>
      <c r="V103" s="96">
        <v>1124</v>
      </c>
    </row>
    <row r="104" spans="1:22">
      <c r="D104" s="101"/>
      <c r="E104" s="101"/>
      <c r="G104" s="67" t="str">
        <f>IF(F104="","",VLOOKUP(F104,'#挂机物品'!C:D,2,FALSE))</f>
        <v/>
      </c>
      <c r="J104" s="96" t="str">
        <f>IF(I104="","",VLOOKUP(I104,'#挂机物品'!A:B,2,FALSE))</f>
        <v/>
      </c>
      <c r="K104" s="95"/>
      <c r="L104" s="95"/>
      <c r="O104" s="67" t="str">
        <f>IF(N104="","",VLOOKUP(N104,敌人表!A:B,2,FALSE))</f>
        <v/>
      </c>
      <c r="S104" s="67" t="str">
        <f>IF(R104="","",VLOOKUP(R104,'#挂机物品'!A:B,2,FALSE))</f>
        <v/>
      </c>
      <c r="U104" s="67" t="s">
        <v>767</v>
      </c>
      <c r="V104" s="96">
        <v>1125</v>
      </c>
    </row>
    <row r="105" spans="1:22">
      <c r="D105" s="101"/>
      <c r="E105" s="101"/>
      <c r="G105" s="67" t="str">
        <f>IF(F105="","",VLOOKUP(F105,'#挂机物品'!C:D,2,FALSE))</f>
        <v/>
      </c>
      <c r="J105" s="96" t="str">
        <f>IF(I105="","",VLOOKUP(I105,'#挂机物品'!A:B,2,FALSE))</f>
        <v/>
      </c>
      <c r="K105" s="95"/>
      <c r="L105" s="95"/>
      <c r="O105" s="67" t="str">
        <f>IF(N105="","",VLOOKUP(N105,敌人表!A:B,2,FALSE))</f>
        <v/>
      </c>
      <c r="S105" s="67" t="str">
        <f>IF(R105="","",VLOOKUP(R105,'#挂机物品'!A:B,2,FALSE))</f>
        <v/>
      </c>
      <c r="U105" s="67" t="s">
        <v>768</v>
      </c>
      <c r="V105" s="96">
        <v>1126</v>
      </c>
    </row>
    <row r="106" spans="1:22" ht="27">
      <c r="A106" s="109">
        <v>1124</v>
      </c>
      <c r="B106" s="109" t="s">
        <v>764</v>
      </c>
      <c r="D106" s="101" t="s">
        <v>2226</v>
      </c>
      <c r="E106" s="101"/>
      <c r="F106" s="67">
        <v>37</v>
      </c>
      <c r="G106" s="67" t="str">
        <f>IF(F106="","",VLOOKUP(F106,'#挂机物品'!C:D,2,FALSE))</f>
        <v>天照大神</v>
      </c>
      <c r="H106" s="95">
        <v>0</v>
      </c>
      <c r="I106" s="96">
        <v>51037</v>
      </c>
      <c r="J106" s="96" t="str">
        <f>IF(I106="","",VLOOKUP(I106,'#挂机物品'!A:B,2,FALSE))</f>
        <v>天照大神1星</v>
      </c>
      <c r="K106" s="95">
        <v>1</v>
      </c>
      <c r="L106" s="95"/>
      <c r="M106" s="67">
        <v>1</v>
      </c>
      <c r="N106" s="67">
        <v>1037</v>
      </c>
      <c r="O106" s="67" t="str">
        <f>IF(N106="","",VLOOKUP(N106,敌人表!A:B,2,FALSE))</f>
        <v>天照大神X</v>
      </c>
      <c r="P106" s="67">
        <v>3</v>
      </c>
      <c r="Q106" s="67">
        <v>20</v>
      </c>
      <c r="S106" s="67" t="str">
        <f>IF(R106="","",VLOOKUP(R106,'#挂机物品'!A:B,2,FALSE))</f>
        <v/>
      </c>
    </row>
    <row r="107" spans="1:22">
      <c r="A107" s="109"/>
      <c r="B107" s="109"/>
      <c r="D107" s="101"/>
      <c r="E107" s="101"/>
      <c r="G107" s="67" t="str">
        <f>IF(F107="","",VLOOKUP(F107,'#挂机物品'!C:D,2,FALSE))</f>
        <v/>
      </c>
      <c r="J107" s="96" t="str">
        <f>IF(I107="","",VLOOKUP(I107,'#挂机物品'!A:B,2,FALSE))</f>
        <v/>
      </c>
      <c r="K107" s="95"/>
      <c r="L107" s="95"/>
      <c r="N107" s="67">
        <v>10102</v>
      </c>
      <c r="O107" s="67" t="str">
        <f>IF(N107="","",VLOOKUP(N107,敌人表!A:B,2,FALSE))</f>
        <v>极速魔犬</v>
      </c>
      <c r="P107" s="67">
        <v>10</v>
      </c>
      <c r="S107" s="67" t="str">
        <f>IF(R107="","",VLOOKUP(R107,'#挂机物品'!A:B,2,FALSE))</f>
        <v/>
      </c>
    </row>
    <row r="108" spans="1:22">
      <c r="A108" s="109">
        <v>1125</v>
      </c>
      <c r="B108" s="109" t="s">
        <v>764</v>
      </c>
      <c r="D108" s="101" t="s">
        <v>769</v>
      </c>
      <c r="F108" s="67">
        <v>37</v>
      </c>
      <c r="G108" s="67" t="str">
        <f>IF(F108="","",VLOOKUP(F108,'#挂机物品'!C:D,2,FALSE))</f>
        <v>天照大神</v>
      </c>
      <c r="H108" s="95">
        <v>1</v>
      </c>
      <c r="I108" s="96">
        <v>21037</v>
      </c>
      <c r="J108" s="96" t="str">
        <f>IF(I108="","",VLOOKUP(I108,'#挂机物品'!A:B,2,FALSE))</f>
        <v>天照大神碎片</v>
      </c>
      <c r="K108" s="95">
        <v>3</v>
      </c>
      <c r="L108" s="95"/>
      <c r="O108" s="67" t="str">
        <f>IF(N108="","",VLOOKUP(N108,敌人表!A:B,2,FALSE))</f>
        <v/>
      </c>
      <c r="R108" s="67">
        <v>1002</v>
      </c>
      <c r="S108" s="67" t="str">
        <f>IF(R108="","",VLOOKUP(R108,'#挂机物品'!A:B,2,FALSE))</f>
        <v>钻石</v>
      </c>
      <c r="T108" s="67">
        <v>1000</v>
      </c>
    </row>
    <row r="109" spans="1:22">
      <c r="A109" s="109">
        <v>1126</v>
      </c>
      <c r="B109" s="109" t="s">
        <v>764</v>
      </c>
      <c r="D109" s="101" t="s">
        <v>770</v>
      </c>
      <c r="E109" s="101"/>
      <c r="F109" s="67">
        <v>37</v>
      </c>
      <c r="G109" s="67" t="str">
        <f>IF(F109="","",VLOOKUP(F109,'#挂机物品'!C:D,2,FALSE))</f>
        <v>天照大神</v>
      </c>
      <c r="H109" s="95">
        <v>1</v>
      </c>
      <c r="I109" s="96">
        <v>21037</v>
      </c>
      <c r="J109" s="96" t="str">
        <f>IF(I109="","",VLOOKUP(I109,'#挂机物品'!A:B,2,FALSE))</f>
        <v>天照大神碎片</v>
      </c>
      <c r="K109" s="95">
        <v>2</v>
      </c>
      <c r="L109" s="95"/>
      <c r="O109" s="67" t="str">
        <f>IF(N109="","",VLOOKUP(N109,敌人表!A:B,2,FALSE))</f>
        <v/>
      </c>
      <c r="R109" s="67">
        <v>1001</v>
      </c>
      <c r="S109" s="67" t="str">
        <f>IF(R109="","",VLOOKUP(R109,'#挂机物品'!A:B,2,FALSE))</f>
        <v>金币</v>
      </c>
      <c r="T109" s="67">
        <v>1000</v>
      </c>
    </row>
    <row r="110" spans="1:22">
      <c r="A110" s="67">
        <v>1127</v>
      </c>
      <c r="B110" s="67" t="s">
        <v>776</v>
      </c>
      <c r="D110" s="101" t="s">
        <v>2766</v>
      </c>
      <c r="E110" s="101"/>
      <c r="F110" s="67">
        <v>1</v>
      </c>
      <c r="G110" s="67" t="str">
        <f>IF(F110="","",VLOOKUP(F110,'#挂机物品'!C:D,2,FALSE))</f>
        <v>亚伯</v>
      </c>
      <c r="H110" s="95">
        <v>2</v>
      </c>
      <c r="J110" s="96" t="str">
        <f>IF(I110="","",VLOOKUP(I110,'#挂机物品'!A:B,2,FALSE))</f>
        <v/>
      </c>
      <c r="K110" s="95"/>
      <c r="L110" s="95"/>
      <c r="O110" s="67" t="str">
        <f>IF(N110="","",VLOOKUP(N110,敌人表!A:B,2,FALSE))</f>
        <v/>
      </c>
      <c r="S110" s="67" t="str">
        <f>IF(R110="","",VLOOKUP(R110,'#挂机物品'!A:B,2,FALSE))</f>
        <v/>
      </c>
      <c r="U110" s="67" t="s">
        <v>771</v>
      </c>
      <c r="V110" s="96">
        <v>1128</v>
      </c>
    </row>
    <row r="111" spans="1:22">
      <c r="D111" s="101"/>
      <c r="E111" s="101"/>
      <c r="G111" s="67" t="str">
        <f>IF(F111="","",VLOOKUP(F111,'#挂机物品'!C:D,2,FALSE))</f>
        <v/>
      </c>
      <c r="J111" s="96" t="str">
        <f>IF(I111="","",VLOOKUP(I111,'#挂机物品'!A:B,2,FALSE))</f>
        <v/>
      </c>
      <c r="K111" s="95"/>
      <c r="L111" s="95"/>
      <c r="O111" s="67" t="str">
        <f>IF(N111="","",VLOOKUP(N111,敌人表!A:B,2,FALSE))</f>
        <v/>
      </c>
      <c r="S111" s="67" t="str">
        <f>IF(R111="","",VLOOKUP(R111,'#挂机物品'!A:B,2,FALSE))</f>
        <v/>
      </c>
      <c r="U111" s="67" t="s">
        <v>773</v>
      </c>
      <c r="V111" s="96">
        <v>1129</v>
      </c>
    </row>
    <row r="112" spans="1:22">
      <c r="D112" s="101"/>
      <c r="E112" s="101"/>
      <c r="G112" s="67" t="str">
        <f>IF(F112="","",VLOOKUP(F112,'#挂机物品'!C:D,2,FALSE))</f>
        <v/>
      </c>
      <c r="J112" s="96" t="str">
        <f>IF(I112="","",VLOOKUP(I112,'#挂机物品'!A:B,2,FALSE))</f>
        <v/>
      </c>
      <c r="K112" s="95"/>
      <c r="L112" s="95"/>
      <c r="O112" s="67" t="str">
        <f>IF(N112="","",VLOOKUP(N112,敌人表!A:B,2,FALSE))</f>
        <v/>
      </c>
      <c r="S112" s="67" t="str">
        <f>IF(R112="","",VLOOKUP(R112,'#挂机物品'!A:B,2,FALSE))</f>
        <v/>
      </c>
      <c r="U112" s="67" t="s">
        <v>772</v>
      </c>
      <c r="V112" s="96">
        <v>1130</v>
      </c>
    </row>
    <row r="113" spans="1:22">
      <c r="A113" s="109">
        <v>1128</v>
      </c>
      <c r="B113" s="109" t="s">
        <v>774</v>
      </c>
      <c r="D113" s="101" t="s">
        <v>775</v>
      </c>
      <c r="E113" s="101"/>
      <c r="F113" s="67">
        <v>1</v>
      </c>
      <c r="G113" s="67" t="str">
        <f>IF(F113="","",VLOOKUP(F113,'#挂机物品'!C:D,2,FALSE))</f>
        <v>亚伯</v>
      </c>
      <c r="H113" s="95">
        <v>1</v>
      </c>
      <c r="I113" s="96">
        <v>24003</v>
      </c>
      <c r="J113" s="96" t="str">
        <f>IF(I113="","",VLOOKUP(I113,'#挂机物品'!A:B,2,FALSE))</f>
        <v>旋风之眼</v>
      </c>
      <c r="K113" s="95">
        <v>10</v>
      </c>
      <c r="L113" s="95">
        <v>2</v>
      </c>
      <c r="O113" s="67" t="str">
        <f>IF(N113="","",VLOOKUP(N113,敌人表!A:B,2,FALSE))</f>
        <v/>
      </c>
      <c r="S113" s="67" t="str">
        <f>IF(R113="","",VLOOKUP(R113,'#挂机物品'!A:B,2,FALSE))</f>
        <v/>
      </c>
    </row>
    <row r="114" spans="1:22">
      <c r="A114" s="109"/>
      <c r="B114" s="109"/>
      <c r="D114" s="101"/>
      <c r="E114" s="101"/>
      <c r="G114" s="67" t="str">
        <f>IF(F114="","",VLOOKUP(F114,'#挂机物品'!C:D,2,FALSE))</f>
        <v/>
      </c>
      <c r="I114" s="96">
        <v>1000</v>
      </c>
      <c r="J114" s="96" t="str">
        <f>IF(I114="","",VLOOKUP(I114,'#挂机物品'!A:B,2,FALSE))</f>
        <v>经验</v>
      </c>
      <c r="K114" s="95">
        <v>5000</v>
      </c>
      <c r="L114" s="95"/>
    </row>
    <row r="115" spans="1:22">
      <c r="A115" s="109">
        <v>1129</v>
      </c>
      <c r="B115" s="109" t="s">
        <v>774</v>
      </c>
      <c r="D115" s="101" t="s">
        <v>6727</v>
      </c>
      <c r="E115" s="101"/>
      <c r="F115" s="67">
        <v>1</v>
      </c>
      <c r="G115" s="67" t="str">
        <f>IF(F115="","",VLOOKUP(F115,'#挂机物品'!C:D,2,FALSE))</f>
        <v>亚伯</v>
      </c>
      <c r="H115" s="95">
        <v>1</v>
      </c>
      <c r="I115" s="96">
        <v>1001</v>
      </c>
      <c r="J115" s="96" t="str">
        <f>IF(I115="","",VLOOKUP(I115,'#挂机物品'!A:B,2,FALSE))</f>
        <v>金币</v>
      </c>
      <c r="K115" s="95">
        <v>20000</v>
      </c>
      <c r="L115" s="95">
        <v>1000</v>
      </c>
      <c r="O115" s="67" t="str">
        <f>IF(N115="","",VLOOKUP(N115,敌人表!A:B,2,FALSE))</f>
        <v/>
      </c>
      <c r="S115" s="67" t="str">
        <f>IF(R115="","",VLOOKUP(R115,'#挂机物品'!A:B,2,FALSE))</f>
        <v/>
      </c>
    </row>
    <row r="116" spans="1:22">
      <c r="A116" s="109"/>
      <c r="B116" s="109"/>
      <c r="D116" s="101"/>
      <c r="E116" s="101"/>
      <c r="G116" s="67" t="str">
        <f>IF(F116="","",VLOOKUP(F116,'#挂机物品'!C:D,2,FALSE))</f>
        <v/>
      </c>
      <c r="I116" s="96">
        <v>1000</v>
      </c>
      <c r="J116" s="96" t="str">
        <f>IF(I116="","",VLOOKUP(I116,'#挂机物品'!A:B,2,FALSE))</f>
        <v>经验</v>
      </c>
      <c r="K116" s="95">
        <v>5000</v>
      </c>
      <c r="L116" s="95"/>
    </row>
    <row r="117" spans="1:22" ht="27">
      <c r="A117" s="109">
        <v>1130</v>
      </c>
      <c r="B117" s="109" t="s">
        <v>774</v>
      </c>
      <c r="D117" s="101" t="s">
        <v>2221</v>
      </c>
      <c r="E117" s="101"/>
      <c r="F117" s="67">
        <v>234</v>
      </c>
      <c r="G117" s="67" t="str">
        <f>IF(F117="","",VLOOKUP(F117,'#挂机物品'!C:D,2,FALSE))</f>
        <v>实习程序员</v>
      </c>
      <c r="H117" s="95">
        <v>1</v>
      </c>
      <c r="I117" s="96">
        <v>52234</v>
      </c>
      <c r="J117" s="96" t="str">
        <f>IF(I117="","",VLOOKUP(I117,'#挂机物品'!A:B,2,FALSE))</f>
        <v>实习程序员2星</v>
      </c>
      <c r="K117" s="95">
        <v>1</v>
      </c>
      <c r="L117" s="95">
        <v>0.5</v>
      </c>
      <c r="O117" s="67" t="str">
        <f>IF(N117="","",VLOOKUP(N117,敌人表!A:B,2,FALSE))</f>
        <v/>
      </c>
      <c r="S117" s="67" t="str">
        <f>IF(R117="","",VLOOKUP(R117,'#挂机物品'!A:B,2,FALSE))</f>
        <v/>
      </c>
    </row>
    <row r="118" spans="1:22">
      <c r="A118" s="109"/>
      <c r="B118" s="109"/>
      <c r="D118" s="101"/>
      <c r="E118" s="101"/>
      <c r="G118" s="67" t="str">
        <f>IF(F118="","",VLOOKUP(F118,'#挂机物品'!C:D,2,FALSE))</f>
        <v/>
      </c>
      <c r="I118" s="96">
        <v>1000</v>
      </c>
      <c r="J118" s="96" t="str">
        <f>IF(I118="","",VLOOKUP(I118,'#挂机物品'!A:B,2,FALSE))</f>
        <v>经验</v>
      </c>
      <c r="K118" s="95">
        <v>5000</v>
      </c>
      <c r="L118" s="95"/>
    </row>
    <row r="119" spans="1:22">
      <c r="A119" s="67">
        <v>1131</v>
      </c>
      <c r="B119" s="67" t="s">
        <v>794</v>
      </c>
      <c r="D119" s="101" t="s">
        <v>2618</v>
      </c>
      <c r="E119" s="101"/>
      <c r="F119" s="95">
        <v>6</v>
      </c>
      <c r="G119" s="67" t="str">
        <f>IF(F119="","",VLOOKUP(F119,'#挂机物品'!C:D,2,FALSE))</f>
        <v>阿尔忒弥斯</v>
      </c>
      <c r="H119" s="95">
        <v>1</v>
      </c>
      <c r="I119" s="96">
        <v>1009</v>
      </c>
      <c r="J119" s="96" t="str">
        <f>IF(I119="","",VLOOKUP(I119,'#挂机物品'!A:B,2,FALSE))</f>
        <v>召唤石</v>
      </c>
      <c r="K119" s="95">
        <v>2</v>
      </c>
      <c r="L119" s="95"/>
      <c r="O119" s="67" t="str">
        <f>IF(N119="","",VLOOKUP(N119,敌人表!A:B,2,FALSE))</f>
        <v/>
      </c>
      <c r="S119" s="67" t="str">
        <f>IF(R119="","",VLOOKUP(R119,'#挂机物品'!A:B,2,FALSE))</f>
        <v/>
      </c>
    </row>
    <row r="120" spans="1:22">
      <c r="A120" s="106"/>
      <c r="B120" s="106"/>
      <c r="D120" s="101"/>
      <c r="E120" s="101"/>
      <c r="F120" s="95"/>
      <c r="G120" s="67" t="str">
        <f>IF(F120="","",VLOOKUP(F120,'#挂机物品'!C:D,2,FALSE))</f>
        <v/>
      </c>
      <c r="I120" s="96">
        <v>1001</v>
      </c>
      <c r="J120" s="96" t="str">
        <f>IF(I120="","",VLOOKUP(I120,'#挂机物品'!A:B,2,FALSE))</f>
        <v>金币</v>
      </c>
      <c r="K120" s="95">
        <v>20000</v>
      </c>
      <c r="L120" s="95"/>
      <c r="O120" s="67" t="str">
        <f>IF(N120="","",VLOOKUP(N120,敌人表!A:B,2,FALSE))</f>
        <v/>
      </c>
      <c r="S120" s="67" t="str">
        <f>IF(R120="","",VLOOKUP(R120,'#挂机物品'!A:B,2,FALSE))</f>
        <v/>
      </c>
    </row>
    <row r="121" spans="1:22">
      <c r="A121" s="106"/>
      <c r="B121" s="106"/>
      <c r="D121" s="101"/>
      <c r="E121" s="101"/>
      <c r="F121" s="95"/>
      <c r="G121" s="67" t="str">
        <f>IF(F121="","",VLOOKUP(F121,'#挂机物品'!C:D,2,FALSE))</f>
        <v/>
      </c>
      <c r="J121" s="96" t="str">
        <f>IF(I121="","",VLOOKUP(I121,'#挂机物品'!A:B,2,FALSE))</f>
        <v/>
      </c>
      <c r="K121" s="95"/>
      <c r="L121" s="95"/>
      <c r="O121" s="67" t="str">
        <f>IF(N121="","",VLOOKUP(N121,敌人表!A:B,2,FALSE))</f>
        <v/>
      </c>
      <c r="S121" s="67" t="str">
        <f>IF(R121="","",VLOOKUP(R121,'#挂机物品'!A:B,2,FALSE))</f>
        <v/>
      </c>
    </row>
    <row r="122" spans="1:22" ht="27">
      <c r="A122" s="67">
        <v>1132</v>
      </c>
      <c r="B122" s="67" t="s">
        <v>794</v>
      </c>
      <c r="D122" s="101" t="s">
        <v>2619</v>
      </c>
      <c r="E122" s="101"/>
      <c r="F122" s="95">
        <v>6</v>
      </c>
      <c r="G122" s="67" t="str">
        <f>IF(F122="","",VLOOKUP(F122,'#挂机物品'!C:D,2,FALSE))</f>
        <v>阿尔忒弥斯</v>
      </c>
      <c r="H122" s="95">
        <v>1</v>
      </c>
      <c r="I122" s="96">
        <v>1009</v>
      </c>
      <c r="J122" s="96" t="str">
        <f>IF(I122="","",VLOOKUP(I122,'#挂机物品'!A:B,2,FALSE))</f>
        <v>召唤石</v>
      </c>
      <c r="K122" s="95">
        <v>3</v>
      </c>
      <c r="L122" s="95"/>
      <c r="O122" s="67" t="str">
        <f>IF(N122="","",VLOOKUP(N122,敌人表!A:B,2,FALSE))</f>
        <v/>
      </c>
      <c r="S122" s="67" t="str">
        <f>IF(R122="","",VLOOKUP(R122,'#挂机物品'!A:B,2,FALSE))</f>
        <v/>
      </c>
    </row>
    <row r="123" spans="1:22">
      <c r="A123" s="67">
        <v>1133</v>
      </c>
      <c r="B123" s="67" t="s">
        <v>780</v>
      </c>
      <c r="D123" s="88" t="s">
        <v>777</v>
      </c>
      <c r="E123" s="101"/>
      <c r="F123" s="67">
        <v>208</v>
      </c>
      <c r="G123" s="67" t="str">
        <f>IF(F123="","",VLOOKUP(F123,'#挂机物品'!C:D,2,FALSE))</f>
        <v>国王</v>
      </c>
      <c r="H123" s="95">
        <v>2</v>
      </c>
      <c r="J123" s="96" t="str">
        <f>IF(I123="","",VLOOKUP(I123,'#挂机物品'!A:B,2,FALSE))</f>
        <v/>
      </c>
      <c r="K123" s="95"/>
      <c r="L123" s="95"/>
      <c r="O123" s="67" t="str">
        <f>IF(N123="","",VLOOKUP(N123,敌人表!A:B,2,FALSE))</f>
        <v/>
      </c>
      <c r="S123" s="67" t="str">
        <f>IF(R123="","",VLOOKUP(R123,'#挂机物品'!A:B,2,FALSE))</f>
        <v/>
      </c>
      <c r="U123" s="67" t="s">
        <v>778</v>
      </c>
      <c r="V123" s="96">
        <v>1134</v>
      </c>
    </row>
    <row r="124" spans="1:22">
      <c r="D124" s="101"/>
      <c r="E124" s="101"/>
      <c r="G124" s="67" t="str">
        <f>IF(F124="","",VLOOKUP(F124,'#挂机物品'!C:D,2,FALSE))</f>
        <v/>
      </c>
      <c r="J124" s="96" t="str">
        <f>IF(I124="","",VLOOKUP(I124,'#挂机物品'!A:B,2,FALSE))</f>
        <v/>
      </c>
      <c r="K124" s="95"/>
      <c r="L124" s="95"/>
      <c r="O124" s="67" t="str">
        <f>IF(N124="","",VLOOKUP(N124,敌人表!A:B,2,FALSE))</f>
        <v/>
      </c>
      <c r="S124" s="67" t="str">
        <f>IF(R124="","",VLOOKUP(R124,'#挂机物品'!A:B,2,FALSE))</f>
        <v/>
      </c>
      <c r="U124" s="67" t="s">
        <v>779</v>
      </c>
      <c r="V124" s="96">
        <v>1135</v>
      </c>
    </row>
    <row r="125" spans="1:22">
      <c r="D125" s="101"/>
      <c r="E125" s="101"/>
      <c r="G125" s="67" t="str">
        <f>IF(F125="","",VLOOKUP(F125,'#挂机物品'!C:D,2,FALSE))</f>
        <v/>
      </c>
      <c r="J125" s="96" t="str">
        <f>IF(I125="","",VLOOKUP(I125,'#挂机物品'!A:B,2,FALSE))</f>
        <v/>
      </c>
      <c r="K125" s="95"/>
      <c r="L125" s="95"/>
      <c r="O125" s="67" t="str">
        <f>IF(N125="","",VLOOKUP(N125,敌人表!A:B,2,FALSE))</f>
        <v/>
      </c>
      <c r="S125" s="67" t="str">
        <f>IF(R125="","",VLOOKUP(R125,'#挂机物品'!A:B,2,FALSE))</f>
        <v/>
      </c>
      <c r="U125" s="67" t="s">
        <v>1796</v>
      </c>
      <c r="V125" s="96">
        <v>1136</v>
      </c>
    </row>
    <row r="126" spans="1:22">
      <c r="A126" s="106">
        <v>1134</v>
      </c>
      <c r="B126" s="106" t="s">
        <v>780</v>
      </c>
      <c r="D126" s="101" t="s">
        <v>1797</v>
      </c>
      <c r="E126" s="101"/>
      <c r="F126" s="67">
        <v>208</v>
      </c>
      <c r="G126" s="67" t="str">
        <f>IF(F126="","",VLOOKUP(F126,'#挂机物品'!C:D,2,FALSE))</f>
        <v>国王</v>
      </c>
      <c r="H126" s="95">
        <v>0</v>
      </c>
      <c r="J126" s="96" t="str">
        <f>IF(I126="","",VLOOKUP(I126,'#挂机物品'!A:B,2,FALSE))</f>
        <v/>
      </c>
      <c r="K126" s="95"/>
      <c r="L126" s="95"/>
      <c r="M126" s="67">
        <v>1</v>
      </c>
      <c r="N126" s="67">
        <v>208</v>
      </c>
      <c r="O126" s="67" t="str">
        <f>IF(N126="","",VLOOKUP(N126,敌人表!A:B,2,FALSE))</f>
        <v>国王</v>
      </c>
      <c r="P126" s="67">
        <v>1</v>
      </c>
      <c r="S126" s="67" t="str">
        <f>IF(R126="","",VLOOKUP(R126,'#挂机物品'!A:B,2,FALSE))</f>
        <v/>
      </c>
    </row>
    <row r="127" spans="1:22">
      <c r="A127" s="106"/>
      <c r="B127" s="106"/>
      <c r="D127" s="101"/>
      <c r="E127" s="101"/>
      <c r="G127" s="67" t="str">
        <f>IF(F127="","",VLOOKUP(F127,'#挂机物品'!C:D,2,FALSE))</f>
        <v/>
      </c>
      <c r="J127" s="96" t="str">
        <f>IF(I127="","",VLOOKUP(I127,'#挂机物品'!A:B,2,FALSE))</f>
        <v/>
      </c>
      <c r="K127" s="95"/>
      <c r="L127" s="95"/>
      <c r="N127" s="67">
        <v>10002</v>
      </c>
      <c r="O127" s="67" t="str">
        <f>IF(N127="","",VLOOKUP(N127,敌人表!A:B,2,FALSE))</f>
        <v>溺薨僵尸</v>
      </c>
      <c r="P127" s="67">
        <v>7</v>
      </c>
      <c r="S127" s="67" t="str">
        <f>IF(R127="","",VLOOKUP(R127,'#挂机物品'!A:B,2,FALSE))</f>
        <v/>
      </c>
    </row>
    <row r="128" spans="1:22" ht="27">
      <c r="A128" s="106">
        <v>1135</v>
      </c>
      <c r="B128" s="106" t="s">
        <v>780</v>
      </c>
      <c r="D128" s="101" t="s">
        <v>1798</v>
      </c>
      <c r="E128" s="101"/>
      <c r="F128" s="67">
        <v>208</v>
      </c>
      <c r="G128" s="67" t="str">
        <f>IF(F128="","",VLOOKUP(F128,'#挂机物品'!C:D,2,FALSE))</f>
        <v>国王</v>
      </c>
      <c r="H128" s="95">
        <v>0</v>
      </c>
      <c r="I128" s="96">
        <v>1001</v>
      </c>
      <c r="J128" s="96" t="str">
        <f>IF(I128="","",VLOOKUP(I128,'#挂机物品'!A:B,2,FALSE))</f>
        <v>金币</v>
      </c>
      <c r="K128" s="95">
        <v>30000</v>
      </c>
      <c r="L128" s="95"/>
      <c r="M128" s="67">
        <v>1</v>
      </c>
      <c r="N128" s="67">
        <v>208</v>
      </c>
      <c r="O128" s="67" t="str">
        <f>IF(N128="","",VLOOKUP(N128,敌人表!A:B,2,FALSE))</f>
        <v>国王</v>
      </c>
      <c r="P128" s="67">
        <v>1</v>
      </c>
      <c r="Q128" s="67">
        <v>5</v>
      </c>
      <c r="S128" s="67" t="str">
        <f>IF(R128="","",VLOOKUP(R128,'#挂机物品'!A:B,2,FALSE))</f>
        <v/>
      </c>
    </row>
    <row r="129" spans="1:22">
      <c r="A129" s="106"/>
      <c r="B129" s="106"/>
      <c r="D129" s="101"/>
      <c r="E129" s="101"/>
      <c r="G129" s="67" t="str">
        <f>IF(F129="","",VLOOKUP(F129,'#挂机物品'!C:D,2,FALSE))</f>
        <v/>
      </c>
      <c r="J129" s="96" t="str">
        <f>IF(I129="","",VLOOKUP(I129,'#挂机物品'!A:B,2,FALSE))</f>
        <v/>
      </c>
      <c r="K129" s="95"/>
      <c r="L129" s="95"/>
      <c r="N129" s="67">
        <v>10102</v>
      </c>
      <c r="O129" s="67" t="str">
        <f>IF(N129="","",VLOOKUP(N129,敌人表!A:B,2,FALSE))</f>
        <v>极速魔犬</v>
      </c>
      <c r="P129" s="67">
        <v>7</v>
      </c>
      <c r="S129" s="67" t="str">
        <f>IF(R129="","",VLOOKUP(R129,'#挂机物品'!A:B,2,FALSE))</f>
        <v/>
      </c>
    </row>
    <row r="130" spans="1:22" ht="27">
      <c r="A130" s="106">
        <v>1136</v>
      </c>
      <c r="B130" s="106" t="s">
        <v>780</v>
      </c>
      <c r="D130" s="101" t="s">
        <v>2222</v>
      </c>
      <c r="E130" s="101"/>
      <c r="F130" s="67">
        <v>208</v>
      </c>
      <c r="G130" s="67" t="str">
        <f>IF(F130="","",VLOOKUP(F130,'#挂机物品'!C:D,2,FALSE))</f>
        <v>国王</v>
      </c>
      <c r="H130" s="95">
        <v>1</v>
      </c>
      <c r="I130" s="96">
        <v>51208</v>
      </c>
      <c r="J130" s="96" t="str">
        <f>IF(I130="","",VLOOKUP(I130,'#挂机物品'!A:B,2,FALSE))</f>
        <v>国王1星</v>
      </c>
      <c r="K130" s="95">
        <v>1</v>
      </c>
      <c r="L130" s="95"/>
      <c r="O130" s="67" t="str">
        <f>IF(N130="","",VLOOKUP(N130,敌人表!A:B,2,FALSE))</f>
        <v/>
      </c>
      <c r="S130" s="67" t="str">
        <f>IF(R130="","",VLOOKUP(R130,'#挂机物品'!A:B,2,FALSE))</f>
        <v/>
      </c>
    </row>
    <row r="131" spans="1:22" s="95" customFormat="1" ht="27">
      <c r="A131" s="222">
        <v>1137</v>
      </c>
      <c r="B131" s="95" t="s">
        <v>2269</v>
      </c>
      <c r="C131" s="66"/>
      <c r="D131" s="97" t="s">
        <v>2262</v>
      </c>
      <c r="F131" s="95">
        <v>227</v>
      </c>
      <c r="G131" s="67" t="str">
        <f>IF(F131="","",VLOOKUP(F131,'#挂机物品'!C:D,2,FALSE))</f>
        <v>头盔人</v>
      </c>
      <c r="H131" s="95">
        <v>2</v>
      </c>
      <c r="J131" s="96" t="str">
        <f>IF(I131="","",VLOOKUP(I131,'#挂机物品'!A:B,2,FALSE))</f>
        <v/>
      </c>
      <c r="M131" s="67"/>
      <c r="N131" s="67"/>
      <c r="O131" s="67" t="str">
        <f>IF(N131="","",VLOOKUP(N131,敌人表!A:B,2,FALSE))</f>
        <v/>
      </c>
      <c r="S131" s="67" t="str">
        <f>IF(R131="","",VLOOKUP(R131,'#挂机物品'!A:B,2,FALSE))</f>
        <v/>
      </c>
      <c r="U131" s="95" t="s">
        <v>2260</v>
      </c>
      <c r="V131" s="121">
        <v>1138</v>
      </c>
    </row>
    <row r="132" spans="1:22" s="95" customFormat="1">
      <c r="A132" s="67"/>
      <c r="C132" s="66"/>
      <c r="D132" s="97"/>
      <c r="G132" s="67" t="str">
        <f>IF(F132="","",VLOOKUP(F132,'#挂机物品'!C:D,2,FALSE))</f>
        <v/>
      </c>
      <c r="J132" s="96" t="str">
        <f>IF(I132="","",VLOOKUP(I132,'#挂机物品'!A:B,2,FALSE))</f>
        <v/>
      </c>
      <c r="M132" s="67"/>
      <c r="N132" s="67"/>
      <c r="O132" s="67" t="str">
        <f>IF(N132="","",VLOOKUP(N132,敌人表!A:B,2,FALSE))</f>
        <v/>
      </c>
      <c r="S132" s="67" t="str">
        <f>IF(R132="","",VLOOKUP(R132,'#挂机物品'!A:B,2,FALSE))</f>
        <v/>
      </c>
      <c r="U132" s="95" t="s">
        <v>2266</v>
      </c>
      <c r="V132" s="121">
        <v>1139</v>
      </c>
    </row>
    <row r="133" spans="1:22" s="95" customFormat="1">
      <c r="A133" s="67"/>
      <c r="C133" s="66"/>
      <c r="D133" s="97"/>
      <c r="G133" s="67" t="str">
        <f>IF(F133="","",VLOOKUP(F133,'#挂机物品'!C:D,2,FALSE))</f>
        <v/>
      </c>
      <c r="J133" s="96" t="str">
        <f>IF(I133="","",VLOOKUP(I133,'#挂机物品'!A:B,2,FALSE))</f>
        <v/>
      </c>
      <c r="M133" s="67"/>
      <c r="N133" s="67"/>
      <c r="O133" s="67" t="str">
        <f>IF(N133="","",VLOOKUP(N133,敌人表!A:B,2,FALSE))</f>
        <v/>
      </c>
      <c r="S133" s="67" t="str">
        <f>IF(R133="","",VLOOKUP(R133,'#挂机物品'!A:B,2,FALSE))</f>
        <v/>
      </c>
      <c r="U133" s="95" t="s">
        <v>2261</v>
      </c>
      <c r="V133" s="121">
        <v>1140</v>
      </c>
    </row>
    <row r="134" spans="1:22" s="95" customFormat="1">
      <c r="A134" s="106">
        <v>1138</v>
      </c>
      <c r="B134" s="104" t="s">
        <v>2259</v>
      </c>
      <c r="C134" s="66"/>
      <c r="D134" s="97" t="s">
        <v>2265</v>
      </c>
      <c r="F134" s="95">
        <v>227</v>
      </c>
      <c r="G134" s="67" t="str">
        <f>IF(F134="","",VLOOKUP(F134,'#挂机物品'!C:D,2,FALSE))</f>
        <v>头盔人</v>
      </c>
      <c r="H134" s="95">
        <v>1</v>
      </c>
      <c r="I134" s="95">
        <v>1002</v>
      </c>
      <c r="J134" s="96" t="str">
        <f>IF(I134="","",VLOOKUP(I134,'#挂机物品'!A:B,2,FALSE))</f>
        <v>钻石</v>
      </c>
      <c r="K134" s="95">
        <v>35</v>
      </c>
      <c r="L134" s="95">
        <v>5</v>
      </c>
      <c r="M134" s="67"/>
      <c r="N134" s="67"/>
      <c r="O134" s="67" t="str">
        <f>IF(N134="","",VLOOKUP(N134,敌人表!A:B,2,FALSE))</f>
        <v/>
      </c>
      <c r="S134" s="67" t="str">
        <f>IF(R134="","",VLOOKUP(R134,'#挂机物品'!A:B,2,FALSE))</f>
        <v/>
      </c>
      <c r="V134" s="121"/>
    </row>
    <row r="135" spans="1:22" s="95" customFormat="1">
      <c r="A135" s="106">
        <v>1139</v>
      </c>
      <c r="B135" s="104" t="s">
        <v>2259</v>
      </c>
      <c r="C135" s="66"/>
      <c r="D135" s="97" t="s">
        <v>2267</v>
      </c>
      <c r="E135" s="95" t="s">
        <v>2268</v>
      </c>
      <c r="F135" s="95">
        <v>227</v>
      </c>
      <c r="G135" s="67" t="str">
        <f>IF(F135="","",VLOOKUP(F135,'#挂机物品'!C:D,2,FALSE))</f>
        <v>头盔人</v>
      </c>
      <c r="H135" s="95">
        <v>1</v>
      </c>
      <c r="I135" s="95">
        <v>1001</v>
      </c>
      <c r="J135" s="96" t="str">
        <f>IF(I135="","",VLOOKUP(I135,'#挂机物品'!A:B,2,FALSE))</f>
        <v>金币</v>
      </c>
      <c r="K135" s="95">
        <v>5</v>
      </c>
      <c r="L135" s="95">
        <v>1</v>
      </c>
      <c r="M135" s="67"/>
      <c r="N135" s="67"/>
      <c r="O135" s="67" t="str">
        <f>IF(N135="","",VLOOKUP(N135,敌人表!A:B,2,FALSE))</f>
        <v/>
      </c>
      <c r="S135" s="67" t="str">
        <f>IF(R135="","",VLOOKUP(R135,'#挂机物品'!A:B,2,FALSE))</f>
        <v/>
      </c>
      <c r="V135" s="121"/>
    </row>
    <row r="136" spans="1:22" s="95" customFormat="1">
      <c r="A136" s="106">
        <v>1140</v>
      </c>
      <c r="B136" s="104" t="s">
        <v>2259</v>
      </c>
      <c r="C136" s="66"/>
      <c r="D136" s="97" t="s">
        <v>2263</v>
      </c>
      <c r="F136" s="95">
        <v>227</v>
      </c>
      <c r="G136" s="67" t="str">
        <f>IF(F136="","",VLOOKUP(F136,'#挂机物品'!C:D,2,FALSE))</f>
        <v>头盔人</v>
      </c>
      <c r="H136" s="95">
        <v>0</v>
      </c>
      <c r="I136" s="99">
        <v>1002</v>
      </c>
      <c r="J136" s="96" t="str">
        <f>IF(I136="","",VLOOKUP(I136,'#挂机物品'!A:B,2,FALSE))</f>
        <v>钻石</v>
      </c>
      <c r="K136" s="95">
        <v>100</v>
      </c>
      <c r="L136" s="95">
        <v>10</v>
      </c>
      <c r="M136" s="67">
        <v>1</v>
      </c>
      <c r="N136" s="67">
        <v>10802</v>
      </c>
      <c r="O136" s="67" t="str">
        <f>IF(N136="","",VLOOKUP(N136,敌人表!A:B,2,FALSE))</f>
        <v>火元素之魂</v>
      </c>
      <c r="P136" s="95">
        <v>2</v>
      </c>
      <c r="Q136" s="95">
        <v>15</v>
      </c>
      <c r="S136" s="67" t="str">
        <f>IF(R136="","",VLOOKUP(R136,'#挂机物品'!A:B,2,FALSE))</f>
        <v/>
      </c>
      <c r="V136" s="121"/>
    </row>
    <row r="137" spans="1:22" s="95" customFormat="1">
      <c r="A137" s="67"/>
      <c r="C137" s="66"/>
      <c r="D137" s="97"/>
      <c r="G137" s="67" t="str">
        <f>IF(F137="","",VLOOKUP(F137,'#挂机物品'!C:D,2,FALSE))</f>
        <v/>
      </c>
      <c r="J137" s="96" t="str">
        <f>IF(I137="","",VLOOKUP(I137,'#挂机物品'!A:B,2,FALSE))</f>
        <v/>
      </c>
      <c r="M137" s="67"/>
      <c r="N137" s="67">
        <v>10803</v>
      </c>
      <c r="O137" s="67" t="str">
        <f>IF(N137="","",VLOOKUP(N137,敌人表!A:B,2,FALSE))</f>
        <v>水元素之魂</v>
      </c>
      <c r="P137" s="95">
        <v>2</v>
      </c>
      <c r="Q137" s="95">
        <v>15</v>
      </c>
      <c r="S137" s="67" t="str">
        <f>IF(R137="","",VLOOKUP(R137,'#挂机物品'!A:B,2,FALSE))</f>
        <v/>
      </c>
      <c r="V137" s="121"/>
    </row>
    <row r="138" spans="1:22" s="95" customFormat="1">
      <c r="A138" s="67"/>
      <c r="C138" s="66"/>
      <c r="D138" s="97"/>
      <c r="G138" s="67" t="str">
        <f>IF(F138="","",VLOOKUP(F138,'#挂机物品'!C:D,2,FALSE))</f>
        <v/>
      </c>
      <c r="J138" s="96" t="str">
        <f>IF(I138="","",VLOOKUP(I138,'#挂机物品'!A:B,2,FALSE))</f>
        <v/>
      </c>
      <c r="M138" s="67"/>
      <c r="N138" s="67">
        <v>10804</v>
      </c>
      <c r="O138" s="67" t="str">
        <f>IF(N138="","",VLOOKUP(N138,敌人表!A:B,2,FALSE))</f>
        <v>光元素之魂</v>
      </c>
      <c r="P138" s="95">
        <v>2</v>
      </c>
      <c r="Q138" s="95">
        <v>15</v>
      </c>
      <c r="S138" s="67" t="str">
        <f>IF(R138="","",VLOOKUP(R138,'#挂机物品'!A:B,2,FALSE))</f>
        <v/>
      </c>
      <c r="V138" s="121"/>
    </row>
    <row r="139" spans="1:22" s="95" customFormat="1">
      <c r="A139" s="67"/>
      <c r="C139" s="66"/>
      <c r="D139" s="97"/>
      <c r="G139" s="67" t="str">
        <f>IF(F139="","",VLOOKUP(F139,'#挂机物品'!C:D,2,FALSE))</f>
        <v/>
      </c>
      <c r="J139" s="96" t="str">
        <f>IF(I139="","",VLOOKUP(I139,'#挂机物品'!A:B,2,FALSE))</f>
        <v/>
      </c>
      <c r="M139" s="67"/>
      <c r="N139" s="67">
        <v>10805</v>
      </c>
      <c r="O139" s="67" t="str">
        <f>IF(N139="","",VLOOKUP(N139,敌人表!A:B,2,FALSE))</f>
        <v>暗元素之魂</v>
      </c>
      <c r="P139" s="95">
        <v>2</v>
      </c>
      <c r="Q139" s="95">
        <v>15</v>
      </c>
      <c r="S139" s="67" t="str">
        <f>IF(R139="","",VLOOKUP(R139,'#挂机物品'!A:B,2,FALSE))</f>
        <v/>
      </c>
      <c r="V139" s="121"/>
    </row>
    <row r="140" spans="1:22" s="95" customFormat="1">
      <c r="A140" s="222">
        <v>1141</v>
      </c>
      <c r="B140" s="95" t="s">
        <v>2270</v>
      </c>
      <c r="C140" s="66"/>
      <c r="D140" s="97" t="s">
        <v>2272</v>
      </c>
      <c r="F140" s="95">
        <v>209</v>
      </c>
      <c r="G140" s="67" t="str">
        <f>IF(F140="","",VLOOKUP(F140,'#挂机物品'!C:D,2,FALSE))</f>
        <v>黄精灵</v>
      </c>
      <c r="H140" s="95">
        <v>2</v>
      </c>
      <c r="J140" s="96" t="str">
        <f>IF(I140="","",VLOOKUP(I140,'#挂机物品'!A:B,2,FALSE))</f>
        <v/>
      </c>
      <c r="M140" s="67"/>
      <c r="N140" s="67"/>
      <c r="O140" s="67" t="str">
        <f>IF(N140="","",VLOOKUP(N140,敌人表!A:B,2,FALSE))</f>
        <v/>
      </c>
      <c r="S140" s="67" t="str">
        <f>IF(R140="","",VLOOKUP(R140,'#挂机物品'!A:B,2,FALSE))</f>
        <v/>
      </c>
      <c r="U140" s="95" t="s">
        <v>2275</v>
      </c>
      <c r="V140" s="121">
        <v>1142</v>
      </c>
    </row>
    <row r="141" spans="1:22" s="95" customFormat="1">
      <c r="A141" s="67"/>
      <c r="C141" s="66"/>
      <c r="D141" s="97"/>
      <c r="G141" s="67" t="str">
        <f>IF(F141="","",VLOOKUP(F141,'#挂机物品'!C:D,2,FALSE))</f>
        <v/>
      </c>
      <c r="J141" s="96" t="str">
        <f>IF(I141="","",VLOOKUP(I141,'#挂机物品'!A:B,2,FALSE))</f>
        <v/>
      </c>
      <c r="M141" s="67"/>
      <c r="N141" s="67"/>
      <c r="O141" s="67" t="str">
        <f>IF(N141="","",VLOOKUP(N141,敌人表!A:B,2,FALSE))</f>
        <v/>
      </c>
      <c r="S141" s="67" t="str">
        <f>IF(R141="","",VLOOKUP(R141,'#挂机物品'!A:B,2,FALSE))</f>
        <v/>
      </c>
      <c r="U141" s="95" t="s">
        <v>2273</v>
      </c>
      <c r="V141" s="121">
        <v>1143</v>
      </c>
    </row>
    <row r="142" spans="1:22" s="95" customFormat="1">
      <c r="A142" s="67"/>
      <c r="C142" s="66"/>
      <c r="D142" s="97"/>
      <c r="G142" s="67" t="str">
        <f>IF(F142="","",VLOOKUP(F142,'#挂机物品'!C:D,2,FALSE))</f>
        <v/>
      </c>
      <c r="J142" s="96" t="str">
        <f>IF(I142="","",VLOOKUP(I142,'#挂机物品'!A:B,2,FALSE))</f>
        <v/>
      </c>
      <c r="M142" s="67"/>
      <c r="N142" s="67"/>
      <c r="O142" s="67" t="str">
        <f>IF(N142="","",VLOOKUP(N142,敌人表!A:B,2,FALSE))</f>
        <v/>
      </c>
      <c r="S142" s="67" t="str">
        <f>IF(R142="","",VLOOKUP(R142,'#挂机物品'!A:B,2,FALSE))</f>
        <v/>
      </c>
      <c r="U142" s="95" t="s">
        <v>2274</v>
      </c>
      <c r="V142" s="121">
        <v>1144</v>
      </c>
    </row>
    <row r="143" spans="1:22" s="95" customFormat="1">
      <c r="A143" s="106">
        <v>1142</v>
      </c>
      <c r="B143" s="104" t="s">
        <v>2270</v>
      </c>
      <c r="C143" s="66"/>
      <c r="D143" s="97" t="s">
        <v>2281</v>
      </c>
      <c r="F143" s="95">
        <v>209</v>
      </c>
      <c r="G143" s="67" t="str">
        <f>IF(F143="","",VLOOKUP(F143,'#挂机物品'!C:D,2,FALSE))</f>
        <v>黄精灵</v>
      </c>
      <c r="H143" s="95">
        <v>1</v>
      </c>
      <c r="I143" s="99">
        <v>1009</v>
      </c>
      <c r="J143" s="96" t="str">
        <f>IF(I143="","",VLOOKUP(I143,'#挂机物品'!A:B,2,FALSE))</f>
        <v>召唤石</v>
      </c>
      <c r="K143" s="95">
        <v>1</v>
      </c>
      <c r="M143" s="67"/>
      <c r="N143" s="67"/>
      <c r="O143" s="67" t="str">
        <f>IF(N143="","",VLOOKUP(N143,敌人表!A:B,2,FALSE))</f>
        <v/>
      </c>
      <c r="S143" s="67" t="str">
        <f>IF(R143="","",VLOOKUP(R143,'#挂机物品'!A:B,2,FALSE))</f>
        <v/>
      </c>
      <c r="V143" s="121"/>
    </row>
    <row r="144" spans="1:22" s="95" customFormat="1">
      <c r="A144" s="106">
        <v>1143</v>
      </c>
      <c r="B144" s="104" t="s">
        <v>2270</v>
      </c>
      <c r="C144" s="66"/>
      <c r="D144" s="97" t="s">
        <v>2282</v>
      </c>
      <c r="F144" s="95">
        <v>209</v>
      </c>
      <c r="G144" s="67" t="str">
        <f>IF(F144="","",VLOOKUP(F144,'#挂机物品'!C:D,2,FALSE))</f>
        <v>黄精灵</v>
      </c>
      <c r="H144" s="95">
        <v>1</v>
      </c>
      <c r="I144" s="95">
        <v>52209</v>
      </c>
      <c r="J144" s="96" t="str">
        <f>IF(I144="","",VLOOKUP(I144,'#挂机物品'!A:B,2,FALSE))</f>
        <v>黄精灵2星</v>
      </c>
      <c r="K144" s="95">
        <v>1</v>
      </c>
      <c r="L144" s="95">
        <v>1</v>
      </c>
      <c r="M144" s="67"/>
      <c r="N144" s="67"/>
      <c r="O144" s="67" t="str">
        <f>IF(N144="","",VLOOKUP(N144,敌人表!A:B,2,FALSE))</f>
        <v/>
      </c>
      <c r="S144" s="67" t="str">
        <f>IF(R144="","",VLOOKUP(R144,'#挂机物品'!A:B,2,FALSE))</f>
        <v/>
      </c>
      <c r="V144" s="121"/>
    </row>
    <row r="145" spans="1:22" s="95" customFormat="1">
      <c r="A145" s="106">
        <v>1144</v>
      </c>
      <c r="B145" s="104" t="s">
        <v>2270</v>
      </c>
      <c r="C145" s="66"/>
      <c r="D145" s="97" t="s">
        <v>2283</v>
      </c>
      <c r="F145" s="95">
        <v>209</v>
      </c>
      <c r="G145" s="67" t="str">
        <f>IF(F145="","",VLOOKUP(F145,'#挂机物品'!C:D,2,FALSE))</f>
        <v>黄精灵</v>
      </c>
      <c r="H145" s="95">
        <v>0</v>
      </c>
      <c r="J145" s="96" t="str">
        <f>IF(I145="","",VLOOKUP(I145,'#挂机物品'!A:B,2,FALSE))</f>
        <v/>
      </c>
      <c r="M145" s="67">
        <v>1</v>
      </c>
      <c r="N145" s="67">
        <v>209</v>
      </c>
      <c r="O145" s="67" t="str">
        <f>IF(N145="","",VLOOKUP(N145,敌人表!A:B,2,FALSE))</f>
        <v>黄精灵</v>
      </c>
      <c r="P145" s="95">
        <v>8</v>
      </c>
      <c r="S145" s="67" t="str">
        <f>IF(R145="","",VLOOKUP(R145,'#挂机物品'!A:B,2,FALSE))</f>
        <v/>
      </c>
      <c r="V145" s="121"/>
    </row>
    <row r="146" spans="1:22" ht="27">
      <c r="A146" s="67">
        <v>1145</v>
      </c>
      <c r="B146" s="67" t="s">
        <v>2239</v>
      </c>
      <c r="D146" s="88" t="s">
        <v>2271</v>
      </c>
      <c r="E146" s="101"/>
      <c r="F146" s="67">
        <v>210</v>
      </c>
      <c r="G146" s="67" t="str">
        <f>IF(F146="","",VLOOKUP(F146,'#挂机物品'!C:D,2,FALSE))</f>
        <v>红精灵</v>
      </c>
      <c r="H146" s="95">
        <v>2</v>
      </c>
      <c r="J146" s="96" t="str">
        <f>IF(I146="","",VLOOKUP(I146,'#挂机物品'!A:B,2,FALSE))</f>
        <v/>
      </c>
      <c r="K146" s="95"/>
      <c r="L146" s="95"/>
      <c r="O146" s="67" t="str">
        <f>IF(N146="","",VLOOKUP(N146,敌人表!A:B,2,FALSE))</f>
        <v/>
      </c>
      <c r="S146" s="67" t="str">
        <f>IF(R146="","",VLOOKUP(R146,'#挂机物品'!A:B,2,FALSE))</f>
        <v/>
      </c>
      <c r="U146" s="67" t="s">
        <v>789</v>
      </c>
      <c r="V146" s="96">
        <v>1146</v>
      </c>
    </row>
    <row r="147" spans="1:22">
      <c r="D147" s="101"/>
      <c r="E147" s="101"/>
      <c r="G147" s="67" t="str">
        <f>IF(F147="","",VLOOKUP(F147,'#挂机物品'!C:D,2,FALSE))</f>
        <v/>
      </c>
      <c r="J147" s="96" t="str">
        <f>IF(I147="","",VLOOKUP(I147,'#挂机物品'!A:B,2,FALSE))</f>
        <v/>
      </c>
      <c r="K147" s="95"/>
      <c r="L147" s="95"/>
      <c r="O147" s="67" t="str">
        <f>IF(N147="","",VLOOKUP(N147,敌人表!A:B,2,FALSE))</f>
        <v/>
      </c>
      <c r="S147" s="67" t="str">
        <f>IF(R147="","",VLOOKUP(R147,'#挂机物品'!A:B,2,FALSE))</f>
        <v/>
      </c>
      <c r="U147" s="67" t="s">
        <v>790</v>
      </c>
      <c r="V147" s="96">
        <v>1147</v>
      </c>
    </row>
    <row r="148" spans="1:22">
      <c r="D148" s="101"/>
      <c r="E148" s="101"/>
      <c r="G148" s="67" t="str">
        <f>IF(F148="","",VLOOKUP(F148,'#挂机物品'!C:D,2,FALSE))</f>
        <v/>
      </c>
      <c r="J148" s="96" t="str">
        <f>IF(I148="","",VLOOKUP(I148,'#挂机物品'!A:B,2,FALSE))</f>
        <v/>
      </c>
      <c r="K148" s="95"/>
      <c r="L148" s="95"/>
      <c r="O148" s="67" t="str">
        <f>IF(N148="","",VLOOKUP(N148,敌人表!A:B,2,FALSE))</f>
        <v/>
      </c>
      <c r="S148" s="67" t="str">
        <f>IF(R148="","",VLOOKUP(R148,'#挂机物品'!A:B,2,FALSE))</f>
        <v/>
      </c>
      <c r="U148" s="67" t="s">
        <v>791</v>
      </c>
      <c r="V148" s="96">
        <v>1148</v>
      </c>
    </row>
    <row r="149" spans="1:22">
      <c r="A149" s="106">
        <v>1146</v>
      </c>
      <c r="B149" s="106" t="s">
        <v>2239</v>
      </c>
      <c r="D149" s="101" t="s">
        <v>2284</v>
      </c>
      <c r="E149" s="101"/>
      <c r="F149" s="67">
        <v>210</v>
      </c>
      <c r="G149" s="67" t="str">
        <f>IF(F149="","",VLOOKUP(F149,'#挂机物品'!C:D,2,FALSE))</f>
        <v>红精灵</v>
      </c>
      <c r="H149" s="95">
        <v>0</v>
      </c>
      <c r="I149" s="96">
        <v>1009</v>
      </c>
      <c r="J149" s="96" t="str">
        <f>IF(I149="","",VLOOKUP(I149,'#挂机物品'!A:B,2,FALSE))</f>
        <v>召唤石</v>
      </c>
      <c r="K149" s="95">
        <v>1</v>
      </c>
      <c r="L149" s="95"/>
      <c r="M149" s="67">
        <v>1</v>
      </c>
      <c r="N149" s="67">
        <v>210</v>
      </c>
      <c r="O149" s="67" t="str">
        <f>IF(N149="","",VLOOKUP(N149,敌人表!A:B,2,FALSE))</f>
        <v>红精灵</v>
      </c>
      <c r="P149" s="67">
        <v>12</v>
      </c>
      <c r="Q149" s="67">
        <v>10</v>
      </c>
      <c r="S149" s="67" t="str">
        <f>IF(R149="","",VLOOKUP(R149,'#挂机物品'!A:B,2,FALSE))</f>
        <v/>
      </c>
    </row>
    <row r="150" spans="1:22">
      <c r="A150" s="106">
        <v>1147</v>
      </c>
      <c r="B150" s="106" t="s">
        <v>2239</v>
      </c>
      <c r="D150" s="101" t="s">
        <v>2285</v>
      </c>
      <c r="E150" s="101"/>
      <c r="F150" s="67">
        <v>210</v>
      </c>
      <c r="G150" s="67" t="str">
        <f>IF(F150="","",VLOOKUP(F150,'#挂机物品'!C:D,2,FALSE))</f>
        <v>红精灵</v>
      </c>
      <c r="H150" s="95">
        <v>1</v>
      </c>
      <c r="I150" s="96">
        <v>1001</v>
      </c>
      <c r="J150" s="96" t="str">
        <f>IF(I150="","",VLOOKUP(I150,'#挂机物品'!A:B,2,FALSE))</f>
        <v>金币</v>
      </c>
      <c r="K150" s="95">
        <v>10000</v>
      </c>
      <c r="L150" s="95"/>
      <c r="O150" s="67" t="str">
        <f>IF(N150="","",VLOOKUP(N150,敌人表!A:B,2,FALSE))</f>
        <v/>
      </c>
      <c r="S150" s="67" t="str">
        <f>IF(R150="","",VLOOKUP(R150,'#挂机物品'!A:B,2,FALSE))</f>
        <v/>
      </c>
    </row>
    <row r="151" spans="1:22">
      <c r="A151" s="106">
        <v>1148</v>
      </c>
      <c r="B151" s="106" t="s">
        <v>2239</v>
      </c>
      <c r="D151" s="101" t="s">
        <v>2286</v>
      </c>
      <c r="E151" s="101"/>
      <c r="F151" s="67">
        <v>210</v>
      </c>
      <c r="G151" s="67" t="str">
        <f>IF(F151="","",VLOOKUP(F151,'#挂机物品'!C:D,2,FALSE))</f>
        <v>红精灵</v>
      </c>
      <c r="H151" s="95">
        <v>1</v>
      </c>
      <c r="I151" s="96">
        <v>52210</v>
      </c>
      <c r="J151" s="96" t="str">
        <f>IF(I151="","",VLOOKUP(I151,'#挂机物品'!A:B,2,FALSE))</f>
        <v>红精灵2星</v>
      </c>
      <c r="K151" s="95">
        <v>1</v>
      </c>
      <c r="L151" s="95">
        <v>1</v>
      </c>
      <c r="O151" s="67" t="str">
        <f>IF(N151="","",VLOOKUP(N151,敌人表!A:B,2,FALSE))</f>
        <v/>
      </c>
      <c r="S151" s="67" t="str">
        <f>IF(R151="","",VLOOKUP(R151,'#挂机物品'!A:B,2,FALSE))</f>
        <v/>
      </c>
    </row>
    <row r="152" spans="1:22" ht="40.5">
      <c r="A152" s="222">
        <v>1149</v>
      </c>
      <c r="B152" s="67" t="s">
        <v>2276</v>
      </c>
      <c r="D152" s="101" t="s">
        <v>2277</v>
      </c>
      <c r="E152" s="101"/>
      <c r="F152" s="67">
        <v>231</v>
      </c>
      <c r="G152" s="67" t="str">
        <f>IF(F152="","",VLOOKUP(F152,'#挂机物品'!C:D,2,FALSE))</f>
        <v>方块勇士</v>
      </c>
      <c r="H152" s="95">
        <v>2</v>
      </c>
      <c r="J152" s="96" t="str">
        <f>IF(I152="","",VLOOKUP(I152,'#挂机物品'!A:B,2,FALSE))</f>
        <v/>
      </c>
      <c r="K152" s="95"/>
      <c r="L152" s="95"/>
      <c r="O152" s="67" t="str">
        <f>IF(N152="","",VLOOKUP(N152,敌人表!A:B,2,FALSE))</f>
        <v/>
      </c>
      <c r="S152" s="67" t="str">
        <f>IF(R152="","",VLOOKUP(R152,'#挂机物品'!A:B,2,FALSE))</f>
        <v/>
      </c>
      <c r="U152" s="67" t="s">
        <v>2278</v>
      </c>
      <c r="V152" s="96">
        <v>1150</v>
      </c>
    </row>
    <row r="153" spans="1:22">
      <c r="D153" s="101"/>
      <c r="E153" s="101"/>
      <c r="G153" s="67" t="str">
        <f>IF(F153="","",VLOOKUP(F153,'#挂机物品'!C:D,2,FALSE))</f>
        <v/>
      </c>
      <c r="J153" s="96" t="str">
        <f>IF(I153="","",VLOOKUP(I153,'#挂机物品'!A:B,2,FALSE))</f>
        <v/>
      </c>
      <c r="K153" s="95"/>
      <c r="L153" s="95"/>
      <c r="O153" s="67" t="str">
        <f>IF(N153="","",VLOOKUP(N153,敌人表!A:B,2,FALSE))</f>
        <v/>
      </c>
      <c r="S153" s="67" t="str">
        <f>IF(R153="","",VLOOKUP(R153,'#挂机物品'!A:B,2,FALSE))</f>
        <v/>
      </c>
      <c r="U153" s="67" t="s">
        <v>2279</v>
      </c>
      <c r="V153" s="96">
        <v>1151</v>
      </c>
    </row>
    <row r="154" spans="1:22">
      <c r="D154" s="101"/>
      <c r="E154" s="101"/>
      <c r="G154" s="67" t="str">
        <f>IF(F154="","",VLOOKUP(F154,'#挂机物品'!C:D,2,FALSE))</f>
        <v/>
      </c>
      <c r="J154" s="96" t="str">
        <f>IF(I154="","",VLOOKUP(I154,'#挂机物品'!A:B,2,FALSE))</f>
        <v/>
      </c>
      <c r="K154" s="95"/>
      <c r="L154" s="95"/>
      <c r="O154" s="67" t="str">
        <f>IF(N154="","",VLOOKUP(N154,敌人表!A:B,2,FALSE))</f>
        <v/>
      </c>
      <c r="S154" s="67" t="str">
        <f>IF(R154="","",VLOOKUP(R154,'#挂机物品'!A:B,2,FALSE))</f>
        <v/>
      </c>
      <c r="U154" s="67" t="s">
        <v>2280</v>
      </c>
      <c r="V154" s="96">
        <v>1152</v>
      </c>
    </row>
    <row r="155" spans="1:22">
      <c r="A155" s="106">
        <v>1150</v>
      </c>
      <c r="B155" s="106" t="s">
        <v>2276</v>
      </c>
      <c r="D155" s="101" t="s">
        <v>2287</v>
      </c>
      <c r="E155" s="101"/>
      <c r="F155" s="67">
        <v>217</v>
      </c>
      <c r="G155" s="67" t="str">
        <f>IF(F155="","",VLOOKUP(F155,'#挂机物品'!C:D,2,FALSE))</f>
        <v>老太婆</v>
      </c>
      <c r="H155" s="95">
        <v>1</v>
      </c>
      <c r="I155" s="96">
        <v>52217</v>
      </c>
      <c r="J155" s="96" t="str">
        <f>IF(I155="","",VLOOKUP(I155,'#挂机物品'!A:B,2,FALSE))</f>
        <v>老太婆2星</v>
      </c>
      <c r="K155" s="95">
        <v>1</v>
      </c>
      <c r="L155" s="95">
        <v>1</v>
      </c>
      <c r="O155" s="67" t="str">
        <f>IF(N155="","",VLOOKUP(N155,敌人表!A:B,2,FALSE))</f>
        <v/>
      </c>
      <c r="S155" s="67" t="str">
        <f>IF(R155="","",VLOOKUP(R155,'#挂机物品'!A:B,2,FALSE))</f>
        <v/>
      </c>
    </row>
    <row r="156" spans="1:22">
      <c r="A156" s="106">
        <v>1151</v>
      </c>
      <c r="B156" s="106" t="s">
        <v>2276</v>
      </c>
      <c r="D156" s="101" t="s">
        <v>2288</v>
      </c>
      <c r="E156" s="101"/>
      <c r="F156" s="67">
        <v>218</v>
      </c>
      <c r="G156" s="67" t="str">
        <f>IF(F156="","",VLOOKUP(F156,'#挂机物品'!C:D,2,FALSE))</f>
        <v>老头</v>
      </c>
      <c r="H156" s="95">
        <v>1</v>
      </c>
      <c r="I156" s="96">
        <v>52218</v>
      </c>
      <c r="J156" s="96" t="str">
        <f>IF(I156="","",VLOOKUP(I156,'#挂机物品'!A:B,2,FALSE))</f>
        <v>老头子2星</v>
      </c>
      <c r="K156" s="95">
        <v>1</v>
      </c>
      <c r="L156" s="95">
        <v>1</v>
      </c>
      <c r="O156" s="67" t="str">
        <f>IF(N156="","",VLOOKUP(N156,敌人表!A:B,2,FALSE))</f>
        <v/>
      </c>
      <c r="S156" s="67" t="str">
        <f>IF(R156="","",VLOOKUP(R156,'#挂机物品'!A:B,2,FALSE))</f>
        <v/>
      </c>
    </row>
    <row r="157" spans="1:22">
      <c r="A157" s="106">
        <v>1152</v>
      </c>
      <c r="B157" s="106" t="s">
        <v>2276</v>
      </c>
      <c r="D157" s="101" t="s">
        <v>2632</v>
      </c>
      <c r="E157" s="101"/>
      <c r="F157" s="67">
        <v>231</v>
      </c>
      <c r="G157" s="67" t="str">
        <f>IF(F157="","",VLOOKUP(F157,'#挂机物品'!C:D,2,FALSE))</f>
        <v>方块勇士</v>
      </c>
      <c r="H157" s="95">
        <v>0</v>
      </c>
      <c r="J157" s="96" t="str">
        <f>IF(I157="","",VLOOKUP(I157,'#挂机物品'!A:B,2,FALSE))</f>
        <v/>
      </c>
      <c r="K157" s="95"/>
      <c r="L157" s="95"/>
      <c r="M157" s="67">
        <v>1</v>
      </c>
      <c r="N157" s="67">
        <v>217</v>
      </c>
      <c r="O157" s="67" t="str">
        <f>IF(N157="","",VLOOKUP(N157,敌人表!A:B,2,FALSE))</f>
        <v>老太婆</v>
      </c>
      <c r="P157" s="67">
        <v>4</v>
      </c>
      <c r="S157" s="67" t="str">
        <f>IF(R157="","",VLOOKUP(R157,'#挂机物品'!A:B,2,FALSE))</f>
        <v/>
      </c>
    </row>
    <row r="158" spans="1:22">
      <c r="D158" s="101"/>
      <c r="E158" s="101"/>
      <c r="G158" s="67" t="str">
        <f>IF(F158="","",VLOOKUP(F158,'#挂机物品'!C:D,2,FALSE))</f>
        <v/>
      </c>
      <c r="J158" s="96" t="str">
        <f>IF(I158="","",VLOOKUP(I158,'#挂机物品'!A:B,2,FALSE))</f>
        <v/>
      </c>
      <c r="K158" s="95"/>
      <c r="L158" s="95"/>
      <c r="N158" s="67">
        <v>218</v>
      </c>
      <c r="O158" s="67" t="str">
        <f>IF(N158="","",VLOOKUP(N158,敌人表!A:B,2,FALSE))</f>
        <v>老头</v>
      </c>
      <c r="P158" s="67">
        <v>4</v>
      </c>
      <c r="S158" s="67" t="str">
        <f>IF(R158="","",VLOOKUP(R158,'#挂机物品'!A:B,2,FALSE))</f>
        <v/>
      </c>
    </row>
    <row r="159" spans="1:22">
      <c r="A159" s="67">
        <v>1153</v>
      </c>
      <c r="B159" s="67" t="s">
        <v>4592</v>
      </c>
      <c r="D159" s="101" t="s">
        <v>4593</v>
      </c>
      <c r="E159" s="101"/>
      <c r="F159" s="67">
        <v>6</v>
      </c>
      <c r="G159" s="67" t="str">
        <f>IF(F159="","",VLOOKUP(F159,'#挂机物品'!C:D,2,FALSE))</f>
        <v>阿尔忒弥斯</v>
      </c>
      <c r="H159" s="95">
        <v>0</v>
      </c>
      <c r="I159" s="96">
        <v>28002</v>
      </c>
      <c r="J159" s="96" t="str">
        <f>IF(I159="","",VLOOKUP(I159,'#挂机物品'!A:B,2,FALSE))</f>
        <v>跳过券</v>
      </c>
      <c r="K159" s="95">
        <v>10</v>
      </c>
      <c r="L159" s="95"/>
      <c r="M159" s="67">
        <v>1</v>
      </c>
      <c r="N159" s="67">
        <v>10802</v>
      </c>
      <c r="O159" s="67" t="str">
        <f>IF(N159="","",VLOOKUP(N159,敌人表!A:B,2,FALSE))</f>
        <v>火元素之魂</v>
      </c>
      <c r="P159" s="67">
        <v>1</v>
      </c>
      <c r="Q159" s="67">
        <v>5</v>
      </c>
      <c r="S159" s="67" t="str">
        <f>IF(R159="","",VLOOKUP(R159,'#挂机物品'!A:B,2,FALSE))</f>
        <v/>
      </c>
    </row>
    <row r="160" spans="1:22">
      <c r="D160" s="101"/>
      <c r="E160" s="101"/>
      <c r="G160" s="67" t="str">
        <f>IF(F160="","",VLOOKUP(F160,'#挂机物品'!C:D,2,FALSE))</f>
        <v/>
      </c>
      <c r="J160" s="96" t="str">
        <f>IF(I160="","",VLOOKUP(I160,'#挂机物品'!A:B,2,FALSE))</f>
        <v/>
      </c>
      <c r="K160" s="95"/>
      <c r="L160" s="95"/>
      <c r="N160" s="67">
        <v>10804</v>
      </c>
      <c r="O160" s="67" t="str">
        <f>IF(N160="","",VLOOKUP(N160,敌人表!A:B,2,FALSE))</f>
        <v>光元素之魂</v>
      </c>
      <c r="P160" s="67">
        <v>1</v>
      </c>
      <c r="Q160" s="67">
        <v>5</v>
      </c>
      <c r="S160" s="67" t="str">
        <f>IF(R160="","",VLOOKUP(R160,'#挂机物品'!A:B,2,FALSE))</f>
        <v/>
      </c>
    </row>
    <row r="161" spans="1:20">
      <c r="A161" s="67">
        <v>2001</v>
      </c>
      <c r="B161" s="110" t="s">
        <v>107</v>
      </c>
      <c r="D161" s="97" t="s">
        <v>557</v>
      </c>
      <c r="E161" s="97" t="s">
        <v>2233</v>
      </c>
      <c r="G161" s="67" t="str">
        <f>IF(F161="","",VLOOKUP(F161,'#挂机物品'!C:D,2,FALSE))</f>
        <v/>
      </c>
      <c r="H161" s="95">
        <v>1</v>
      </c>
      <c r="I161" s="100"/>
      <c r="J161" s="96" t="str">
        <f>IF(I161="","",VLOOKUP(I161,'#挂机物品'!A:B,2,FALSE))</f>
        <v/>
      </c>
      <c r="K161" s="95"/>
      <c r="L161" s="95"/>
      <c r="O161" s="67" t="str">
        <f>IF(N161="","",VLOOKUP(N161,敌人表!A:B,2,FALSE))</f>
        <v/>
      </c>
      <c r="R161" s="67">
        <v>1001</v>
      </c>
      <c r="S161" s="67" t="str">
        <f>IF(R161="","",VLOOKUP(R161,'#挂机物品'!A:B,2,FALSE))</f>
        <v>金币</v>
      </c>
      <c r="T161" s="67">
        <v>1000</v>
      </c>
    </row>
    <row r="162" spans="1:20" ht="27">
      <c r="A162" s="67">
        <v>2002</v>
      </c>
      <c r="B162" s="67" t="s">
        <v>2234</v>
      </c>
      <c r="D162" s="97" t="s">
        <v>558</v>
      </c>
      <c r="E162" s="97"/>
      <c r="G162" s="67" t="str">
        <f>IF(F162="","",VLOOKUP(F162,'#挂机物品'!C:D,2,FALSE))</f>
        <v/>
      </c>
      <c r="H162" s="95">
        <v>0</v>
      </c>
      <c r="I162" s="96">
        <v>24001</v>
      </c>
      <c r="J162" s="96" t="str">
        <f>IF(I162="","",VLOOKUP(I162,'#挂机物品'!A:B,2,FALSE))</f>
        <v>魔化之鳞</v>
      </c>
      <c r="K162" s="95">
        <v>100</v>
      </c>
      <c r="L162" s="95"/>
      <c r="M162" s="67">
        <v>1</v>
      </c>
      <c r="N162" s="67">
        <v>10907</v>
      </c>
      <c r="O162" s="67" t="str">
        <f>IF(N162="","",VLOOKUP(N162,敌人表!A:B,2,FALSE))</f>
        <v>欧泽布鲁斯</v>
      </c>
      <c r="P162" s="67">
        <v>1</v>
      </c>
      <c r="S162" s="67" t="str">
        <f>IF(R162="","",VLOOKUP(R162,'#挂机物品'!A:B,2,FALSE))</f>
        <v/>
      </c>
    </row>
    <row r="163" spans="1:20">
      <c r="D163" s="97"/>
      <c r="E163" s="97"/>
      <c r="G163" s="67" t="str">
        <f>IF(F163="","",VLOOKUP(F163,'#挂机物品'!C:D,2,FALSE))</f>
        <v/>
      </c>
      <c r="J163" s="96" t="str">
        <f>IF(I163="","",VLOOKUP(I163,'#挂机物品'!A:B,2,FALSE))</f>
        <v/>
      </c>
      <c r="K163" s="95"/>
      <c r="L163" s="95"/>
      <c r="N163" s="67">
        <v>10902</v>
      </c>
      <c r="O163" s="67" t="str">
        <f>IF(N163="","",VLOOKUP(N163,敌人表!A:B,2,FALSE))</f>
        <v>盗贼</v>
      </c>
      <c r="P163" s="67">
        <v>4</v>
      </c>
      <c r="S163" s="67" t="str">
        <f>IF(R163="","",VLOOKUP(R163,'#挂机物品'!A:B,2,FALSE))</f>
        <v/>
      </c>
    </row>
    <row r="164" spans="1:20">
      <c r="A164" s="67">
        <v>2003</v>
      </c>
      <c r="B164" s="67" t="s">
        <v>2241</v>
      </c>
      <c r="D164" s="97" t="s">
        <v>2242</v>
      </c>
      <c r="E164" s="97"/>
      <c r="G164" s="67" t="str">
        <f>IF(F164="","",VLOOKUP(F164,'#挂机物品'!C:D,2,FALSE))</f>
        <v/>
      </c>
      <c r="H164" s="95">
        <v>0</v>
      </c>
      <c r="I164" s="142">
        <v>1001</v>
      </c>
      <c r="J164" s="96" t="str">
        <f>IF(I164="","",VLOOKUP(I164,'#挂机物品'!A:B,2,FALSE))</f>
        <v>金币</v>
      </c>
      <c r="K164" s="95">
        <v>30</v>
      </c>
      <c r="L164" s="95"/>
      <c r="M164" s="67">
        <v>1</v>
      </c>
      <c r="N164" s="67">
        <v>10901</v>
      </c>
      <c r="O164" s="67" t="str">
        <f>IF(N164="","",VLOOKUP(N164,敌人表!A:B,2,FALSE))</f>
        <v>战士</v>
      </c>
      <c r="P164" s="67">
        <v>4</v>
      </c>
      <c r="S164" s="67" t="str">
        <f>IF(R164="","",VLOOKUP(R164,'#挂机物品'!A:B,2,FALSE))</f>
        <v/>
      </c>
    </row>
    <row r="165" spans="1:20" ht="27">
      <c r="A165" s="67">
        <v>2004</v>
      </c>
      <c r="B165" s="93" t="s">
        <v>2244</v>
      </c>
      <c r="D165" s="97" t="s">
        <v>2245</v>
      </c>
      <c r="E165" s="97"/>
      <c r="G165" s="67" t="str">
        <f>IF(F165="","",VLOOKUP(F165,'#挂机物品'!C:D,2,FALSE))</f>
        <v/>
      </c>
      <c r="H165" s="95">
        <v>0</v>
      </c>
      <c r="I165" s="96">
        <v>10005</v>
      </c>
      <c r="J165" s="96" t="str">
        <f>IF(I165="","",VLOOKUP(I165,'#挂机物品'!A:B,2,FALSE))</f>
        <v>天空之枪</v>
      </c>
      <c r="K165" s="95">
        <v>1</v>
      </c>
      <c r="L165" s="95"/>
      <c r="M165" s="67">
        <v>1</v>
      </c>
      <c r="N165" s="67">
        <v>11101</v>
      </c>
      <c r="O165" s="67" t="str">
        <f>IF(N165="","",VLOOKUP(N165,敌人表!A:B,2,FALSE))</f>
        <v>龙</v>
      </c>
      <c r="P165" s="67">
        <v>1</v>
      </c>
      <c r="S165" s="67" t="str">
        <f>IF(R165="","",VLOOKUP(R165,'#挂机物品'!A:B,2,FALSE))</f>
        <v/>
      </c>
    </row>
    <row r="166" spans="1:20">
      <c r="B166" s="93"/>
      <c r="D166" s="97"/>
      <c r="E166" s="97"/>
      <c r="G166" s="67" t="str">
        <f>IF(F166="","",VLOOKUP(F166,'#挂机物品'!C:D,2,FALSE))</f>
        <v/>
      </c>
      <c r="J166" s="96" t="str">
        <f>IF(I166="","",VLOOKUP(I166,'#挂机物品'!A:B,2,FALSE))</f>
        <v/>
      </c>
      <c r="K166" s="95"/>
      <c r="L166" s="95"/>
      <c r="N166" s="67">
        <v>10704</v>
      </c>
      <c r="O166" s="67" t="str">
        <f>IF(N166="","",VLOOKUP(N166,敌人表!A:B,2,FALSE))</f>
        <v>光法</v>
      </c>
      <c r="P166" s="67">
        <v>4</v>
      </c>
      <c r="S166" s="67" t="str">
        <f>IF(R166="","",VLOOKUP(R166,'#挂机物品'!A:B,2,FALSE))</f>
        <v/>
      </c>
    </row>
    <row r="167" spans="1:20" ht="27">
      <c r="A167" s="67">
        <v>2005</v>
      </c>
      <c r="B167" s="67" t="s">
        <v>2231</v>
      </c>
      <c r="D167" s="97" t="s">
        <v>2232</v>
      </c>
      <c r="E167" s="97"/>
      <c r="G167" s="67" t="str">
        <f>IF(F167="","",VLOOKUP(F167,'#挂机物品'!C:D,2,FALSE))</f>
        <v/>
      </c>
      <c r="H167" s="95">
        <v>0</v>
      </c>
      <c r="I167" s="96">
        <v>24001</v>
      </c>
      <c r="J167" s="96" t="str">
        <f>IF(I167="","",VLOOKUP(I167,'#挂机物品'!A:B,2,FALSE))</f>
        <v>魔化之鳞</v>
      </c>
      <c r="K167" s="95">
        <v>100</v>
      </c>
      <c r="L167" s="95"/>
      <c r="M167" s="67">
        <v>1</v>
      </c>
      <c r="N167" s="67">
        <v>10902</v>
      </c>
      <c r="O167" s="67" t="str">
        <f>IF(N167="","",VLOOKUP(N167,敌人表!A:B,2,FALSE))</f>
        <v>盗贼</v>
      </c>
      <c r="P167" s="67">
        <v>4</v>
      </c>
      <c r="S167" s="67" t="str">
        <f>IF(R167="","",VLOOKUP(R167,'#挂机物品'!A:B,2,FALSE))</f>
        <v/>
      </c>
    </row>
    <row r="168" spans="1:20">
      <c r="D168" s="97"/>
      <c r="E168" s="97"/>
      <c r="G168" s="67" t="str">
        <f>IF(F168="","",VLOOKUP(F168,'#挂机物品'!C:D,2,FALSE))</f>
        <v/>
      </c>
      <c r="J168" s="96" t="str">
        <f>IF(I168="","",VLOOKUP(I168,'#挂机物品'!A:B,2,FALSE))</f>
        <v/>
      </c>
      <c r="K168" s="95"/>
      <c r="L168" s="95"/>
      <c r="N168" s="67">
        <v>10904</v>
      </c>
      <c r="O168" s="67" t="str">
        <f>IF(N168="","",VLOOKUP(N168,敌人表!A:B,2,FALSE))</f>
        <v>游侠</v>
      </c>
      <c r="P168" s="67">
        <v>4</v>
      </c>
      <c r="S168" s="67" t="str">
        <f>IF(R168="","",VLOOKUP(R168,'#挂机物品'!A:B,2,FALSE))</f>
        <v/>
      </c>
    </row>
    <row r="169" spans="1:20">
      <c r="A169" s="67">
        <v>2006</v>
      </c>
      <c r="B169" s="67" t="s">
        <v>2644</v>
      </c>
      <c r="D169" s="97" t="s">
        <v>2645</v>
      </c>
      <c r="E169" s="97"/>
      <c r="G169" s="67" t="str">
        <f>IF(F169="","",VLOOKUP(F169,'#挂机物品'!C:D,2,FALSE))</f>
        <v/>
      </c>
      <c r="H169" s="95">
        <v>0</v>
      </c>
      <c r="I169" s="100">
        <v>15003</v>
      </c>
      <c r="J169" s="96" t="str">
        <f>IF(I169="","",VLOOKUP(I169,'#挂机物品'!A:B,2,FALSE))</f>
        <v>雄鹰之真皮护腿</v>
      </c>
      <c r="K169" s="95">
        <v>1</v>
      </c>
      <c r="L169" s="95"/>
      <c r="M169" s="67">
        <v>1</v>
      </c>
      <c r="N169" s="67">
        <v>10902</v>
      </c>
      <c r="O169" s="67" t="str">
        <f>IF(N169="","",VLOOKUP(N169,敌人表!A:B,2,FALSE))</f>
        <v>盗贼</v>
      </c>
      <c r="P169" s="67">
        <v>8</v>
      </c>
      <c r="S169" s="67" t="str">
        <f>IF(R169="","",VLOOKUP(R169,'#挂机物品'!A:B,2,FALSE))</f>
        <v/>
      </c>
    </row>
    <row r="170" spans="1:20" ht="27">
      <c r="A170" s="67">
        <v>2007</v>
      </c>
      <c r="B170" s="67" t="s">
        <v>2646</v>
      </c>
      <c r="D170" s="97" t="s">
        <v>559</v>
      </c>
      <c r="E170" s="97"/>
      <c r="G170" s="67" t="str">
        <f>IF(F170="","",VLOOKUP(F170,'#挂机物品'!C:D,2,FALSE))</f>
        <v/>
      </c>
      <c r="H170" s="95">
        <v>0</v>
      </c>
      <c r="J170" s="96" t="str">
        <f>IF(I170="","",VLOOKUP(I170,'#挂机物品'!A:B,2,FALSE))</f>
        <v/>
      </c>
      <c r="K170" s="95"/>
      <c r="L170" s="95"/>
      <c r="M170" s="67">
        <v>1</v>
      </c>
      <c r="N170" s="67">
        <v>10102</v>
      </c>
      <c r="O170" s="67" t="str">
        <f>IF(N170="","",VLOOKUP(N170,敌人表!A:B,2,FALSE))</f>
        <v>极速魔犬</v>
      </c>
      <c r="P170" s="67">
        <v>4</v>
      </c>
      <c r="S170" s="67" t="str">
        <f>IF(R170="","",VLOOKUP(R170,'#挂机物品'!A:B,2,FALSE))</f>
        <v/>
      </c>
    </row>
    <row r="171" spans="1:20">
      <c r="D171" s="97"/>
      <c r="E171" s="97"/>
      <c r="G171" s="67" t="str">
        <f>IF(F171="","",VLOOKUP(F171,'#挂机物品'!C:D,2,FALSE))</f>
        <v/>
      </c>
      <c r="J171" s="96" t="str">
        <f>IF(I171="","",VLOOKUP(I171,'#挂机物品'!A:B,2,FALSE))</f>
        <v/>
      </c>
      <c r="K171" s="95"/>
      <c r="L171" s="95"/>
      <c r="N171" s="67">
        <v>10101</v>
      </c>
      <c r="O171" s="67" t="str">
        <f>IF(N171="","",VLOOKUP(N171,敌人表!A:B,2,FALSE))</f>
        <v>魔犬</v>
      </c>
      <c r="P171" s="67">
        <v>4</v>
      </c>
      <c r="S171" s="67" t="str">
        <f>IF(R171="","",VLOOKUP(R171,'#挂机物品'!A:B,2,FALSE))</f>
        <v/>
      </c>
    </row>
    <row r="172" spans="1:20">
      <c r="A172" s="67">
        <v>2008</v>
      </c>
      <c r="B172" s="67" t="s">
        <v>2647</v>
      </c>
      <c r="D172" s="97" t="s">
        <v>2648</v>
      </c>
      <c r="E172" s="97"/>
      <c r="G172" s="67" t="str">
        <f>IF(F172="","",VLOOKUP(F172,'#挂机物品'!C:D,2,FALSE))</f>
        <v/>
      </c>
      <c r="H172" s="95">
        <v>0</v>
      </c>
      <c r="I172" s="96">
        <v>1001</v>
      </c>
      <c r="J172" s="96" t="str">
        <f>IF(I172="","",VLOOKUP(I172,'#挂机物品'!A:B,2,FALSE))</f>
        <v>金币</v>
      </c>
      <c r="K172" s="95">
        <v>100000</v>
      </c>
      <c r="L172" s="95"/>
      <c r="M172" s="67">
        <v>1</v>
      </c>
      <c r="N172" s="67">
        <v>10902</v>
      </c>
      <c r="O172" s="67" t="str">
        <f>IF(N172="","",VLOOKUP(N172,敌人表!A:B,2,FALSE))</f>
        <v>盗贼</v>
      </c>
      <c r="P172" s="67">
        <v>2</v>
      </c>
      <c r="S172" s="67" t="str">
        <f>IF(R172="","",VLOOKUP(R172,'#挂机物品'!A:B,2,FALSE))</f>
        <v/>
      </c>
    </row>
    <row r="173" spans="1:20">
      <c r="D173" s="97"/>
      <c r="E173" s="97"/>
      <c r="G173" s="67" t="str">
        <f>IF(F173="","",VLOOKUP(F173,'#挂机物品'!C:D,2,FALSE))</f>
        <v/>
      </c>
      <c r="J173" s="96" t="str">
        <f>IF(I173="","",VLOOKUP(I173,'#挂机物品'!A:B,2,FALSE))</f>
        <v/>
      </c>
      <c r="K173" s="95"/>
      <c r="L173" s="95"/>
      <c r="N173" s="67">
        <v>10101</v>
      </c>
      <c r="O173" s="67" t="str">
        <f>IF(N173="","",VLOOKUP(N173,敌人表!A:B,2,FALSE))</f>
        <v>魔犬</v>
      </c>
      <c r="P173" s="67">
        <v>6</v>
      </c>
      <c r="S173" s="67" t="str">
        <f>IF(R173="","",VLOOKUP(R173,'#挂机物品'!A:B,2,FALSE))</f>
        <v/>
      </c>
    </row>
    <row r="174" spans="1:20" ht="27">
      <c r="A174" s="67">
        <v>2009</v>
      </c>
      <c r="B174" s="67" t="s">
        <v>2237</v>
      </c>
      <c r="D174" s="97" t="s">
        <v>2238</v>
      </c>
      <c r="E174" s="97"/>
      <c r="G174" s="67" t="str">
        <f>IF(F174="","",VLOOKUP(F174,'#挂机物品'!C:D,2,FALSE))</f>
        <v/>
      </c>
      <c r="H174" s="95">
        <v>0</v>
      </c>
      <c r="I174" s="96">
        <v>1002</v>
      </c>
      <c r="J174" s="96" t="str">
        <f>IF(I174="","",VLOOKUP(I174,'#挂机物品'!A:B,2,FALSE))</f>
        <v>钻石</v>
      </c>
      <c r="K174" s="95">
        <v>100</v>
      </c>
      <c r="L174" s="95"/>
      <c r="M174" s="67">
        <v>1</v>
      </c>
      <c r="N174" s="67">
        <v>11101</v>
      </c>
      <c r="O174" s="67" t="str">
        <f>IF(N174="","",VLOOKUP(N174,敌人表!A:B,2,FALSE))</f>
        <v>龙</v>
      </c>
      <c r="P174" s="67">
        <v>1</v>
      </c>
      <c r="Q174" s="67">
        <v>15</v>
      </c>
      <c r="S174" s="67" t="str">
        <f>IF(R174="","",VLOOKUP(R174,'#挂机物品'!A:B,2,FALSE))</f>
        <v/>
      </c>
    </row>
    <row r="175" spans="1:20">
      <c r="A175" s="67">
        <v>2010</v>
      </c>
      <c r="B175" s="67" t="s">
        <v>2649</v>
      </c>
      <c r="D175" s="97" t="s">
        <v>2650</v>
      </c>
      <c r="E175" s="97"/>
      <c r="G175" s="67" t="str">
        <f>IF(F175="","",VLOOKUP(F175,'#挂机物品'!C:D,2,FALSE))</f>
        <v/>
      </c>
      <c r="H175" s="95">
        <v>0</v>
      </c>
      <c r="J175" s="96" t="str">
        <f>IF(I175="","",VLOOKUP(I175,'#挂机物品'!A:B,2,FALSE))</f>
        <v/>
      </c>
      <c r="K175" s="95"/>
      <c r="L175" s="95"/>
      <c r="M175" s="67">
        <v>1</v>
      </c>
      <c r="N175" s="67">
        <v>11201</v>
      </c>
      <c r="O175" s="67" t="str">
        <f>IF(N175="","",VLOOKUP(N175,敌人表!A:B,2,FALSE))</f>
        <v>机械生物</v>
      </c>
      <c r="P175" s="67">
        <v>8</v>
      </c>
      <c r="S175" s="67" t="str">
        <f>IF(R175="","",VLOOKUP(R175,'#挂机物品'!A:B,2,FALSE))</f>
        <v/>
      </c>
    </row>
    <row r="176" spans="1:20" ht="27">
      <c r="A176" s="67">
        <v>2011</v>
      </c>
      <c r="B176" s="67" t="s">
        <v>2240</v>
      </c>
      <c r="D176" s="97" t="s">
        <v>2651</v>
      </c>
      <c r="E176" s="97"/>
      <c r="G176" s="67" t="str">
        <f>IF(F176="","",VLOOKUP(F176,'#挂机物品'!C:D,2,FALSE))</f>
        <v/>
      </c>
      <c r="H176" s="95">
        <v>0</v>
      </c>
      <c r="J176" s="96" t="str">
        <f>IF(I176="","",VLOOKUP(I176,'#挂机物品'!A:B,2,FALSE))</f>
        <v/>
      </c>
      <c r="K176" s="95"/>
      <c r="L176" s="95"/>
      <c r="M176" s="67">
        <v>1</v>
      </c>
      <c r="N176" s="67">
        <v>10701</v>
      </c>
      <c r="O176" s="67" t="str">
        <f>IF(N176="","",VLOOKUP(N176,敌人表!A:B,2,FALSE))</f>
        <v>法师</v>
      </c>
      <c r="P176" s="67">
        <v>6</v>
      </c>
      <c r="S176" s="67" t="str">
        <f>IF(R176="","",VLOOKUP(R176,'#挂机物品'!A:B,2,FALSE))</f>
        <v/>
      </c>
    </row>
    <row r="177" spans="1:19">
      <c r="D177" s="97"/>
      <c r="E177" s="97"/>
      <c r="G177" s="67" t="str">
        <f>IF(F177="","",VLOOKUP(F177,'#挂机物品'!C:D,2,FALSE))</f>
        <v/>
      </c>
      <c r="J177" s="96" t="str">
        <f>IF(I177="","",VLOOKUP(I177,'#挂机物品'!A:B,2,FALSE))</f>
        <v/>
      </c>
      <c r="K177" s="95"/>
      <c r="L177" s="95"/>
      <c r="N177" s="67">
        <v>10702</v>
      </c>
      <c r="O177" s="67" t="str">
        <f>IF(N177="","",VLOOKUP(N177,敌人表!A:B,2,FALSE))</f>
        <v>火焰法师</v>
      </c>
      <c r="P177" s="67">
        <v>2</v>
      </c>
      <c r="S177" s="67" t="str">
        <f>IF(R177="","",VLOOKUP(R177,'#挂机物品'!A:B,2,FALSE))</f>
        <v/>
      </c>
    </row>
    <row r="178" spans="1:19" ht="27">
      <c r="A178" s="67">
        <v>2012</v>
      </c>
      <c r="B178" s="67" t="s">
        <v>2243</v>
      </c>
      <c r="D178" s="97" t="s">
        <v>2256</v>
      </c>
      <c r="E178" s="97"/>
      <c r="G178" s="67" t="str">
        <f>IF(F178="","",VLOOKUP(F178,'#挂机物品'!C:D,2,FALSE))</f>
        <v/>
      </c>
      <c r="H178" s="95">
        <v>0</v>
      </c>
      <c r="J178" s="96" t="str">
        <f>IF(I178="","",VLOOKUP(I178,'#挂机物品'!A:B,2,FALSE))</f>
        <v/>
      </c>
      <c r="K178" s="95"/>
      <c r="L178" s="95"/>
      <c r="M178" s="67">
        <v>1</v>
      </c>
      <c r="N178" s="67">
        <v>10205</v>
      </c>
      <c r="O178" s="67" t="str">
        <f>IF(N178="","",VLOOKUP(N178,敌人表!A:B,2,FALSE))</f>
        <v>血鸟</v>
      </c>
      <c r="P178" s="67">
        <v>1</v>
      </c>
      <c r="S178" s="67" t="str">
        <f>IF(R178="","",VLOOKUP(R178,'#挂机物品'!A:B,2,FALSE))</f>
        <v/>
      </c>
    </row>
    <row r="179" spans="1:19">
      <c r="D179" s="97"/>
      <c r="E179" s="97"/>
      <c r="G179" s="67" t="str">
        <f>IF(F179="","",VLOOKUP(F179,'#挂机物品'!C:D,2,FALSE))</f>
        <v/>
      </c>
      <c r="J179" s="96" t="str">
        <f>IF(I179="","",VLOOKUP(I179,'#挂机物品'!A:B,2,FALSE))</f>
        <v/>
      </c>
      <c r="K179" s="95"/>
      <c r="L179" s="95"/>
      <c r="N179" s="67">
        <v>10201</v>
      </c>
      <c r="O179" s="67" t="str">
        <f>IF(N179="","",VLOOKUP(N179,敌人表!A:B,2,FALSE))</f>
        <v>黑暗弓箭手</v>
      </c>
      <c r="P179" s="67">
        <v>6</v>
      </c>
      <c r="S179" s="67" t="str">
        <f>IF(R179="","",VLOOKUP(R179,'#挂机物品'!A:B,2,FALSE))</f>
        <v/>
      </c>
    </row>
    <row r="180" spans="1:19" ht="27">
      <c r="A180" s="67">
        <v>2013</v>
      </c>
      <c r="B180" s="67" t="s">
        <v>560</v>
      </c>
      <c r="D180" s="97" t="s">
        <v>2652</v>
      </c>
      <c r="E180" s="97"/>
      <c r="G180" s="67" t="str">
        <f>IF(F180="","",VLOOKUP(F180,'#挂机物品'!C:D,2,FALSE))</f>
        <v/>
      </c>
      <c r="H180" s="95">
        <v>0</v>
      </c>
      <c r="J180" s="96" t="str">
        <f>IF(I180="","",VLOOKUP(I180,'#挂机物品'!A:B,2,FALSE))</f>
        <v/>
      </c>
      <c r="K180" s="95"/>
      <c r="L180" s="95"/>
      <c r="M180" s="67">
        <v>1</v>
      </c>
      <c r="N180" s="67">
        <v>11101</v>
      </c>
      <c r="O180" s="67" t="str">
        <f>IF(N180="","",VLOOKUP(N180,敌人表!A:B,2,FALSE))</f>
        <v>龙</v>
      </c>
      <c r="P180" s="67">
        <v>1</v>
      </c>
      <c r="S180" s="67" t="str">
        <f>IF(R180="","",VLOOKUP(R180,'#挂机物品'!A:B,2,FALSE))</f>
        <v/>
      </c>
    </row>
    <row r="181" spans="1:19">
      <c r="D181" s="97"/>
      <c r="E181" s="97"/>
      <c r="G181" s="67" t="str">
        <f>IF(F181="","",VLOOKUP(F181,'#挂机物品'!C:D,2,FALSE))</f>
        <v/>
      </c>
      <c r="J181" s="96" t="str">
        <f>IF(I181="","",VLOOKUP(I181,'#挂机物品'!A:B,2,FALSE))</f>
        <v/>
      </c>
      <c r="K181" s="95"/>
      <c r="L181" s="95"/>
      <c r="N181" s="67">
        <v>10902</v>
      </c>
      <c r="O181" s="67" t="str">
        <f>IF(N181="","",VLOOKUP(N181,敌人表!A:B,2,FALSE))</f>
        <v>盗贼</v>
      </c>
      <c r="P181" s="67">
        <v>4</v>
      </c>
      <c r="S181" s="67" t="str">
        <f>IF(R181="","",VLOOKUP(R181,'#挂机物品'!A:B,2,FALSE))</f>
        <v/>
      </c>
    </row>
    <row r="182" spans="1:19" ht="27">
      <c r="A182" s="67">
        <v>2014</v>
      </c>
      <c r="B182" s="67" t="s">
        <v>2255</v>
      </c>
      <c r="D182" s="97" t="s">
        <v>2257</v>
      </c>
      <c r="E182" s="97" t="s">
        <v>2258</v>
      </c>
      <c r="G182" s="67" t="str">
        <f>IF(F182="","",VLOOKUP(F182,'#挂机物品'!C:D,2,FALSE))</f>
        <v/>
      </c>
      <c r="H182" s="95">
        <v>0</v>
      </c>
      <c r="J182" s="96" t="str">
        <f>IF(I182="","",VLOOKUP(I182,'#挂机物品'!A:B,2,FALSE))</f>
        <v/>
      </c>
      <c r="K182" s="95"/>
      <c r="L182" s="95"/>
      <c r="M182" s="67">
        <v>1</v>
      </c>
      <c r="N182" s="67">
        <v>11103</v>
      </c>
      <c r="O182" s="67" t="str">
        <f>IF(N182="","",VLOOKUP(N182,敌人表!A:B,2,FALSE))</f>
        <v>锋龙</v>
      </c>
      <c r="P182" s="67">
        <v>2</v>
      </c>
      <c r="S182" s="67" t="str">
        <f>IF(R182="","",VLOOKUP(R182,'#挂机物品'!A:B,2,FALSE))</f>
        <v/>
      </c>
    </row>
    <row r="183" spans="1:19">
      <c r="D183" s="97"/>
      <c r="E183" s="97"/>
      <c r="G183" s="67" t="str">
        <f>IF(F183="","",VLOOKUP(F183,'#挂机物品'!C:D,2,FALSE))</f>
        <v/>
      </c>
      <c r="J183" s="96" t="str">
        <f>IF(I183="","",VLOOKUP(I183,'#挂机物品'!A:B,2,FALSE))</f>
        <v/>
      </c>
      <c r="K183" s="95"/>
      <c r="L183" s="95"/>
      <c r="N183" s="67">
        <v>10205</v>
      </c>
      <c r="O183" s="67" t="str">
        <f>IF(N183="","",VLOOKUP(N183,敌人表!A:B,2,FALSE))</f>
        <v>血鸟</v>
      </c>
      <c r="P183" s="67">
        <v>1</v>
      </c>
      <c r="Q183" s="67">
        <v>20</v>
      </c>
      <c r="S183" s="67" t="str">
        <f>IF(R183="","",VLOOKUP(R183,'#挂机物品'!A:B,2,FALSE))</f>
        <v/>
      </c>
    </row>
    <row r="184" spans="1:19">
      <c r="A184" s="67">
        <v>2015</v>
      </c>
      <c r="B184" s="67" t="s">
        <v>561</v>
      </c>
      <c r="D184" s="97" t="s">
        <v>562</v>
      </c>
      <c r="E184" s="97"/>
      <c r="G184" s="67" t="str">
        <f>IF(F184="","",VLOOKUP(F184,'#挂机物品'!C:D,2,FALSE))</f>
        <v/>
      </c>
      <c r="H184" s="95">
        <v>0</v>
      </c>
      <c r="J184" s="96" t="str">
        <f>IF(I184="","",VLOOKUP(I184,'#挂机物品'!A:B,2,FALSE))</f>
        <v/>
      </c>
      <c r="K184" s="95"/>
      <c r="L184" s="95"/>
      <c r="M184" s="67">
        <v>1</v>
      </c>
      <c r="N184" s="67">
        <v>10905</v>
      </c>
      <c r="O184" s="67" t="str">
        <f>IF(N184="","",VLOOKUP(N184,敌人表!A:B,2,FALSE))</f>
        <v>杀手</v>
      </c>
      <c r="P184" s="67">
        <v>2</v>
      </c>
      <c r="S184" s="67" t="str">
        <f>IF(R184="","",VLOOKUP(R184,'#挂机物品'!A:B,2,FALSE))</f>
        <v/>
      </c>
    </row>
    <row r="185" spans="1:19">
      <c r="D185" s="97"/>
      <c r="E185" s="97"/>
      <c r="G185" s="67" t="str">
        <f>IF(F185="","",VLOOKUP(F185,'#挂机物品'!C:D,2,FALSE))</f>
        <v/>
      </c>
      <c r="J185" s="96" t="str">
        <f>IF(I185="","",VLOOKUP(I185,'#挂机物品'!A:B,2,FALSE))</f>
        <v/>
      </c>
      <c r="K185" s="95"/>
      <c r="L185" s="95"/>
      <c r="N185" s="67">
        <v>10203</v>
      </c>
      <c r="O185" s="67" t="str">
        <f>IF(N185="","",VLOOKUP(N185,敌人表!A:B,2,FALSE))</f>
        <v>血腥弓箭手</v>
      </c>
      <c r="P185" s="67">
        <v>2</v>
      </c>
      <c r="S185" s="67" t="str">
        <f>IF(R185="","",VLOOKUP(R185,'#挂机物品'!A:B,2,FALSE))</f>
        <v/>
      </c>
    </row>
    <row r="186" spans="1:19">
      <c r="A186" s="69">
        <v>2101</v>
      </c>
      <c r="B186" s="101" t="s">
        <v>2692</v>
      </c>
      <c r="D186" s="101" t="s">
        <v>2693</v>
      </c>
      <c r="G186" s="67" t="str">
        <f>IF(F186="","",VLOOKUP(F186,'#挂机物品'!C:D,2,FALSE))</f>
        <v/>
      </c>
      <c r="H186" s="62">
        <v>0</v>
      </c>
      <c r="I186" s="113"/>
      <c r="J186" s="96" t="str">
        <f>IF(I186="","",VLOOKUP(I186,'#挂机物品'!A:B,2,FALSE))</f>
        <v/>
      </c>
      <c r="K186" s="114"/>
      <c r="L186" s="114"/>
      <c r="M186" s="67">
        <v>1</v>
      </c>
      <c r="N186" s="67">
        <v>10902</v>
      </c>
      <c r="O186" s="67" t="str">
        <f>IF(N186="","",VLOOKUP(N186,敌人表!A:B,2,FALSE))</f>
        <v>盗贼</v>
      </c>
      <c r="P186" s="67">
        <v>3</v>
      </c>
      <c r="S186" s="67" t="str">
        <f>IF(R186="","",VLOOKUP(R186,'#挂机物品'!A:B,2,FALSE))</f>
        <v/>
      </c>
    </row>
    <row r="187" spans="1:19">
      <c r="A187" s="69"/>
      <c r="B187" s="101"/>
      <c r="D187" s="101"/>
      <c r="G187" s="67" t="str">
        <f>IF(F187="","",VLOOKUP(F187,'#挂机物品'!C:D,2,FALSE))</f>
        <v/>
      </c>
      <c r="H187" s="62"/>
      <c r="I187" s="115"/>
      <c r="J187" s="96" t="str">
        <f>IF(I187="","",VLOOKUP(I187,'#挂机物品'!A:B,2,FALSE))</f>
        <v/>
      </c>
      <c r="K187" s="114"/>
      <c r="L187" s="114"/>
      <c r="N187" s="67">
        <v>10202</v>
      </c>
      <c r="O187" s="67" t="str">
        <f>IF(N187="","",VLOOKUP(N187,敌人表!A:B,2,FALSE))</f>
        <v>黑色流浪者</v>
      </c>
      <c r="P187" s="67">
        <v>1</v>
      </c>
      <c r="S187" s="67" t="str">
        <f>IF(R187="","",VLOOKUP(R187,'#挂机物品'!A:B,2,FALSE))</f>
        <v/>
      </c>
    </row>
    <row r="188" spans="1:19">
      <c r="A188" s="69"/>
      <c r="B188" s="101"/>
      <c r="D188" s="101"/>
      <c r="G188" s="67" t="str">
        <f>IF(F188="","",VLOOKUP(F188,'#挂机物品'!C:D,2,FALSE))</f>
        <v/>
      </c>
      <c r="H188" s="62"/>
      <c r="I188" s="116"/>
      <c r="J188" s="96" t="str">
        <f>IF(I188="","",VLOOKUP(I188,'#挂机物品'!A:B,2,FALSE))</f>
        <v/>
      </c>
      <c r="K188" s="114"/>
      <c r="L188" s="114"/>
      <c r="N188" s="67">
        <v>10903</v>
      </c>
      <c r="O188" s="67" t="str">
        <f>IF(N188="","",VLOOKUP(N188,敌人表!A:B,2,FALSE))</f>
        <v>重甲战士</v>
      </c>
      <c r="P188" s="67">
        <v>5</v>
      </c>
      <c r="S188" s="67" t="str">
        <f>IF(R188="","",VLOOKUP(R188,'#挂机物品'!A:B,2,FALSE))</f>
        <v/>
      </c>
    </row>
    <row r="189" spans="1:19">
      <c r="A189" s="69">
        <v>2102</v>
      </c>
      <c r="B189" s="101" t="s">
        <v>458</v>
      </c>
      <c r="D189" s="101" t="s">
        <v>2694</v>
      </c>
      <c r="G189" s="67" t="str">
        <f>IF(F189="","",VLOOKUP(F189,'#挂机物品'!C:D,2,FALSE))</f>
        <v/>
      </c>
      <c r="H189" s="62">
        <v>0</v>
      </c>
      <c r="I189" s="113"/>
      <c r="J189" s="96" t="str">
        <f>IF(I189="","",VLOOKUP(I189,'#挂机物品'!A:B,2,FALSE))</f>
        <v/>
      </c>
      <c r="K189" s="114"/>
      <c r="L189" s="114"/>
      <c r="M189" s="67">
        <v>1</v>
      </c>
      <c r="N189" s="67">
        <v>10902</v>
      </c>
      <c r="O189" s="67" t="str">
        <f>IF(N189="","",VLOOKUP(N189,敌人表!A:B,2,FALSE))</f>
        <v>盗贼</v>
      </c>
      <c r="P189" s="67">
        <v>1</v>
      </c>
      <c r="S189" s="67" t="str">
        <f>IF(R189="","",VLOOKUP(R189,'#挂机物品'!A:B,2,FALSE))</f>
        <v/>
      </c>
    </row>
    <row r="190" spans="1:19">
      <c r="A190" s="69"/>
      <c r="B190" s="101"/>
      <c r="D190" s="101"/>
      <c r="G190" s="67" t="str">
        <f>IF(F190="","",VLOOKUP(F190,'#挂机物品'!C:D,2,FALSE))</f>
        <v/>
      </c>
      <c r="H190" s="62"/>
      <c r="I190" s="115"/>
      <c r="J190" s="96" t="str">
        <f>IF(I190="","",VLOOKUP(I190,'#挂机物品'!A:B,2,FALSE))</f>
        <v/>
      </c>
      <c r="K190" s="114"/>
      <c r="L190" s="114"/>
      <c r="N190" s="67">
        <v>10202</v>
      </c>
      <c r="O190" s="67" t="str">
        <f>IF(N190="","",VLOOKUP(N190,敌人表!A:B,2,FALSE))</f>
        <v>黑色流浪者</v>
      </c>
      <c r="P190" s="67">
        <v>5</v>
      </c>
      <c r="S190" s="67" t="str">
        <f>IF(R190="","",VLOOKUP(R190,'#挂机物品'!A:B,2,FALSE))</f>
        <v/>
      </c>
    </row>
    <row r="191" spans="1:19">
      <c r="A191" s="69"/>
      <c r="B191" s="101"/>
      <c r="D191" s="101"/>
      <c r="G191" s="67" t="str">
        <f>IF(F191="","",VLOOKUP(F191,'#挂机物品'!C:D,2,FALSE))</f>
        <v/>
      </c>
      <c r="H191" s="62"/>
      <c r="I191" s="116"/>
      <c r="J191" s="96" t="str">
        <f>IF(I191="","",VLOOKUP(I191,'#挂机物品'!A:B,2,FALSE))</f>
        <v/>
      </c>
      <c r="K191" s="114"/>
      <c r="L191" s="114"/>
      <c r="N191" s="67">
        <v>10903</v>
      </c>
      <c r="O191" s="67" t="str">
        <f>IF(N191="","",VLOOKUP(N191,敌人表!A:B,2,FALSE))</f>
        <v>重甲战士</v>
      </c>
      <c r="P191" s="67">
        <v>2</v>
      </c>
      <c r="S191" s="67" t="str">
        <f>IF(R191="","",VLOOKUP(R191,'#挂机物品'!A:B,2,FALSE))</f>
        <v/>
      </c>
    </row>
    <row r="192" spans="1:19">
      <c r="A192" s="69">
        <v>2104</v>
      </c>
      <c r="B192" s="101" t="s">
        <v>2695</v>
      </c>
      <c r="D192" s="101" t="s">
        <v>355</v>
      </c>
      <c r="G192" s="67" t="str">
        <f>IF(F192="","",VLOOKUP(F192,'#挂机物品'!C:D,2,FALSE))</f>
        <v/>
      </c>
      <c r="H192" s="62">
        <v>0</v>
      </c>
      <c r="I192" s="113"/>
      <c r="J192" s="96" t="str">
        <f>IF(I192="","",VLOOKUP(I192,'#挂机物品'!A:B,2,FALSE))</f>
        <v/>
      </c>
      <c r="K192" s="114"/>
      <c r="L192" s="114"/>
      <c r="M192" s="67">
        <v>1</v>
      </c>
      <c r="N192" s="67">
        <v>10902</v>
      </c>
      <c r="O192" s="67" t="str">
        <f>IF(N192="","",VLOOKUP(N192,敌人表!A:B,2,FALSE))</f>
        <v>盗贼</v>
      </c>
      <c r="P192" s="67">
        <v>6</v>
      </c>
      <c r="S192" s="67" t="str">
        <f>IF(R192="","",VLOOKUP(R192,'#挂机物品'!A:B,2,FALSE))</f>
        <v/>
      </c>
    </row>
    <row r="193" spans="1:19">
      <c r="A193" s="69">
        <v>2106</v>
      </c>
      <c r="B193" s="101" t="s">
        <v>459</v>
      </c>
      <c r="D193" s="101" t="s">
        <v>460</v>
      </c>
      <c r="G193" s="67" t="str">
        <f>IF(F193="","",VLOOKUP(F193,'#挂机物品'!C:D,2,FALSE))</f>
        <v/>
      </c>
      <c r="H193" s="62">
        <v>0</v>
      </c>
      <c r="I193" s="113"/>
      <c r="J193" s="96" t="str">
        <f>IF(I193="","",VLOOKUP(I193,'#挂机物品'!A:B,2,FALSE))</f>
        <v/>
      </c>
      <c r="K193" s="114"/>
      <c r="L193" s="114"/>
      <c r="M193" s="67">
        <v>1</v>
      </c>
      <c r="N193" s="67">
        <v>10101</v>
      </c>
      <c r="O193" s="67" t="str">
        <f>IF(N193="","",VLOOKUP(N193,敌人表!A:B,2,FALSE))</f>
        <v>魔犬</v>
      </c>
      <c r="P193" s="67">
        <v>6</v>
      </c>
      <c r="S193" s="67" t="str">
        <f>IF(R193="","",VLOOKUP(R193,'#挂机物品'!A:B,2,FALSE))</f>
        <v/>
      </c>
    </row>
    <row r="194" spans="1:19">
      <c r="A194" s="69"/>
      <c r="B194" s="101"/>
      <c r="D194" s="101"/>
      <c r="G194" s="67" t="str">
        <f>IF(F194="","",VLOOKUP(F194,'#挂机物品'!C:D,2,FALSE))</f>
        <v/>
      </c>
      <c r="H194" s="62"/>
      <c r="I194" s="115"/>
      <c r="J194" s="96" t="str">
        <f>IF(I194="","",VLOOKUP(I194,'#挂机物品'!A:B,2,FALSE))</f>
        <v/>
      </c>
      <c r="K194" s="114"/>
      <c r="L194" s="114"/>
      <c r="N194" s="67">
        <v>10102</v>
      </c>
      <c r="O194" s="67" t="str">
        <f>IF(N194="","",VLOOKUP(N194,敌人表!A:B,2,FALSE))</f>
        <v>极速魔犬</v>
      </c>
      <c r="P194" s="67">
        <v>2</v>
      </c>
      <c r="S194" s="67" t="str">
        <f>IF(R194="","",VLOOKUP(R194,'#挂机物品'!A:B,2,FALSE))</f>
        <v/>
      </c>
    </row>
    <row r="195" spans="1:19">
      <c r="A195" s="69">
        <v>2111</v>
      </c>
      <c r="B195" s="101" t="s">
        <v>162</v>
      </c>
      <c r="D195" s="101" t="s">
        <v>356</v>
      </c>
      <c r="G195" s="67" t="str">
        <f>IF(F195="","",VLOOKUP(F195,'#挂机物品'!C:D,2,FALSE))</f>
        <v/>
      </c>
      <c r="H195" s="62">
        <v>0</v>
      </c>
      <c r="I195" s="113"/>
      <c r="J195" s="96" t="str">
        <f>IF(I195="","",VLOOKUP(I195,'#挂机物品'!A:B,2,FALSE))</f>
        <v/>
      </c>
      <c r="K195" s="114"/>
      <c r="L195" s="114"/>
      <c r="M195" s="67">
        <v>1</v>
      </c>
      <c r="N195" s="67">
        <v>11105</v>
      </c>
      <c r="O195" s="67" t="str">
        <f>IF(N195="","",VLOOKUP(N195,敌人表!A:B,2,FALSE))</f>
        <v>火焰龙</v>
      </c>
      <c r="P195" s="67">
        <v>3</v>
      </c>
      <c r="S195" s="67" t="str">
        <f>IF(R195="","",VLOOKUP(R195,'#挂机物品'!A:B,2,FALSE))</f>
        <v/>
      </c>
    </row>
    <row r="196" spans="1:19">
      <c r="A196" s="69">
        <v>2114</v>
      </c>
      <c r="B196" s="101" t="s">
        <v>2696</v>
      </c>
      <c r="D196" s="101" t="s">
        <v>2697</v>
      </c>
      <c r="G196" s="67" t="str">
        <f>IF(F196="","",VLOOKUP(F196,'#挂机物品'!C:D,2,FALSE))</f>
        <v/>
      </c>
      <c r="H196" s="62">
        <v>0</v>
      </c>
      <c r="I196" s="116"/>
      <c r="J196" s="96" t="str">
        <f>IF(I196="","",VLOOKUP(I196,'#挂机物品'!A:B,2,FALSE))</f>
        <v/>
      </c>
      <c r="K196" s="114"/>
      <c r="L196" s="114"/>
      <c r="M196" s="67">
        <v>1</v>
      </c>
      <c r="N196" s="67">
        <v>10301</v>
      </c>
      <c r="O196" s="67" t="str">
        <f>IF(N196="","",VLOOKUP(N196,敌人表!A:B,2,FALSE))</f>
        <v>怒兽</v>
      </c>
      <c r="P196" s="67">
        <v>3</v>
      </c>
      <c r="S196" s="67" t="str">
        <f>IF(R196="","",VLOOKUP(R196,'#挂机物品'!A:B,2,FALSE))</f>
        <v/>
      </c>
    </row>
    <row r="197" spans="1:19">
      <c r="A197" s="69"/>
      <c r="B197" s="101"/>
      <c r="D197" s="101"/>
      <c r="G197" s="67" t="str">
        <f>IF(F197="","",VLOOKUP(F197,'#挂机物品'!C:D,2,FALSE))</f>
        <v/>
      </c>
      <c r="H197" s="62"/>
      <c r="I197" s="116"/>
      <c r="J197" s="96" t="str">
        <f>IF(I197="","",VLOOKUP(I197,'#挂机物品'!A:B,2,FALSE))</f>
        <v/>
      </c>
      <c r="K197" s="114"/>
      <c r="L197" s="114"/>
      <c r="N197" s="67">
        <v>10501</v>
      </c>
      <c r="O197" s="67" t="str">
        <f>IF(N197="","",VLOOKUP(N197,敌人表!A:B,2,FALSE))</f>
        <v>树精</v>
      </c>
      <c r="P197" s="67">
        <v>1</v>
      </c>
      <c r="S197" s="67" t="str">
        <f>IF(R197="","",VLOOKUP(R197,'#挂机物品'!A:B,2,FALSE))</f>
        <v/>
      </c>
    </row>
    <row r="198" spans="1:19" ht="27">
      <c r="A198" s="69">
        <v>2116</v>
      </c>
      <c r="B198" s="101" t="s">
        <v>461</v>
      </c>
      <c r="D198" s="101" t="s">
        <v>462</v>
      </c>
      <c r="G198" s="67" t="str">
        <f>IF(F198="","",VLOOKUP(F198,'#挂机物品'!C:D,2,FALSE))</f>
        <v/>
      </c>
      <c r="H198" s="62">
        <v>0</v>
      </c>
      <c r="I198" s="115"/>
      <c r="J198" s="96" t="str">
        <f>IF(I198="","",VLOOKUP(I198,'#挂机物品'!A:B,2,FALSE))</f>
        <v/>
      </c>
      <c r="K198" s="114"/>
      <c r="L198" s="114"/>
      <c r="M198" s="67">
        <v>1</v>
      </c>
      <c r="N198" s="67">
        <v>10203</v>
      </c>
      <c r="O198" s="67" t="str">
        <f>IF(N198="","",VLOOKUP(N198,敌人表!A:B,2,FALSE))</f>
        <v>血腥弓箭手</v>
      </c>
      <c r="P198" s="67">
        <v>5</v>
      </c>
      <c r="S198" s="67" t="str">
        <f>IF(R198="","",VLOOKUP(R198,'#挂机物品'!A:B,2,FALSE))</f>
        <v/>
      </c>
    </row>
    <row r="199" spans="1:19">
      <c r="A199" s="69"/>
      <c r="B199" s="101"/>
      <c r="D199" s="101"/>
      <c r="G199" s="67" t="str">
        <f>IF(F199="","",VLOOKUP(F199,'#挂机物品'!C:D,2,FALSE))</f>
        <v/>
      </c>
      <c r="H199" s="62"/>
      <c r="I199" s="115"/>
      <c r="J199" s="96" t="str">
        <f>IF(I199="","",VLOOKUP(I199,'#挂机物品'!A:B,2,FALSE))</f>
        <v/>
      </c>
      <c r="K199" s="114"/>
      <c r="L199" s="114"/>
      <c r="N199" s="67">
        <v>11101</v>
      </c>
      <c r="O199" s="67" t="str">
        <f>IF(N199="","",VLOOKUP(N199,敌人表!A:B,2,FALSE))</f>
        <v>龙</v>
      </c>
      <c r="P199" s="67">
        <v>1</v>
      </c>
      <c r="S199" s="67" t="str">
        <f>IF(R199="","",VLOOKUP(R199,'#挂机物品'!A:B,2,FALSE))</f>
        <v/>
      </c>
    </row>
    <row r="200" spans="1:19" ht="27">
      <c r="A200" s="69">
        <v>2117</v>
      </c>
      <c r="B200" s="101" t="s">
        <v>463</v>
      </c>
      <c r="D200" s="101" t="s">
        <v>2698</v>
      </c>
      <c r="G200" s="67" t="str">
        <f>IF(F200="","",VLOOKUP(F200,'#挂机物品'!C:D,2,FALSE))</f>
        <v/>
      </c>
      <c r="H200" s="62">
        <v>0</v>
      </c>
      <c r="I200" s="115"/>
      <c r="J200" s="96" t="str">
        <f>IF(I200="","",VLOOKUP(I200,'#挂机物品'!A:B,2,FALSE))</f>
        <v/>
      </c>
      <c r="K200" s="114"/>
      <c r="L200" s="114"/>
      <c r="M200" s="67">
        <v>1</v>
      </c>
      <c r="N200" s="67">
        <v>10901</v>
      </c>
      <c r="O200" s="67" t="str">
        <f>IF(N200="","",VLOOKUP(N200,敌人表!A:B,2,FALSE))</f>
        <v>战士</v>
      </c>
      <c r="P200" s="67">
        <v>3</v>
      </c>
      <c r="S200" s="67" t="str">
        <f>IF(R200="","",VLOOKUP(R200,'#挂机物品'!A:B,2,FALSE))</f>
        <v/>
      </c>
    </row>
    <row r="201" spans="1:19">
      <c r="A201" s="69"/>
      <c r="B201" s="101"/>
      <c r="D201" s="101"/>
      <c r="G201" s="67" t="str">
        <f>IF(F201="","",VLOOKUP(F201,'#挂机物品'!C:D,2,FALSE))</f>
        <v/>
      </c>
      <c r="H201" s="62"/>
      <c r="I201" s="115"/>
      <c r="J201" s="96" t="str">
        <f>IF(I201="","",VLOOKUP(I201,'#挂机物品'!A:B,2,FALSE))</f>
        <v/>
      </c>
      <c r="K201" s="114"/>
      <c r="L201" s="114"/>
      <c r="N201" s="67">
        <v>10904</v>
      </c>
      <c r="O201" s="67" t="str">
        <f>IF(N201="","",VLOOKUP(N201,敌人表!A:B,2,FALSE))</f>
        <v>游侠</v>
      </c>
      <c r="P201" s="67">
        <v>3</v>
      </c>
      <c r="S201" s="67" t="str">
        <f>IF(R201="","",VLOOKUP(R201,'#挂机物品'!A:B,2,FALSE))</f>
        <v/>
      </c>
    </row>
    <row r="202" spans="1:19">
      <c r="A202" s="69">
        <v>2118</v>
      </c>
      <c r="B202" s="101" t="s">
        <v>2699</v>
      </c>
      <c r="D202" s="101" t="s">
        <v>464</v>
      </c>
      <c r="G202" s="67" t="str">
        <f>IF(F202="","",VLOOKUP(F202,'#挂机物品'!C:D,2,FALSE))</f>
        <v/>
      </c>
      <c r="H202" s="62">
        <v>0</v>
      </c>
      <c r="I202" s="115"/>
      <c r="J202" s="96" t="str">
        <f>IF(I202="","",VLOOKUP(I202,'#挂机物品'!A:B,2,FALSE))</f>
        <v/>
      </c>
      <c r="K202" s="114"/>
      <c r="L202" s="114"/>
      <c r="M202" s="67">
        <v>1</v>
      </c>
      <c r="N202" s="67">
        <v>10702</v>
      </c>
      <c r="O202" s="67" t="str">
        <f>IF(N202="","",VLOOKUP(N202,敌人表!A:B,2,FALSE))</f>
        <v>火焰法师</v>
      </c>
      <c r="P202" s="67">
        <v>4</v>
      </c>
      <c r="S202" s="67" t="str">
        <f>IF(R202="","",VLOOKUP(R202,'#挂机物品'!A:B,2,FALSE))</f>
        <v/>
      </c>
    </row>
    <row r="203" spans="1:19">
      <c r="A203" s="69">
        <v>2119</v>
      </c>
      <c r="B203" s="101" t="s">
        <v>2700</v>
      </c>
      <c r="D203" s="101" t="s">
        <v>2701</v>
      </c>
      <c r="G203" s="67" t="str">
        <f>IF(F203="","",VLOOKUP(F203,'#挂机物品'!C:D,2,FALSE))</f>
        <v/>
      </c>
      <c r="H203" s="62">
        <v>0</v>
      </c>
      <c r="I203" s="115"/>
      <c r="J203" s="96" t="str">
        <f>IF(I203="","",VLOOKUP(I203,'#挂机物品'!A:B,2,FALSE))</f>
        <v/>
      </c>
      <c r="K203" s="114"/>
      <c r="L203" s="114"/>
      <c r="M203" s="67">
        <v>1</v>
      </c>
      <c r="N203" s="67">
        <v>11103</v>
      </c>
      <c r="O203" s="67" t="str">
        <f>IF(N203="","",VLOOKUP(N203,敌人表!A:B,2,FALSE))</f>
        <v>锋龙</v>
      </c>
      <c r="P203" s="67">
        <v>2</v>
      </c>
      <c r="S203" s="67" t="str">
        <f>IF(R203="","",VLOOKUP(R203,'#挂机物品'!A:B,2,FALSE))</f>
        <v/>
      </c>
    </row>
    <row r="204" spans="1:19">
      <c r="A204" s="69"/>
      <c r="B204" s="101"/>
      <c r="D204" s="101"/>
      <c r="G204" s="67" t="str">
        <f>IF(F204="","",VLOOKUP(F204,'#挂机物品'!C:D,2,FALSE))</f>
        <v/>
      </c>
      <c r="H204" s="62"/>
      <c r="I204" s="115"/>
      <c r="J204" s="96" t="str">
        <f>IF(I204="","",VLOOKUP(I204,'#挂机物品'!A:B,2,FALSE))</f>
        <v/>
      </c>
      <c r="K204" s="114"/>
      <c r="L204" s="114"/>
      <c r="N204" s="67">
        <v>10902</v>
      </c>
      <c r="O204" s="67" t="str">
        <f>IF(N204="","",VLOOKUP(N204,敌人表!A:B,2,FALSE))</f>
        <v>盗贼</v>
      </c>
      <c r="P204" s="67">
        <v>4</v>
      </c>
      <c r="S204" s="67" t="str">
        <f>IF(R204="","",VLOOKUP(R204,'#挂机物品'!A:B,2,FALSE))</f>
        <v/>
      </c>
    </row>
    <row r="205" spans="1:19" ht="27">
      <c r="A205" s="69">
        <v>2121</v>
      </c>
      <c r="B205" s="101" t="s">
        <v>465</v>
      </c>
      <c r="D205" s="101" t="s">
        <v>2702</v>
      </c>
      <c r="G205" s="67" t="str">
        <f>IF(F205="","",VLOOKUP(F205,'#挂机物品'!C:D,2,FALSE))</f>
        <v/>
      </c>
      <c r="H205" s="62">
        <v>0</v>
      </c>
      <c r="I205" s="115"/>
      <c r="J205" s="96" t="str">
        <f>IF(I205="","",VLOOKUP(I205,'#挂机物品'!A:B,2,FALSE))</f>
        <v/>
      </c>
      <c r="K205" s="114"/>
      <c r="L205" s="114"/>
      <c r="M205" s="67">
        <v>1</v>
      </c>
      <c r="N205" s="67">
        <v>11101</v>
      </c>
      <c r="O205" s="67" t="str">
        <f>IF(N205="","",VLOOKUP(N205,敌人表!A:B,2,FALSE))</f>
        <v>龙</v>
      </c>
      <c r="P205" s="67">
        <v>2</v>
      </c>
      <c r="S205" s="67" t="str">
        <f>IF(R205="","",VLOOKUP(R205,'#挂机物品'!A:B,2,FALSE))</f>
        <v/>
      </c>
    </row>
    <row r="206" spans="1:19">
      <c r="A206" s="69"/>
      <c r="B206" s="101"/>
      <c r="D206" s="101"/>
      <c r="G206" s="67" t="str">
        <f>IF(F206="","",VLOOKUP(F206,'#挂机物品'!C:D,2,FALSE))</f>
        <v/>
      </c>
      <c r="H206" s="62"/>
      <c r="I206" s="115"/>
      <c r="J206" s="96" t="str">
        <f>IF(I206="","",VLOOKUP(I206,'#挂机物品'!A:B,2,FALSE))</f>
        <v/>
      </c>
      <c r="K206" s="114"/>
      <c r="L206" s="114"/>
      <c r="N206" s="67">
        <v>11103</v>
      </c>
      <c r="O206" s="67" t="str">
        <f>IF(N206="","",VLOOKUP(N206,敌人表!A:B,2,FALSE))</f>
        <v>锋龙</v>
      </c>
      <c r="P206" s="67">
        <v>2</v>
      </c>
      <c r="S206" s="67" t="str">
        <f>IF(R206="","",VLOOKUP(R206,'#挂机物品'!A:B,2,FALSE))</f>
        <v/>
      </c>
    </row>
    <row r="207" spans="1:19">
      <c r="A207" s="69">
        <v>2122</v>
      </c>
      <c r="B207" s="101" t="s">
        <v>466</v>
      </c>
      <c r="D207" s="101" t="s">
        <v>467</v>
      </c>
      <c r="G207" s="67" t="str">
        <f>IF(F207="","",VLOOKUP(F207,'#挂机物品'!C:D,2,FALSE))</f>
        <v/>
      </c>
      <c r="H207" s="62">
        <v>0</v>
      </c>
      <c r="I207" s="115"/>
      <c r="J207" s="96" t="str">
        <f>IF(I207="","",VLOOKUP(I207,'#挂机物品'!A:B,2,FALSE))</f>
        <v/>
      </c>
      <c r="K207" s="114"/>
      <c r="L207" s="114"/>
      <c r="M207" s="67">
        <v>1</v>
      </c>
      <c r="N207" s="67">
        <v>10901</v>
      </c>
      <c r="O207" s="67" t="str">
        <f>IF(N207="","",VLOOKUP(N207,敌人表!A:B,2,FALSE))</f>
        <v>战士</v>
      </c>
      <c r="P207" s="67">
        <v>8</v>
      </c>
      <c r="S207" s="67" t="str">
        <f>IF(R207="","",VLOOKUP(R207,'#挂机物品'!A:B,2,FALSE))</f>
        <v/>
      </c>
    </row>
    <row r="208" spans="1:19">
      <c r="A208" s="69">
        <v>2123</v>
      </c>
      <c r="B208" s="101" t="s">
        <v>2703</v>
      </c>
      <c r="D208" s="101" t="s">
        <v>468</v>
      </c>
      <c r="G208" s="67" t="str">
        <f>IF(F208="","",VLOOKUP(F208,'#挂机物品'!C:D,2,FALSE))</f>
        <v/>
      </c>
      <c r="H208" s="62">
        <v>0</v>
      </c>
      <c r="I208" s="115"/>
      <c r="J208" s="96" t="str">
        <f>IF(I208="","",VLOOKUP(I208,'#挂机物品'!A:B,2,FALSE))</f>
        <v/>
      </c>
      <c r="K208" s="114"/>
      <c r="L208" s="114"/>
      <c r="M208" s="67">
        <v>1</v>
      </c>
      <c r="N208" s="67">
        <v>10903</v>
      </c>
      <c r="O208" s="67" t="str">
        <f>IF(N208="","",VLOOKUP(N208,敌人表!A:B,2,FALSE))</f>
        <v>重甲战士</v>
      </c>
      <c r="P208" s="67">
        <v>2</v>
      </c>
      <c r="S208" s="67" t="str">
        <f>IF(R208="","",VLOOKUP(R208,'#挂机物品'!A:B,2,FALSE))</f>
        <v/>
      </c>
    </row>
    <row r="209" spans="1:19">
      <c r="G209" s="67" t="str">
        <f>IF(F209="","",VLOOKUP(F209,'#挂机物品'!C:D,2,FALSE))</f>
        <v/>
      </c>
      <c r="J209" s="96" t="str">
        <f>IF(I209="","",VLOOKUP(I209,'#挂机物品'!A:B,2,FALSE))</f>
        <v/>
      </c>
      <c r="N209" s="67">
        <v>10905</v>
      </c>
      <c r="O209" s="67" t="str">
        <f>IF(N209="","",VLOOKUP(N209,敌人表!A:B,2,FALSE))</f>
        <v>杀手</v>
      </c>
      <c r="P209" s="67">
        <v>2</v>
      </c>
      <c r="S209" s="67" t="str">
        <f>IF(R209="","",VLOOKUP(R209,'#挂机物品'!A:B,2,FALSE))</f>
        <v/>
      </c>
    </row>
    <row r="210" spans="1:19">
      <c r="G210" s="67" t="str">
        <f>IF(F210="","",VLOOKUP(F210,'#挂机物品'!C:D,2,FALSE))</f>
        <v/>
      </c>
      <c r="J210" s="96" t="str">
        <f>IF(I210="","",VLOOKUP(I210,'#挂机物品'!A:B,2,FALSE))</f>
        <v/>
      </c>
      <c r="N210" s="67">
        <v>10904</v>
      </c>
      <c r="O210" s="67" t="str">
        <f>IF(N210="","",VLOOKUP(N210,敌人表!A:B,2,FALSE))</f>
        <v>游侠</v>
      </c>
      <c r="P210" s="67">
        <v>2</v>
      </c>
      <c r="S210" s="67" t="str">
        <f>IF(R210="","",VLOOKUP(R210,'#挂机物品'!A:B,2,FALSE))</f>
        <v/>
      </c>
    </row>
    <row r="211" spans="1:19">
      <c r="G211" s="67" t="str">
        <f>IF(F211="","",VLOOKUP(F211,'#挂机物品'!C:D,2,FALSE))</f>
        <v/>
      </c>
      <c r="J211" s="96" t="str">
        <f>IF(I211="","",VLOOKUP(I211,'#挂机物品'!A:B,2,FALSE))</f>
        <v/>
      </c>
      <c r="N211" s="67">
        <v>10203</v>
      </c>
      <c r="O211" s="67" t="str">
        <f>IF(N211="","",VLOOKUP(N211,敌人表!A:B,2,FALSE))</f>
        <v>血腥弓箭手</v>
      </c>
      <c r="P211" s="67">
        <v>2</v>
      </c>
      <c r="S211" s="67" t="str">
        <f>IF(R211="","",VLOOKUP(R211,'#挂机物品'!A:B,2,FALSE))</f>
        <v/>
      </c>
    </row>
    <row r="212" spans="1:19" ht="27">
      <c r="A212" s="67">
        <v>3001</v>
      </c>
      <c r="B212" s="67" t="s">
        <v>108</v>
      </c>
      <c r="D212" s="97" t="s">
        <v>2653</v>
      </c>
      <c r="E212" s="97"/>
      <c r="G212" s="67" t="str">
        <f>IF(F212="","",VLOOKUP(F212,'#挂机物品'!C:D,2,FALSE))</f>
        <v/>
      </c>
      <c r="H212" s="95">
        <v>0</v>
      </c>
      <c r="I212" s="96">
        <v>33002</v>
      </c>
      <c r="J212" s="96" t="str">
        <f>IF(I212="","",VLOOKUP(I212,'#挂机物品'!A:B,2,FALSE))</f>
        <v>优秀进阶箱</v>
      </c>
      <c r="K212" s="95">
        <v>5</v>
      </c>
      <c r="L212" s="95"/>
      <c r="M212" s="67">
        <v>1</v>
      </c>
      <c r="N212" s="67">
        <v>10003</v>
      </c>
      <c r="O212" s="67" t="str">
        <f>IF(N212="","",VLOOKUP(N212,敌人表!A:B,2,FALSE))</f>
        <v>瘟疫僵尸</v>
      </c>
      <c r="P212" s="67">
        <v>4</v>
      </c>
      <c r="S212" s="67" t="str">
        <f>IF(R212="","",VLOOKUP(R212,'#挂机物品'!A:B,2,FALSE))</f>
        <v/>
      </c>
    </row>
    <row r="213" spans="1:19">
      <c r="D213" s="97"/>
      <c r="E213" s="97"/>
      <c r="G213" s="67" t="str">
        <f>IF(F213="","",VLOOKUP(F213,'#挂机物品'!C:D,2,FALSE))</f>
        <v/>
      </c>
      <c r="J213" s="96" t="str">
        <f>IF(I213="","",VLOOKUP(I213,'#挂机物品'!A:B,2,FALSE))</f>
        <v/>
      </c>
      <c r="K213" s="95"/>
      <c r="L213" s="95"/>
      <c r="N213" s="67">
        <v>10101</v>
      </c>
      <c r="O213" s="67" t="str">
        <f>IF(N213="","",VLOOKUP(N213,敌人表!A:B,2,FALSE))</f>
        <v>魔犬</v>
      </c>
      <c r="P213" s="67">
        <v>4</v>
      </c>
      <c r="S213" s="67" t="str">
        <f>IF(R213="","",VLOOKUP(R213,'#挂机物品'!A:B,2,FALSE))</f>
        <v/>
      </c>
    </row>
    <row r="214" spans="1:19">
      <c r="A214" s="67">
        <v>3002</v>
      </c>
      <c r="B214" s="67" t="s">
        <v>109</v>
      </c>
      <c r="D214" s="97" t="s">
        <v>563</v>
      </c>
      <c r="E214" s="97"/>
      <c r="G214" s="67" t="str">
        <f>IF(F214="","",VLOOKUP(F214,'#挂机物品'!C:D,2,FALSE))</f>
        <v/>
      </c>
      <c r="H214" s="95">
        <v>0</v>
      </c>
      <c r="I214" s="96">
        <v>36002</v>
      </c>
      <c r="J214" s="96" t="str">
        <f>IF(I214="","",VLOOKUP(I214,'#挂机物品'!A:B,2,FALSE))</f>
        <v>魔化之刃卷轴</v>
      </c>
      <c r="K214" s="95">
        <v>1</v>
      </c>
      <c r="L214" s="95"/>
      <c r="M214" s="67">
        <v>1</v>
      </c>
      <c r="N214" s="67">
        <v>10101</v>
      </c>
      <c r="O214" s="67" t="str">
        <f>IF(N214="","",VLOOKUP(N214,敌人表!A:B,2,FALSE))</f>
        <v>魔犬</v>
      </c>
      <c r="P214" s="67">
        <v>3</v>
      </c>
      <c r="S214" s="67" t="str">
        <f>IF(R214="","",VLOOKUP(R214,'#挂机物品'!A:B,2,FALSE))</f>
        <v/>
      </c>
    </row>
    <row r="215" spans="1:19">
      <c r="D215" s="97"/>
      <c r="E215" s="97"/>
      <c r="G215" s="67" t="str">
        <f>IF(F215="","",VLOOKUP(F215,'#挂机物品'!C:D,2,FALSE))</f>
        <v/>
      </c>
      <c r="J215" s="96" t="str">
        <f>IF(I215="","",VLOOKUP(I215,'#挂机物品'!A:B,2,FALSE))</f>
        <v/>
      </c>
      <c r="K215" s="95"/>
      <c r="L215" s="95"/>
      <c r="N215" s="67">
        <v>10102</v>
      </c>
      <c r="O215" s="67" t="str">
        <f>IF(N215="","",VLOOKUP(N215,敌人表!A:B,2,FALSE))</f>
        <v>极速魔犬</v>
      </c>
      <c r="P215" s="67">
        <v>2</v>
      </c>
      <c r="S215" s="67" t="str">
        <f>IF(R215="","",VLOOKUP(R215,'#挂机物品'!A:B,2,FALSE))</f>
        <v/>
      </c>
    </row>
    <row r="216" spans="1:19">
      <c r="D216" s="97"/>
      <c r="E216" s="97"/>
      <c r="G216" s="67" t="str">
        <f>IF(F216="","",VLOOKUP(F216,'#挂机物品'!C:D,2,FALSE))</f>
        <v/>
      </c>
      <c r="J216" s="96" t="str">
        <f>IF(I216="","",VLOOKUP(I216,'#挂机物品'!A:B,2,FALSE))</f>
        <v/>
      </c>
      <c r="K216" s="95"/>
      <c r="L216" s="95"/>
      <c r="N216" s="67">
        <v>10003</v>
      </c>
      <c r="O216" s="67" t="str">
        <f>IF(N216="","",VLOOKUP(N216,敌人表!A:B,2,FALSE))</f>
        <v>瘟疫僵尸</v>
      </c>
      <c r="P216" s="67">
        <v>2</v>
      </c>
      <c r="S216" s="67" t="str">
        <f>IF(R216="","",VLOOKUP(R216,'#挂机物品'!A:B,2,FALSE))</f>
        <v/>
      </c>
    </row>
    <row r="217" spans="1:19">
      <c r="A217" s="67">
        <v>3003</v>
      </c>
      <c r="B217" s="67" t="s">
        <v>110</v>
      </c>
      <c r="D217" s="97" t="s">
        <v>567</v>
      </c>
      <c r="E217" s="97"/>
      <c r="G217" s="67" t="str">
        <f>IF(F217="","",VLOOKUP(F217,'#挂机物品'!C:D,2,FALSE))</f>
        <v/>
      </c>
      <c r="H217" s="95">
        <v>0</v>
      </c>
      <c r="I217" s="142">
        <v>1001</v>
      </c>
      <c r="J217" s="96" t="str">
        <f>IF(I217="","",VLOOKUP(I217,'#挂机物品'!A:B,2,FALSE))</f>
        <v>金币</v>
      </c>
      <c r="K217" s="95">
        <v>30</v>
      </c>
      <c r="L217" s="95"/>
      <c r="M217" s="67">
        <v>1</v>
      </c>
      <c r="N217" s="67">
        <v>11203</v>
      </c>
      <c r="O217" s="67" t="str">
        <f>IF(N217="","",VLOOKUP(N217,敌人表!A:B,2,FALSE))</f>
        <v>木桩</v>
      </c>
      <c r="P217" s="67">
        <v>5</v>
      </c>
      <c r="S217" s="67" t="str">
        <f>IF(R217="","",VLOOKUP(R217,'#挂机物品'!A:B,2,FALSE))</f>
        <v/>
      </c>
    </row>
    <row r="218" spans="1:19">
      <c r="D218" s="97"/>
      <c r="E218" s="97"/>
      <c r="G218" s="67" t="str">
        <f>IF(F218="","",VLOOKUP(F218,'#挂机物品'!C:D,2,FALSE))</f>
        <v/>
      </c>
      <c r="H218" s="67"/>
      <c r="J218" s="96" t="str">
        <f>IF(I218="","",VLOOKUP(I218,'#挂机物品'!A:B,2,FALSE))</f>
        <v/>
      </c>
      <c r="N218" s="67">
        <v>11201</v>
      </c>
      <c r="O218" s="67" t="str">
        <f>IF(N218="","",VLOOKUP(N218,敌人表!A:B,2,FALSE))</f>
        <v>机械生物</v>
      </c>
      <c r="P218" s="67">
        <v>2</v>
      </c>
      <c r="S218" s="67" t="str">
        <f>IF(R218="","",VLOOKUP(R218,'#挂机物品'!A:B,2,FALSE))</f>
        <v/>
      </c>
    </row>
    <row r="219" spans="1:19">
      <c r="A219" s="67">
        <v>3004</v>
      </c>
      <c r="B219" s="67" t="s">
        <v>111</v>
      </c>
      <c r="D219" s="97" t="s">
        <v>570</v>
      </c>
      <c r="E219" s="97"/>
      <c r="G219" s="67" t="str">
        <f>IF(F219="","",VLOOKUP(F219,'#挂机物品'!C:D,2,FALSE))</f>
        <v/>
      </c>
      <c r="H219" s="95">
        <v>0</v>
      </c>
      <c r="I219" s="96">
        <v>1002</v>
      </c>
      <c r="J219" s="96" t="str">
        <f>IF(I219="","",VLOOKUP(I219,'#挂机物品'!A:B,2,FALSE))</f>
        <v>钻石</v>
      </c>
      <c r="K219" s="95">
        <v>10</v>
      </c>
      <c r="L219" s="95"/>
      <c r="M219" s="67">
        <v>1</v>
      </c>
      <c r="N219" s="67">
        <v>10601</v>
      </c>
      <c r="O219" s="67" t="str">
        <f>IF(N219="","",VLOOKUP(N219,敌人表!A:B,2,FALSE))</f>
        <v>巨人</v>
      </c>
      <c r="P219" s="67">
        <v>2</v>
      </c>
      <c r="S219" s="67" t="str">
        <f>IF(R219="","",VLOOKUP(R219,'#挂机物品'!A:B,2,FALSE))</f>
        <v/>
      </c>
    </row>
    <row r="220" spans="1:19">
      <c r="D220" s="97"/>
      <c r="E220" s="97"/>
      <c r="G220" s="67" t="str">
        <f>IF(F220="","",VLOOKUP(F220,'#挂机物品'!C:D,2,FALSE))</f>
        <v/>
      </c>
      <c r="H220" s="67"/>
      <c r="J220" s="96" t="str">
        <f>IF(I220="","",VLOOKUP(I220,'#挂机物品'!A:B,2,FALSE))</f>
        <v/>
      </c>
      <c r="N220" s="67">
        <v>10602</v>
      </c>
      <c r="O220" s="67" t="str">
        <f>IF(N220="","",VLOOKUP(N220,敌人表!A:B,2,FALSE))</f>
        <v>重锤</v>
      </c>
      <c r="P220" s="67">
        <v>1</v>
      </c>
      <c r="S220" s="67" t="str">
        <f>IF(R220="","",VLOOKUP(R220,'#挂机物品'!A:B,2,FALSE))</f>
        <v/>
      </c>
    </row>
    <row r="221" spans="1:19">
      <c r="A221" s="67">
        <v>3005</v>
      </c>
      <c r="B221" s="67" t="s">
        <v>112</v>
      </c>
      <c r="D221" s="97" t="s">
        <v>573</v>
      </c>
      <c r="E221" s="97"/>
      <c r="G221" s="67" t="str">
        <f>IF(F221="","",VLOOKUP(F221,'#挂机物品'!C:D,2,FALSE))</f>
        <v/>
      </c>
      <c r="H221" s="95">
        <v>0</v>
      </c>
      <c r="I221" s="96">
        <v>18003</v>
      </c>
      <c r="J221" s="96" t="str">
        <f>IF(I221="","",VLOOKUP(I221,'#挂机物品'!A:B,2,FALSE))</f>
        <v>银制的连击装置</v>
      </c>
      <c r="K221" s="95">
        <v>1</v>
      </c>
      <c r="L221" s="95"/>
      <c r="M221" s="67">
        <v>1</v>
      </c>
      <c r="N221" s="67">
        <v>10901</v>
      </c>
      <c r="O221" s="67" t="str">
        <f>IF(N221="","",VLOOKUP(N221,敌人表!A:B,2,FALSE))</f>
        <v>战士</v>
      </c>
      <c r="P221" s="67">
        <v>1</v>
      </c>
      <c r="S221" s="67" t="str">
        <f>IF(R221="","",VLOOKUP(R221,'#挂机物品'!A:B,2,FALSE))</f>
        <v/>
      </c>
    </row>
    <row r="222" spans="1:19">
      <c r="D222" s="97"/>
      <c r="E222" s="97"/>
      <c r="G222" s="67" t="str">
        <f>IF(F222="","",VLOOKUP(F222,'#挂机物品'!C:D,2,FALSE))</f>
        <v/>
      </c>
      <c r="J222" s="96" t="str">
        <f>IF(I222="","",VLOOKUP(I222,'#挂机物品'!A:B,2,FALSE))</f>
        <v/>
      </c>
      <c r="K222" s="95"/>
      <c r="L222" s="95"/>
      <c r="N222" s="67">
        <v>10902</v>
      </c>
      <c r="O222" s="67" t="str">
        <f>IF(N222="","",VLOOKUP(N222,敌人表!A:B,2,FALSE))</f>
        <v>盗贼</v>
      </c>
      <c r="P222" s="67">
        <v>1</v>
      </c>
      <c r="S222" s="67" t="str">
        <f>IF(R222="","",VLOOKUP(R222,'#挂机物品'!A:B,2,FALSE))</f>
        <v/>
      </c>
    </row>
    <row r="223" spans="1:19">
      <c r="D223" s="97"/>
      <c r="E223" s="97"/>
      <c r="G223" s="67" t="str">
        <f>IF(F223="","",VLOOKUP(F223,'#挂机物品'!C:D,2,FALSE))</f>
        <v/>
      </c>
      <c r="J223" s="96" t="str">
        <f>IF(I223="","",VLOOKUP(I223,'#挂机物品'!A:B,2,FALSE))</f>
        <v/>
      </c>
      <c r="K223" s="95"/>
      <c r="L223" s="95"/>
      <c r="N223" s="67">
        <v>10903</v>
      </c>
      <c r="O223" s="67" t="str">
        <f>IF(N223="","",VLOOKUP(N223,敌人表!A:B,2,FALSE))</f>
        <v>重甲战士</v>
      </c>
      <c r="P223" s="67">
        <v>1</v>
      </c>
      <c r="S223" s="67" t="str">
        <f>IF(R223="","",VLOOKUP(R223,'#挂机物品'!A:B,2,FALSE))</f>
        <v/>
      </c>
    </row>
    <row r="224" spans="1:19">
      <c r="D224" s="97"/>
      <c r="E224" s="97"/>
      <c r="G224" s="67" t="str">
        <f>IF(F224="","",VLOOKUP(F224,'#挂机物品'!C:D,2,FALSE))</f>
        <v/>
      </c>
      <c r="J224" s="96" t="str">
        <f>IF(I224="","",VLOOKUP(I224,'#挂机物品'!A:B,2,FALSE))</f>
        <v/>
      </c>
      <c r="K224" s="95"/>
      <c r="L224" s="95"/>
      <c r="N224" s="67">
        <v>10904</v>
      </c>
      <c r="O224" s="67" t="str">
        <f>IF(N224="","",VLOOKUP(N224,敌人表!A:B,2,FALSE))</f>
        <v>游侠</v>
      </c>
      <c r="P224" s="67">
        <v>1</v>
      </c>
      <c r="S224" s="67" t="str">
        <f>IF(R224="","",VLOOKUP(R224,'#挂机物品'!A:B,2,FALSE))</f>
        <v/>
      </c>
    </row>
    <row r="225" spans="1:19" ht="27">
      <c r="A225" s="67">
        <v>3006</v>
      </c>
      <c r="B225" s="67" t="s">
        <v>84</v>
      </c>
      <c r="D225" s="97" t="s">
        <v>2661</v>
      </c>
      <c r="E225" s="97"/>
      <c r="G225" s="67" t="str">
        <f>IF(F225="","",VLOOKUP(F225,'#挂机物品'!C:D,2,FALSE))</f>
        <v/>
      </c>
      <c r="H225" s="95">
        <v>0</v>
      </c>
      <c r="I225" s="96">
        <v>1002</v>
      </c>
      <c r="J225" s="96" t="str">
        <f>IF(I225="","",VLOOKUP(I225,'#挂机物品'!A:B,2,FALSE))</f>
        <v>钻石</v>
      </c>
      <c r="K225" s="95">
        <v>100</v>
      </c>
      <c r="L225" s="95"/>
      <c r="M225" s="67">
        <v>1</v>
      </c>
      <c r="N225" s="67">
        <v>10102</v>
      </c>
      <c r="O225" s="67" t="str">
        <f>IF(N225="","",VLOOKUP(N225,敌人表!A:B,2,FALSE))</f>
        <v>极速魔犬</v>
      </c>
      <c r="P225" s="67">
        <v>5</v>
      </c>
      <c r="S225" s="67" t="str">
        <f>IF(R225="","",VLOOKUP(R225,'#挂机物品'!A:B,2,FALSE))</f>
        <v/>
      </c>
    </row>
    <row r="226" spans="1:19">
      <c r="D226" s="97"/>
      <c r="E226" s="97"/>
      <c r="G226" s="67" t="str">
        <f>IF(F226="","",VLOOKUP(F226,'#挂机物品'!C:D,2,FALSE))</f>
        <v/>
      </c>
      <c r="J226" s="96" t="str">
        <f>IF(I226="","",VLOOKUP(I226,'#挂机物品'!A:B,2,FALSE))</f>
        <v/>
      </c>
      <c r="K226" s="95"/>
      <c r="L226" s="95"/>
      <c r="N226" s="67">
        <v>10005</v>
      </c>
      <c r="O226" s="67" t="str">
        <f>IF(N226="","",VLOOKUP(N226,敌人表!A:B,2,FALSE))</f>
        <v>尸体发火</v>
      </c>
      <c r="P226" s="67">
        <v>1</v>
      </c>
      <c r="S226" s="67" t="str">
        <f>IF(R226="","",VLOOKUP(R226,'#挂机物品'!A:B,2,FALSE))</f>
        <v/>
      </c>
    </row>
    <row r="227" spans="1:19">
      <c r="A227" s="67">
        <v>3007</v>
      </c>
      <c r="B227" s="67" t="s">
        <v>2654</v>
      </c>
      <c r="D227" s="97" t="s">
        <v>2655</v>
      </c>
      <c r="E227" s="97"/>
      <c r="G227" s="67" t="str">
        <f>IF(F227="","",VLOOKUP(F227,'#挂机物品'!C:D,2,FALSE))</f>
        <v/>
      </c>
      <c r="H227" s="95">
        <v>0</v>
      </c>
      <c r="J227" s="96" t="str">
        <f>IF(I227="","",VLOOKUP(I227,'#挂机物品'!A:B,2,FALSE))</f>
        <v/>
      </c>
      <c r="K227" s="95"/>
      <c r="L227" s="95"/>
      <c r="M227" s="67">
        <v>1</v>
      </c>
      <c r="N227" s="67">
        <v>10204</v>
      </c>
      <c r="O227" s="67" t="str">
        <f>IF(N227="","",VLOOKUP(N227,敌人表!A:B,2,FALSE))</f>
        <v>亚马逊杀手</v>
      </c>
      <c r="P227" s="67">
        <v>3</v>
      </c>
      <c r="S227" s="67" t="str">
        <f>IF(R227="","",VLOOKUP(R227,'#挂机物品'!A:B,2,FALSE))</f>
        <v/>
      </c>
    </row>
    <row r="228" spans="1:19">
      <c r="D228" s="97"/>
      <c r="E228" s="97"/>
      <c r="G228" s="67" t="str">
        <f>IF(F228="","",VLOOKUP(F228,'#挂机物品'!C:D,2,FALSE))</f>
        <v/>
      </c>
      <c r="J228" s="96" t="str">
        <f>IF(I228="","",VLOOKUP(I228,'#挂机物品'!A:B,2,FALSE))</f>
        <v/>
      </c>
      <c r="K228" s="95"/>
      <c r="L228" s="95"/>
      <c r="N228" s="67">
        <v>10902</v>
      </c>
      <c r="O228" s="67" t="str">
        <f>IF(N228="","",VLOOKUP(N228,敌人表!A:B,2,FALSE))</f>
        <v>盗贼</v>
      </c>
      <c r="P228" s="67">
        <v>3</v>
      </c>
      <c r="S228" s="67" t="str">
        <f>IF(R228="","",VLOOKUP(R228,'#挂机物品'!A:B,2,FALSE))</f>
        <v/>
      </c>
    </row>
    <row r="229" spans="1:19" ht="27">
      <c r="A229" s="67">
        <v>3008</v>
      </c>
      <c r="B229" s="67" t="s">
        <v>2656</v>
      </c>
      <c r="D229" s="97" t="s">
        <v>2657</v>
      </c>
      <c r="E229" s="97"/>
      <c r="G229" s="67" t="str">
        <f>IF(F229="","",VLOOKUP(F229,'#挂机物品'!C:D,2,FALSE))</f>
        <v/>
      </c>
      <c r="H229" s="95">
        <v>0</v>
      </c>
      <c r="J229" s="96" t="str">
        <f>IF(I229="","",VLOOKUP(I229,'#挂机物品'!A:B,2,FALSE))</f>
        <v/>
      </c>
      <c r="K229" s="95"/>
      <c r="L229" s="95"/>
      <c r="M229" s="67">
        <v>1</v>
      </c>
      <c r="N229" s="67">
        <v>10004</v>
      </c>
      <c r="O229" s="67" t="str">
        <f>IF(N229="","",VLOOKUP(N229,敌人表!A:B,2,FALSE))</f>
        <v>饥饿行者</v>
      </c>
      <c r="P229" s="67">
        <v>2</v>
      </c>
      <c r="S229" s="67" t="str">
        <f>IF(R229="","",VLOOKUP(R229,'#挂机物品'!A:B,2,FALSE))</f>
        <v/>
      </c>
    </row>
    <row r="230" spans="1:19">
      <c r="D230" s="97"/>
      <c r="E230" s="97"/>
      <c r="G230" s="67" t="str">
        <f>IF(F230="","",VLOOKUP(F230,'#挂机物品'!C:D,2,FALSE))</f>
        <v/>
      </c>
      <c r="J230" s="96" t="str">
        <f>IF(I230="","",VLOOKUP(I230,'#挂机物品'!A:B,2,FALSE))</f>
        <v/>
      </c>
      <c r="K230" s="95"/>
      <c r="L230" s="95"/>
      <c r="N230" s="67">
        <v>10001</v>
      </c>
      <c r="O230" s="67" t="str">
        <f>IF(N230="","",VLOOKUP(N230,敌人表!A:B,2,FALSE))</f>
        <v>僵尸</v>
      </c>
      <c r="P230" s="67">
        <v>4</v>
      </c>
      <c r="S230" s="67" t="str">
        <f>IF(R230="","",VLOOKUP(R230,'#挂机物品'!A:B,2,FALSE))</f>
        <v/>
      </c>
    </row>
    <row r="231" spans="1:19" ht="27">
      <c r="A231" s="67">
        <v>3009</v>
      </c>
      <c r="B231" s="95" t="s">
        <v>564</v>
      </c>
      <c r="D231" s="97" t="s">
        <v>2658</v>
      </c>
      <c r="E231" s="97"/>
      <c r="G231" s="67" t="str">
        <f>IF(F231="","",VLOOKUP(F231,'#挂机物品'!C:D,2,FALSE))</f>
        <v/>
      </c>
      <c r="H231" s="95">
        <v>0</v>
      </c>
      <c r="J231" s="96" t="str">
        <f>IF(I231="","",VLOOKUP(I231,'#挂机物品'!A:B,2,FALSE))</f>
        <v/>
      </c>
      <c r="K231" s="95"/>
      <c r="L231" s="95"/>
      <c r="M231" s="67">
        <v>1</v>
      </c>
      <c r="N231" s="67">
        <v>11102</v>
      </c>
      <c r="O231" s="67" t="str">
        <f>IF(N231="","",VLOOKUP(N231,敌人表!A:B,2,FALSE))</f>
        <v>魔龙</v>
      </c>
      <c r="P231" s="67">
        <v>2</v>
      </c>
      <c r="S231" s="67" t="str">
        <f>IF(R231="","",VLOOKUP(R231,'#挂机物品'!A:B,2,FALSE))</f>
        <v/>
      </c>
    </row>
    <row r="232" spans="1:19">
      <c r="A232" s="67">
        <v>3010</v>
      </c>
      <c r="B232" s="95" t="s">
        <v>565</v>
      </c>
      <c r="D232" s="97" t="s">
        <v>566</v>
      </c>
      <c r="E232" s="97"/>
      <c r="G232" s="67" t="str">
        <f>IF(F232="","",VLOOKUP(F232,'#挂机物品'!C:D,2,FALSE))</f>
        <v/>
      </c>
      <c r="H232" s="95">
        <v>0</v>
      </c>
      <c r="J232" s="96" t="str">
        <f>IF(I232="","",VLOOKUP(I232,'#挂机物品'!A:B,2,FALSE))</f>
        <v/>
      </c>
      <c r="K232" s="95"/>
      <c r="L232" s="95"/>
      <c r="M232" s="67">
        <v>1</v>
      </c>
      <c r="N232" s="67">
        <v>11102</v>
      </c>
      <c r="O232" s="67" t="str">
        <f>IF(N232="","",VLOOKUP(N232,敌人表!A:B,2,FALSE))</f>
        <v>魔龙</v>
      </c>
      <c r="P232" s="67">
        <v>1</v>
      </c>
      <c r="S232" s="67" t="str">
        <f>IF(R232="","",VLOOKUP(R232,'#挂机物品'!A:B,2,FALSE))</f>
        <v/>
      </c>
    </row>
    <row r="233" spans="1:19">
      <c r="B233" s="95"/>
      <c r="D233" s="97"/>
      <c r="E233" s="97"/>
      <c r="G233" s="67" t="str">
        <f>IF(F233="","",VLOOKUP(F233,'#挂机物品'!C:D,2,FALSE))</f>
        <v/>
      </c>
      <c r="J233" s="96" t="str">
        <f>IF(I233="","",VLOOKUP(I233,'#挂机物品'!A:B,2,FALSE))</f>
        <v/>
      </c>
      <c r="K233" s="95"/>
      <c r="L233" s="95"/>
      <c r="N233" s="67">
        <v>10102</v>
      </c>
      <c r="O233" s="67" t="str">
        <f>IF(N233="","",VLOOKUP(N233,敌人表!A:B,2,FALSE))</f>
        <v>极速魔犬</v>
      </c>
      <c r="P233" s="67">
        <v>3</v>
      </c>
      <c r="S233" s="67" t="str">
        <f>IF(R233="","",VLOOKUP(R233,'#挂机物品'!A:B,2,FALSE))</f>
        <v/>
      </c>
    </row>
    <row r="234" spans="1:19" ht="27">
      <c r="A234" s="67">
        <v>3011</v>
      </c>
      <c r="B234" s="67" t="s">
        <v>568</v>
      </c>
      <c r="D234" s="97" t="s">
        <v>2659</v>
      </c>
      <c r="E234" s="97"/>
      <c r="G234" s="67" t="str">
        <f>IF(F234="","",VLOOKUP(F234,'#挂机物品'!C:D,2,FALSE))</f>
        <v/>
      </c>
      <c r="H234" s="95">
        <v>0</v>
      </c>
      <c r="J234" s="96" t="str">
        <f>IF(I234="","",VLOOKUP(I234,'#挂机物品'!A:B,2,FALSE))</f>
        <v/>
      </c>
      <c r="K234" s="95"/>
      <c r="L234" s="95"/>
      <c r="M234" s="67">
        <v>1</v>
      </c>
      <c r="N234" s="67">
        <v>11102</v>
      </c>
      <c r="O234" s="67" t="str">
        <f>IF(N234="","",VLOOKUP(N234,敌人表!A:B,2,FALSE))</f>
        <v>魔龙</v>
      </c>
      <c r="P234" s="67">
        <v>1</v>
      </c>
      <c r="S234" s="67" t="str">
        <f>IF(R234="","",VLOOKUP(R234,'#挂机物品'!A:B,2,FALSE))</f>
        <v/>
      </c>
    </row>
    <row r="235" spans="1:19">
      <c r="C235" s="171"/>
      <c r="D235" s="97"/>
      <c r="E235" s="97"/>
      <c r="G235" s="67" t="str">
        <f>IF(F235="","",VLOOKUP(F235,'#挂机物品'!C:D,2,FALSE))</f>
        <v/>
      </c>
      <c r="J235" s="96" t="str">
        <f>IF(I235="","",VLOOKUP(I235,'#挂机物品'!A:B,2,FALSE))</f>
        <v/>
      </c>
      <c r="K235" s="95"/>
      <c r="L235" s="95"/>
      <c r="N235" s="67">
        <v>10004</v>
      </c>
      <c r="O235" s="67" t="str">
        <f>IF(N235="","",VLOOKUP(N235,敌人表!A:B,2,FALSE))</f>
        <v>饥饿行者</v>
      </c>
      <c r="P235" s="67">
        <v>2</v>
      </c>
      <c r="S235" s="67" t="str">
        <f>IF(R235="","",VLOOKUP(R235,'#挂机物品'!A:B,2,FALSE))</f>
        <v/>
      </c>
    </row>
    <row r="236" spans="1:19">
      <c r="D236" s="97"/>
      <c r="E236" s="97"/>
      <c r="G236" s="67" t="str">
        <f>IF(F236="","",VLOOKUP(F236,'#挂机物品'!C:D,2,FALSE))</f>
        <v/>
      </c>
      <c r="J236" s="96" t="str">
        <f>IF(I236="","",VLOOKUP(I236,'#挂机物品'!A:B,2,FALSE))</f>
        <v/>
      </c>
      <c r="K236" s="95"/>
      <c r="L236" s="95"/>
      <c r="N236" s="67">
        <v>10001</v>
      </c>
      <c r="O236" s="67" t="str">
        <f>IF(N236="","",VLOOKUP(N236,敌人表!A:B,2,FALSE))</f>
        <v>僵尸</v>
      </c>
      <c r="P236" s="67">
        <v>3</v>
      </c>
      <c r="S236" s="67" t="str">
        <f>IF(R236="","",VLOOKUP(R236,'#挂机物品'!A:B,2,FALSE))</f>
        <v/>
      </c>
    </row>
    <row r="237" spans="1:19">
      <c r="A237" s="67">
        <v>3012</v>
      </c>
      <c r="B237" s="67" t="s">
        <v>2660</v>
      </c>
      <c r="D237" s="97" t="s">
        <v>569</v>
      </c>
      <c r="E237" s="97"/>
      <c r="G237" s="67" t="str">
        <f>IF(F237="","",VLOOKUP(F237,'#挂机物品'!C:D,2,FALSE))</f>
        <v/>
      </c>
      <c r="H237" s="95">
        <v>0</v>
      </c>
      <c r="J237" s="96" t="str">
        <f>IF(I237="","",VLOOKUP(I237,'#挂机物品'!A:B,2,FALSE))</f>
        <v/>
      </c>
      <c r="K237" s="95"/>
      <c r="L237" s="95"/>
      <c r="M237" s="67">
        <v>1</v>
      </c>
      <c r="N237" s="67">
        <v>10705</v>
      </c>
      <c r="O237" s="67" t="str">
        <f>IF(N237="","",VLOOKUP(N237,敌人表!A:B,2,FALSE))</f>
        <v>黑暗大法师</v>
      </c>
      <c r="P237" s="67">
        <v>1</v>
      </c>
      <c r="S237" s="67" t="str">
        <f>IF(R237="","",VLOOKUP(R237,'#挂机物品'!A:B,2,FALSE))</f>
        <v/>
      </c>
    </row>
    <row r="238" spans="1:19">
      <c r="D238" s="97"/>
      <c r="E238" s="97"/>
      <c r="G238" s="67" t="str">
        <f>IF(F238="","",VLOOKUP(F238,'#挂机物品'!C:D,2,FALSE))</f>
        <v/>
      </c>
      <c r="J238" s="96" t="str">
        <f>IF(I238="","",VLOOKUP(I238,'#挂机物品'!A:B,2,FALSE))</f>
        <v/>
      </c>
      <c r="K238" s="95"/>
      <c r="L238" s="95"/>
      <c r="N238" s="67">
        <v>10001</v>
      </c>
      <c r="O238" s="67" t="str">
        <f>IF(N238="","",VLOOKUP(N238,敌人表!A:B,2,FALSE))</f>
        <v>僵尸</v>
      </c>
      <c r="P238" s="67">
        <v>5</v>
      </c>
      <c r="S238" s="67" t="str">
        <f>IF(R238="","",VLOOKUP(R238,'#挂机物品'!A:B,2,FALSE))</f>
        <v/>
      </c>
    </row>
    <row r="239" spans="1:19" ht="27">
      <c r="A239" s="67">
        <v>3013</v>
      </c>
      <c r="B239" s="67" t="s">
        <v>571</v>
      </c>
      <c r="D239" s="97" t="s">
        <v>572</v>
      </c>
      <c r="E239" s="97"/>
      <c r="G239" s="67" t="str">
        <f>IF(F239="","",VLOOKUP(F239,'#挂机物品'!C:D,2,FALSE))</f>
        <v/>
      </c>
      <c r="H239" s="95">
        <v>0</v>
      </c>
      <c r="J239" s="96" t="str">
        <f>IF(I239="","",VLOOKUP(I239,'#挂机物品'!A:B,2,FALSE))</f>
        <v/>
      </c>
      <c r="K239" s="95"/>
      <c r="L239" s="95"/>
      <c r="M239" s="67">
        <v>1</v>
      </c>
      <c r="N239" s="67">
        <v>10202</v>
      </c>
      <c r="O239" s="67" t="str">
        <f>IF(N239="","",VLOOKUP(N239,敌人表!A:B,2,FALSE))</f>
        <v>黑色流浪者</v>
      </c>
      <c r="P239" s="67">
        <v>2</v>
      </c>
      <c r="S239" s="67" t="str">
        <f>IF(R239="","",VLOOKUP(R239,'#挂机物品'!A:B,2,FALSE))</f>
        <v/>
      </c>
    </row>
    <row r="240" spans="1:19">
      <c r="D240" s="97"/>
      <c r="E240" s="97"/>
      <c r="G240" s="67" t="str">
        <f>IF(F240="","",VLOOKUP(F240,'#挂机物品'!C:D,2,FALSE))</f>
        <v/>
      </c>
      <c r="J240" s="96" t="str">
        <f>IF(I240="","",VLOOKUP(I240,'#挂机物品'!A:B,2,FALSE))</f>
        <v/>
      </c>
      <c r="K240" s="95"/>
      <c r="L240" s="95"/>
      <c r="N240" s="67">
        <v>10101</v>
      </c>
      <c r="O240" s="67" t="str">
        <f>IF(N240="","",VLOOKUP(N240,敌人表!A:B,2,FALSE))</f>
        <v>魔犬</v>
      </c>
      <c r="P240" s="67">
        <v>4</v>
      </c>
      <c r="S240" s="67" t="str">
        <f>IF(R240="","",VLOOKUP(R240,'#挂机物品'!A:B,2,FALSE))</f>
        <v/>
      </c>
    </row>
    <row r="241" spans="1:19" ht="40.5">
      <c r="A241" s="67">
        <v>3014</v>
      </c>
      <c r="B241" s="67" t="s">
        <v>2662</v>
      </c>
      <c r="D241" s="97" t="s">
        <v>574</v>
      </c>
      <c r="E241" s="97"/>
      <c r="G241" s="67" t="str">
        <f>IF(F241="","",VLOOKUP(F241,'#挂机物品'!C:D,2,FALSE))</f>
        <v/>
      </c>
      <c r="H241" s="95">
        <v>0</v>
      </c>
      <c r="J241" s="96" t="str">
        <f>IF(I241="","",VLOOKUP(I241,'#挂机物品'!A:B,2,FALSE))</f>
        <v/>
      </c>
      <c r="K241" s="95"/>
      <c r="L241" s="95"/>
      <c r="M241" s="67">
        <v>1</v>
      </c>
      <c r="N241" s="67">
        <v>10401</v>
      </c>
      <c r="O241" s="67" t="str">
        <f>IF(N241="","",VLOOKUP(N241,敌人表!A:B,2,FALSE))</f>
        <v>吸血鬼</v>
      </c>
      <c r="P241" s="67">
        <v>3</v>
      </c>
      <c r="S241" s="67" t="str">
        <f>IF(R241="","",VLOOKUP(R241,'#挂机物品'!A:B,2,FALSE))</f>
        <v/>
      </c>
    </row>
    <row r="242" spans="1:19">
      <c r="D242" s="97"/>
      <c r="E242" s="97"/>
      <c r="G242" s="67" t="str">
        <f>IF(F242="","",VLOOKUP(F242,'#挂机物品'!C:D,2,FALSE))</f>
        <v/>
      </c>
      <c r="J242" s="96" t="str">
        <f>IF(I242="","",VLOOKUP(I242,'#挂机物品'!A:B,2,FALSE))</f>
        <v/>
      </c>
      <c r="K242" s="95"/>
      <c r="L242" s="95"/>
      <c r="N242" s="67">
        <v>10402</v>
      </c>
      <c r="O242" s="67" t="str">
        <f>IF(N242="","",VLOOKUP(N242,敌人表!A:B,2,FALSE))</f>
        <v>吸血鬼伯爵</v>
      </c>
      <c r="P242" s="67">
        <v>1</v>
      </c>
      <c r="S242" s="67" t="str">
        <f>IF(R242="","",VLOOKUP(R242,'#挂机物品'!A:B,2,FALSE))</f>
        <v/>
      </c>
    </row>
    <row r="243" spans="1:19">
      <c r="A243" s="67">
        <v>3015</v>
      </c>
      <c r="B243" s="67" t="s">
        <v>575</v>
      </c>
      <c r="D243" s="97" t="s">
        <v>2663</v>
      </c>
      <c r="E243" s="97"/>
      <c r="G243" s="67" t="str">
        <f>IF(F243="","",VLOOKUP(F243,'#挂机物品'!C:D,2,FALSE))</f>
        <v/>
      </c>
      <c r="H243" s="95">
        <v>0</v>
      </c>
      <c r="J243" s="96" t="str">
        <f>IF(I243="","",VLOOKUP(I243,'#挂机物品'!A:B,2,FALSE))</f>
        <v/>
      </c>
      <c r="K243" s="95"/>
      <c r="L243" s="95"/>
      <c r="M243" s="67">
        <v>1</v>
      </c>
      <c r="N243" s="67">
        <v>10706</v>
      </c>
      <c r="O243" s="67" t="str">
        <f>IF(N243="","",VLOOKUP(N243,敌人表!A:B,2,FALSE))</f>
        <v>大魔导师牙皮</v>
      </c>
      <c r="P243" s="67">
        <v>1</v>
      </c>
      <c r="S243" s="67" t="str">
        <f>IF(R243="","",VLOOKUP(R243,'#挂机物品'!A:B,2,FALSE))</f>
        <v/>
      </c>
    </row>
    <row r="244" spans="1:19">
      <c r="D244" s="97"/>
      <c r="E244" s="97"/>
      <c r="G244" s="67" t="str">
        <f>IF(F244="","",VLOOKUP(F244,'#挂机物品'!C:D,2,FALSE))</f>
        <v/>
      </c>
      <c r="J244" s="96" t="str">
        <f>IF(I244="","",VLOOKUP(I244,'#挂机物品'!A:B,2,FALSE))</f>
        <v/>
      </c>
      <c r="K244" s="95"/>
      <c r="L244" s="95"/>
      <c r="N244" s="67">
        <v>10904</v>
      </c>
      <c r="O244" s="67" t="str">
        <f>IF(N244="","",VLOOKUP(N244,敌人表!A:B,2,FALSE))</f>
        <v>游侠</v>
      </c>
      <c r="P244" s="67">
        <v>1</v>
      </c>
      <c r="S244" s="67" t="str">
        <f>IF(R244="","",VLOOKUP(R244,'#挂机物品'!A:B,2,FALSE))</f>
        <v/>
      </c>
    </row>
    <row r="245" spans="1:19">
      <c r="D245" s="97"/>
      <c r="E245" s="97"/>
      <c r="G245" s="67" t="str">
        <f>IF(F245="","",VLOOKUP(F245,'#挂机物品'!C:D,2,FALSE))</f>
        <v/>
      </c>
      <c r="J245" s="96" t="str">
        <f>IF(I245="","",VLOOKUP(I245,'#挂机物品'!A:B,2,FALSE))</f>
        <v/>
      </c>
      <c r="K245" s="95"/>
      <c r="L245" s="95"/>
      <c r="N245" s="67">
        <v>10901</v>
      </c>
      <c r="O245" s="67" t="str">
        <f>IF(N245="","",VLOOKUP(N245,敌人表!A:B,2,FALSE))</f>
        <v>战士</v>
      </c>
      <c r="P245" s="67">
        <v>1</v>
      </c>
      <c r="S245" s="67" t="str">
        <f>IF(R245="","",VLOOKUP(R245,'#挂机物品'!A:B,2,FALSE))</f>
        <v/>
      </c>
    </row>
    <row r="246" spans="1:19">
      <c r="D246" s="97"/>
      <c r="E246" s="97"/>
      <c r="G246" s="67" t="str">
        <f>IF(F246="","",VLOOKUP(F246,'#挂机物品'!C:D,2,FALSE))</f>
        <v/>
      </c>
      <c r="J246" s="96" t="str">
        <f>IF(I246="","",VLOOKUP(I246,'#挂机物品'!A:B,2,FALSE))</f>
        <v/>
      </c>
      <c r="K246" s="95"/>
      <c r="L246" s="95"/>
      <c r="N246" s="67">
        <v>10905</v>
      </c>
      <c r="O246" s="67" t="str">
        <f>IF(N246="","",VLOOKUP(N246,敌人表!A:B,2,FALSE))</f>
        <v>杀手</v>
      </c>
      <c r="P246" s="67">
        <v>1</v>
      </c>
      <c r="S246" s="67" t="str">
        <f>IF(R246="","",VLOOKUP(R246,'#挂机物品'!A:B,2,FALSE))</f>
        <v/>
      </c>
    </row>
    <row r="247" spans="1:19">
      <c r="A247" s="69">
        <v>3102</v>
      </c>
      <c r="B247" s="101" t="s">
        <v>172</v>
      </c>
      <c r="D247" s="101" t="s">
        <v>357</v>
      </c>
      <c r="G247" s="67" t="str">
        <f>IF(F247="","",VLOOKUP(F247,'#挂机物品'!C:D,2,FALSE))</f>
        <v/>
      </c>
      <c r="H247" s="62">
        <v>0</v>
      </c>
      <c r="I247" s="169"/>
      <c r="J247" s="96" t="str">
        <f>IF(I247="","",VLOOKUP(I247,'#挂机物品'!A:B,2,FALSE))</f>
        <v/>
      </c>
      <c r="K247" s="114"/>
      <c r="L247" s="114"/>
      <c r="M247" s="67">
        <v>1</v>
      </c>
      <c r="N247" s="67">
        <v>10303</v>
      </c>
      <c r="O247" s="67" t="str">
        <f>IF(N247="","",VLOOKUP(N247,敌人表!A:B,2,FALSE))</f>
        <v>压碎者</v>
      </c>
      <c r="P247" s="67">
        <v>1</v>
      </c>
      <c r="S247" s="67" t="str">
        <f>IF(R247="","",VLOOKUP(R247,'#挂机物品'!A:B,2,FALSE))</f>
        <v/>
      </c>
    </row>
    <row r="248" spans="1:19">
      <c r="A248" s="69"/>
      <c r="B248" s="101"/>
      <c r="D248" s="101"/>
      <c r="G248" s="67" t="str">
        <f>IF(F248="","",VLOOKUP(F248,'#挂机物品'!C:D,2,FALSE))</f>
        <v/>
      </c>
      <c r="H248" s="62"/>
      <c r="I248" s="117"/>
      <c r="J248" s="96" t="str">
        <f>IF(I248="","",VLOOKUP(I248,'#挂机物品'!A:B,2,FALSE))</f>
        <v/>
      </c>
      <c r="K248" s="114"/>
      <c r="L248" s="114"/>
      <c r="N248" s="67">
        <v>10301</v>
      </c>
      <c r="O248" s="67" t="str">
        <f>IF(N248="","",VLOOKUP(N248,敌人表!A:B,2,FALSE))</f>
        <v>怒兽</v>
      </c>
      <c r="P248" s="67">
        <v>5</v>
      </c>
      <c r="S248" s="67" t="str">
        <f>IF(R248="","",VLOOKUP(R248,'#挂机物品'!A:B,2,FALSE))</f>
        <v/>
      </c>
    </row>
    <row r="249" spans="1:19">
      <c r="A249" s="69">
        <v>3104</v>
      </c>
      <c r="B249" s="101" t="s">
        <v>173</v>
      </c>
      <c r="D249" s="101" t="s">
        <v>358</v>
      </c>
      <c r="G249" s="67" t="str">
        <f>IF(F249="","",VLOOKUP(F249,'#挂机物品'!C:D,2,FALSE))</f>
        <v/>
      </c>
      <c r="H249" s="62">
        <v>0</v>
      </c>
      <c r="I249" s="169"/>
      <c r="J249" s="96" t="str">
        <f>IF(I249="","",VLOOKUP(I249,'#挂机物品'!A:B,2,FALSE))</f>
        <v/>
      </c>
      <c r="K249" s="114"/>
      <c r="L249" s="114"/>
      <c r="M249" s="67">
        <v>1</v>
      </c>
      <c r="N249" s="67">
        <v>11102</v>
      </c>
      <c r="O249" s="67" t="str">
        <f>IF(N249="","",VLOOKUP(N249,敌人表!A:B,2,FALSE))</f>
        <v>魔龙</v>
      </c>
      <c r="P249" s="67">
        <v>4</v>
      </c>
      <c r="S249" s="67" t="str">
        <f>IF(R249="","",VLOOKUP(R249,'#挂机物品'!A:B,2,FALSE))</f>
        <v/>
      </c>
    </row>
    <row r="250" spans="1:19">
      <c r="A250" s="69">
        <v>3105</v>
      </c>
      <c r="B250" s="101" t="s">
        <v>2706</v>
      </c>
      <c r="D250" s="101" t="s">
        <v>2707</v>
      </c>
      <c r="G250" s="67" t="str">
        <f>IF(F250="","",VLOOKUP(F250,'#挂机物品'!C:D,2,FALSE))</f>
        <v/>
      </c>
      <c r="H250" s="62">
        <v>0</v>
      </c>
      <c r="I250" s="169"/>
      <c r="J250" s="96" t="str">
        <f>IF(I250="","",VLOOKUP(I250,'#挂机物品'!A:B,2,FALSE))</f>
        <v/>
      </c>
      <c r="K250" s="114"/>
      <c r="L250" s="114"/>
      <c r="M250" s="67">
        <v>1</v>
      </c>
      <c r="N250" s="67">
        <v>10603</v>
      </c>
      <c r="O250" s="67" t="str">
        <f>IF(N250="","",VLOOKUP(N250,敌人表!A:B,2,FALSE))</f>
        <v>大笨兽</v>
      </c>
      <c r="P250" s="67">
        <v>1</v>
      </c>
      <c r="S250" s="67" t="str">
        <f>IF(R250="","",VLOOKUP(R250,'#挂机物品'!A:B,2,FALSE))</f>
        <v/>
      </c>
    </row>
    <row r="251" spans="1:19">
      <c r="A251" s="69"/>
      <c r="B251" s="101"/>
      <c r="D251" s="101"/>
      <c r="G251" s="67" t="str">
        <f>IF(F251="","",VLOOKUP(F251,'#挂机物品'!C:D,2,FALSE))</f>
        <v/>
      </c>
      <c r="H251" s="62"/>
      <c r="I251" s="117"/>
      <c r="J251" s="96" t="str">
        <f>IF(I251="","",VLOOKUP(I251,'#挂机物品'!A:B,2,FALSE))</f>
        <v/>
      </c>
      <c r="K251" s="114"/>
      <c r="L251" s="114"/>
      <c r="N251" s="67">
        <v>10601</v>
      </c>
      <c r="O251" s="67" t="str">
        <f>IF(N251="","",VLOOKUP(N251,敌人表!A:B,2,FALSE))</f>
        <v>巨人</v>
      </c>
      <c r="P251" s="67">
        <v>2</v>
      </c>
      <c r="S251" s="67" t="str">
        <f>IF(R251="","",VLOOKUP(R251,'#挂机物品'!A:B,2,FALSE))</f>
        <v/>
      </c>
    </row>
    <row r="252" spans="1:19" ht="27">
      <c r="A252" s="69">
        <v>3106</v>
      </c>
      <c r="B252" s="101" t="s">
        <v>174</v>
      </c>
      <c r="D252" s="101" t="s">
        <v>359</v>
      </c>
      <c r="G252" s="67" t="str">
        <f>IF(F252="","",VLOOKUP(F252,'#挂机物品'!C:D,2,FALSE))</f>
        <v/>
      </c>
      <c r="H252" s="62">
        <v>0</v>
      </c>
      <c r="I252" s="169"/>
      <c r="J252" s="96" t="str">
        <f>IF(I252="","",VLOOKUP(I252,'#挂机物品'!A:B,2,FALSE))</f>
        <v/>
      </c>
      <c r="K252" s="114"/>
      <c r="L252" s="114"/>
      <c r="M252" s="67">
        <v>1</v>
      </c>
      <c r="N252" s="67">
        <v>10101</v>
      </c>
      <c r="O252" s="67" t="str">
        <f>IF(N252="","",VLOOKUP(N252,敌人表!A:B,2,FALSE))</f>
        <v>魔犬</v>
      </c>
      <c r="P252" s="67">
        <v>3</v>
      </c>
      <c r="S252" s="67" t="str">
        <f>IF(R252="","",VLOOKUP(R252,'#挂机物品'!A:B,2,FALSE))</f>
        <v/>
      </c>
    </row>
    <row r="253" spans="1:19">
      <c r="A253" s="69"/>
      <c r="B253" s="101"/>
      <c r="D253" s="101"/>
      <c r="G253" s="67" t="str">
        <f>IF(F253="","",VLOOKUP(F253,'#挂机物品'!C:D,2,FALSE))</f>
        <v/>
      </c>
      <c r="H253" s="62"/>
      <c r="I253" s="117"/>
      <c r="J253" s="96" t="str">
        <f>IF(I253="","",VLOOKUP(I253,'#挂机物品'!A:B,2,FALSE))</f>
        <v/>
      </c>
      <c r="K253" s="114"/>
      <c r="L253" s="114"/>
      <c r="N253" s="67">
        <v>10002</v>
      </c>
      <c r="O253" s="67" t="str">
        <f>IF(N253="","",VLOOKUP(N253,敌人表!A:B,2,FALSE))</f>
        <v>溺薨僵尸</v>
      </c>
      <c r="P253" s="67">
        <v>3</v>
      </c>
      <c r="S253" s="67" t="str">
        <f>IF(R253="","",VLOOKUP(R253,'#挂机物品'!A:B,2,FALSE))</f>
        <v/>
      </c>
    </row>
    <row r="254" spans="1:19">
      <c r="A254" s="69">
        <v>3107</v>
      </c>
      <c r="B254" s="101" t="s">
        <v>2708</v>
      </c>
      <c r="D254" s="101" t="s">
        <v>360</v>
      </c>
      <c r="G254" s="67" t="str">
        <f>IF(F254="","",VLOOKUP(F254,'#挂机物品'!C:D,2,FALSE))</f>
        <v/>
      </c>
      <c r="H254" s="62">
        <v>0</v>
      </c>
      <c r="I254" s="169"/>
      <c r="J254" s="96" t="str">
        <f>IF(I254="","",VLOOKUP(I254,'#挂机物品'!A:B,2,FALSE))</f>
        <v/>
      </c>
      <c r="K254" s="114"/>
      <c r="L254" s="114"/>
      <c r="M254" s="67">
        <v>1</v>
      </c>
      <c r="N254" s="67">
        <v>10001</v>
      </c>
      <c r="O254" s="67" t="str">
        <f>IF(N254="","",VLOOKUP(N254,敌人表!A:B,2,FALSE))</f>
        <v>僵尸</v>
      </c>
      <c r="P254" s="67">
        <v>3</v>
      </c>
      <c r="S254" s="67" t="str">
        <f>IF(R254="","",VLOOKUP(R254,'#挂机物品'!A:B,2,FALSE))</f>
        <v/>
      </c>
    </row>
    <row r="255" spans="1:19">
      <c r="A255" s="69"/>
      <c r="B255" s="101"/>
      <c r="D255" s="101"/>
      <c r="G255" s="67" t="str">
        <f>IF(F255="","",VLOOKUP(F255,'#挂机物品'!C:D,2,FALSE))</f>
        <v/>
      </c>
      <c r="H255" s="62"/>
      <c r="I255" s="117"/>
      <c r="J255" s="96" t="str">
        <f>IF(I255="","",VLOOKUP(I255,'#挂机物品'!A:B,2,FALSE))</f>
        <v/>
      </c>
      <c r="K255" s="114"/>
      <c r="L255" s="114"/>
      <c r="N255" s="67">
        <v>10002</v>
      </c>
      <c r="O255" s="67" t="str">
        <f>IF(N255="","",VLOOKUP(N255,敌人表!A:B,2,FALSE))</f>
        <v>溺薨僵尸</v>
      </c>
      <c r="P255" s="67">
        <v>1</v>
      </c>
      <c r="S255" s="67" t="str">
        <f>IF(R255="","",VLOOKUP(R255,'#挂机物品'!A:B,2,FALSE))</f>
        <v/>
      </c>
    </row>
    <row r="256" spans="1:19">
      <c r="A256" s="69"/>
      <c r="B256" s="101"/>
      <c r="D256" s="101"/>
      <c r="G256" s="67" t="str">
        <f>IF(F256="","",VLOOKUP(F256,'#挂机物品'!C:D,2,FALSE))</f>
        <v/>
      </c>
      <c r="H256" s="62"/>
      <c r="I256" s="117"/>
      <c r="J256" s="96" t="str">
        <f>IF(I256="","",VLOOKUP(I256,'#挂机物品'!A:B,2,FALSE))</f>
        <v/>
      </c>
      <c r="K256" s="114"/>
      <c r="L256" s="114"/>
      <c r="N256" s="67">
        <v>10102</v>
      </c>
      <c r="O256" s="67" t="str">
        <f>IF(N256="","",VLOOKUP(N256,敌人表!A:B,2,FALSE))</f>
        <v>极速魔犬</v>
      </c>
      <c r="P256" s="67">
        <v>2</v>
      </c>
      <c r="S256" s="67" t="str">
        <f>IF(R256="","",VLOOKUP(R256,'#挂机物品'!A:B,2,FALSE))</f>
        <v/>
      </c>
    </row>
    <row r="257" spans="1:19" ht="27">
      <c r="A257" s="69">
        <v>3108</v>
      </c>
      <c r="B257" s="101" t="s">
        <v>2709</v>
      </c>
      <c r="D257" s="101" t="s">
        <v>2710</v>
      </c>
      <c r="G257" s="67" t="str">
        <f>IF(F257="","",VLOOKUP(F257,'#挂机物品'!C:D,2,FALSE))</f>
        <v/>
      </c>
      <c r="H257" s="62">
        <v>0</v>
      </c>
      <c r="I257" s="169"/>
      <c r="J257" s="96" t="str">
        <f>IF(I257="","",VLOOKUP(I257,'#挂机物品'!A:B,2,FALSE))</f>
        <v/>
      </c>
      <c r="K257" s="114"/>
      <c r="L257" s="114"/>
      <c r="M257" s="67">
        <v>1</v>
      </c>
      <c r="N257" s="67">
        <v>11102</v>
      </c>
      <c r="O257" s="67" t="str">
        <f>IF(N257="","",VLOOKUP(N257,敌人表!A:B,2,FALSE))</f>
        <v>魔龙</v>
      </c>
      <c r="P257" s="67">
        <v>1</v>
      </c>
      <c r="S257" s="67" t="str">
        <f>IF(R257="","",VLOOKUP(R257,'#挂机物品'!A:B,2,FALSE))</f>
        <v/>
      </c>
    </row>
    <row r="258" spans="1:19">
      <c r="A258" s="69"/>
      <c r="B258" s="101"/>
      <c r="D258" s="101"/>
      <c r="G258" s="67" t="str">
        <f>IF(F258="","",VLOOKUP(F258,'#挂机物品'!C:D,2,FALSE))</f>
        <v/>
      </c>
      <c r="H258" s="62"/>
      <c r="I258" s="117"/>
      <c r="J258" s="96" t="str">
        <f>IF(I258="","",VLOOKUP(I258,'#挂机物品'!A:B,2,FALSE))</f>
        <v/>
      </c>
      <c r="K258" s="114"/>
      <c r="L258" s="114"/>
      <c r="N258" s="67">
        <v>10705</v>
      </c>
      <c r="O258" s="67" t="str">
        <f>IF(N258="","",VLOOKUP(N258,敌人表!A:B,2,FALSE))</f>
        <v>黑暗大法师</v>
      </c>
      <c r="P258" s="67">
        <v>3</v>
      </c>
      <c r="S258" s="67" t="str">
        <f>IF(R258="","",VLOOKUP(R258,'#挂机物品'!A:B,2,FALSE))</f>
        <v/>
      </c>
    </row>
    <row r="259" spans="1:19">
      <c r="A259" s="69">
        <v>3109</v>
      </c>
      <c r="B259" s="101" t="s">
        <v>175</v>
      </c>
      <c r="D259" s="101" t="s">
        <v>2711</v>
      </c>
      <c r="G259" s="67" t="str">
        <f>IF(F259="","",VLOOKUP(F259,'#挂机物品'!C:D,2,FALSE))</f>
        <v/>
      </c>
      <c r="H259" s="62">
        <v>0</v>
      </c>
      <c r="I259" s="169"/>
      <c r="J259" s="96" t="str">
        <f>IF(I259="","",VLOOKUP(I259,'#挂机物品'!A:B,2,FALSE))</f>
        <v/>
      </c>
      <c r="K259" s="114"/>
      <c r="L259" s="114"/>
      <c r="M259" s="67">
        <v>1</v>
      </c>
      <c r="N259" s="67">
        <v>10102</v>
      </c>
      <c r="O259" s="67" t="str">
        <f>IF(N259="","",VLOOKUP(N259,敌人表!A:B,2,FALSE))</f>
        <v>极速魔犬</v>
      </c>
      <c r="P259" s="67">
        <v>6</v>
      </c>
      <c r="S259" s="67" t="str">
        <f>IF(R259="","",VLOOKUP(R259,'#挂机物品'!A:B,2,FALSE))</f>
        <v/>
      </c>
    </row>
    <row r="260" spans="1:19">
      <c r="A260" s="69">
        <v>3112</v>
      </c>
      <c r="B260" s="101" t="s">
        <v>2712</v>
      </c>
      <c r="D260" s="101" t="s">
        <v>361</v>
      </c>
      <c r="G260" s="67" t="str">
        <f>IF(F260="","",VLOOKUP(F260,'#挂机物品'!C:D,2,FALSE))</f>
        <v/>
      </c>
      <c r="H260" s="62">
        <v>0</v>
      </c>
      <c r="I260" s="169"/>
      <c r="J260" s="96" t="str">
        <f>IF(I260="","",VLOOKUP(I260,'#挂机物品'!A:B,2,FALSE))</f>
        <v/>
      </c>
      <c r="K260" s="114"/>
      <c r="L260" s="114"/>
      <c r="M260" s="67">
        <v>1</v>
      </c>
      <c r="N260" s="67">
        <v>10101</v>
      </c>
      <c r="O260" s="67" t="str">
        <f>IF(N260="","",VLOOKUP(N260,敌人表!A:B,2,FALSE))</f>
        <v>魔犬</v>
      </c>
      <c r="P260" s="67">
        <v>5</v>
      </c>
      <c r="S260" s="67" t="str">
        <f>IF(R260="","",VLOOKUP(R260,'#挂机物品'!A:B,2,FALSE))</f>
        <v/>
      </c>
    </row>
    <row r="261" spans="1:19">
      <c r="A261" s="69"/>
      <c r="B261" s="101"/>
      <c r="D261" s="101"/>
      <c r="G261" s="67" t="str">
        <f>IF(F261="","",VLOOKUP(F261,'#挂机物品'!C:D,2,FALSE))</f>
        <v/>
      </c>
      <c r="H261" s="62"/>
      <c r="I261" s="117"/>
      <c r="J261" s="96" t="str">
        <f>IF(I261="","",VLOOKUP(I261,'#挂机物品'!A:B,2,FALSE))</f>
        <v/>
      </c>
      <c r="K261" s="114"/>
      <c r="L261" s="114"/>
      <c r="N261" s="67">
        <v>10001</v>
      </c>
      <c r="O261" s="67" t="str">
        <f>IF(N261="","",VLOOKUP(N261,敌人表!A:B,2,FALSE))</f>
        <v>僵尸</v>
      </c>
      <c r="P261" s="67">
        <v>5</v>
      </c>
      <c r="S261" s="67" t="str">
        <f>IF(R261="","",VLOOKUP(R261,'#挂机物品'!A:B,2,FALSE))</f>
        <v/>
      </c>
    </row>
    <row r="262" spans="1:19">
      <c r="A262" s="69"/>
      <c r="B262" s="101"/>
      <c r="D262" s="101"/>
      <c r="G262" s="67" t="str">
        <f>IF(F262="","",VLOOKUP(F262,'#挂机物品'!C:D,2,FALSE))</f>
        <v/>
      </c>
      <c r="H262" s="62"/>
      <c r="I262" s="117"/>
      <c r="J262" s="96" t="str">
        <f>IF(I262="","",VLOOKUP(I262,'#挂机物品'!A:B,2,FALSE))</f>
        <v/>
      </c>
      <c r="K262" s="114"/>
      <c r="L262" s="114"/>
      <c r="N262" s="67">
        <v>10003</v>
      </c>
      <c r="O262" s="67" t="str">
        <f>IF(N262="","",VLOOKUP(N262,敌人表!A:B,2,FALSE))</f>
        <v>瘟疫僵尸</v>
      </c>
      <c r="P262" s="67">
        <v>2</v>
      </c>
      <c r="S262" s="67" t="str">
        <f>IF(R262="","",VLOOKUP(R262,'#挂机物品'!A:B,2,FALSE))</f>
        <v/>
      </c>
    </row>
    <row r="263" spans="1:19" ht="27">
      <c r="A263" s="69">
        <v>3113</v>
      </c>
      <c r="B263" s="101" t="s">
        <v>176</v>
      </c>
      <c r="D263" s="101" t="s">
        <v>2714</v>
      </c>
      <c r="G263" s="67" t="str">
        <f>IF(F263="","",VLOOKUP(F263,'#挂机物品'!C:D,2,FALSE))</f>
        <v/>
      </c>
      <c r="H263" s="62">
        <v>0</v>
      </c>
      <c r="I263" s="169"/>
      <c r="J263" s="96" t="str">
        <f>IF(I263="","",VLOOKUP(I263,'#挂机物品'!A:B,2,FALSE))</f>
        <v/>
      </c>
      <c r="K263" s="114"/>
      <c r="L263" s="114"/>
      <c r="M263" s="67">
        <v>1</v>
      </c>
      <c r="N263" s="67">
        <v>10902</v>
      </c>
      <c r="O263" s="67" t="str">
        <f>IF(N263="","",VLOOKUP(N263,敌人表!A:B,2,FALSE))</f>
        <v>盗贼</v>
      </c>
      <c r="P263" s="67">
        <v>4</v>
      </c>
      <c r="S263" s="67" t="str">
        <f>IF(R263="","",VLOOKUP(R263,'#挂机物品'!A:B,2,FALSE))</f>
        <v/>
      </c>
    </row>
    <row r="264" spans="1:19">
      <c r="A264" s="69"/>
      <c r="B264" s="101"/>
      <c r="D264" s="101"/>
      <c r="G264" s="67" t="str">
        <f>IF(F264="","",VLOOKUP(F264,'#挂机物品'!C:D,2,FALSE))</f>
        <v/>
      </c>
      <c r="H264" s="62"/>
      <c r="I264" s="117"/>
      <c r="J264" s="96" t="str">
        <f>IF(I264="","",VLOOKUP(I264,'#挂机物品'!A:B,2,FALSE))</f>
        <v/>
      </c>
      <c r="K264" s="114"/>
      <c r="L264" s="114"/>
      <c r="N264" s="67">
        <v>10905</v>
      </c>
      <c r="O264" s="67" t="str">
        <f>IF(N264="","",VLOOKUP(N264,敌人表!A:B,2,FALSE))</f>
        <v>杀手</v>
      </c>
      <c r="P264" s="67">
        <v>2</v>
      </c>
      <c r="S264" s="67" t="str">
        <f>IF(R264="","",VLOOKUP(R264,'#挂机物品'!A:B,2,FALSE))</f>
        <v/>
      </c>
    </row>
    <row r="265" spans="1:19">
      <c r="A265" s="69">
        <v>3115</v>
      </c>
      <c r="B265" s="101" t="s">
        <v>478</v>
      </c>
      <c r="D265" s="101" t="s">
        <v>2715</v>
      </c>
      <c r="G265" s="67" t="str">
        <f>IF(F265="","",VLOOKUP(F265,'#挂机物品'!C:D,2,FALSE))</f>
        <v/>
      </c>
      <c r="H265" s="62">
        <v>0</v>
      </c>
      <c r="I265" s="169"/>
      <c r="J265" s="96" t="str">
        <f>IF(I265="","",VLOOKUP(I265,'#挂机物品'!A:B,2,FALSE))</f>
        <v/>
      </c>
      <c r="K265" s="114"/>
      <c r="L265" s="114"/>
      <c r="M265" s="67">
        <v>1</v>
      </c>
      <c r="N265" s="67">
        <v>11104</v>
      </c>
      <c r="O265" s="67" t="str">
        <f>IF(N265="","",VLOOKUP(N265,敌人表!A:B,2,FALSE))</f>
        <v>灵龙</v>
      </c>
      <c r="P265" s="67">
        <v>3</v>
      </c>
      <c r="S265" s="67" t="str">
        <f>IF(R265="","",VLOOKUP(R265,'#挂机物品'!A:B,2,FALSE))</f>
        <v/>
      </c>
    </row>
    <row r="266" spans="1:19">
      <c r="A266" s="69">
        <v>3117</v>
      </c>
      <c r="B266" s="101" t="s">
        <v>469</v>
      </c>
      <c r="D266" s="101" t="s">
        <v>2704</v>
      </c>
      <c r="G266" s="67" t="str">
        <f>IF(F266="","",VLOOKUP(F266,'#挂机物品'!C:D,2,FALSE))</f>
        <v/>
      </c>
      <c r="H266" s="62">
        <v>0</v>
      </c>
      <c r="I266" s="117"/>
      <c r="J266" s="96" t="str">
        <f>IF(I266="","",VLOOKUP(I266,'#挂机物品'!A:B,2,FALSE))</f>
        <v/>
      </c>
      <c r="K266" s="114"/>
      <c r="L266" s="114"/>
      <c r="M266" s="67">
        <v>1</v>
      </c>
      <c r="N266" s="67">
        <v>10302</v>
      </c>
      <c r="O266" s="67" t="str">
        <f>IF(N266="","",VLOOKUP(N266,敌人表!A:B,2,FALSE))</f>
        <v>雅提</v>
      </c>
      <c r="P266" s="67">
        <v>2</v>
      </c>
      <c r="S266" s="67" t="str">
        <f>IF(R266="","",VLOOKUP(R266,'#挂机物品'!A:B,2,FALSE))</f>
        <v/>
      </c>
    </row>
    <row r="267" spans="1:19">
      <c r="A267" s="69"/>
      <c r="B267" s="101"/>
      <c r="D267" s="101"/>
      <c r="G267" s="67" t="str">
        <f>IF(F267="","",VLOOKUP(F267,'#挂机物品'!C:D,2,FALSE))</f>
        <v/>
      </c>
      <c r="H267" s="62"/>
      <c r="I267" s="117"/>
      <c r="J267" s="96" t="str">
        <f>IF(I267="","",VLOOKUP(I267,'#挂机物品'!A:B,2,FALSE))</f>
        <v/>
      </c>
      <c r="K267" s="114"/>
      <c r="L267" s="114"/>
      <c r="N267" s="67">
        <v>10303</v>
      </c>
      <c r="O267" s="67" t="str">
        <f>IF(N267="","",VLOOKUP(N267,敌人表!A:B,2,FALSE))</f>
        <v>压碎者</v>
      </c>
      <c r="P267" s="67">
        <v>1</v>
      </c>
      <c r="S267" s="67" t="str">
        <f>IF(R267="","",VLOOKUP(R267,'#挂机物品'!A:B,2,FALSE))</f>
        <v/>
      </c>
    </row>
    <row r="268" spans="1:19" ht="27">
      <c r="A268" s="69">
        <v>3118</v>
      </c>
      <c r="B268" s="101" t="s">
        <v>2705</v>
      </c>
      <c r="D268" s="101" t="s">
        <v>470</v>
      </c>
      <c r="G268" s="67" t="str">
        <f>IF(F268="","",VLOOKUP(F268,'#挂机物品'!C:D,2,FALSE))</f>
        <v/>
      </c>
      <c r="H268" s="62">
        <v>0</v>
      </c>
      <c r="I268" s="117"/>
      <c r="J268" s="96" t="str">
        <f>IF(I268="","",VLOOKUP(I268,'#挂机物品'!A:B,2,FALSE))</f>
        <v/>
      </c>
      <c r="K268" s="114"/>
      <c r="L268" s="114"/>
      <c r="M268" s="67">
        <v>1</v>
      </c>
      <c r="N268" s="67">
        <v>10705</v>
      </c>
      <c r="O268" s="67" t="str">
        <f>IF(N268="","",VLOOKUP(N268,敌人表!A:B,2,FALSE))</f>
        <v>黑暗大法师</v>
      </c>
      <c r="P268" s="67">
        <v>8</v>
      </c>
      <c r="S268" s="67" t="str">
        <f>IF(R268="","",VLOOKUP(R268,'#挂机物品'!A:B,2,FALSE))</f>
        <v/>
      </c>
    </row>
    <row r="269" spans="1:19" ht="27">
      <c r="A269" s="69">
        <v>3119</v>
      </c>
      <c r="B269" s="101" t="s">
        <v>471</v>
      </c>
      <c r="D269" s="101" t="s">
        <v>472</v>
      </c>
      <c r="G269" s="67" t="str">
        <f>IF(F269="","",VLOOKUP(F269,'#挂机物品'!C:D,2,FALSE))</f>
        <v/>
      </c>
      <c r="H269" s="62">
        <v>0</v>
      </c>
      <c r="I269" s="117"/>
      <c r="J269" s="96" t="str">
        <f>IF(I269="","",VLOOKUP(I269,'#挂机物品'!A:B,2,FALSE))</f>
        <v/>
      </c>
      <c r="K269" s="114"/>
      <c r="L269" s="114"/>
      <c r="M269" s="67">
        <v>1</v>
      </c>
      <c r="N269" s="67">
        <v>11103</v>
      </c>
      <c r="O269" s="67" t="str">
        <f>IF(N269="","",VLOOKUP(N269,敌人表!A:B,2,FALSE))</f>
        <v>锋龙</v>
      </c>
      <c r="P269" s="67">
        <v>3</v>
      </c>
      <c r="S269" s="67" t="str">
        <f>IF(R269="","",VLOOKUP(R269,'#挂机物品'!A:B,2,FALSE))</f>
        <v/>
      </c>
    </row>
    <row r="270" spans="1:19" ht="27">
      <c r="A270" s="69">
        <v>3121</v>
      </c>
      <c r="B270" s="101" t="s">
        <v>473</v>
      </c>
      <c r="D270" s="101" t="s">
        <v>474</v>
      </c>
      <c r="G270" s="67" t="str">
        <f>IF(F270="","",VLOOKUP(F270,'#挂机物品'!C:D,2,FALSE))</f>
        <v/>
      </c>
      <c r="H270" s="62">
        <v>0</v>
      </c>
      <c r="I270" s="117"/>
      <c r="J270" s="96" t="str">
        <f>IF(I270="","",VLOOKUP(I270,'#挂机物品'!A:B,2,FALSE))</f>
        <v/>
      </c>
      <c r="K270" s="114"/>
      <c r="L270" s="114"/>
      <c r="M270" s="67">
        <v>1</v>
      </c>
      <c r="N270" s="67">
        <v>10301</v>
      </c>
      <c r="O270" s="67" t="str">
        <f>IF(N270="","",VLOOKUP(N270,敌人表!A:B,2,FALSE))</f>
        <v>怒兽</v>
      </c>
      <c r="P270" s="67">
        <v>4</v>
      </c>
      <c r="S270" s="67" t="str">
        <f>IF(R270="","",VLOOKUP(R270,'#挂机物品'!A:B,2,FALSE))</f>
        <v/>
      </c>
    </row>
    <row r="271" spans="1:19">
      <c r="A271" s="69"/>
      <c r="B271" s="101"/>
      <c r="D271" s="101"/>
      <c r="G271" s="67" t="str">
        <f>IF(F271="","",VLOOKUP(F271,'#挂机物品'!C:D,2,FALSE))</f>
        <v/>
      </c>
      <c r="H271" s="62"/>
      <c r="I271" s="117"/>
      <c r="J271" s="96" t="str">
        <f>IF(I271="","",VLOOKUP(I271,'#挂机物品'!A:B,2,FALSE))</f>
        <v/>
      </c>
      <c r="K271" s="114"/>
      <c r="L271" s="114"/>
      <c r="N271" s="67">
        <v>10302</v>
      </c>
      <c r="O271" s="67" t="str">
        <f>IF(N271="","",VLOOKUP(N271,敌人表!A:B,2,FALSE))</f>
        <v>雅提</v>
      </c>
      <c r="P271" s="67">
        <v>2</v>
      </c>
      <c r="S271" s="67" t="str">
        <f>IF(R271="","",VLOOKUP(R271,'#挂机物品'!A:B,2,FALSE))</f>
        <v/>
      </c>
    </row>
    <row r="272" spans="1:19" ht="27">
      <c r="A272" s="69">
        <v>3123</v>
      </c>
      <c r="B272" s="101" t="s">
        <v>475</v>
      </c>
      <c r="D272" s="101" t="s">
        <v>2713</v>
      </c>
      <c r="G272" s="67" t="str">
        <f>IF(F272="","",VLOOKUP(F272,'#挂机物品'!C:D,2,FALSE))</f>
        <v/>
      </c>
      <c r="H272" s="62">
        <v>0</v>
      </c>
      <c r="I272" s="117"/>
      <c r="J272" s="96" t="str">
        <f>IF(I272="","",VLOOKUP(I272,'#挂机物品'!A:B,2,FALSE))</f>
        <v/>
      </c>
      <c r="K272" s="114"/>
      <c r="L272" s="114"/>
      <c r="M272" s="67">
        <v>1</v>
      </c>
      <c r="N272" s="67">
        <v>11102</v>
      </c>
      <c r="O272" s="67" t="str">
        <f>IF(N272="","",VLOOKUP(N272,敌人表!A:B,2,FALSE))</f>
        <v>魔龙</v>
      </c>
      <c r="P272" s="67">
        <v>2</v>
      </c>
      <c r="S272" s="67" t="str">
        <f>IF(R272="","",VLOOKUP(R272,'#挂机物品'!A:B,2,FALSE))</f>
        <v/>
      </c>
    </row>
    <row r="273" spans="1:19">
      <c r="A273" s="69">
        <v>3124</v>
      </c>
      <c r="B273" s="101" t="s">
        <v>476</v>
      </c>
      <c r="D273" s="101" t="s">
        <v>477</v>
      </c>
      <c r="G273" s="67" t="str">
        <f>IF(F273="","",VLOOKUP(F273,'#挂机物品'!C:D,2,FALSE))</f>
        <v/>
      </c>
      <c r="H273" s="62">
        <v>0</v>
      </c>
      <c r="I273" s="117"/>
      <c r="J273" s="96" t="str">
        <f>IF(I273="","",VLOOKUP(I273,'#挂机物品'!A:B,2,FALSE))</f>
        <v/>
      </c>
      <c r="K273" s="114"/>
      <c r="L273" s="114"/>
      <c r="M273" s="67">
        <v>1</v>
      </c>
      <c r="N273" s="67">
        <v>10604</v>
      </c>
      <c r="O273" s="67" t="str">
        <f>IF(N273="","",VLOOKUP(N273,敌人表!A:B,2,FALSE))</f>
        <v>巨人王布欧利斯</v>
      </c>
      <c r="P273" s="67">
        <v>1</v>
      </c>
      <c r="S273" s="67" t="str">
        <f>IF(R273="","",VLOOKUP(R273,'#挂机物品'!A:B,2,FALSE))</f>
        <v/>
      </c>
    </row>
    <row r="274" spans="1:19">
      <c r="A274" s="69"/>
      <c r="B274" s="101"/>
      <c r="D274" s="101"/>
      <c r="G274" s="67" t="str">
        <f>IF(F274="","",VLOOKUP(F274,'#挂机物品'!C:D,2,FALSE))</f>
        <v/>
      </c>
      <c r="H274" s="62"/>
      <c r="I274" s="117"/>
      <c r="J274" s="96" t="str">
        <f>IF(I274="","",VLOOKUP(I274,'#挂机物品'!A:B,2,FALSE))</f>
        <v/>
      </c>
      <c r="K274" s="114"/>
      <c r="L274" s="114"/>
      <c r="N274" s="67">
        <v>10602</v>
      </c>
      <c r="O274" s="67" t="str">
        <f>IF(N274="","",VLOOKUP(N274,敌人表!A:B,2,FALSE))</f>
        <v>重锤</v>
      </c>
      <c r="P274" s="67">
        <v>4</v>
      </c>
      <c r="S274" s="67" t="str">
        <f>IF(R274="","",VLOOKUP(R274,'#挂机物品'!A:B,2,FALSE))</f>
        <v/>
      </c>
    </row>
    <row r="275" spans="1:19">
      <c r="A275" s="69">
        <v>3126</v>
      </c>
      <c r="B275" s="101" t="s">
        <v>479</v>
      </c>
      <c r="D275" s="101" t="s">
        <v>480</v>
      </c>
      <c r="G275" s="67" t="str">
        <f>IF(F275="","",VLOOKUP(F275,'#挂机物品'!C:D,2,FALSE))</f>
        <v/>
      </c>
      <c r="H275" s="62">
        <v>0</v>
      </c>
      <c r="I275" s="115"/>
      <c r="J275" s="96" t="str">
        <f>IF(I275="","",VLOOKUP(I275,'#挂机物品'!A:B,2,FALSE))</f>
        <v/>
      </c>
      <c r="K275" s="114"/>
      <c r="L275" s="114"/>
      <c r="M275" s="67">
        <v>1</v>
      </c>
      <c r="N275" s="67">
        <v>10201</v>
      </c>
      <c r="O275" s="67" t="str">
        <f>IF(N275="","",VLOOKUP(N275,敌人表!A:B,2,FALSE))</f>
        <v>黑暗弓箭手</v>
      </c>
      <c r="P275" s="67">
        <v>3</v>
      </c>
      <c r="S275" s="67" t="str">
        <f>IF(R275="","",VLOOKUP(R275,'#挂机物品'!A:B,2,FALSE))</f>
        <v/>
      </c>
    </row>
    <row r="276" spans="1:19">
      <c r="A276" s="69"/>
      <c r="B276" s="101"/>
      <c r="D276" s="101"/>
      <c r="G276" s="67" t="str">
        <f>IF(F276="","",VLOOKUP(F276,'#挂机物品'!C:D,2,FALSE))</f>
        <v/>
      </c>
      <c r="H276" s="62"/>
      <c r="I276" s="115"/>
      <c r="J276" s="96" t="str">
        <f>IF(I276="","",VLOOKUP(I276,'#挂机物品'!A:B,2,FALSE))</f>
        <v/>
      </c>
      <c r="K276" s="114"/>
      <c r="L276" s="114"/>
      <c r="N276" s="67">
        <v>10202</v>
      </c>
      <c r="O276" s="67" t="str">
        <f>IF(N276="","",VLOOKUP(N276,敌人表!A:B,2,FALSE))</f>
        <v>黑色流浪者</v>
      </c>
      <c r="P276" s="67">
        <v>3</v>
      </c>
      <c r="S276" s="67" t="str">
        <f>IF(R276="","",VLOOKUP(R276,'#挂机物品'!A:B,2,FALSE))</f>
        <v/>
      </c>
    </row>
    <row r="277" spans="1:19">
      <c r="A277" s="67">
        <v>4001</v>
      </c>
      <c r="B277" s="111" t="s">
        <v>113</v>
      </c>
      <c r="D277" s="97" t="s">
        <v>576</v>
      </c>
      <c r="E277" s="97"/>
      <c r="G277" s="67" t="str">
        <f>IF(F277="","",VLOOKUP(F277,'#挂机物品'!C:D,2,FALSE))</f>
        <v/>
      </c>
      <c r="H277" s="95">
        <v>1</v>
      </c>
      <c r="I277" s="96">
        <v>24002</v>
      </c>
      <c r="J277" s="96" t="str">
        <f>IF(I277="","",VLOOKUP(I277,'#挂机物品'!A:B,2,FALSE))</f>
        <v>狂暴结晶</v>
      </c>
      <c r="K277" s="95">
        <v>20</v>
      </c>
      <c r="L277" s="95">
        <v>5</v>
      </c>
      <c r="M277" s="67">
        <v>1</v>
      </c>
      <c r="N277" s="67">
        <v>32</v>
      </c>
      <c r="O277" s="67" t="str">
        <f>IF(N277="","",VLOOKUP(N277,敌人表!A:B,2,FALSE))</f>
        <v>丰臣秀吉</v>
      </c>
      <c r="P277" s="67">
        <v>2</v>
      </c>
      <c r="S277" s="67" t="str">
        <f>IF(R277="","",VLOOKUP(R277,'#挂机物品'!A:B,2,FALSE))</f>
        <v/>
      </c>
    </row>
    <row r="278" spans="1:19">
      <c r="A278" s="67">
        <v>4002</v>
      </c>
      <c r="B278" s="67" t="s">
        <v>114</v>
      </c>
      <c r="D278" s="97" t="s">
        <v>2665</v>
      </c>
      <c r="E278" s="97"/>
      <c r="G278" s="67" t="str">
        <f>IF(F278="","",VLOOKUP(F278,'#挂机物品'!C:D,2,FALSE))</f>
        <v/>
      </c>
      <c r="H278" s="95">
        <v>0</v>
      </c>
      <c r="I278" s="96">
        <v>33002</v>
      </c>
      <c r="J278" s="96" t="str">
        <f>IF(I278="","",VLOOKUP(I278,'#挂机物品'!A:B,2,FALSE))</f>
        <v>优秀进阶箱</v>
      </c>
      <c r="K278" s="95">
        <v>5</v>
      </c>
      <c r="L278" s="95"/>
      <c r="M278" s="67">
        <v>1</v>
      </c>
      <c r="N278" s="67">
        <v>10102</v>
      </c>
      <c r="O278" s="67" t="str">
        <f>IF(N278="","",VLOOKUP(N278,敌人表!A:B,2,FALSE))</f>
        <v>极速魔犬</v>
      </c>
      <c r="P278" s="67">
        <v>6</v>
      </c>
      <c r="S278" s="67" t="str">
        <f>IF(R278="","",VLOOKUP(R278,'#挂机物品'!A:B,2,FALSE))</f>
        <v/>
      </c>
    </row>
    <row r="279" spans="1:19" ht="27">
      <c r="A279" s="67">
        <v>4003</v>
      </c>
      <c r="B279" s="67" t="s">
        <v>115</v>
      </c>
      <c r="D279" s="97" t="s">
        <v>2668</v>
      </c>
      <c r="E279" s="97"/>
      <c r="G279" s="67" t="str">
        <f>IF(F279="","",VLOOKUP(F279,'#挂机物品'!C:D,2,FALSE))</f>
        <v/>
      </c>
      <c r="H279" s="95">
        <v>0</v>
      </c>
      <c r="I279" s="96">
        <v>36008</v>
      </c>
      <c r="J279" s="96" t="str">
        <f>IF(I279="","",VLOOKUP(I279,'#挂机物品'!A:B,2,FALSE))</f>
        <v>墓穴之脊卷轴</v>
      </c>
      <c r="K279" s="95">
        <v>1</v>
      </c>
      <c r="L279" s="95"/>
      <c r="M279" s="67">
        <v>1</v>
      </c>
      <c r="N279" s="67">
        <v>10301</v>
      </c>
      <c r="O279" s="67" t="str">
        <f>IF(N279="","",VLOOKUP(N279,敌人表!A:B,2,FALSE))</f>
        <v>怒兽</v>
      </c>
      <c r="P279" s="67">
        <v>3</v>
      </c>
      <c r="S279" s="67" t="str">
        <f>IF(R279="","",VLOOKUP(R279,'#挂机物品'!A:B,2,FALSE))</f>
        <v/>
      </c>
    </row>
    <row r="280" spans="1:19">
      <c r="D280" s="97"/>
      <c r="E280" s="97"/>
      <c r="G280" s="67" t="str">
        <f>IF(F280="","",VLOOKUP(F280,'#挂机物品'!C:D,2,FALSE))</f>
        <v/>
      </c>
      <c r="J280" s="96" t="str">
        <f>IF(I280="","",VLOOKUP(I280,'#挂机物品'!A:B,2,FALSE))</f>
        <v/>
      </c>
      <c r="N280" s="67">
        <v>10303</v>
      </c>
      <c r="O280" s="67" t="str">
        <f>IF(N280="","",VLOOKUP(N280,敌人表!A:B,2,FALSE))</f>
        <v>压碎者</v>
      </c>
      <c r="P280" s="67">
        <v>1</v>
      </c>
      <c r="S280" s="67" t="str">
        <f>IF(R280="","",VLOOKUP(R280,'#挂机物品'!A:B,2,FALSE))</f>
        <v/>
      </c>
    </row>
    <row r="281" spans="1:19" ht="27">
      <c r="A281" s="67">
        <v>4004</v>
      </c>
      <c r="B281" s="67" t="s">
        <v>116</v>
      </c>
      <c r="D281" s="97" t="s">
        <v>2671</v>
      </c>
      <c r="E281" s="97"/>
      <c r="G281" s="67" t="str">
        <f>IF(F281="","",VLOOKUP(F281,'#挂机物品'!C:D,2,FALSE))</f>
        <v/>
      </c>
      <c r="H281" s="95">
        <v>0</v>
      </c>
      <c r="I281" s="96">
        <v>36007</v>
      </c>
      <c r="J281" s="96" t="str">
        <f>IF(I281="","",VLOOKUP(I281,'#挂机物品'!A:B,2,FALSE))</f>
        <v>凋谢之戒卷轴</v>
      </c>
      <c r="K281" s="95">
        <v>1</v>
      </c>
      <c r="L281" s="95"/>
      <c r="M281" s="67">
        <v>1</v>
      </c>
      <c r="N281" s="67">
        <v>10702</v>
      </c>
      <c r="O281" s="67" t="str">
        <f>IF(N281="","",VLOOKUP(N281,敌人表!A:B,2,FALSE))</f>
        <v>火焰法师</v>
      </c>
      <c r="P281" s="67">
        <v>1</v>
      </c>
      <c r="S281" s="67" t="str">
        <f>IF(R281="","",VLOOKUP(R281,'#挂机物品'!A:B,2,FALSE))</f>
        <v/>
      </c>
    </row>
    <row r="282" spans="1:19">
      <c r="D282" s="97"/>
      <c r="E282" s="97"/>
      <c r="G282" s="67" t="str">
        <f>IF(F282="","",VLOOKUP(F282,'#挂机物品'!C:D,2,FALSE))</f>
        <v/>
      </c>
      <c r="J282" s="96" t="str">
        <f>IF(I282="","",VLOOKUP(I282,'#挂机物品'!A:B,2,FALSE))</f>
        <v/>
      </c>
      <c r="N282" s="67">
        <v>10701</v>
      </c>
      <c r="O282" s="67" t="str">
        <f>IF(N282="","",VLOOKUP(N282,敌人表!A:B,2,FALSE))</f>
        <v>法师</v>
      </c>
      <c r="P282" s="67">
        <v>5</v>
      </c>
      <c r="S282" s="67" t="str">
        <f>IF(R282="","",VLOOKUP(R282,'#挂机物品'!A:B,2,FALSE))</f>
        <v/>
      </c>
    </row>
    <row r="283" spans="1:19">
      <c r="A283" s="67">
        <v>4005</v>
      </c>
      <c r="B283" s="67" t="s">
        <v>2675</v>
      </c>
      <c r="D283" s="97" t="s">
        <v>585</v>
      </c>
      <c r="E283" s="97"/>
      <c r="G283" s="67" t="str">
        <f>IF(F283="","",VLOOKUP(F283,'#挂机物品'!C:D,2,FALSE))</f>
        <v/>
      </c>
      <c r="H283" s="95">
        <v>0</v>
      </c>
      <c r="I283" s="96">
        <v>1002</v>
      </c>
      <c r="J283" s="96" t="str">
        <f>IF(I283="","",VLOOKUP(I283,'#挂机物品'!A:B,2,FALSE))</f>
        <v>钻石</v>
      </c>
      <c r="K283" s="95">
        <v>10</v>
      </c>
      <c r="L283" s="95"/>
      <c r="M283" s="67">
        <v>1</v>
      </c>
      <c r="N283" s="67">
        <v>10503</v>
      </c>
      <c r="O283" s="67" t="str">
        <f>IF(N283="","",VLOOKUP(N283,敌人表!A:B,2,FALSE))</f>
        <v>火焰巨树</v>
      </c>
      <c r="P283" s="67">
        <v>3</v>
      </c>
      <c r="S283" s="67" t="str">
        <f>IF(R283="","",VLOOKUP(R283,'#挂机物品'!A:B,2,FALSE))</f>
        <v/>
      </c>
    </row>
    <row r="284" spans="1:19">
      <c r="D284" s="97"/>
      <c r="E284" s="97"/>
      <c r="G284" s="67" t="str">
        <f>IF(F284="","",VLOOKUP(F284,'#挂机物品'!C:D,2,FALSE))</f>
        <v/>
      </c>
      <c r="J284" s="96" t="str">
        <f>IF(I284="","",VLOOKUP(I284,'#挂机物品'!A:B,2,FALSE))</f>
        <v/>
      </c>
      <c r="K284" s="95"/>
      <c r="L284" s="95"/>
      <c r="N284" s="67">
        <v>10504</v>
      </c>
      <c r="O284" s="67" t="str">
        <f>IF(N284="","",VLOOKUP(N284,敌人表!A:B,2,FALSE))</f>
        <v>树精王木卡利欧</v>
      </c>
      <c r="P284" s="67">
        <v>1</v>
      </c>
      <c r="S284" s="67" t="str">
        <f>IF(R284="","",VLOOKUP(R284,'#挂机物品'!A:B,2,FALSE))</f>
        <v/>
      </c>
    </row>
    <row r="285" spans="1:19" ht="40.5">
      <c r="A285" s="67">
        <v>4006</v>
      </c>
      <c r="B285" s="67" t="s">
        <v>117</v>
      </c>
      <c r="C285" s="135"/>
      <c r="D285" s="88" t="s">
        <v>586</v>
      </c>
      <c r="G285" s="67" t="str">
        <f>IF(F285="","",VLOOKUP(F285,'#挂机物品'!C:D,2,FALSE))</f>
        <v/>
      </c>
      <c r="H285" s="67">
        <v>0</v>
      </c>
      <c r="I285" s="96">
        <v>1001</v>
      </c>
      <c r="J285" s="96" t="str">
        <f>IF(I285="","",VLOOKUP(I285,'#挂机物品'!A:B,2,FALSE))</f>
        <v>金币</v>
      </c>
      <c r="K285" s="95">
        <v>50</v>
      </c>
      <c r="L285" s="95"/>
      <c r="M285" s="67">
        <v>1</v>
      </c>
      <c r="N285" s="67">
        <v>10705</v>
      </c>
      <c r="O285" s="67" t="str">
        <f>IF(N285="","",VLOOKUP(N285,敌人表!A:B,2,FALSE))</f>
        <v>黑暗大法师</v>
      </c>
      <c r="P285" s="67">
        <v>1</v>
      </c>
      <c r="S285" s="67" t="str">
        <f>IF(R285="","",VLOOKUP(R285,'#挂机物品'!A:B,2,FALSE))</f>
        <v/>
      </c>
    </row>
    <row r="286" spans="1:19">
      <c r="D286" s="97"/>
      <c r="E286" s="97"/>
      <c r="G286" s="67" t="str">
        <f>IF(F286="","",VLOOKUP(F286,'#挂机物品'!C:D,2,FALSE))</f>
        <v/>
      </c>
      <c r="J286" s="96" t="str">
        <f>IF(I286="","",VLOOKUP(I286,'#挂机物品'!A:B,2,FALSE))</f>
        <v/>
      </c>
      <c r="K286" s="95"/>
      <c r="L286" s="95"/>
      <c r="N286" s="67">
        <v>10702</v>
      </c>
      <c r="O286" s="67" t="str">
        <f>IF(N286="","",VLOOKUP(N286,敌人表!A:B,2,FALSE))</f>
        <v>火焰法师</v>
      </c>
      <c r="P286" s="67">
        <v>3</v>
      </c>
      <c r="S286" s="67" t="str">
        <f>IF(R286="","",VLOOKUP(R286,'#挂机物品'!A:B,2,FALSE))</f>
        <v/>
      </c>
    </row>
    <row r="287" spans="1:19">
      <c r="A287" s="67">
        <v>4007</v>
      </c>
      <c r="B287" s="67" t="s">
        <v>2664</v>
      </c>
      <c r="D287" s="97" t="s">
        <v>577</v>
      </c>
      <c r="E287" s="97"/>
      <c r="G287" s="67" t="str">
        <f>IF(F287="","",VLOOKUP(F287,'#挂机物品'!C:D,2,FALSE))</f>
        <v/>
      </c>
      <c r="H287" s="67">
        <v>0</v>
      </c>
      <c r="J287" s="96" t="str">
        <f>IF(I287="","",VLOOKUP(I287,'#挂机物品'!A:B,2,FALSE))</f>
        <v/>
      </c>
      <c r="M287" s="67">
        <v>1</v>
      </c>
      <c r="N287" s="67">
        <v>10401</v>
      </c>
      <c r="O287" s="67" t="str">
        <f>IF(N287="","",VLOOKUP(N287,敌人表!A:B,2,FALSE))</f>
        <v>吸血鬼</v>
      </c>
      <c r="P287" s="67">
        <v>4</v>
      </c>
      <c r="S287" s="67" t="str">
        <f>IF(R287="","",VLOOKUP(R287,'#挂机物品'!A:B,2,FALSE))</f>
        <v/>
      </c>
    </row>
    <row r="288" spans="1:19">
      <c r="D288" s="97"/>
      <c r="E288" s="97"/>
      <c r="G288" s="67" t="str">
        <f>IF(F288="","",VLOOKUP(F288,'#挂机物品'!C:D,2,FALSE))</f>
        <v/>
      </c>
      <c r="H288" s="67"/>
      <c r="J288" s="96" t="str">
        <f>IF(I288="","",VLOOKUP(I288,'#挂机物品'!A:B,2,FALSE))</f>
        <v/>
      </c>
      <c r="N288" s="67">
        <v>10403</v>
      </c>
      <c r="O288" s="67" t="str">
        <f>IF(N288="","",VLOOKUP(N288,敌人表!A:B,2,FALSE))</f>
        <v>吸血鬼公爵</v>
      </c>
      <c r="P288" s="67">
        <v>1</v>
      </c>
      <c r="S288" s="67" t="str">
        <f>IF(R288="","",VLOOKUP(R288,'#挂机物品'!A:B,2,FALSE))</f>
        <v/>
      </c>
    </row>
    <row r="289" spans="1:19">
      <c r="A289" s="67">
        <v>4008</v>
      </c>
      <c r="B289" s="67" t="s">
        <v>2666</v>
      </c>
      <c r="D289" s="97" t="s">
        <v>2667</v>
      </c>
      <c r="E289" s="97"/>
      <c r="G289" s="67" t="str">
        <f>IF(F289="","",VLOOKUP(F289,'#挂机物品'!C:D,2,FALSE))</f>
        <v/>
      </c>
      <c r="H289" s="95">
        <v>0</v>
      </c>
      <c r="J289" s="96" t="str">
        <f>IF(I289="","",VLOOKUP(I289,'#挂机物品'!A:B,2,FALSE))</f>
        <v/>
      </c>
      <c r="K289" s="95"/>
      <c r="L289" s="95"/>
      <c r="M289" s="67">
        <v>1</v>
      </c>
      <c r="N289" s="67">
        <v>10502</v>
      </c>
      <c r="O289" s="67" t="str">
        <f>IF(N289="","",VLOOKUP(N289,敌人表!A:B,2,FALSE))</f>
        <v>树精长老</v>
      </c>
      <c r="P289" s="67">
        <v>2</v>
      </c>
      <c r="S289" s="67" t="str">
        <f>IF(R289="","",VLOOKUP(R289,'#挂机物品'!A:B,2,FALSE))</f>
        <v/>
      </c>
    </row>
    <row r="290" spans="1:19">
      <c r="D290" s="97"/>
      <c r="E290" s="97"/>
      <c r="G290" s="67" t="str">
        <f>IF(F290="","",VLOOKUP(F290,'#挂机物品'!C:D,2,FALSE))</f>
        <v/>
      </c>
      <c r="J290" s="96" t="str">
        <f>IF(I290="","",VLOOKUP(I290,'#挂机物品'!A:B,2,FALSE))</f>
        <v/>
      </c>
      <c r="K290" s="95"/>
      <c r="L290" s="95"/>
      <c r="N290" s="67">
        <v>10503</v>
      </c>
      <c r="O290" s="67" t="str">
        <f>IF(N290="","",VLOOKUP(N290,敌人表!A:B,2,FALSE))</f>
        <v>火焰巨树</v>
      </c>
      <c r="P290" s="67">
        <v>2</v>
      </c>
      <c r="S290" s="67" t="str">
        <f>IF(R290="","",VLOOKUP(R290,'#挂机物品'!A:B,2,FALSE))</f>
        <v/>
      </c>
    </row>
    <row r="291" spans="1:19" ht="27">
      <c r="A291" s="67">
        <v>4009</v>
      </c>
      <c r="B291" s="67" t="s">
        <v>578</v>
      </c>
      <c r="D291" s="97" t="s">
        <v>2669</v>
      </c>
      <c r="E291" s="97"/>
      <c r="G291" s="67" t="str">
        <f>IF(F291="","",VLOOKUP(F291,'#挂机物品'!C:D,2,FALSE))</f>
        <v/>
      </c>
      <c r="H291" s="95">
        <v>0</v>
      </c>
      <c r="J291" s="96" t="str">
        <f>IF(I291="","",VLOOKUP(I291,'#挂机物品'!A:B,2,FALSE))</f>
        <v/>
      </c>
      <c r="K291" s="95"/>
      <c r="L291" s="95"/>
      <c r="M291" s="67">
        <v>1</v>
      </c>
      <c r="N291" s="67">
        <v>11004</v>
      </c>
      <c r="O291" s="67" t="str">
        <f>IF(N291="","",VLOOKUP(N291,敌人表!A:B,2,FALSE))</f>
        <v>暗影祭祀</v>
      </c>
      <c r="P291" s="67">
        <v>4</v>
      </c>
      <c r="S291" s="67" t="str">
        <f>IF(R291="","",VLOOKUP(R291,'#挂机物品'!A:B,2,FALSE))</f>
        <v/>
      </c>
    </row>
    <row r="292" spans="1:19">
      <c r="D292" s="97"/>
      <c r="E292" s="97"/>
      <c r="G292" s="67" t="str">
        <f>IF(F292="","",VLOOKUP(F292,'#挂机物品'!C:D,2,FALSE))</f>
        <v/>
      </c>
      <c r="J292" s="96" t="str">
        <f>IF(I292="","",VLOOKUP(I292,'#挂机物品'!A:B,2,FALSE))</f>
        <v/>
      </c>
      <c r="K292" s="95"/>
      <c r="L292" s="95"/>
      <c r="N292" s="67">
        <v>10705</v>
      </c>
      <c r="O292" s="67" t="str">
        <f>IF(N292="","",VLOOKUP(N292,敌人表!A:B,2,FALSE))</f>
        <v>黑暗大法师</v>
      </c>
      <c r="P292" s="67">
        <v>1</v>
      </c>
      <c r="S292" s="67" t="str">
        <f>IF(R292="","",VLOOKUP(R292,'#挂机物品'!A:B,2,FALSE))</f>
        <v/>
      </c>
    </row>
    <row r="293" spans="1:19" ht="27">
      <c r="A293" s="67">
        <v>4010</v>
      </c>
      <c r="B293" s="67" t="s">
        <v>2670</v>
      </c>
      <c r="D293" s="97" t="s">
        <v>579</v>
      </c>
      <c r="E293" s="97"/>
      <c r="G293" s="67" t="str">
        <f>IF(F293="","",VLOOKUP(F293,'#挂机物品'!C:D,2,FALSE))</f>
        <v/>
      </c>
      <c r="H293" s="95">
        <v>0</v>
      </c>
      <c r="J293" s="96" t="str">
        <f>IF(I293="","",VLOOKUP(I293,'#挂机物品'!A:B,2,FALSE))</f>
        <v/>
      </c>
      <c r="K293" s="95"/>
      <c r="L293" s="95"/>
      <c r="M293" s="67">
        <v>1</v>
      </c>
      <c r="N293" s="67">
        <v>10003</v>
      </c>
      <c r="O293" s="67" t="str">
        <f>IF(N293="","",VLOOKUP(N293,敌人表!A:B,2,FALSE))</f>
        <v>瘟疫僵尸</v>
      </c>
      <c r="P293" s="67">
        <v>2</v>
      </c>
      <c r="S293" s="67" t="str">
        <f>IF(R293="","",VLOOKUP(R293,'#挂机物品'!A:B,2,FALSE))</f>
        <v/>
      </c>
    </row>
    <row r="294" spans="1:19">
      <c r="D294" s="97"/>
      <c r="E294" s="97"/>
      <c r="G294" s="67" t="str">
        <f>IF(F294="","",VLOOKUP(F294,'#挂机物品'!C:D,2,FALSE))</f>
        <v/>
      </c>
      <c r="J294" s="96" t="str">
        <f>IF(I294="","",VLOOKUP(I294,'#挂机物品'!A:B,2,FALSE))</f>
        <v/>
      </c>
      <c r="K294" s="95"/>
      <c r="L294" s="95"/>
      <c r="N294" s="67">
        <v>10102</v>
      </c>
      <c r="O294" s="67" t="str">
        <f>IF(N294="","",VLOOKUP(N294,敌人表!A:B,2,FALSE))</f>
        <v>极速魔犬</v>
      </c>
      <c r="P294" s="67">
        <v>2</v>
      </c>
      <c r="S294" s="67" t="str">
        <f>IF(R294="","",VLOOKUP(R294,'#挂机物品'!A:B,2,FALSE))</f>
        <v/>
      </c>
    </row>
    <row r="295" spans="1:19">
      <c r="D295" s="97"/>
      <c r="E295" s="97"/>
      <c r="G295" s="67" t="str">
        <f>IF(F295="","",VLOOKUP(F295,'#挂机物品'!C:D,2,FALSE))</f>
        <v/>
      </c>
      <c r="J295" s="96" t="str">
        <f>IF(I295="","",VLOOKUP(I295,'#挂机物品'!A:B,2,FALSE))</f>
        <v/>
      </c>
      <c r="K295" s="95"/>
      <c r="L295" s="95"/>
      <c r="N295" s="67">
        <v>10301</v>
      </c>
      <c r="O295" s="67" t="str">
        <f>IF(N295="","",VLOOKUP(N295,敌人表!A:B,2,FALSE))</f>
        <v>怒兽</v>
      </c>
      <c r="P295" s="67">
        <v>2</v>
      </c>
      <c r="S295" s="67" t="str">
        <f>IF(R295="","",VLOOKUP(R295,'#挂机物品'!A:B,2,FALSE))</f>
        <v/>
      </c>
    </row>
    <row r="296" spans="1:19" ht="27">
      <c r="A296" s="67">
        <v>4011</v>
      </c>
      <c r="B296" s="67" t="s">
        <v>580</v>
      </c>
      <c r="D296" s="97" t="s">
        <v>2672</v>
      </c>
      <c r="E296" s="97"/>
      <c r="G296" s="67" t="str">
        <f>IF(F296="","",VLOOKUP(F296,'#挂机物品'!C:D,2,FALSE))</f>
        <v/>
      </c>
      <c r="H296" s="95">
        <v>0</v>
      </c>
      <c r="J296" s="96" t="str">
        <f>IF(I296="","",VLOOKUP(I296,'#挂机物品'!A:B,2,FALSE))</f>
        <v/>
      </c>
      <c r="K296" s="95"/>
      <c r="L296" s="95"/>
      <c r="M296" s="67">
        <v>1</v>
      </c>
      <c r="N296" s="67">
        <v>10703</v>
      </c>
      <c r="O296" s="67" t="str">
        <f>IF(N296="","",VLOOKUP(N296,敌人表!A:B,2,FALSE))</f>
        <v>冰法</v>
      </c>
      <c r="P296" s="67">
        <v>2</v>
      </c>
      <c r="S296" s="67" t="str">
        <f>IF(R296="","",VLOOKUP(R296,'#挂机物品'!A:B,2,FALSE))</f>
        <v/>
      </c>
    </row>
    <row r="297" spans="1:19">
      <c r="D297" s="97"/>
      <c r="E297" s="97"/>
      <c r="G297" s="67" t="str">
        <f>IF(F297="","",VLOOKUP(F297,'#挂机物品'!C:D,2,FALSE))</f>
        <v/>
      </c>
      <c r="J297" s="96" t="str">
        <f>IF(I297="","",VLOOKUP(I297,'#挂机物品'!A:B,2,FALSE))</f>
        <v/>
      </c>
      <c r="K297" s="95"/>
      <c r="L297" s="95"/>
      <c r="N297" s="67">
        <v>10704</v>
      </c>
      <c r="O297" s="67" t="str">
        <f>IF(N297="","",VLOOKUP(N297,敌人表!A:B,2,FALSE))</f>
        <v>光法</v>
      </c>
      <c r="P297" s="67">
        <v>2</v>
      </c>
      <c r="S297" s="67" t="str">
        <f>IF(R297="","",VLOOKUP(R297,'#挂机物品'!A:B,2,FALSE))</f>
        <v/>
      </c>
    </row>
    <row r="298" spans="1:19" ht="27">
      <c r="A298" s="67">
        <v>4012</v>
      </c>
      <c r="B298" s="67" t="s">
        <v>581</v>
      </c>
      <c r="D298" s="97" t="s">
        <v>582</v>
      </c>
      <c r="E298" s="97"/>
      <c r="G298" s="67" t="str">
        <f>IF(F298="","",VLOOKUP(F298,'#挂机物品'!C:D,2,FALSE))</f>
        <v/>
      </c>
      <c r="H298" s="95">
        <v>0</v>
      </c>
      <c r="J298" s="96" t="str">
        <f>IF(I298="","",VLOOKUP(I298,'#挂机物品'!A:B,2,FALSE))</f>
        <v/>
      </c>
      <c r="K298" s="95"/>
      <c r="L298" s="95"/>
      <c r="M298" s="67">
        <v>1</v>
      </c>
      <c r="N298" s="67">
        <v>10002</v>
      </c>
      <c r="O298" s="67" t="str">
        <f>IF(N298="","",VLOOKUP(N298,敌人表!A:B,2,FALSE))</f>
        <v>溺薨僵尸</v>
      </c>
      <c r="P298" s="67">
        <v>3</v>
      </c>
      <c r="S298" s="67" t="str">
        <f>IF(R298="","",VLOOKUP(R298,'#挂机物品'!A:B,2,FALSE))</f>
        <v/>
      </c>
    </row>
    <row r="299" spans="1:19">
      <c r="D299" s="97"/>
      <c r="E299" s="97"/>
      <c r="G299" s="67" t="str">
        <f>IF(F299="","",VLOOKUP(F299,'#挂机物品'!C:D,2,FALSE))</f>
        <v/>
      </c>
      <c r="J299" s="96" t="str">
        <f>IF(I299="","",VLOOKUP(I299,'#挂机物品'!A:B,2,FALSE))</f>
        <v/>
      </c>
      <c r="K299" s="95"/>
      <c r="L299" s="95"/>
      <c r="N299" s="67">
        <v>10102</v>
      </c>
      <c r="O299" s="67" t="str">
        <f>IF(N299="","",VLOOKUP(N299,敌人表!A:B,2,FALSE))</f>
        <v>极速魔犬</v>
      </c>
      <c r="P299" s="67">
        <v>3</v>
      </c>
      <c r="S299" s="67" t="str">
        <f>IF(R299="","",VLOOKUP(R299,'#挂机物品'!A:B,2,FALSE))</f>
        <v/>
      </c>
    </row>
    <row r="300" spans="1:19" ht="27">
      <c r="A300" s="67">
        <v>4013</v>
      </c>
      <c r="B300" s="67" t="s">
        <v>2673</v>
      </c>
      <c r="D300" s="97" t="s">
        <v>2674</v>
      </c>
      <c r="E300" s="97"/>
      <c r="G300" s="67" t="str">
        <f>IF(F300="","",VLOOKUP(F300,'#挂机物品'!C:D,2,FALSE))</f>
        <v/>
      </c>
      <c r="H300" s="95">
        <v>0</v>
      </c>
      <c r="J300" s="96" t="str">
        <f>IF(I300="","",VLOOKUP(I300,'#挂机物品'!A:B,2,FALSE))</f>
        <v/>
      </c>
      <c r="K300" s="95"/>
      <c r="L300" s="95"/>
      <c r="M300" s="67">
        <v>1</v>
      </c>
      <c r="N300" s="67">
        <v>10902</v>
      </c>
      <c r="O300" s="67" t="str">
        <f>IF(N300="","",VLOOKUP(N300,敌人表!A:B,2,FALSE))</f>
        <v>盗贼</v>
      </c>
      <c r="P300" s="67">
        <v>5</v>
      </c>
      <c r="S300" s="67" t="str">
        <f>IF(R300="","",VLOOKUP(R300,'#挂机物品'!A:B,2,FALSE))</f>
        <v/>
      </c>
    </row>
    <row r="301" spans="1:19">
      <c r="D301" s="97"/>
      <c r="E301" s="97"/>
      <c r="G301" s="67" t="str">
        <f>IF(F301="","",VLOOKUP(F301,'#挂机物品'!C:D,2,FALSE))</f>
        <v/>
      </c>
      <c r="J301" s="96" t="str">
        <f>IF(I301="","",VLOOKUP(I301,'#挂机物品'!A:B,2,FALSE))</f>
        <v/>
      </c>
      <c r="K301" s="95"/>
      <c r="L301" s="95"/>
      <c r="N301" s="67">
        <v>10905</v>
      </c>
      <c r="O301" s="67" t="str">
        <f>IF(N301="","",VLOOKUP(N301,敌人表!A:B,2,FALSE))</f>
        <v>杀手</v>
      </c>
      <c r="P301" s="67">
        <v>1</v>
      </c>
      <c r="S301" s="67" t="str">
        <f>IF(R301="","",VLOOKUP(R301,'#挂机物品'!A:B,2,FALSE))</f>
        <v/>
      </c>
    </row>
    <row r="302" spans="1:19">
      <c r="A302" s="67">
        <v>4014</v>
      </c>
      <c r="B302" s="67" t="s">
        <v>583</v>
      </c>
      <c r="D302" s="97" t="s">
        <v>584</v>
      </c>
      <c r="E302" s="97"/>
      <c r="G302" s="67" t="str">
        <f>IF(F302="","",VLOOKUP(F302,'#挂机物品'!C:D,2,FALSE))</f>
        <v/>
      </c>
      <c r="J302" s="96" t="str">
        <f>IF(I302="","",VLOOKUP(I302,'#挂机物品'!A:B,2,FALSE))</f>
        <v/>
      </c>
      <c r="K302" s="95"/>
      <c r="L302" s="95"/>
      <c r="M302" s="67">
        <v>1</v>
      </c>
      <c r="N302" s="67">
        <v>10103</v>
      </c>
      <c r="O302" s="67" t="str">
        <f>IF(N302="","",VLOOKUP(N302,敌人表!A:B,2,FALSE))</f>
        <v>盗宝地精</v>
      </c>
      <c r="P302" s="67">
        <v>4</v>
      </c>
      <c r="S302" s="67" t="str">
        <f>IF(R302="","",VLOOKUP(R302,'#挂机物品'!A:B,2,FALSE))</f>
        <v/>
      </c>
    </row>
    <row r="303" spans="1:19" ht="27">
      <c r="A303" s="67">
        <v>4015</v>
      </c>
      <c r="B303" s="67" t="s">
        <v>2676</v>
      </c>
      <c r="D303" s="97" t="s">
        <v>587</v>
      </c>
      <c r="E303" s="97"/>
      <c r="G303" s="67" t="str">
        <f>IF(F303="","",VLOOKUP(F303,'#挂机物品'!C:D,2,FALSE))</f>
        <v/>
      </c>
      <c r="H303" s="95">
        <v>0</v>
      </c>
      <c r="J303" s="96" t="str">
        <f>IF(I303="","",VLOOKUP(I303,'#挂机物品'!A:B,2,FALSE))</f>
        <v/>
      </c>
      <c r="K303" s="95"/>
      <c r="L303" s="95"/>
      <c r="M303" s="67">
        <v>1</v>
      </c>
      <c r="N303" s="67">
        <v>10204</v>
      </c>
      <c r="O303" s="67" t="str">
        <f>IF(N303="","",VLOOKUP(N303,敌人表!A:B,2,FALSE))</f>
        <v>亚马逊杀手</v>
      </c>
      <c r="P303" s="67">
        <v>5</v>
      </c>
      <c r="S303" s="67" t="str">
        <f>IF(R303="","",VLOOKUP(R303,'#挂机物品'!A:B,2,FALSE))</f>
        <v/>
      </c>
    </row>
    <row r="304" spans="1:19">
      <c r="A304" s="69">
        <v>4101</v>
      </c>
      <c r="B304" s="101" t="s">
        <v>481</v>
      </c>
      <c r="D304" s="101" t="s">
        <v>362</v>
      </c>
      <c r="G304" s="67" t="str">
        <f>IF(F304="","",VLOOKUP(F304,'#挂机物品'!C:D,2,FALSE))</f>
        <v/>
      </c>
      <c r="H304" s="62">
        <v>0</v>
      </c>
      <c r="I304" s="113"/>
      <c r="J304" s="96" t="str">
        <f>IF(I304="","",VLOOKUP(I304,'#挂机物品'!A:B,2,FALSE))</f>
        <v/>
      </c>
      <c r="K304" s="114"/>
      <c r="L304" s="114"/>
      <c r="M304" s="67">
        <v>1</v>
      </c>
      <c r="N304" s="67">
        <v>11102</v>
      </c>
      <c r="O304" s="67" t="str">
        <f>IF(N304="","",VLOOKUP(N304,敌人表!A:B,2,FALSE))</f>
        <v>魔龙</v>
      </c>
      <c r="P304" s="67">
        <v>4</v>
      </c>
      <c r="S304" s="67" t="str">
        <f>IF(R304="","",VLOOKUP(R304,'#挂机物品'!A:B,2,FALSE))</f>
        <v/>
      </c>
    </row>
    <row r="305" spans="1:19">
      <c r="A305" s="69">
        <v>4102</v>
      </c>
      <c r="B305" s="101" t="s">
        <v>177</v>
      </c>
      <c r="D305" s="101" t="s">
        <v>363</v>
      </c>
      <c r="G305" s="67" t="str">
        <f>IF(F305="","",VLOOKUP(F305,'#挂机物品'!C:D,2,FALSE))</f>
        <v/>
      </c>
      <c r="H305" s="62">
        <v>0</v>
      </c>
      <c r="I305" s="113"/>
      <c r="J305" s="96" t="str">
        <f>IF(I305="","",VLOOKUP(I305,'#挂机物品'!A:B,2,FALSE))</f>
        <v/>
      </c>
      <c r="K305" s="114"/>
      <c r="L305" s="114"/>
      <c r="M305" s="67">
        <v>1</v>
      </c>
      <c r="N305" s="67">
        <v>10202</v>
      </c>
      <c r="O305" s="67" t="str">
        <f>IF(N305="","",VLOOKUP(N305,敌人表!A:B,2,FALSE))</f>
        <v>黑色流浪者</v>
      </c>
      <c r="P305" s="67">
        <v>4</v>
      </c>
      <c r="S305" s="67" t="str">
        <f>IF(R305="","",VLOOKUP(R305,'#挂机物品'!A:B,2,FALSE))</f>
        <v/>
      </c>
    </row>
    <row r="306" spans="1:19">
      <c r="A306" s="69"/>
      <c r="B306" s="101"/>
      <c r="D306" s="101"/>
      <c r="G306" s="67" t="str">
        <f>IF(F306="","",VLOOKUP(F306,'#挂机物品'!C:D,2,FALSE))</f>
        <v/>
      </c>
      <c r="H306" s="62"/>
      <c r="I306" s="115"/>
      <c r="J306" s="96" t="str">
        <f>IF(I306="","",VLOOKUP(I306,'#挂机物品'!A:B,2,FALSE))</f>
        <v/>
      </c>
      <c r="K306" s="114"/>
      <c r="L306" s="114"/>
      <c r="N306" s="67">
        <v>10204</v>
      </c>
      <c r="O306" s="67" t="str">
        <f>IF(N306="","",VLOOKUP(N306,敌人表!A:B,2,FALSE))</f>
        <v>亚马逊杀手</v>
      </c>
      <c r="P306" s="67">
        <v>1</v>
      </c>
      <c r="S306" s="67" t="str">
        <f>IF(R306="","",VLOOKUP(R306,'#挂机物品'!A:B,2,FALSE))</f>
        <v/>
      </c>
    </row>
    <row r="307" spans="1:19">
      <c r="A307" s="69">
        <v>4103</v>
      </c>
      <c r="B307" s="101" t="s">
        <v>178</v>
      </c>
      <c r="D307" s="101" t="s">
        <v>364</v>
      </c>
      <c r="G307" s="67" t="str">
        <f>IF(F307="","",VLOOKUP(F307,'#挂机物品'!C:D,2,FALSE))</f>
        <v/>
      </c>
      <c r="H307" s="62">
        <v>0</v>
      </c>
      <c r="I307" s="113"/>
      <c r="J307" s="96" t="str">
        <f>IF(I307="","",VLOOKUP(I307,'#挂机物品'!A:B,2,FALSE))</f>
        <v/>
      </c>
      <c r="K307" s="114"/>
      <c r="L307" s="114"/>
      <c r="M307" s="67">
        <v>1</v>
      </c>
      <c r="N307" s="67">
        <v>10401</v>
      </c>
      <c r="O307" s="67" t="str">
        <f>IF(N307="","",VLOOKUP(N307,敌人表!A:B,2,FALSE))</f>
        <v>吸血鬼</v>
      </c>
      <c r="P307" s="67">
        <v>4</v>
      </c>
      <c r="S307" s="67" t="str">
        <f>IF(R307="","",VLOOKUP(R307,'#挂机物品'!A:B,2,FALSE))</f>
        <v/>
      </c>
    </row>
    <row r="308" spans="1:19">
      <c r="A308" s="69"/>
      <c r="B308" s="101"/>
      <c r="D308" s="101"/>
      <c r="G308" s="67" t="str">
        <f>IF(F308="","",VLOOKUP(F308,'#挂机物品'!C:D,2,FALSE))</f>
        <v/>
      </c>
      <c r="H308" s="62"/>
      <c r="I308" s="117"/>
      <c r="J308" s="96" t="str">
        <f>IF(I308="","",VLOOKUP(I308,'#挂机物品'!A:B,2,FALSE))</f>
        <v/>
      </c>
      <c r="K308" s="114"/>
      <c r="L308" s="114"/>
      <c r="N308" s="67">
        <v>10402</v>
      </c>
      <c r="O308" s="67" t="str">
        <f>IF(N308="","",VLOOKUP(N308,敌人表!A:B,2,FALSE))</f>
        <v>吸血鬼伯爵</v>
      </c>
      <c r="P308" s="67">
        <v>2</v>
      </c>
      <c r="S308" s="67" t="str">
        <f>IF(R308="","",VLOOKUP(R308,'#挂机物品'!A:B,2,FALSE))</f>
        <v/>
      </c>
    </row>
    <row r="309" spans="1:19">
      <c r="A309" s="69"/>
      <c r="B309" s="101"/>
      <c r="D309" s="101"/>
      <c r="G309" s="67" t="str">
        <f>IF(F309="","",VLOOKUP(F309,'#挂机物品'!C:D,2,FALSE))</f>
        <v/>
      </c>
      <c r="H309" s="62"/>
      <c r="I309" s="116"/>
      <c r="J309" s="96" t="str">
        <f>IF(I309="","",VLOOKUP(I309,'#挂机物品'!A:B,2,FALSE))</f>
        <v/>
      </c>
      <c r="K309" s="114"/>
      <c r="L309" s="114"/>
      <c r="O309" s="67" t="str">
        <f>IF(N309="","",VLOOKUP(N309,敌人表!A:B,2,FALSE))</f>
        <v/>
      </c>
      <c r="S309" s="67" t="str">
        <f>IF(R309="","",VLOOKUP(R309,'#挂机物品'!A:B,2,FALSE))</f>
        <v/>
      </c>
    </row>
    <row r="310" spans="1:19">
      <c r="A310" s="69">
        <v>4104</v>
      </c>
      <c r="B310" s="101" t="s">
        <v>2716</v>
      </c>
      <c r="D310" s="101" t="s">
        <v>365</v>
      </c>
      <c r="G310" s="67" t="str">
        <f>IF(F310="","",VLOOKUP(F310,'#挂机物品'!C:D,2,FALSE))</f>
        <v/>
      </c>
      <c r="H310" s="62">
        <v>0</v>
      </c>
      <c r="I310" s="113"/>
      <c r="J310" s="96" t="str">
        <f>IF(I310="","",VLOOKUP(I310,'#挂机物品'!A:B,2,FALSE))</f>
        <v/>
      </c>
      <c r="K310" s="114"/>
      <c r="L310" s="114"/>
      <c r="M310" s="67">
        <v>1</v>
      </c>
      <c r="N310" s="67">
        <v>10102</v>
      </c>
      <c r="O310" s="67" t="str">
        <f>IF(N310="","",VLOOKUP(N310,敌人表!A:B,2,FALSE))</f>
        <v>极速魔犬</v>
      </c>
      <c r="P310" s="67">
        <v>4</v>
      </c>
      <c r="S310" s="67" t="str">
        <f>IF(R310="","",VLOOKUP(R310,'#挂机物品'!A:B,2,FALSE))</f>
        <v/>
      </c>
    </row>
    <row r="311" spans="1:19">
      <c r="A311" s="69"/>
      <c r="B311" s="101"/>
      <c r="D311" s="101"/>
      <c r="G311" s="67" t="str">
        <f>IF(F311="","",VLOOKUP(F311,'#挂机物品'!C:D,2,FALSE))</f>
        <v/>
      </c>
      <c r="H311" s="62"/>
      <c r="I311" s="115"/>
      <c r="J311" s="96" t="str">
        <f>IF(I311="","",VLOOKUP(I311,'#挂机物品'!A:B,2,FALSE))</f>
        <v/>
      </c>
      <c r="K311" s="114"/>
      <c r="L311" s="114"/>
      <c r="N311" s="67">
        <v>10101</v>
      </c>
      <c r="O311" s="67" t="str">
        <f>IF(N311="","",VLOOKUP(N311,敌人表!A:B,2,FALSE))</f>
        <v>魔犬</v>
      </c>
      <c r="P311" s="67">
        <v>4</v>
      </c>
      <c r="S311" s="67" t="str">
        <f>IF(R311="","",VLOOKUP(R311,'#挂机物品'!A:B,2,FALSE))</f>
        <v/>
      </c>
    </row>
    <row r="312" spans="1:19">
      <c r="A312" s="69">
        <v>4105</v>
      </c>
      <c r="B312" s="101" t="s">
        <v>163</v>
      </c>
      <c r="D312" s="101" t="s">
        <v>366</v>
      </c>
      <c r="G312" s="67" t="str">
        <f>IF(F312="","",VLOOKUP(F312,'#挂机物品'!C:D,2,FALSE))</f>
        <v/>
      </c>
      <c r="H312" s="62">
        <v>0</v>
      </c>
      <c r="I312" s="113"/>
      <c r="J312" s="96" t="str">
        <f>IF(I312="","",VLOOKUP(I312,'#挂机物品'!A:B,2,FALSE))</f>
        <v/>
      </c>
      <c r="K312" s="114"/>
      <c r="L312" s="114"/>
      <c r="M312" s="67">
        <v>1</v>
      </c>
      <c r="N312" s="67">
        <v>10705</v>
      </c>
      <c r="O312" s="67" t="str">
        <f>IF(N312="","",VLOOKUP(N312,敌人表!A:B,2,FALSE))</f>
        <v>黑暗大法师</v>
      </c>
      <c r="P312" s="67">
        <v>4</v>
      </c>
      <c r="S312" s="67" t="str">
        <f>IF(R312="","",VLOOKUP(R312,'#挂机物品'!A:B,2,FALSE))</f>
        <v/>
      </c>
    </row>
    <row r="313" spans="1:19">
      <c r="A313" s="69">
        <v>4106</v>
      </c>
      <c r="B313" s="101" t="s">
        <v>179</v>
      </c>
      <c r="D313" s="101" t="s">
        <v>367</v>
      </c>
      <c r="G313" s="67" t="str">
        <f>IF(F313="","",VLOOKUP(F313,'#挂机物品'!C:D,2,FALSE))</f>
        <v/>
      </c>
      <c r="H313" s="62">
        <v>0</v>
      </c>
      <c r="I313" s="113"/>
      <c r="J313" s="96" t="str">
        <f>IF(I313="","",VLOOKUP(I313,'#挂机物品'!A:B,2,FALSE))</f>
        <v/>
      </c>
      <c r="K313" s="114"/>
      <c r="L313" s="114"/>
      <c r="M313" s="67">
        <v>1</v>
      </c>
      <c r="N313" s="67">
        <v>10604</v>
      </c>
      <c r="O313" s="67" t="str">
        <f>IF(N313="","",VLOOKUP(N313,敌人表!A:B,2,FALSE))</f>
        <v>巨人王布欧利斯</v>
      </c>
      <c r="P313" s="67">
        <v>1</v>
      </c>
      <c r="S313" s="67" t="str">
        <f>IF(R313="","",VLOOKUP(R313,'#挂机物品'!A:B,2,FALSE))</f>
        <v/>
      </c>
    </row>
    <row r="314" spans="1:19">
      <c r="A314" s="69"/>
      <c r="B314" s="101"/>
      <c r="D314" s="101"/>
      <c r="G314" s="67" t="str">
        <f>IF(F314="","",VLOOKUP(F314,'#挂机物品'!C:D,2,FALSE))</f>
        <v/>
      </c>
      <c r="H314" s="62"/>
      <c r="I314" s="117"/>
      <c r="J314" s="96" t="str">
        <f>IF(I314="","",VLOOKUP(I314,'#挂机物品'!A:B,2,FALSE))</f>
        <v/>
      </c>
      <c r="K314" s="114"/>
      <c r="L314" s="114"/>
      <c r="N314" s="67">
        <v>10603</v>
      </c>
      <c r="O314" s="67" t="str">
        <f>IF(N314="","",VLOOKUP(N314,敌人表!A:B,2,FALSE))</f>
        <v>大笨兽</v>
      </c>
      <c r="P314" s="67">
        <v>2</v>
      </c>
      <c r="S314" s="67" t="str">
        <f>IF(R314="","",VLOOKUP(R314,'#挂机物品'!A:B,2,FALSE))</f>
        <v/>
      </c>
    </row>
    <row r="315" spans="1:19">
      <c r="A315" s="69"/>
      <c r="B315" s="101"/>
      <c r="D315" s="101"/>
      <c r="G315" s="67" t="str">
        <f>IF(F315="","",VLOOKUP(F315,'#挂机物品'!C:D,2,FALSE))</f>
        <v/>
      </c>
      <c r="H315" s="62"/>
      <c r="I315" s="116"/>
      <c r="J315" s="96" t="str">
        <f>IF(I315="","",VLOOKUP(I315,'#挂机物品'!A:B,2,FALSE))</f>
        <v/>
      </c>
      <c r="K315" s="114"/>
      <c r="L315" s="114"/>
      <c r="N315" s="67">
        <v>10602</v>
      </c>
      <c r="O315" s="67" t="str">
        <f>IF(N315="","",VLOOKUP(N315,敌人表!A:B,2,FALSE))</f>
        <v>重锤</v>
      </c>
      <c r="P315" s="67">
        <v>2</v>
      </c>
      <c r="S315" s="67" t="str">
        <f>IF(R315="","",VLOOKUP(R315,'#挂机物品'!A:B,2,FALSE))</f>
        <v/>
      </c>
    </row>
    <row r="316" spans="1:19">
      <c r="A316" s="69">
        <v>4110</v>
      </c>
      <c r="B316" s="101" t="s">
        <v>2718</v>
      </c>
      <c r="D316" s="101" t="s">
        <v>368</v>
      </c>
      <c r="G316" s="67" t="str">
        <f>IF(F316="","",VLOOKUP(F316,'#挂机物品'!C:D,2,FALSE))</f>
        <v/>
      </c>
      <c r="H316" s="62">
        <v>0</v>
      </c>
      <c r="I316" s="113"/>
      <c r="J316" s="96" t="str">
        <f>IF(I316="","",VLOOKUP(I316,'#挂机物品'!A:B,2,FALSE))</f>
        <v/>
      </c>
      <c r="K316" s="114"/>
      <c r="L316" s="114"/>
      <c r="M316" s="67">
        <v>1</v>
      </c>
      <c r="N316" s="67">
        <v>10403</v>
      </c>
      <c r="O316" s="67" t="str">
        <f>IF(N316="","",VLOOKUP(N316,敌人表!A:B,2,FALSE))</f>
        <v>吸血鬼公爵</v>
      </c>
      <c r="P316" s="67">
        <v>3</v>
      </c>
      <c r="S316" s="67" t="str">
        <f>IF(R316="","",VLOOKUP(R316,'#挂机物品'!A:B,2,FALSE))</f>
        <v/>
      </c>
    </row>
    <row r="317" spans="1:19" ht="27">
      <c r="A317" s="69">
        <v>4112</v>
      </c>
      <c r="B317" s="101" t="s">
        <v>2723</v>
      </c>
      <c r="D317" s="101" t="s">
        <v>369</v>
      </c>
      <c r="G317" s="67" t="str">
        <f>IF(F317="","",VLOOKUP(F317,'#挂机物品'!C:D,2,FALSE))</f>
        <v/>
      </c>
      <c r="H317" s="62">
        <v>0</v>
      </c>
      <c r="I317" s="113"/>
      <c r="J317" s="96" t="str">
        <f>IF(I317="","",VLOOKUP(I317,'#挂机物品'!A:B,2,FALSE))</f>
        <v/>
      </c>
      <c r="K317" s="114"/>
      <c r="L317" s="114"/>
      <c r="M317" s="67">
        <v>1</v>
      </c>
      <c r="N317" s="67">
        <v>10801</v>
      </c>
      <c r="O317" s="67" t="str">
        <f>IF(N317="","",VLOOKUP(N317,敌人表!A:B,2,FALSE))</f>
        <v>基础元素</v>
      </c>
      <c r="P317" s="67">
        <v>3</v>
      </c>
      <c r="S317" s="67" t="str">
        <f>IF(R317="","",VLOOKUP(R317,'#挂机物品'!A:B,2,FALSE))</f>
        <v/>
      </c>
    </row>
    <row r="318" spans="1:19">
      <c r="A318" s="69">
        <v>4114</v>
      </c>
      <c r="B318" s="101" t="s">
        <v>180</v>
      </c>
      <c r="D318" s="101" t="s">
        <v>2725</v>
      </c>
      <c r="G318" s="67" t="str">
        <f>IF(F318="","",VLOOKUP(F318,'#挂机物品'!C:D,2,FALSE))</f>
        <v/>
      </c>
      <c r="H318" s="62">
        <v>0</v>
      </c>
      <c r="I318" s="113"/>
      <c r="J318" s="96" t="str">
        <f>IF(I318="","",VLOOKUP(I318,'#挂机物品'!A:B,2,FALSE))</f>
        <v/>
      </c>
      <c r="K318" s="114"/>
      <c r="L318" s="114"/>
      <c r="M318" s="67">
        <v>1</v>
      </c>
      <c r="N318" s="67">
        <v>10202</v>
      </c>
      <c r="O318" s="67" t="str">
        <f>IF(N318="","",VLOOKUP(N318,敌人表!A:B,2,FALSE))</f>
        <v>黑色流浪者</v>
      </c>
      <c r="P318" s="67">
        <v>3</v>
      </c>
      <c r="S318" s="67" t="str">
        <f>IF(R318="","",VLOOKUP(R318,'#挂机物品'!A:B,2,FALSE))</f>
        <v/>
      </c>
    </row>
    <row r="319" spans="1:19">
      <c r="A319" s="69"/>
      <c r="B319" s="101"/>
      <c r="D319" s="101"/>
      <c r="G319" s="67" t="str">
        <f>IF(F319="","",VLOOKUP(F319,'#挂机物品'!C:D,2,FALSE))</f>
        <v/>
      </c>
      <c r="H319" s="62"/>
      <c r="I319" s="117"/>
      <c r="J319" s="96" t="str">
        <f>IF(I319="","",VLOOKUP(I319,'#挂机物品'!A:B,2,FALSE))</f>
        <v/>
      </c>
      <c r="K319" s="114"/>
      <c r="L319" s="114"/>
      <c r="N319" s="67">
        <v>10205</v>
      </c>
      <c r="O319" s="67" t="str">
        <f>IF(N319="","",VLOOKUP(N319,敌人表!A:B,2,FALSE))</f>
        <v>血鸟</v>
      </c>
      <c r="P319" s="67">
        <v>1</v>
      </c>
      <c r="S319" s="67" t="str">
        <f>IF(R319="","",VLOOKUP(R319,'#挂机物品'!A:B,2,FALSE))</f>
        <v/>
      </c>
    </row>
    <row r="320" spans="1:19">
      <c r="A320" s="69">
        <v>4115</v>
      </c>
      <c r="B320" s="101" t="s">
        <v>2726</v>
      </c>
      <c r="D320" s="101" t="s">
        <v>2727</v>
      </c>
      <c r="G320" s="67" t="str">
        <f>IF(F320="","",VLOOKUP(F320,'#挂机物品'!C:D,2,FALSE))</f>
        <v/>
      </c>
      <c r="H320" s="62">
        <v>0</v>
      </c>
      <c r="I320" s="113"/>
      <c r="J320" s="96" t="str">
        <f>IF(I320="","",VLOOKUP(I320,'#挂机物品'!A:B,2,FALSE))</f>
        <v/>
      </c>
      <c r="K320" s="114"/>
      <c r="L320" s="114"/>
      <c r="M320" s="67">
        <v>1</v>
      </c>
      <c r="N320" s="67">
        <v>11104</v>
      </c>
      <c r="O320" s="67" t="str">
        <f>IF(N320="","",VLOOKUP(N320,敌人表!A:B,2,FALSE))</f>
        <v>灵龙</v>
      </c>
      <c r="P320" s="67">
        <v>3</v>
      </c>
      <c r="S320" s="67" t="str">
        <f>IF(R320="","",VLOOKUP(R320,'#挂机物品'!A:B,2,FALSE))</f>
        <v/>
      </c>
    </row>
    <row r="321" spans="1:19">
      <c r="A321" s="69">
        <v>4116</v>
      </c>
      <c r="B321" s="101" t="s">
        <v>2732</v>
      </c>
      <c r="D321" s="101" t="s">
        <v>2733</v>
      </c>
      <c r="G321" s="67" t="str">
        <f>IF(F321="","",VLOOKUP(F321,'#挂机物品'!C:D,2,FALSE))</f>
        <v/>
      </c>
      <c r="H321" s="62">
        <v>0</v>
      </c>
      <c r="I321" s="113"/>
      <c r="J321" s="96" t="str">
        <f>IF(I321="","",VLOOKUP(I321,'#挂机物品'!A:B,2,FALSE))</f>
        <v/>
      </c>
      <c r="K321" s="114"/>
      <c r="L321" s="114"/>
      <c r="M321" s="67">
        <v>1</v>
      </c>
      <c r="N321" s="67">
        <v>10301</v>
      </c>
      <c r="O321" s="67" t="str">
        <f>IF(N321="","",VLOOKUP(N321,敌人表!A:B,2,FALSE))</f>
        <v>怒兽</v>
      </c>
      <c r="P321" s="67">
        <v>4</v>
      </c>
      <c r="S321" s="67" t="str">
        <f>IF(R321="","",VLOOKUP(R321,'#挂机物品'!A:B,2,FALSE))</f>
        <v/>
      </c>
    </row>
    <row r="322" spans="1:19">
      <c r="A322" s="69"/>
      <c r="B322" s="101"/>
      <c r="D322" s="101"/>
      <c r="G322" s="67" t="str">
        <f>IF(F322="","",VLOOKUP(F322,'#挂机物品'!C:D,2,FALSE))</f>
        <v/>
      </c>
      <c r="H322" s="62"/>
      <c r="I322" s="117"/>
      <c r="J322" s="96" t="str">
        <f>IF(I322="","",VLOOKUP(I322,'#挂机物品'!A:B,2,FALSE))</f>
        <v/>
      </c>
      <c r="K322" s="114"/>
      <c r="L322" s="114"/>
      <c r="N322" s="67">
        <v>10102</v>
      </c>
      <c r="O322" s="67" t="str">
        <f>IF(N322="","",VLOOKUP(N322,敌人表!A:B,2,FALSE))</f>
        <v>极速魔犬</v>
      </c>
      <c r="P322" s="67">
        <v>2</v>
      </c>
      <c r="S322" s="67" t="str">
        <f>IF(R322="","",VLOOKUP(R322,'#挂机物品'!A:B,2,FALSE))</f>
        <v/>
      </c>
    </row>
    <row r="323" spans="1:19" ht="27">
      <c r="A323" s="69">
        <v>4118</v>
      </c>
      <c r="B323" s="101" t="s">
        <v>2734</v>
      </c>
      <c r="D323" s="101" t="s">
        <v>370</v>
      </c>
      <c r="G323" s="67" t="str">
        <f>IF(F323="","",VLOOKUP(F323,'#挂机物品'!C:D,2,FALSE))</f>
        <v/>
      </c>
      <c r="H323" s="62">
        <v>0</v>
      </c>
      <c r="I323" s="113"/>
      <c r="J323" s="96" t="str">
        <f>IF(I323="","",VLOOKUP(I323,'#挂机物品'!A:B,2,FALSE))</f>
        <v/>
      </c>
      <c r="K323" s="114"/>
      <c r="L323" s="114"/>
      <c r="M323" s="67">
        <v>1</v>
      </c>
      <c r="N323" s="67">
        <v>10601</v>
      </c>
      <c r="O323" s="67" t="str">
        <f>IF(N323="","",VLOOKUP(N323,敌人表!A:B,2,FALSE))</f>
        <v>巨人</v>
      </c>
      <c r="P323" s="67">
        <v>5</v>
      </c>
      <c r="S323" s="67" t="str">
        <f>IF(R323="","",VLOOKUP(R323,'#挂机物品'!A:B,2,FALSE))</f>
        <v/>
      </c>
    </row>
    <row r="324" spans="1:19" ht="27">
      <c r="A324" s="69">
        <v>4120</v>
      </c>
      <c r="B324" s="101" t="s">
        <v>482</v>
      </c>
      <c r="D324" s="101" t="s">
        <v>483</v>
      </c>
      <c r="G324" s="67" t="str">
        <f>IF(F324="","",VLOOKUP(F324,'#挂机物品'!C:D,2,FALSE))</f>
        <v/>
      </c>
      <c r="H324" s="62">
        <v>0</v>
      </c>
      <c r="I324" s="116"/>
      <c r="J324" s="96" t="str">
        <f>IF(I324="","",VLOOKUP(I324,'#挂机物品'!A:B,2,FALSE))</f>
        <v/>
      </c>
      <c r="K324" s="114"/>
      <c r="L324" s="114"/>
      <c r="M324" s="67">
        <v>1</v>
      </c>
      <c r="N324" s="67">
        <v>10905</v>
      </c>
      <c r="O324" s="67" t="str">
        <f>IF(N324="","",VLOOKUP(N324,敌人表!A:B,2,FALSE))</f>
        <v>杀手</v>
      </c>
      <c r="P324" s="67">
        <v>6</v>
      </c>
      <c r="S324" s="67" t="str">
        <f>IF(R324="","",VLOOKUP(R324,'#挂机物品'!A:B,2,FALSE))</f>
        <v/>
      </c>
    </row>
    <row r="325" spans="1:19" ht="40.5">
      <c r="A325" s="69">
        <v>4122</v>
      </c>
      <c r="B325" s="101" t="s">
        <v>484</v>
      </c>
      <c r="D325" s="101" t="s">
        <v>2717</v>
      </c>
      <c r="G325" s="67" t="str">
        <f>IF(F325="","",VLOOKUP(F325,'#挂机物品'!C:D,2,FALSE))</f>
        <v/>
      </c>
      <c r="H325" s="62">
        <v>0</v>
      </c>
      <c r="I325" s="115"/>
      <c r="J325" s="96" t="str">
        <f>IF(I325="","",VLOOKUP(I325,'#挂机物品'!A:B,2,FALSE))</f>
        <v/>
      </c>
      <c r="K325" s="114"/>
      <c r="L325" s="114"/>
      <c r="M325" s="67">
        <v>1</v>
      </c>
      <c r="N325" s="67">
        <v>10703</v>
      </c>
      <c r="O325" s="67" t="str">
        <f>IF(N325="","",VLOOKUP(N325,敌人表!A:B,2,FALSE))</f>
        <v>冰法</v>
      </c>
      <c r="P325" s="67">
        <v>2</v>
      </c>
      <c r="S325" s="67" t="str">
        <f>IF(R325="","",VLOOKUP(R325,'#挂机物品'!A:B,2,FALSE))</f>
        <v/>
      </c>
    </row>
    <row r="326" spans="1:19">
      <c r="A326" s="69"/>
      <c r="B326" s="101"/>
      <c r="D326" s="101"/>
      <c r="G326" s="67" t="str">
        <f>IF(F326="","",VLOOKUP(F326,'#挂机物品'!C:D,2,FALSE))</f>
        <v/>
      </c>
      <c r="H326" s="62"/>
      <c r="I326" s="115"/>
      <c r="J326" s="96" t="str">
        <f>IF(I326="","",VLOOKUP(I326,'#挂机物品'!A:B,2,FALSE))</f>
        <v/>
      </c>
      <c r="K326" s="114"/>
      <c r="L326" s="114"/>
      <c r="N326" s="67">
        <v>10701</v>
      </c>
      <c r="O326" s="67" t="str">
        <f>IF(N326="","",VLOOKUP(N326,敌人表!A:B,2,FALSE))</f>
        <v>法师</v>
      </c>
      <c r="P326" s="67">
        <v>4</v>
      </c>
      <c r="S326" s="67" t="str">
        <f>IF(R326="","",VLOOKUP(R326,'#挂机物品'!A:B,2,FALSE))</f>
        <v/>
      </c>
    </row>
    <row r="327" spans="1:19" ht="40.5">
      <c r="A327" s="69">
        <v>4123</v>
      </c>
      <c r="B327" s="101" t="s">
        <v>2719</v>
      </c>
      <c r="D327" s="101" t="s">
        <v>2720</v>
      </c>
      <c r="G327" s="67" t="str">
        <f>IF(F327="","",VLOOKUP(F327,'#挂机物品'!C:D,2,FALSE))</f>
        <v/>
      </c>
      <c r="H327" s="62">
        <v>0</v>
      </c>
      <c r="I327" s="116"/>
      <c r="J327" s="96" t="str">
        <f>IF(I327="","",VLOOKUP(I327,'#挂机物品'!A:B,2,FALSE))</f>
        <v/>
      </c>
      <c r="K327" s="114"/>
      <c r="L327" s="114"/>
      <c r="M327" s="67">
        <v>1</v>
      </c>
      <c r="N327" s="67">
        <v>10002</v>
      </c>
      <c r="O327" s="67" t="str">
        <f>IF(N327="","",VLOOKUP(N327,敌人表!A:B,2,FALSE))</f>
        <v>溺薨僵尸</v>
      </c>
      <c r="P327" s="67">
        <v>3</v>
      </c>
      <c r="S327" s="67" t="str">
        <f>IF(R327="","",VLOOKUP(R327,'#挂机物品'!A:B,2,FALSE))</f>
        <v/>
      </c>
    </row>
    <row r="328" spans="1:19">
      <c r="A328" s="69"/>
      <c r="B328" s="101"/>
      <c r="D328" s="101"/>
      <c r="G328" s="67" t="str">
        <f>IF(F328="","",VLOOKUP(F328,'#挂机物品'!C:D,2,FALSE))</f>
        <v/>
      </c>
      <c r="H328" s="62"/>
      <c r="I328" s="116"/>
      <c r="J328" s="96" t="str">
        <f>IF(I328="","",VLOOKUP(I328,'#挂机物品'!A:B,2,FALSE))</f>
        <v/>
      </c>
      <c r="K328" s="114"/>
      <c r="L328" s="114"/>
      <c r="N328" s="67">
        <v>10005</v>
      </c>
      <c r="O328" s="67" t="str">
        <f>IF(N328="","",VLOOKUP(N328,敌人表!A:B,2,FALSE))</f>
        <v>尸体发火</v>
      </c>
      <c r="P328" s="67">
        <v>2</v>
      </c>
      <c r="S328" s="67" t="str">
        <f>IF(R328="","",VLOOKUP(R328,'#挂机物品'!A:B,2,FALSE))</f>
        <v/>
      </c>
    </row>
    <row r="329" spans="1:19">
      <c r="A329" s="69">
        <v>4125</v>
      </c>
      <c r="B329" s="101" t="s">
        <v>2721</v>
      </c>
      <c r="D329" s="101" t="s">
        <v>2722</v>
      </c>
      <c r="G329" s="67" t="str">
        <f>IF(F329="","",VLOOKUP(F329,'#挂机物品'!C:D,2,FALSE))</f>
        <v/>
      </c>
      <c r="H329" s="62">
        <v>0</v>
      </c>
      <c r="I329" s="116"/>
      <c r="J329" s="96" t="str">
        <f>IF(I329="","",VLOOKUP(I329,'#挂机物品'!A:B,2,FALSE))</f>
        <v/>
      </c>
      <c r="K329" s="114"/>
      <c r="L329" s="114"/>
      <c r="M329" s="67">
        <v>1</v>
      </c>
      <c r="N329" s="67">
        <v>10905</v>
      </c>
      <c r="O329" s="67" t="str">
        <f>IF(N329="","",VLOOKUP(N329,敌人表!A:B,2,FALSE))</f>
        <v>杀手</v>
      </c>
      <c r="P329" s="67">
        <v>2</v>
      </c>
      <c r="S329" s="67" t="str">
        <f>IF(R329="","",VLOOKUP(R329,'#挂机物品'!A:B,2,FALSE))</f>
        <v/>
      </c>
    </row>
    <row r="330" spans="1:19">
      <c r="A330" s="69"/>
      <c r="B330" s="101"/>
      <c r="D330" s="101"/>
      <c r="G330" s="67" t="str">
        <f>IF(F330="","",VLOOKUP(F330,'#挂机物品'!C:D,2,FALSE))</f>
        <v/>
      </c>
      <c r="H330" s="62"/>
      <c r="I330" s="116"/>
      <c r="J330" s="96" t="str">
        <f>IF(I330="","",VLOOKUP(I330,'#挂机物品'!A:B,2,FALSE))</f>
        <v/>
      </c>
      <c r="K330" s="114"/>
      <c r="L330" s="114"/>
      <c r="N330" s="67">
        <v>10001</v>
      </c>
      <c r="O330" s="67" t="str">
        <f>IF(N330="","",VLOOKUP(N330,敌人表!A:B,2,FALSE))</f>
        <v>僵尸</v>
      </c>
      <c r="P330" s="67">
        <v>6</v>
      </c>
      <c r="S330" s="67" t="str">
        <f>IF(R330="","",VLOOKUP(R330,'#挂机物品'!A:B,2,FALSE))</f>
        <v/>
      </c>
    </row>
    <row r="331" spans="1:19" ht="27">
      <c r="A331" s="69">
        <v>4128</v>
      </c>
      <c r="B331" s="101" t="s">
        <v>485</v>
      </c>
      <c r="D331" s="101" t="s">
        <v>2724</v>
      </c>
      <c r="G331" s="67" t="str">
        <f>IF(F331="","",VLOOKUP(F331,'#挂机物品'!C:D,2,FALSE))</f>
        <v/>
      </c>
      <c r="H331" s="62">
        <v>0</v>
      </c>
      <c r="I331" s="115"/>
      <c r="J331" s="96" t="str">
        <f>IF(I331="","",VLOOKUP(I331,'#挂机物品'!A:B,2,FALSE))</f>
        <v/>
      </c>
      <c r="K331" s="114"/>
      <c r="L331" s="114"/>
      <c r="M331" s="67">
        <v>1</v>
      </c>
      <c r="N331" s="67">
        <v>10802</v>
      </c>
      <c r="O331" s="67" t="str">
        <f>IF(N331="","",VLOOKUP(N331,敌人表!A:B,2,FALSE))</f>
        <v>火元素之魂</v>
      </c>
      <c r="P331" s="67">
        <v>3</v>
      </c>
      <c r="S331" s="67" t="str">
        <f>IF(R331="","",VLOOKUP(R331,'#挂机物品'!A:B,2,FALSE))</f>
        <v/>
      </c>
    </row>
    <row r="332" spans="1:19" ht="27">
      <c r="A332" s="69">
        <v>4129</v>
      </c>
      <c r="B332" s="101" t="s">
        <v>2728</v>
      </c>
      <c r="D332" s="101" t="s">
        <v>2729</v>
      </c>
      <c r="G332" s="67" t="str">
        <f>IF(F332="","",VLOOKUP(F332,'#挂机物品'!C:D,2,FALSE))</f>
        <v/>
      </c>
      <c r="H332" s="62">
        <v>0</v>
      </c>
      <c r="I332" s="116"/>
      <c r="J332" s="96" t="str">
        <f>IF(I332="","",VLOOKUP(I332,'#挂机物品'!A:B,2,FALSE))</f>
        <v/>
      </c>
      <c r="K332" s="114"/>
      <c r="L332" s="114"/>
      <c r="M332" s="67">
        <v>1</v>
      </c>
      <c r="N332" s="67">
        <v>11102</v>
      </c>
      <c r="O332" s="67" t="str">
        <f>IF(N332="","",VLOOKUP(N332,敌人表!A:B,2,FALSE))</f>
        <v>魔龙</v>
      </c>
      <c r="P332" s="67">
        <v>1</v>
      </c>
      <c r="S332" s="67" t="str">
        <f>IF(R332="","",VLOOKUP(R332,'#挂机物品'!A:B,2,FALSE))</f>
        <v/>
      </c>
    </row>
    <row r="333" spans="1:19">
      <c r="A333" s="69"/>
      <c r="B333" s="101"/>
      <c r="D333" s="101"/>
      <c r="G333" s="67" t="str">
        <f>IF(F333="","",VLOOKUP(F333,'#挂机物品'!C:D,2,FALSE))</f>
        <v/>
      </c>
      <c r="H333" s="62"/>
      <c r="I333" s="116"/>
      <c r="J333" s="96" t="str">
        <f>IF(I333="","",VLOOKUP(I333,'#挂机物品'!A:B,2,FALSE))</f>
        <v/>
      </c>
      <c r="K333" s="114"/>
      <c r="L333" s="114"/>
      <c r="N333" s="67">
        <v>10601</v>
      </c>
      <c r="O333" s="67" t="str">
        <f>IF(N333="","",VLOOKUP(N333,敌人表!A:B,2,FALSE))</f>
        <v>巨人</v>
      </c>
      <c r="P333" s="67">
        <v>1</v>
      </c>
      <c r="S333" s="67" t="str">
        <f>IF(R333="","",VLOOKUP(R333,'#挂机物品'!A:B,2,FALSE))</f>
        <v/>
      </c>
    </row>
    <row r="334" spans="1:19">
      <c r="A334" s="69"/>
      <c r="B334" s="101"/>
      <c r="D334" s="101"/>
      <c r="G334" s="67" t="str">
        <f>IF(F334="","",VLOOKUP(F334,'#挂机物品'!C:D,2,FALSE))</f>
        <v/>
      </c>
      <c r="H334" s="62"/>
      <c r="I334" s="116"/>
      <c r="J334" s="96" t="str">
        <f>IF(I334="","",VLOOKUP(I334,'#挂机物品'!A:B,2,FALSE))</f>
        <v/>
      </c>
      <c r="K334" s="114"/>
      <c r="L334" s="114"/>
      <c r="N334" s="67">
        <v>10301</v>
      </c>
      <c r="O334" s="67" t="str">
        <f>IF(N334="","",VLOOKUP(N334,敌人表!A:B,2,FALSE))</f>
        <v>怒兽</v>
      </c>
      <c r="P334" s="67">
        <v>1</v>
      </c>
      <c r="S334" s="67" t="str">
        <f>IF(R334="","",VLOOKUP(R334,'#挂机物品'!A:B,2,FALSE))</f>
        <v/>
      </c>
    </row>
    <row r="335" spans="1:19" ht="40.5">
      <c r="A335" s="69">
        <v>4131</v>
      </c>
      <c r="B335" s="101" t="s">
        <v>2730</v>
      </c>
      <c r="D335" s="101" t="s">
        <v>2731</v>
      </c>
      <c r="G335" s="67" t="str">
        <f>IF(F335="","",VLOOKUP(F335,'#挂机物品'!C:D,2,FALSE))</f>
        <v/>
      </c>
      <c r="H335" s="62">
        <v>0</v>
      </c>
      <c r="I335" s="116"/>
      <c r="J335" s="96" t="str">
        <f>IF(I335="","",VLOOKUP(I335,'#挂机物品'!A:B,2,FALSE))</f>
        <v/>
      </c>
      <c r="K335" s="114"/>
      <c r="L335" s="114"/>
      <c r="M335" s="67">
        <v>1</v>
      </c>
      <c r="N335" s="67">
        <v>10901</v>
      </c>
      <c r="O335" s="67" t="str">
        <f>IF(N335="","",VLOOKUP(N335,敌人表!A:B,2,FALSE))</f>
        <v>战士</v>
      </c>
      <c r="P335" s="67">
        <v>6</v>
      </c>
      <c r="S335" s="67" t="str">
        <f>IF(R335="","",VLOOKUP(R335,'#挂机物品'!A:B,2,FALSE))</f>
        <v/>
      </c>
    </row>
    <row r="336" spans="1:19">
      <c r="A336" s="69">
        <v>4134</v>
      </c>
      <c r="B336" s="101" t="s">
        <v>486</v>
      </c>
      <c r="D336" s="101" t="s">
        <v>487</v>
      </c>
      <c r="G336" s="67" t="str">
        <f>IF(F336="","",VLOOKUP(F336,'#挂机物品'!C:D,2,FALSE))</f>
        <v/>
      </c>
      <c r="H336" s="62">
        <v>0</v>
      </c>
      <c r="I336" s="116"/>
      <c r="J336" s="96" t="str">
        <f>IF(I336="","",VLOOKUP(I336,'#挂机物品'!A:B,2,FALSE))</f>
        <v/>
      </c>
      <c r="K336" s="114"/>
      <c r="L336" s="114"/>
      <c r="M336" s="67">
        <v>1</v>
      </c>
      <c r="N336" s="67">
        <v>11004</v>
      </c>
      <c r="O336" s="67" t="str">
        <f>IF(N336="","",VLOOKUP(N336,敌人表!A:B,2,FALSE))</f>
        <v>暗影祭祀</v>
      </c>
      <c r="P336" s="67">
        <v>4</v>
      </c>
      <c r="S336" s="67" t="str">
        <f>IF(R336="","",VLOOKUP(R336,'#挂机物品'!A:B,2,FALSE))</f>
        <v/>
      </c>
    </row>
    <row r="337" spans="1:19">
      <c r="A337" s="69"/>
      <c r="B337" s="101"/>
      <c r="D337" s="101"/>
      <c r="G337" s="67" t="str">
        <f>IF(F337="","",VLOOKUP(F337,'#挂机物品'!C:D,2,FALSE))</f>
        <v/>
      </c>
      <c r="H337" s="62"/>
      <c r="I337" s="116"/>
      <c r="J337" s="96" t="str">
        <f>IF(I337="","",VLOOKUP(I337,'#挂机物品'!A:B,2,FALSE))</f>
        <v/>
      </c>
      <c r="K337" s="114"/>
      <c r="L337" s="114"/>
      <c r="N337" s="67">
        <v>10705</v>
      </c>
      <c r="O337" s="67" t="str">
        <f>IF(N337="","",VLOOKUP(N337,敌人表!A:B,2,FALSE))</f>
        <v>黑暗大法师</v>
      </c>
      <c r="P337" s="67">
        <v>1</v>
      </c>
      <c r="S337" s="67" t="str">
        <f>IF(R337="","",VLOOKUP(R337,'#挂机物品'!A:B,2,FALSE))</f>
        <v/>
      </c>
    </row>
    <row r="338" spans="1:19" ht="27">
      <c r="A338" s="67">
        <v>5001</v>
      </c>
      <c r="B338" s="67" t="s">
        <v>118</v>
      </c>
      <c r="D338" s="97" t="s">
        <v>2680</v>
      </c>
      <c r="E338" s="97"/>
      <c r="G338" s="67" t="str">
        <f>IF(F338="","",VLOOKUP(F338,'#挂机物品'!C:D,2,FALSE))</f>
        <v/>
      </c>
      <c r="H338" s="95">
        <v>0</v>
      </c>
      <c r="I338" s="96">
        <v>1001</v>
      </c>
      <c r="J338" s="96" t="str">
        <f>IF(I338="","",VLOOKUP(I338,'#挂机物品'!A:B,2,FALSE))</f>
        <v>金币</v>
      </c>
      <c r="K338" s="95">
        <v>10000</v>
      </c>
      <c r="L338" s="95"/>
      <c r="M338" s="67">
        <v>1</v>
      </c>
      <c r="N338" s="67">
        <v>10907</v>
      </c>
      <c r="O338" s="67" t="str">
        <f>IF(N338="","",VLOOKUP(N338,敌人表!A:B,2,FALSE))</f>
        <v>欧泽布鲁斯</v>
      </c>
      <c r="P338" s="67">
        <v>1</v>
      </c>
      <c r="S338" s="67" t="str">
        <f>IF(R338="","",VLOOKUP(R338,'#挂机物品'!A:B,2,FALSE))</f>
        <v/>
      </c>
    </row>
    <row r="339" spans="1:19">
      <c r="D339" s="97"/>
      <c r="E339" s="97"/>
      <c r="G339" s="67" t="str">
        <f>IF(F339="","",VLOOKUP(F339,'#挂机物品'!C:D,2,FALSE))</f>
        <v/>
      </c>
      <c r="J339" s="96" t="str">
        <f>IF(I339="","",VLOOKUP(I339,'#挂机物品'!A:B,2,FALSE))</f>
        <v/>
      </c>
      <c r="K339" s="95"/>
      <c r="L339" s="95"/>
      <c r="N339" s="67">
        <v>10904</v>
      </c>
      <c r="O339" s="67" t="str">
        <f>IF(N339="","",VLOOKUP(N339,敌人表!A:B,2,FALSE))</f>
        <v>游侠</v>
      </c>
      <c r="P339" s="67">
        <v>3</v>
      </c>
      <c r="S339" s="67" t="str">
        <f>IF(R339="","",VLOOKUP(R339,'#挂机物品'!A:B,2,FALSE))</f>
        <v/>
      </c>
    </row>
    <row r="340" spans="1:19">
      <c r="A340" s="67">
        <v>5002</v>
      </c>
      <c r="B340" s="67" t="s">
        <v>119</v>
      </c>
      <c r="D340" s="97" t="s">
        <v>595</v>
      </c>
      <c r="E340" s="97"/>
      <c r="G340" s="67" t="str">
        <f>IF(F340="","",VLOOKUP(F340,'#挂机物品'!C:D,2,FALSE))</f>
        <v/>
      </c>
      <c r="H340" s="95">
        <v>0</v>
      </c>
      <c r="I340" s="96">
        <v>10017</v>
      </c>
      <c r="J340" s="96" t="str">
        <f>IF(I340="","",VLOOKUP(I340,'#挂机物品'!A:B,2,FALSE))</f>
        <v>钢化利刃</v>
      </c>
      <c r="K340" s="95">
        <v>1</v>
      </c>
      <c r="L340" s="95"/>
      <c r="M340" s="67">
        <v>1</v>
      </c>
      <c r="N340" s="67">
        <v>11202</v>
      </c>
      <c r="O340" s="67" t="str">
        <f>IF(N340="","",VLOOKUP(N340,敌人表!A:B,2,FALSE))</f>
        <v>暴走机器人</v>
      </c>
      <c r="P340" s="67">
        <v>3</v>
      </c>
      <c r="S340" s="67" t="str">
        <f>IF(R340="","",VLOOKUP(R340,'#挂机物品'!A:B,2,FALSE))</f>
        <v/>
      </c>
    </row>
    <row r="341" spans="1:19">
      <c r="D341" s="97"/>
      <c r="E341" s="97"/>
      <c r="G341" s="67" t="str">
        <f>IF(F341="","",VLOOKUP(F341,'#挂机物品'!C:D,2,FALSE))</f>
        <v/>
      </c>
      <c r="I341" s="142">
        <v>1001</v>
      </c>
      <c r="J341" s="96" t="str">
        <f>IF(I341="","",VLOOKUP(I341,'#挂机物品'!A:B,2,FALSE))</f>
        <v>金币</v>
      </c>
      <c r="K341" s="95">
        <v>3</v>
      </c>
      <c r="L341" s="95"/>
      <c r="N341" s="67">
        <v>11203</v>
      </c>
      <c r="O341" s="67" t="str">
        <f>IF(N341="","",VLOOKUP(N341,敌人表!A:B,2,FALSE))</f>
        <v>木桩</v>
      </c>
      <c r="P341" s="67">
        <v>3</v>
      </c>
      <c r="S341" s="67" t="str">
        <f>IF(R341="","",VLOOKUP(R341,'#挂机物品'!A:B,2,FALSE))</f>
        <v/>
      </c>
    </row>
    <row r="342" spans="1:19" ht="27">
      <c r="A342" s="67">
        <v>5003</v>
      </c>
      <c r="B342" s="67" t="s">
        <v>120</v>
      </c>
      <c r="D342" s="97" t="s">
        <v>598</v>
      </c>
      <c r="E342" s="97"/>
      <c r="G342" s="67" t="str">
        <f>IF(F342="","",VLOOKUP(F342,'#挂机物品'!C:D,2,FALSE))</f>
        <v/>
      </c>
      <c r="H342" s="95">
        <v>0</v>
      </c>
      <c r="J342" s="96" t="str">
        <f>IF(I342="","",VLOOKUP(I342,'#挂机物品'!A:B,2,FALSE))</f>
        <v/>
      </c>
      <c r="K342" s="95"/>
      <c r="L342" s="95"/>
      <c r="M342" s="67">
        <v>1</v>
      </c>
      <c r="N342" s="67">
        <v>10802</v>
      </c>
      <c r="O342" s="67" t="str">
        <f>IF(N342="","",VLOOKUP(N342,敌人表!A:B,2,FALSE))</f>
        <v>火元素之魂</v>
      </c>
      <c r="P342" s="67">
        <v>3</v>
      </c>
      <c r="S342" s="67" t="str">
        <f>IF(R342="","",VLOOKUP(R342,'#挂机物品'!A:B,2,FALSE))</f>
        <v/>
      </c>
    </row>
    <row r="343" spans="1:19">
      <c r="D343" s="97"/>
      <c r="E343" s="97"/>
      <c r="G343" s="67" t="str">
        <f>IF(F343="","",VLOOKUP(F343,'#挂机物品'!C:D,2,FALSE))</f>
        <v/>
      </c>
      <c r="J343" s="96" t="str">
        <f>IF(I343="","",VLOOKUP(I343,'#挂机物品'!A:B,2,FALSE))</f>
        <v/>
      </c>
      <c r="K343" s="95"/>
      <c r="L343" s="95"/>
      <c r="N343" s="67">
        <v>10806</v>
      </c>
      <c r="O343" s="67" t="str">
        <f>IF(N343="","",VLOOKUP(N343,敌人表!A:B,2,FALSE))</f>
        <v>火元素使</v>
      </c>
      <c r="P343" s="67">
        <v>2</v>
      </c>
      <c r="S343" s="67" t="str">
        <f>IF(R343="","",VLOOKUP(R343,'#挂机物品'!A:B,2,FALSE))</f>
        <v/>
      </c>
    </row>
    <row r="344" spans="1:19" ht="27">
      <c r="A344" s="67">
        <v>5004</v>
      </c>
      <c r="B344" s="67" t="s">
        <v>121</v>
      </c>
      <c r="D344" s="97" t="s">
        <v>2683</v>
      </c>
      <c r="E344" s="97"/>
      <c r="G344" s="67" t="str">
        <f>IF(F344="","",VLOOKUP(F344,'#挂机物品'!C:D,2,FALSE))</f>
        <v/>
      </c>
      <c r="H344" s="95">
        <v>0</v>
      </c>
      <c r="J344" s="96" t="str">
        <f>IF(I344="","",VLOOKUP(I344,'#挂机物品'!A:B,2,FALSE))</f>
        <v/>
      </c>
      <c r="K344" s="95"/>
      <c r="L344" s="95"/>
      <c r="M344" s="67">
        <v>1</v>
      </c>
      <c r="N344" s="67">
        <v>11004</v>
      </c>
      <c r="O344" s="67" t="str">
        <f>IF(N344="","",VLOOKUP(N344,敌人表!A:B,2,FALSE))</f>
        <v>暗影祭祀</v>
      </c>
      <c r="P344" s="67">
        <v>1</v>
      </c>
      <c r="S344" s="67" t="str">
        <f>IF(R344="","",VLOOKUP(R344,'#挂机物品'!A:B,2,FALSE))</f>
        <v/>
      </c>
    </row>
    <row r="345" spans="1:19">
      <c r="D345" s="97"/>
      <c r="E345" s="97"/>
      <c r="G345" s="67" t="str">
        <f>IF(F345="","",VLOOKUP(F345,'#挂机物品'!C:D,2,FALSE))</f>
        <v/>
      </c>
      <c r="J345" s="96" t="str">
        <f>IF(I345="","",VLOOKUP(I345,'#挂机物品'!A:B,2,FALSE))</f>
        <v/>
      </c>
      <c r="K345" s="95"/>
      <c r="L345" s="95"/>
      <c r="N345" s="67">
        <v>10809</v>
      </c>
      <c r="O345" s="67" t="str">
        <f>IF(N345="","",VLOOKUP(N345,敌人表!A:B,2,FALSE))</f>
        <v>暗元素使</v>
      </c>
      <c r="P345" s="67">
        <v>3</v>
      </c>
      <c r="S345" s="67" t="str">
        <f>IF(R345="","",VLOOKUP(R345,'#挂机物品'!A:B,2,FALSE))</f>
        <v/>
      </c>
    </row>
    <row r="346" spans="1:19" ht="40.5">
      <c r="A346" s="67">
        <v>5005</v>
      </c>
      <c r="B346" s="67" t="s">
        <v>122</v>
      </c>
      <c r="D346" s="97" t="s">
        <v>603</v>
      </c>
      <c r="E346" s="97"/>
      <c r="G346" s="67" t="str">
        <f>IF(F346="","",VLOOKUP(F346,'#挂机物品'!C:D,2,FALSE))</f>
        <v/>
      </c>
      <c r="H346" s="95">
        <v>0</v>
      </c>
      <c r="J346" s="96" t="str">
        <f>IF(I346="","",VLOOKUP(I346,'#挂机物品'!A:B,2,FALSE))</f>
        <v/>
      </c>
      <c r="K346" s="95"/>
      <c r="L346" s="95"/>
      <c r="M346" s="67">
        <v>1</v>
      </c>
      <c r="N346" s="67">
        <v>10803</v>
      </c>
      <c r="O346" s="67" t="str">
        <f>IF(N346="","",VLOOKUP(N346,敌人表!A:B,2,FALSE))</f>
        <v>水元素之魂</v>
      </c>
      <c r="P346" s="67">
        <v>2</v>
      </c>
      <c r="S346" s="67" t="str">
        <f>IF(R346="","",VLOOKUP(R346,'#挂机物品'!A:B,2,FALSE))</f>
        <v/>
      </c>
    </row>
    <row r="347" spans="1:19">
      <c r="D347" s="97"/>
      <c r="E347" s="97"/>
      <c r="G347" s="67" t="str">
        <f>IF(F347="","",VLOOKUP(F347,'#挂机物品'!C:D,2,FALSE))</f>
        <v/>
      </c>
      <c r="J347" s="96" t="str">
        <f>IF(I347="","",VLOOKUP(I347,'#挂机物品'!A:B,2,FALSE))</f>
        <v/>
      </c>
      <c r="K347" s="95"/>
      <c r="L347" s="95"/>
      <c r="N347" s="67">
        <v>10807</v>
      </c>
      <c r="O347" s="67" t="str">
        <f>IF(N347="","",VLOOKUP(N347,敌人表!A:B,2,FALSE))</f>
        <v>水元素使</v>
      </c>
      <c r="P347" s="67">
        <v>2</v>
      </c>
      <c r="S347" s="67" t="str">
        <f>IF(R347="","",VLOOKUP(R347,'#挂机物品'!A:B,2,FALSE))</f>
        <v/>
      </c>
    </row>
    <row r="348" spans="1:19" ht="27">
      <c r="A348" s="67">
        <v>5006</v>
      </c>
      <c r="B348" s="67" t="s">
        <v>588</v>
      </c>
      <c r="D348" s="97" t="s">
        <v>589</v>
      </c>
      <c r="E348" s="97"/>
      <c r="G348" s="67" t="str">
        <f>IF(F348="","",VLOOKUP(F348,'#挂机物品'!C:D,2,FALSE))</f>
        <v/>
      </c>
      <c r="H348" s="95">
        <v>0</v>
      </c>
      <c r="J348" s="96" t="str">
        <f>IF(I348="","",VLOOKUP(I348,'#挂机物品'!A:B,2,FALSE))</f>
        <v/>
      </c>
      <c r="K348" s="95"/>
      <c r="L348" s="95"/>
      <c r="M348" s="67">
        <v>1</v>
      </c>
      <c r="N348" s="67">
        <v>10601</v>
      </c>
      <c r="O348" s="67" t="str">
        <f>IF(N348="","",VLOOKUP(N348,敌人表!A:B,2,FALSE))</f>
        <v>巨人</v>
      </c>
      <c r="P348" s="67">
        <v>3</v>
      </c>
      <c r="S348" s="67" t="str">
        <f>IF(R348="","",VLOOKUP(R348,'#挂机物品'!A:B,2,FALSE))</f>
        <v/>
      </c>
    </row>
    <row r="349" spans="1:19" ht="27">
      <c r="A349" s="67">
        <v>5007</v>
      </c>
      <c r="B349" s="67" t="s">
        <v>590</v>
      </c>
      <c r="D349" s="97" t="s">
        <v>591</v>
      </c>
      <c r="E349" s="97"/>
      <c r="G349" s="67" t="str">
        <f>IF(F349="","",VLOOKUP(F349,'#挂机物品'!C:D,2,FALSE))</f>
        <v/>
      </c>
      <c r="H349" s="95">
        <v>0</v>
      </c>
      <c r="J349" s="96" t="str">
        <f>IF(I349="","",VLOOKUP(I349,'#挂机物品'!A:B,2,FALSE))</f>
        <v/>
      </c>
      <c r="K349" s="95"/>
      <c r="L349" s="95"/>
      <c r="M349" s="67">
        <v>1</v>
      </c>
      <c r="N349" s="67">
        <v>10601</v>
      </c>
      <c r="O349" s="67" t="str">
        <f>IF(N349="","",VLOOKUP(N349,敌人表!A:B,2,FALSE))</f>
        <v>巨人</v>
      </c>
      <c r="P349" s="67">
        <v>3</v>
      </c>
      <c r="S349" s="67" t="str">
        <f>IF(R349="","",VLOOKUP(R349,'#挂机物品'!A:B,2,FALSE))</f>
        <v/>
      </c>
    </row>
    <row r="350" spans="1:19">
      <c r="D350" s="97"/>
      <c r="E350" s="97"/>
      <c r="G350" s="67" t="str">
        <f>IF(F350="","",VLOOKUP(F350,'#挂机物品'!C:D,2,FALSE))</f>
        <v/>
      </c>
      <c r="J350" s="96" t="str">
        <f>IF(I350="","",VLOOKUP(I350,'#挂机物品'!A:B,2,FALSE))</f>
        <v/>
      </c>
      <c r="K350" s="95"/>
      <c r="L350" s="95"/>
      <c r="N350" s="67">
        <v>10602</v>
      </c>
      <c r="O350" s="67" t="str">
        <f>IF(N350="","",VLOOKUP(N350,敌人表!A:B,2,FALSE))</f>
        <v>重锤</v>
      </c>
      <c r="P350" s="67">
        <v>1</v>
      </c>
      <c r="S350" s="67" t="str">
        <f>IF(R350="","",VLOOKUP(R350,'#挂机物品'!A:B,2,FALSE))</f>
        <v/>
      </c>
    </row>
    <row r="351" spans="1:19" ht="27">
      <c r="A351" s="67">
        <v>5008</v>
      </c>
      <c r="B351" s="67" t="s">
        <v>592</v>
      </c>
      <c r="D351" s="97" t="s">
        <v>593</v>
      </c>
      <c r="E351" s="97"/>
      <c r="G351" s="67" t="str">
        <f>IF(F351="","",VLOOKUP(F351,'#挂机物品'!C:D,2,FALSE))</f>
        <v/>
      </c>
      <c r="H351" s="95">
        <v>0</v>
      </c>
      <c r="J351" s="96" t="str">
        <f>IF(I351="","",VLOOKUP(I351,'#挂机物品'!A:B,2,FALSE))</f>
        <v/>
      </c>
      <c r="K351" s="95"/>
      <c r="L351" s="95"/>
      <c r="M351" s="67">
        <v>1</v>
      </c>
      <c r="N351" s="67">
        <v>10701</v>
      </c>
      <c r="O351" s="67" t="str">
        <f>IF(N351="","",VLOOKUP(N351,敌人表!A:B,2,FALSE))</f>
        <v>法师</v>
      </c>
      <c r="P351" s="67">
        <v>4</v>
      </c>
      <c r="S351" s="67" t="str">
        <f>IF(R351="","",VLOOKUP(R351,'#挂机物品'!A:B,2,FALSE))</f>
        <v/>
      </c>
    </row>
    <row r="352" spans="1:19">
      <c r="D352" s="97"/>
      <c r="E352" s="97"/>
      <c r="G352" s="67" t="str">
        <f>IF(F352="","",VLOOKUP(F352,'#挂机物品'!C:D,2,FALSE))</f>
        <v/>
      </c>
      <c r="J352" s="96" t="str">
        <f>IF(I352="","",VLOOKUP(I352,'#挂机物品'!A:B,2,FALSE))</f>
        <v/>
      </c>
      <c r="K352" s="95"/>
      <c r="L352" s="95"/>
      <c r="N352" s="67">
        <v>10603</v>
      </c>
      <c r="O352" s="67" t="str">
        <f>IF(N352="","",VLOOKUP(N352,敌人表!A:B,2,FALSE))</f>
        <v>大笨兽</v>
      </c>
      <c r="P352" s="67">
        <v>1</v>
      </c>
      <c r="S352" s="67" t="str">
        <f>IF(R352="","",VLOOKUP(R352,'#挂机物品'!A:B,2,FALSE))</f>
        <v/>
      </c>
    </row>
    <row r="353" spans="1:20" ht="27">
      <c r="A353" s="67">
        <v>5009</v>
      </c>
      <c r="B353" s="67" t="s">
        <v>2677</v>
      </c>
      <c r="D353" s="88" t="s">
        <v>2678</v>
      </c>
      <c r="G353" s="67" t="str">
        <f>IF(F353="","",VLOOKUP(F353,'#挂机物品'!C:D,2,FALSE))</f>
        <v/>
      </c>
      <c r="H353" s="95">
        <v>0</v>
      </c>
      <c r="J353" s="96" t="str">
        <f>IF(I353="","",VLOOKUP(I353,'#挂机物品'!A:B,2,FALSE))</f>
        <v/>
      </c>
      <c r="K353" s="95"/>
      <c r="L353" s="95"/>
      <c r="M353" s="67">
        <v>1</v>
      </c>
      <c r="N353" s="67">
        <v>10902</v>
      </c>
      <c r="O353" s="67" t="str">
        <f>IF(N353="","",VLOOKUP(N353,敌人表!A:B,2,FALSE))</f>
        <v>盗贼</v>
      </c>
      <c r="P353" s="67">
        <v>6</v>
      </c>
      <c r="S353" s="67" t="str">
        <f>IF(R353="","",VLOOKUP(R353,'#挂机物品'!A:B,2,FALSE))</f>
        <v/>
      </c>
    </row>
    <row r="354" spans="1:20">
      <c r="A354" s="67">
        <v>5010</v>
      </c>
      <c r="B354" s="67" t="s">
        <v>2679</v>
      </c>
      <c r="D354" s="97" t="s">
        <v>594</v>
      </c>
      <c r="E354" s="97"/>
      <c r="G354" s="67" t="str">
        <f>IF(F354="","",VLOOKUP(F354,'#挂机物品'!C:D,2,FALSE))</f>
        <v/>
      </c>
      <c r="H354" s="95">
        <v>0</v>
      </c>
      <c r="J354" s="96" t="str">
        <f>IF(I354="","",VLOOKUP(I354,'#挂机物品'!A:B,2,FALSE))</f>
        <v/>
      </c>
      <c r="K354" s="95"/>
      <c r="L354" s="95"/>
      <c r="M354" s="67">
        <v>1</v>
      </c>
      <c r="N354" s="67">
        <v>10903</v>
      </c>
      <c r="O354" s="67" t="str">
        <f>IF(N354="","",VLOOKUP(N354,敌人表!A:B,2,FALSE))</f>
        <v>重甲战士</v>
      </c>
      <c r="P354" s="67">
        <v>2</v>
      </c>
      <c r="S354" s="67" t="str">
        <f>IF(R354="","",VLOOKUP(R354,'#挂机物品'!A:B,2,FALSE))</f>
        <v/>
      </c>
    </row>
    <row r="355" spans="1:20">
      <c r="D355" s="97"/>
      <c r="E355" s="97"/>
      <c r="G355" s="67" t="str">
        <f>IF(F355="","",VLOOKUP(F355,'#挂机物品'!C:D,2,FALSE))</f>
        <v/>
      </c>
      <c r="J355" s="96" t="str">
        <f>IF(I355="","",VLOOKUP(I355,'#挂机物品'!A:B,2,FALSE))</f>
        <v/>
      </c>
      <c r="K355" s="95"/>
      <c r="L355" s="95"/>
      <c r="N355" s="67">
        <v>10904</v>
      </c>
      <c r="O355" s="67" t="str">
        <f>IF(N355="","",VLOOKUP(N355,敌人表!A:B,2,FALSE))</f>
        <v>游侠</v>
      </c>
      <c r="P355" s="67">
        <v>3</v>
      </c>
      <c r="S355" s="67" t="str">
        <f>IF(R355="","",VLOOKUP(R355,'#挂机物品'!A:B,2,FALSE))</f>
        <v/>
      </c>
    </row>
    <row r="356" spans="1:20">
      <c r="D356" s="97"/>
      <c r="E356" s="97"/>
      <c r="G356" s="67" t="str">
        <f>IF(F356="","",VLOOKUP(F356,'#挂机物品'!C:D,2,FALSE))</f>
        <v/>
      </c>
      <c r="J356" s="96" t="str">
        <f>IF(I356="","",VLOOKUP(I356,'#挂机物品'!A:B,2,FALSE))</f>
        <v/>
      </c>
      <c r="K356" s="95"/>
      <c r="L356" s="95"/>
      <c r="N356" s="67">
        <v>10905</v>
      </c>
      <c r="O356" s="67" t="str">
        <f>IF(N356="","",VLOOKUP(N356,敌人表!A:B,2,FALSE))</f>
        <v>杀手</v>
      </c>
      <c r="P356" s="67">
        <v>2</v>
      </c>
      <c r="S356" s="67" t="str">
        <f>IF(R356="","",VLOOKUP(R356,'#挂机物品'!A:B,2,FALSE))</f>
        <v/>
      </c>
    </row>
    <row r="357" spans="1:20" ht="27">
      <c r="A357" s="67">
        <v>5011</v>
      </c>
      <c r="B357" s="95" t="s">
        <v>596</v>
      </c>
      <c r="D357" s="97" t="s">
        <v>2681</v>
      </c>
      <c r="E357" s="97"/>
      <c r="G357" s="67" t="str">
        <f>IF(F357="","",VLOOKUP(F357,'#挂机物品'!C:D,2,FALSE))</f>
        <v/>
      </c>
      <c r="H357" s="95">
        <v>0</v>
      </c>
      <c r="J357" s="96" t="str">
        <f>IF(I357="","",VLOOKUP(I357,'#挂机物品'!A:B,2,FALSE))</f>
        <v/>
      </c>
      <c r="K357" s="95"/>
      <c r="L357" s="95"/>
      <c r="M357" s="67">
        <v>1</v>
      </c>
      <c r="N357" s="67">
        <v>10604</v>
      </c>
      <c r="O357" s="67" t="str">
        <f>IF(N357="","",VLOOKUP(N357,敌人表!A:B,2,FALSE))</f>
        <v>巨人王布欧利斯</v>
      </c>
      <c r="P357" s="67">
        <v>1</v>
      </c>
      <c r="S357" s="67" t="str">
        <f>IF(R357="","",VLOOKUP(R357,'#挂机物品'!A:B,2,FALSE))</f>
        <v/>
      </c>
    </row>
    <row r="358" spans="1:20">
      <c r="B358" s="95"/>
      <c r="D358" s="97"/>
      <c r="E358" s="97"/>
      <c r="G358" s="67" t="str">
        <f>IF(F358="","",VLOOKUP(F358,'#挂机物品'!C:D,2,FALSE))</f>
        <v/>
      </c>
      <c r="J358" s="96" t="str">
        <f>IF(I358="","",VLOOKUP(I358,'#挂机物品'!A:B,2,FALSE))</f>
        <v/>
      </c>
      <c r="K358" s="95"/>
      <c r="L358" s="95"/>
      <c r="N358" s="67">
        <v>10601</v>
      </c>
      <c r="O358" s="67" t="str">
        <f>IF(N358="","",VLOOKUP(N358,敌人表!A:B,2,FALSE))</f>
        <v>巨人</v>
      </c>
      <c r="P358" s="67">
        <v>2</v>
      </c>
      <c r="S358" s="67" t="str">
        <f>IF(R358="","",VLOOKUP(R358,'#挂机物品'!A:B,2,FALSE))</f>
        <v/>
      </c>
    </row>
    <row r="359" spans="1:20" ht="27">
      <c r="A359" s="67">
        <v>5012</v>
      </c>
      <c r="B359" s="95" t="s">
        <v>2682</v>
      </c>
      <c r="D359" s="97" t="s">
        <v>597</v>
      </c>
      <c r="E359" s="97"/>
      <c r="G359" s="67" t="str">
        <f>IF(F359="","",VLOOKUP(F359,'#挂机物品'!C:D,2,FALSE))</f>
        <v/>
      </c>
      <c r="H359" s="95">
        <v>0</v>
      </c>
      <c r="J359" s="96" t="str">
        <f>IF(I359="","",VLOOKUP(I359,'#挂机物品'!A:B,2,FALSE))</f>
        <v/>
      </c>
      <c r="K359" s="95"/>
      <c r="L359" s="95"/>
      <c r="M359" s="67">
        <v>1</v>
      </c>
      <c r="N359" s="67">
        <v>10903</v>
      </c>
      <c r="O359" s="67" t="str">
        <f>IF(N359="","",VLOOKUP(N359,敌人表!A:B,2,FALSE))</f>
        <v>重甲战士</v>
      </c>
      <c r="P359" s="67">
        <v>1</v>
      </c>
      <c r="S359" s="67" t="str">
        <f>IF(R359="","",VLOOKUP(R359,'#挂机物品'!A:B,2,FALSE))</f>
        <v/>
      </c>
    </row>
    <row r="360" spans="1:20">
      <c r="B360" s="95"/>
      <c r="D360" s="97"/>
      <c r="E360" s="97"/>
      <c r="G360" s="67" t="str">
        <f>IF(F360="","",VLOOKUP(F360,'#挂机物品'!C:D,2,FALSE))</f>
        <v/>
      </c>
      <c r="J360" s="96" t="str">
        <f>IF(I360="","",VLOOKUP(I360,'#挂机物品'!A:B,2,FALSE))</f>
        <v/>
      </c>
      <c r="K360" s="95"/>
      <c r="L360" s="95"/>
      <c r="N360" s="67">
        <v>10203</v>
      </c>
      <c r="O360" s="67" t="str">
        <f>IF(N360="","",VLOOKUP(N360,敌人表!A:B,2,FALSE))</f>
        <v>血腥弓箭手</v>
      </c>
      <c r="P360" s="67">
        <v>2</v>
      </c>
      <c r="S360" s="67" t="str">
        <f>IF(R360="","",VLOOKUP(R360,'#挂机物品'!A:B,2,FALSE))</f>
        <v/>
      </c>
    </row>
    <row r="361" spans="1:20">
      <c r="B361" s="95"/>
      <c r="D361" s="97"/>
      <c r="E361" s="97"/>
      <c r="G361" s="67" t="str">
        <f>IF(F361="","",VLOOKUP(F361,'#挂机物品'!C:D,2,FALSE))</f>
        <v/>
      </c>
      <c r="J361" s="96" t="str">
        <f>IF(I361="","",VLOOKUP(I361,'#挂机物品'!A:B,2,FALSE))</f>
        <v/>
      </c>
      <c r="K361" s="95"/>
      <c r="L361" s="95"/>
      <c r="N361" s="67">
        <v>10705</v>
      </c>
      <c r="O361" s="67" t="str">
        <f>IF(N361="","",VLOOKUP(N361,敌人表!A:B,2,FALSE))</f>
        <v>黑暗大法师</v>
      </c>
      <c r="P361" s="67">
        <v>2</v>
      </c>
      <c r="S361" s="67" t="str">
        <f>IF(R361="","",VLOOKUP(R361,'#挂机物品'!A:B,2,FALSE))</f>
        <v/>
      </c>
    </row>
    <row r="362" spans="1:20" ht="27">
      <c r="A362" s="67">
        <v>5013</v>
      </c>
      <c r="B362" s="95" t="s">
        <v>599</v>
      </c>
      <c r="D362" s="97" t="s">
        <v>600</v>
      </c>
      <c r="E362" s="97"/>
      <c r="G362" s="67" t="str">
        <f>IF(F362="","",VLOOKUP(F362,'#挂机物品'!C:D,2,FALSE))</f>
        <v/>
      </c>
      <c r="H362" s="95">
        <v>0</v>
      </c>
      <c r="J362" s="96" t="str">
        <f>IF(I362="","",VLOOKUP(I362,'#挂机物品'!A:B,2,FALSE))</f>
        <v/>
      </c>
      <c r="K362" s="95"/>
      <c r="L362" s="95"/>
      <c r="M362" s="67">
        <v>1</v>
      </c>
      <c r="N362" s="67">
        <v>10802</v>
      </c>
      <c r="O362" s="67" t="str">
        <f>IF(N362="","",VLOOKUP(N362,敌人表!A:B,2,FALSE))</f>
        <v>火元素之魂</v>
      </c>
      <c r="P362" s="67">
        <v>3</v>
      </c>
      <c r="S362" s="67" t="str">
        <f>IF(R362="","",VLOOKUP(R362,'#挂机物品'!A:B,2,FALSE))</f>
        <v/>
      </c>
    </row>
    <row r="363" spans="1:20">
      <c r="B363" s="95"/>
      <c r="D363" s="97"/>
      <c r="E363" s="97"/>
      <c r="G363" s="67" t="str">
        <f>IF(F363="","",VLOOKUP(F363,'#挂机物品'!C:D,2,FALSE))</f>
        <v/>
      </c>
      <c r="J363" s="96" t="str">
        <f>IF(I363="","",VLOOKUP(I363,'#挂机物品'!A:B,2,FALSE))</f>
        <v/>
      </c>
      <c r="K363" s="95"/>
      <c r="L363" s="95"/>
      <c r="N363" s="67">
        <v>10804</v>
      </c>
      <c r="O363" s="67" t="str">
        <f>IF(N363="","",VLOOKUP(N363,敌人表!A:B,2,FALSE))</f>
        <v>光元素之魂</v>
      </c>
      <c r="P363" s="67">
        <v>3</v>
      </c>
      <c r="S363" s="67" t="str">
        <f>IF(R363="","",VLOOKUP(R363,'#挂机物品'!A:B,2,FALSE))</f>
        <v/>
      </c>
    </row>
    <row r="364" spans="1:20">
      <c r="A364" s="67">
        <v>5014</v>
      </c>
      <c r="B364" s="95" t="s">
        <v>2684</v>
      </c>
      <c r="D364" s="97" t="s">
        <v>4612</v>
      </c>
      <c r="E364" s="97"/>
      <c r="G364" s="67" t="str">
        <f>IF(F364="","",VLOOKUP(F364,'#挂机物品'!C:D,2,FALSE))</f>
        <v/>
      </c>
      <c r="H364" s="95">
        <v>1</v>
      </c>
      <c r="J364" s="96" t="str">
        <f>IF(I364="","",VLOOKUP(I364,'#挂机物品'!A:B,2,FALSE))</f>
        <v/>
      </c>
      <c r="K364" s="95"/>
      <c r="L364" s="95"/>
      <c r="O364" s="67" t="str">
        <f>IF(N364="","",VLOOKUP(N364,敌人表!A:B,2,FALSE))</f>
        <v/>
      </c>
      <c r="R364" s="67">
        <v>1001</v>
      </c>
      <c r="S364" s="67" t="str">
        <f>IF(R364="","",VLOOKUP(R364,'#挂机物品'!A:B,2,FALSE))</f>
        <v>金币</v>
      </c>
      <c r="T364" s="67">
        <v>10</v>
      </c>
    </row>
    <row r="365" spans="1:20" ht="27">
      <c r="A365" s="67">
        <v>5015</v>
      </c>
      <c r="B365" s="95" t="s">
        <v>601</v>
      </c>
      <c r="D365" s="97" t="s">
        <v>602</v>
      </c>
      <c r="E365" s="97"/>
      <c r="G365" s="67" t="str">
        <f>IF(F365="","",VLOOKUP(F365,'#挂机物品'!C:D,2,FALSE))</f>
        <v/>
      </c>
      <c r="H365" s="95">
        <v>0</v>
      </c>
      <c r="J365" s="96" t="str">
        <f>IF(I365="","",VLOOKUP(I365,'#挂机物品'!A:B,2,FALSE))</f>
        <v/>
      </c>
      <c r="K365" s="95"/>
      <c r="L365" s="95"/>
      <c r="M365" s="67">
        <v>1</v>
      </c>
      <c r="N365" s="67">
        <v>11004</v>
      </c>
      <c r="O365" s="67" t="str">
        <f>IF(N365="","",VLOOKUP(N365,敌人表!A:B,2,FALSE))</f>
        <v>暗影祭祀</v>
      </c>
      <c r="P365" s="67">
        <v>1</v>
      </c>
      <c r="S365" s="67" t="str">
        <f>IF(R365="","",VLOOKUP(R365,'#挂机物品'!A:B,2,FALSE))</f>
        <v/>
      </c>
    </row>
    <row r="366" spans="1:20">
      <c r="B366" s="95"/>
      <c r="D366" s="97"/>
      <c r="E366" s="97"/>
      <c r="G366" s="67" t="str">
        <f>IF(F366="","",VLOOKUP(F366,'#挂机物品'!C:D,2,FALSE))</f>
        <v/>
      </c>
      <c r="J366" s="96" t="str">
        <f>IF(I366="","",VLOOKUP(I366,'#挂机物品'!A:B,2,FALSE))</f>
        <v/>
      </c>
      <c r="K366" s="95"/>
      <c r="L366" s="95"/>
      <c r="N366" s="67">
        <v>10802</v>
      </c>
      <c r="O366" s="67" t="str">
        <f>IF(N366="","",VLOOKUP(N366,敌人表!A:B,2,FALSE))</f>
        <v>火元素之魂</v>
      </c>
      <c r="P366" s="67">
        <v>1</v>
      </c>
      <c r="S366" s="67" t="str">
        <f>IF(R366="","",VLOOKUP(R366,'#挂机物品'!A:B,2,FALSE))</f>
        <v/>
      </c>
    </row>
    <row r="367" spans="1:20">
      <c r="B367" s="95"/>
      <c r="D367" s="97"/>
      <c r="E367" s="97"/>
      <c r="G367" s="67" t="str">
        <f>IF(F367="","",VLOOKUP(F367,'#挂机物品'!C:D,2,FALSE))</f>
        <v/>
      </c>
      <c r="J367" s="96" t="str">
        <f>IF(I367="","",VLOOKUP(I367,'#挂机物品'!A:B,2,FALSE))</f>
        <v/>
      </c>
      <c r="K367" s="95"/>
      <c r="L367" s="95"/>
      <c r="N367" s="67">
        <v>10803</v>
      </c>
      <c r="O367" s="67" t="str">
        <f>IF(N367="","",VLOOKUP(N367,敌人表!A:B,2,FALSE))</f>
        <v>水元素之魂</v>
      </c>
      <c r="P367" s="67">
        <v>1</v>
      </c>
      <c r="S367" s="67" t="str">
        <f>IF(R367="","",VLOOKUP(R367,'#挂机物品'!A:B,2,FALSE))</f>
        <v/>
      </c>
    </row>
    <row r="368" spans="1:20">
      <c r="B368" s="95"/>
      <c r="D368" s="97"/>
      <c r="E368" s="97"/>
      <c r="G368" s="67" t="str">
        <f>IF(F368="","",VLOOKUP(F368,'#挂机物品'!C:D,2,FALSE))</f>
        <v/>
      </c>
      <c r="J368" s="96" t="str">
        <f>IF(I368="","",VLOOKUP(I368,'#挂机物品'!A:B,2,FALSE))</f>
        <v/>
      </c>
      <c r="K368" s="95"/>
      <c r="L368" s="95"/>
      <c r="N368" s="67">
        <v>10804</v>
      </c>
      <c r="O368" s="67" t="str">
        <f>IF(N368="","",VLOOKUP(N368,敌人表!A:B,2,FALSE))</f>
        <v>光元素之魂</v>
      </c>
      <c r="P368" s="67">
        <v>1</v>
      </c>
      <c r="S368" s="67" t="str">
        <f>IF(R368="","",VLOOKUP(R368,'#挂机物品'!A:B,2,FALSE))</f>
        <v/>
      </c>
    </row>
    <row r="369" spans="1:19">
      <c r="B369" s="95"/>
      <c r="D369" s="97"/>
      <c r="E369" s="97"/>
      <c r="G369" s="67" t="str">
        <f>IF(F369="","",VLOOKUP(F369,'#挂机物品'!C:D,2,FALSE))</f>
        <v/>
      </c>
      <c r="J369" s="96" t="str">
        <f>IF(I369="","",VLOOKUP(I369,'#挂机物品'!A:B,2,FALSE))</f>
        <v/>
      </c>
      <c r="K369" s="95"/>
      <c r="L369" s="95"/>
      <c r="N369" s="67">
        <v>10805</v>
      </c>
      <c r="O369" s="67" t="str">
        <f>IF(N369="","",VLOOKUP(N369,敌人表!A:B,2,FALSE))</f>
        <v>暗元素之魂</v>
      </c>
      <c r="P369" s="67">
        <v>1</v>
      </c>
      <c r="S369" s="67" t="str">
        <f>IF(R369="","",VLOOKUP(R369,'#挂机物品'!A:B,2,FALSE))</f>
        <v/>
      </c>
    </row>
    <row r="370" spans="1:19" ht="27">
      <c r="A370" s="67">
        <v>5016</v>
      </c>
      <c r="B370" s="67" t="s">
        <v>604</v>
      </c>
      <c r="D370" s="101" t="s">
        <v>605</v>
      </c>
      <c r="E370" s="101"/>
      <c r="G370" s="67" t="str">
        <f>IF(F370="","",VLOOKUP(F370,'#挂机物品'!C:D,2,FALSE))</f>
        <v/>
      </c>
      <c r="H370" s="67"/>
      <c r="J370" s="96" t="str">
        <f>IF(I370="","",VLOOKUP(I370,'#挂机物品'!A:B,2,FALSE))</f>
        <v/>
      </c>
      <c r="K370" s="95"/>
      <c r="L370" s="95"/>
      <c r="M370" s="67">
        <v>1</v>
      </c>
      <c r="N370" s="67">
        <v>10602</v>
      </c>
      <c r="O370" s="67" t="str">
        <f>IF(N370="","",VLOOKUP(N370,敌人表!A:B,2,FALSE))</f>
        <v>重锤</v>
      </c>
      <c r="P370" s="67">
        <v>2</v>
      </c>
      <c r="S370" s="67" t="str">
        <f>IF(R370="","",VLOOKUP(R370,'#挂机物品'!A:B,2,FALSE))</f>
        <v/>
      </c>
    </row>
    <row r="371" spans="1:19">
      <c r="A371" s="69">
        <v>5103</v>
      </c>
      <c r="B371" s="101" t="s">
        <v>181</v>
      </c>
      <c r="D371" s="101" t="s">
        <v>488</v>
      </c>
      <c r="G371" s="67" t="str">
        <f>IF(F371="","",VLOOKUP(F371,'#挂机物品'!C:D,2,FALSE))</f>
        <v/>
      </c>
      <c r="H371" s="62">
        <v>0</v>
      </c>
      <c r="I371" s="169"/>
      <c r="J371" s="96" t="str">
        <f>IF(I371="","",VLOOKUP(I371,'#挂机物品'!A:B,2,FALSE))</f>
        <v/>
      </c>
      <c r="K371" s="114"/>
      <c r="L371" s="114"/>
      <c r="M371" s="67">
        <v>1</v>
      </c>
      <c r="N371" s="67">
        <v>10901</v>
      </c>
      <c r="O371" s="67" t="str">
        <f>IF(N371="","",VLOOKUP(N371,敌人表!A:B,2,FALSE))</f>
        <v>战士</v>
      </c>
      <c r="P371" s="67">
        <v>2</v>
      </c>
      <c r="S371" s="67" t="str">
        <f>IF(R371="","",VLOOKUP(R371,'#挂机物品'!A:B,2,FALSE))</f>
        <v/>
      </c>
    </row>
    <row r="372" spans="1:19">
      <c r="A372" s="69"/>
      <c r="B372" s="101"/>
      <c r="D372" s="101"/>
      <c r="G372" s="67" t="str">
        <f>IF(F372="","",VLOOKUP(F372,'#挂机物品'!C:D,2,FALSE))</f>
        <v/>
      </c>
      <c r="H372" s="62"/>
      <c r="I372" s="117"/>
      <c r="J372" s="96" t="str">
        <f>IF(I372="","",VLOOKUP(I372,'#挂机物品'!A:B,2,FALSE))</f>
        <v/>
      </c>
      <c r="K372" s="114"/>
      <c r="L372" s="114"/>
      <c r="N372" s="67">
        <v>10902</v>
      </c>
      <c r="O372" s="67" t="str">
        <f>IF(N372="","",VLOOKUP(N372,敌人表!A:B,2,FALSE))</f>
        <v>盗贼</v>
      </c>
      <c r="P372" s="67">
        <v>2</v>
      </c>
      <c r="S372" s="67" t="str">
        <f>IF(R372="","",VLOOKUP(R372,'#挂机物品'!A:B,2,FALSE))</f>
        <v/>
      </c>
    </row>
    <row r="373" spans="1:19">
      <c r="A373" s="69"/>
      <c r="B373" s="101"/>
      <c r="D373" s="101"/>
      <c r="G373" s="67" t="str">
        <f>IF(F373="","",VLOOKUP(F373,'#挂机物品'!C:D,2,FALSE))</f>
        <v/>
      </c>
      <c r="H373" s="62"/>
      <c r="I373" s="117"/>
      <c r="J373" s="96" t="str">
        <f>IF(I373="","",VLOOKUP(I373,'#挂机物品'!A:B,2,FALSE))</f>
        <v/>
      </c>
      <c r="K373" s="114"/>
      <c r="L373" s="114"/>
      <c r="N373" s="67">
        <v>10904</v>
      </c>
      <c r="O373" s="67" t="str">
        <f>IF(N373="","",VLOOKUP(N373,敌人表!A:B,2,FALSE))</f>
        <v>游侠</v>
      </c>
      <c r="P373" s="67">
        <v>2</v>
      </c>
      <c r="S373" s="67" t="str">
        <f>IF(R373="","",VLOOKUP(R373,'#挂机物品'!A:B,2,FALSE))</f>
        <v/>
      </c>
    </row>
    <row r="374" spans="1:19">
      <c r="A374" s="69">
        <v>5105</v>
      </c>
      <c r="B374" s="101" t="s">
        <v>164</v>
      </c>
      <c r="D374" s="101" t="s">
        <v>371</v>
      </c>
      <c r="G374" s="67" t="str">
        <f>IF(F374="","",VLOOKUP(F374,'#挂机物品'!C:D,2,FALSE))</f>
        <v/>
      </c>
      <c r="H374" s="62">
        <v>0</v>
      </c>
      <c r="I374" s="169"/>
      <c r="J374" s="96" t="str">
        <f>IF(I374="","",VLOOKUP(I374,'#挂机物品'!A:B,2,FALSE))</f>
        <v/>
      </c>
      <c r="K374" s="114"/>
      <c r="L374" s="114"/>
      <c r="M374" s="67">
        <v>1</v>
      </c>
      <c r="N374" s="67">
        <v>10903</v>
      </c>
      <c r="O374" s="67" t="str">
        <f>IF(N374="","",VLOOKUP(N374,敌人表!A:B,2,FALSE))</f>
        <v>重甲战士</v>
      </c>
      <c r="P374" s="67">
        <v>4</v>
      </c>
      <c r="S374" s="67" t="str">
        <f>IF(R374="","",VLOOKUP(R374,'#挂机物品'!A:B,2,FALSE))</f>
        <v/>
      </c>
    </row>
    <row r="375" spans="1:19">
      <c r="A375" s="69"/>
      <c r="B375" s="101"/>
      <c r="D375" s="101"/>
      <c r="G375" s="67" t="str">
        <f>IF(F375="","",VLOOKUP(F375,'#挂机物品'!C:D,2,FALSE))</f>
        <v/>
      </c>
      <c r="H375" s="62"/>
      <c r="I375" s="117"/>
      <c r="J375" s="96" t="str">
        <f>IF(I375="","",VLOOKUP(I375,'#挂机物品'!A:B,2,FALSE))</f>
        <v/>
      </c>
      <c r="K375" s="114"/>
      <c r="L375" s="114"/>
      <c r="N375" s="67">
        <v>10905</v>
      </c>
      <c r="O375" s="67" t="str">
        <f>IF(N375="","",VLOOKUP(N375,敌人表!A:B,2,FALSE))</f>
        <v>杀手</v>
      </c>
      <c r="P375" s="67">
        <v>2</v>
      </c>
      <c r="S375" s="67" t="str">
        <f>IF(R375="","",VLOOKUP(R375,'#挂机物品'!A:B,2,FALSE))</f>
        <v/>
      </c>
    </row>
    <row r="376" spans="1:19">
      <c r="A376" s="69">
        <v>5107</v>
      </c>
      <c r="B376" s="101" t="s">
        <v>2738</v>
      </c>
      <c r="D376" s="101" t="s">
        <v>372</v>
      </c>
      <c r="G376" s="67" t="str">
        <f>IF(F376="","",VLOOKUP(F376,'#挂机物品'!C:D,2,FALSE))</f>
        <v/>
      </c>
      <c r="H376" s="62">
        <v>0</v>
      </c>
      <c r="I376" s="169"/>
      <c r="J376" s="96" t="str">
        <f>IF(I376="","",VLOOKUP(I376,'#挂机物品'!A:B,2,FALSE))</f>
        <v/>
      </c>
      <c r="K376" s="114"/>
      <c r="L376" s="114"/>
      <c r="M376" s="67">
        <v>1</v>
      </c>
      <c r="N376" s="67">
        <v>10804</v>
      </c>
      <c r="O376" s="67" t="str">
        <f>IF(N376="","",VLOOKUP(N376,敌人表!A:B,2,FALSE))</f>
        <v>光元素之魂</v>
      </c>
      <c r="P376" s="67">
        <v>2</v>
      </c>
      <c r="S376" s="67" t="str">
        <f>IF(R376="","",VLOOKUP(R376,'#挂机物品'!A:B,2,FALSE))</f>
        <v/>
      </c>
    </row>
    <row r="377" spans="1:19">
      <c r="A377" s="69"/>
      <c r="B377" s="101"/>
      <c r="D377" s="101"/>
      <c r="G377" s="67" t="str">
        <f>IF(F377="","",VLOOKUP(F377,'#挂机物品'!C:D,2,FALSE))</f>
        <v/>
      </c>
      <c r="H377" s="62"/>
      <c r="I377" s="117"/>
      <c r="J377" s="96" t="str">
        <f>IF(I377="","",VLOOKUP(I377,'#挂机物品'!A:B,2,FALSE))</f>
        <v/>
      </c>
      <c r="K377" s="114"/>
      <c r="L377" s="114"/>
      <c r="N377" s="67">
        <v>10803</v>
      </c>
      <c r="O377" s="67" t="str">
        <f>IF(N377="","",VLOOKUP(N377,敌人表!A:B,2,FALSE))</f>
        <v>水元素之魂</v>
      </c>
      <c r="P377" s="67">
        <v>2</v>
      </c>
      <c r="S377" s="67" t="str">
        <f>IF(R377="","",VLOOKUP(R377,'#挂机物品'!A:B,2,FALSE))</f>
        <v/>
      </c>
    </row>
    <row r="378" spans="1:19">
      <c r="A378" s="69">
        <v>5109</v>
      </c>
      <c r="B378" s="101" t="s">
        <v>182</v>
      </c>
      <c r="D378" s="101" t="s">
        <v>373</v>
      </c>
      <c r="G378" s="67" t="str">
        <f>IF(F378="","",VLOOKUP(F378,'#挂机物品'!C:D,2,FALSE))</f>
        <v/>
      </c>
      <c r="H378" s="62">
        <v>0</v>
      </c>
      <c r="I378" s="169"/>
      <c r="J378" s="96" t="str">
        <f>IF(I378="","",VLOOKUP(I378,'#挂机物品'!A:B,2,FALSE))</f>
        <v/>
      </c>
      <c r="K378" s="114"/>
      <c r="L378" s="114"/>
      <c r="M378" s="67">
        <v>1</v>
      </c>
      <c r="N378" s="67">
        <v>11004</v>
      </c>
      <c r="O378" s="67" t="str">
        <f>IF(N378="","",VLOOKUP(N378,敌人表!A:B,2,FALSE))</f>
        <v>暗影祭祀</v>
      </c>
      <c r="P378" s="67">
        <v>1</v>
      </c>
      <c r="S378" s="67" t="str">
        <f>IF(R378="","",VLOOKUP(R378,'#挂机物品'!A:B,2,FALSE))</f>
        <v/>
      </c>
    </row>
    <row r="379" spans="1:19">
      <c r="A379" s="69"/>
      <c r="B379" s="101"/>
      <c r="D379" s="101"/>
      <c r="G379" s="67" t="str">
        <f>IF(F379="","",VLOOKUP(F379,'#挂机物品'!C:D,2,FALSE))</f>
        <v/>
      </c>
      <c r="H379" s="62"/>
      <c r="I379" s="117"/>
      <c r="J379" s="96" t="str">
        <f>IF(I379="","",VLOOKUP(I379,'#挂机物品'!A:B,2,FALSE))</f>
        <v/>
      </c>
      <c r="K379" s="114"/>
      <c r="L379" s="114"/>
      <c r="N379" s="67">
        <v>10902</v>
      </c>
      <c r="O379" s="67" t="str">
        <f>IF(N379="","",VLOOKUP(N379,敌人表!A:B,2,FALSE))</f>
        <v>盗贼</v>
      </c>
      <c r="P379" s="67">
        <v>3</v>
      </c>
      <c r="S379" s="67" t="str">
        <f>IF(R379="","",VLOOKUP(R379,'#挂机物品'!A:B,2,FALSE))</f>
        <v/>
      </c>
    </row>
    <row r="380" spans="1:19" ht="27">
      <c r="A380" s="69">
        <v>5110</v>
      </c>
      <c r="B380" s="101" t="s">
        <v>2740</v>
      </c>
      <c r="D380" s="101" t="s">
        <v>2741</v>
      </c>
      <c r="G380" s="67" t="str">
        <f>IF(F380="","",VLOOKUP(F380,'#挂机物品'!C:D,2,FALSE))</f>
        <v/>
      </c>
      <c r="H380" s="62">
        <v>0</v>
      </c>
      <c r="I380" s="169"/>
      <c r="J380" s="96" t="str">
        <f>IF(I380="","",VLOOKUP(I380,'#挂机物品'!A:B,2,FALSE))</f>
        <v/>
      </c>
      <c r="K380" s="114"/>
      <c r="L380" s="114"/>
      <c r="M380" s="67">
        <v>1</v>
      </c>
      <c r="N380" s="67">
        <v>10702</v>
      </c>
      <c r="O380" s="67" t="str">
        <f>IF(N380="","",VLOOKUP(N380,敌人表!A:B,2,FALSE))</f>
        <v>火焰法师</v>
      </c>
      <c r="P380" s="67">
        <v>2</v>
      </c>
      <c r="S380" s="67" t="str">
        <f>IF(R380="","",VLOOKUP(R380,'#挂机物品'!A:B,2,FALSE))</f>
        <v/>
      </c>
    </row>
    <row r="381" spans="1:19">
      <c r="A381" s="69"/>
      <c r="B381" s="101"/>
      <c r="D381" s="101"/>
      <c r="G381" s="67" t="str">
        <f>IF(F381="","",VLOOKUP(F381,'#挂机物品'!C:D,2,FALSE))</f>
        <v/>
      </c>
      <c r="H381" s="62"/>
      <c r="I381" s="117"/>
      <c r="J381" s="96" t="str">
        <f>IF(I381="","",VLOOKUP(I381,'#挂机物品'!A:B,2,FALSE))</f>
        <v/>
      </c>
      <c r="K381" s="114"/>
      <c r="L381" s="114"/>
      <c r="N381" s="67">
        <v>10705</v>
      </c>
      <c r="O381" s="67" t="str">
        <f>IF(N381="","",VLOOKUP(N381,敌人表!A:B,2,FALSE))</f>
        <v>黑暗大法师</v>
      </c>
      <c r="P381" s="67">
        <v>2</v>
      </c>
      <c r="S381" s="67" t="str">
        <f>IF(R381="","",VLOOKUP(R381,'#挂机物品'!A:B,2,FALSE))</f>
        <v/>
      </c>
    </row>
    <row r="382" spans="1:19" ht="27">
      <c r="A382" s="69">
        <v>5111</v>
      </c>
      <c r="B382" s="101" t="s">
        <v>183</v>
      </c>
      <c r="D382" s="101" t="s">
        <v>374</v>
      </c>
      <c r="G382" s="67" t="str">
        <f>IF(F382="","",VLOOKUP(F382,'#挂机物品'!C:D,2,FALSE))</f>
        <v/>
      </c>
      <c r="H382" s="62">
        <v>0</v>
      </c>
      <c r="I382" s="169"/>
      <c r="J382" s="96" t="str">
        <f>IF(I382="","",VLOOKUP(I382,'#挂机物品'!A:B,2,FALSE))</f>
        <v/>
      </c>
      <c r="K382" s="114"/>
      <c r="L382" s="114"/>
      <c r="M382" s="67">
        <v>1</v>
      </c>
      <c r="N382" s="67">
        <v>10805</v>
      </c>
      <c r="O382" s="67" t="str">
        <f>IF(N382="","",VLOOKUP(N382,敌人表!A:B,2,FALSE))</f>
        <v>暗元素之魂</v>
      </c>
      <c r="P382" s="67">
        <v>4</v>
      </c>
      <c r="S382" s="67" t="str">
        <f>IF(R382="","",VLOOKUP(R382,'#挂机物品'!A:B,2,FALSE))</f>
        <v/>
      </c>
    </row>
    <row r="383" spans="1:19" ht="27">
      <c r="A383" s="69">
        <v>5113</v>
      </c>
      <c r="B383" s="101" t="s">
        <v>498</v>
      </c>
      <c r="D383" s="101" t="s">
        <v>499</v>
      </c>
      <c r="G383" s="67" t="str">
        <f>IF(F383="","",VLOOKUP(F383,'#挂机物品'!C:D,2,FALSE))</f>
        <v/>
      </c>
      <c r="H383" s="62">
        <v>0</v>
      </c>
      <c r="I383" s="169"/>
      <c r="J383" s="96" t="str">
        <f>IF(I383="","",VLOOKUP(I383,'#挂机物品'!A:B,2,FALSE))</f>
        <v/>
      </c>
      <c r="K383" s="114"/>
      <c r="L383" s="114"/>
      <c r="M383" s="67">
        <v>1</v>
      </c>
      <c r="N383" s="67">
        <v>10805</v>
      </c>
      <c r="O383" s="67" t="str">
        <f>IF(N383="","",VLOOKUP(N383,敌人表!A:B,2,FALSE))</f>
        <v>暗元素之魂</v>
      </c>
      <c r="P383" s="67">
        <v>3</v>
      </c>
      <c r="S383" s="67" t="str">
        <f>IF(R383="","",VLOOKUP(R383,'#挂机物品'!A:B,2,FALSE))</f>
        <v/>
      </c>
    </row>
    <row r="384" spans="1:19">
      <c r="A384" s="69">
        <v>5116</v>
      </c>
      <c r="B384" s="101" t="s">
        <v>2735</v>
      </c>
      <c r="D384" s="101" t="s">
        <v>489</v>
      </c>
      <c r="G384" s="67" t="str">
        <f>IF(F384="","",VLOOKUP(F384,'#挂机物品'!C:D,2,FALSE))</f>
        <v/>
      </c>
      <c r="H384" s="62">
        <v>0</v>
      </c>
      <c r="I384" s="117"/>
      <c r="J384" s="96" t="str">
        <f>IF(I384="","",VLOOKUP(I384,'#挂机物品'!A:B,2,FALSE))</f>
        <v/>
      </c>
      <c r="K384" s="114"/>
      <c r="L384" s="114"/>
      <c r="M384" s="67">
        <v>1</v>
      </c>
      <c r="N384" s="67">
        <v>10204</v>
      </c>
      <c r="O384" s="67" t="str">
        <f>IF(N384="","",VLOOKUP(N384,敌人表!A:B,2,FALSE))</f>
        <v>亚马逊杀手</v>
      </c>
      <c r="P384" s="67">
        <v>2</v>
      </c>
      <c r="S384" s="67" t="str">
        <f>IF(R384="","",VLOOKUP(R384,'#挂机物品'!A:B,2,FALSE))</f>
        <v/>
      </c>
    </row>
    <row r="385" spans="1:19">
      <c r="A385" s="69"/>
      <c r="B385" s="101"/>
      <c r="D385" s="101"/>
      <c r="G385" s="67" t="str">
        <f>IF(F385="","",VLOOKUP(F385,'#挂机物品'!C:D,2,FALSE))</f>
        <v/>
      </c>
      <c r="H385" s="62"/>
      <c r="I385" s="117"/>
      <c r="J385" s="96" t="str">
        <f>IF(I385="","",VLOOKUP(I385,'#挂机物品'!A:B,2,FALSE))</f>
        <v/>
      </c>
      <c r="K385" s="114"/>
      <c r="L385" s="114"/>
      <c r="N385" s="67">
        <v>10903</v>
      </c>
      <c r="O385" s="67" t="str">
        <f>IF(N385="","",VLOOKUP(N385,敌人表!A:B,2,FALSE))</f>
        <v>重甲战士</v>
      </c>
      <c r="P385" s="67">
        <v>2</v>
      </c>
      <c r="S385" s="67" t="str">
        <f>IF(R385="","",VLOOKUP(R385,'#挂机物品'!A:B,2,FALSE))</f>
        <v/>
      </c>
    </row>
    <row r="386" spans="1:19">
      <c r="A386" s="69"/>
      <c r="B386" s="101"/>
      <c r="D386" s="101"/>
      <c r="G386" s="67" t="str">
        <f>IF(F386="","",VLOOKUP(F386,'#挂机物品'!C:D,2,FALSE))</f>
        <v/>
      </c>
      <c r="H386" s="62"/>
      <c r="I386" s="117"/>
      <c r="J386" s="96" t="str">
        <f>IF(I386="","",VLOOKUP(I386,'#挂机物品'!A:B,2,FALSE))</f>
        <v/>
      </c>
      <c r="K386" s="114"/>
      <c r="L386" s="114"/>
      <c r="N386" s="67">
        <v>10904</v>
      </c>
      <c r="O386" s="67" t="str">
        <f>IF(N386="","",VLOOKUP(N386,敌人表!A:B,2,FALSE))</f>
        <v>游侠</v>
      </c>
      <c r="P386" s="67">
        <v>2</v>
      </c>
      <c r="S386" s="67" t="str">
        <f>IF(R386="","",VLOOKUP(R386,'#挂机物品'!A:B,2,FALSE))</f>
        <v/>
      </c>
    </row>
    <row r="387" spans="1:19" ht="27">
      <c r="A387" s="69">
        <v>5118</v>
      </c>
      <c r="B387" s="101" t="s">
        <v>490</v>
      </c>
      <c r="D387" s="101" t="s">
        <v>2736</v>
      </c>
      <c r="G387" s="67" t="str">
        <f>IF(F387="","",VLOOKUP(F387,'#挂机物品'!C:D,2,FALSE))</f>
        <v/>
      </c>
      <c r="H387" s="62">
        <v>0</v>
      </c>
      <c r="I387" s="117"/>
      <c r="J387" s="96" t="str">
        <f>IF(I387="","",VLOOKUP(I387,'#挂机物品'!A:B,2,FALSE))</f>
        <v/>
      </c>
      <c r="K387" s="114"/>
      <c r="L387" s="114"/>
      <c r="M387" s="67">
        <v>1</v>
      </c>
      <c r="N387" s="67">
        <v>10902</v>
      </c>
      <c r="O387" s="67" t="str">
        <f>IF(N387="","",VLOOKUP(N387,敌人表!A:B,2,FALSE))</f>
        <v>盗贼</v>
      </c>
      <c r="P387" s="67">
        <v>6</v>
      </c>
      <c r="S387" s="67" t="str">
        <f>IF(R387="","",VLOOKUP(R387,'#挂机物品'!A:B,2,FALSE))</f>
        <v/>
      </c>
    </row>
    <row r="388" spans="1:19" ht="27">
      <c r="A388" s="69">
        <v>5119</v>
      </c>
      <c r="B388" s="101" t="s">
        <v>491</v>
      </c>
      <c r="D388" s="101" t="s">
        <v>492</v>
      </c>
      <c r="G388" s="67" t="str">
        <f>IF(F388="","",VLOOKUP(F388,'#挂机物品'!C:D,2,FALSE))</f>
        <v/>
      </c>
      <c r="H388" s="62">
        <v>0</v>
      </c>
      <c r="I388" s="117"/>
      <c r="J388" s="96" t="str">
        <f>IF(I388="","",VLOOKUP(I388,'#挂机物品'!A:B,2,FALSE))</f>
        <v/>
      </c>
      <c r="K388" s="114"/>
      <c r="L388" s="114"/>
      <c r="M388" s="67">
        <v>1</v>
      </c>
      <c r="N388" s="67">
        <v>10302</v>
      </c>
      <c r="O388" s="67" t="str">
        <f>IF(N388="","",VLOOKUP(N388,敌人表!A:B,2,FALSE))</f>
        <v>雅提</v>
      </c>
      <c r="P388" s="67">
        <v>3</v>
      </c>
      <c r="S388" s="67" t="str">
        <f>IF(R388="","",VLOOKUP(R388,'#挂机物品'!A:B,2,FALSE))</f>
        <v/>
      </c>
    </row>
    <row r="389" spans="1:19">
      <c r="A389" s="69"/>
      <c r="B389" s="101"/>
      <c r="D389" s="101"/>
      <c r="G389" s="67" t="str">
        <f>IF(F389="","",VLOOKUP(F389,'#挂机物品'!C:D,2,FALSE))</f>
        <v/>
      </c>
      <c r="H389" s="62"/>
      <c r="I389" s="117"/>
      <c r="J389" s="96" t="str">
        <f>IF(I389="","",VLOOKUP(I389,'#挂机物品'!A:B,2,FALSE))</f>
        <v/>
      </c>
      <c r="K389" s="114"/>
      <c r="L389" s="114"/>
      <c r="N389" s="67">
        <v>10204</v>
      </c>
      <c r="O389" s="67" t="str">
        <f>IF(N389="","",VLOOKUP(N389,敌人表!A:B,2,FALSE))</f>
        <v>亚马逊杀手</v>
      </c>
      <c r="P389" s="67">
        <v>3</v>
      </c>
      <c r="S389" s="67" t="str">
        <f>IF(R389="","",VLOOKUP(R389,'#挂机物品'!A:B,2,FALSE))</f>
        <v/>
      </c>
    </row>
    <row r="390" spans="1:19">
      <c r="A390" s="69">
        <v>5121</v>
      </c>
      <c r="B390" s="101" t="s">
        <v>493</v>
      </c>
      <c r="D390" s="101" t="s">
        <v>2737</v>
      </c>
      <c r="G390" s="67" t="str">
        <f>IF(F390="","",VLOOKUP(F390,'#挂机物品'!C:D,2,FALSE))</f>
        <v/>
      </c>
      <c r="H390" s="62">
        <v>0</v>
      </c>
      <c r="I390" s="117"/>
      <c r="J390" s="96" t="str">
        <f>IF(I390="","",VLOOKUP(I390,'#挂机物品'!A:B,2,FALSE))</f>
        <v/>
      </c>
      <c r="K390" s="114"/>
      <c r="L390" s="114"/>
      <c r="M390" s="67">
        <v>1</v>
      </c>
      <c r="N390" s="67">
        <v>10702</v>
      </c>
      <c r="O390" s="67" t="str">
        <f>IF(N390="","",VLOOKUP(N390,敌人表!A:B,2,FALSE))</f>
        <v>火焰法师</v>
      </c>
      <c r="P390" s="67">
        <v>6</v>
      </c>
      <c r="S390" s="67" t="str">
        <f>IF(R390="","",VLOOKUP(R390,'#挂机物品'!A:B,2,FALSE))</f>
        <v/>
      </c>
    </row>
    <row r="391" spans="1:19">
      <c r="A391" s="69">
        <v>5122</v>
      </c>
      <c r="B391" s="101" t="s">
        <v>494</v>
      </c>
      <c r="D391" s="101" t="s">
        <v>495</v>
      </c>
      <c r="G391" s="67" t="str">
        <f>IF(F391="","",VLOOKUP(F391,'#挂机物品'!C:D,2,FALSE))</f>
        <v/>
      </c>
      <c r="H391" s="62">
        <v>0</v>
      </c>
      <c r="I391" s="117"/>
      <c r="J391" s="96" t="str">
        <f>IF(I391="","",VLOOKUP(I391,'#挂机物品'!A:B,2,FALSE))</f>
        <v/>
      </c>
      <c r="K391" s="114"/>
      <c r="L391" s="114"/>
      <c r="M391" s="67">
        <v>1</v>
      </c>
      <c r="N391" s="67">
        <v>10806</v>
      </c>
      <c r="O391" s="67" t="str">
        <f>IF(N391="","",VLOOKUP(N391,敌人表!A:B,2,FALSE))</f>
        <v>火元素使</v>
      </c>
      <c r="P391" s="67">
        <v>4</v>
      </c>
      <c r="S391" s="67" t="str">
        <f>IF(R391="","",VLOOKUP(R391,'#挂机物品'!A:B,2,FALSE))</f>
        <v/>
      </c>
    </row>
    <row r="392" spans="1:19">
      <c r="A392" s="69">
        <v>5124</v>
      </c>
      <c r="B392" s="101" t="s">
        <v>2739</v>
      </c>
      <c r="D392" s="101" t="s">
        <v>496</v>
      </c>
      <c r="G392" s="67" t="str">
        <f>IF(F392="","",VLOOKUP(F392,'#挂机物品'!C:D,2,FALSE))</f>
        <v/>
      </c>
      <c r="H392" s="62">
        <v>0</v>
      </c>
      <c r="I392" s="117"/>
      <c r="J392" s="96" t="str">
        <f>IF(I392="","",VLOOKUP(I392,'#挂机物品'!A:B,2,FALSE))</f>
        <v/>
      </c>
      <c r="K392" s="114"/>
      <c r="L392" s="114"/>
      <c r="M392" s="67">
        <v>1</v>
      </c>
      <c r="N392" s="67">
        <v>10802</v>
      </c>
      <c r="O392" s="67" t="str">
        <f>IF(N392="","",VLOOKUP(N392,敌人表!A:B,2,FALSE))</f>
        <v>火元素之魂</v>
      </c>
      <c r="P392" s="67">
        <v>4</v>
      </c>
      <c r="S392" s="67" t="str">
        <f>IF(R392="","",VLOOKUP(R392,'#挂机物品'!A:B,2,FALSE))</f>
        <v/>
      </c>
    </row>
    <row r="393" spans="1:19">
      <c r="A393" s="69">
        <v>5125</v>
      </c>
      <c r="B393" s="101" t="s">
        <v>497</v>
      </c>
      <c r="D393" s="101" t="s">
        <v>2742</v>
      </c>
      <c r="G393" s="67" t="str">
        <f>IF(F393="","",VLOOKUP(F393,'#挂机物品'!C:D,2,FALSE))</f>
        <v/>
      </c>
      <c r="H393" s="62">
        <v>0</v>
      </c>
      <c r="I393" s="117"/>
      <c r="J393" s="96" t="str">
        <f>IF(I393="","",VLOOKUP(I393,'#挂机物品'!A:B,2,FALSE))</f>
        <v/>
      </c>
      <c r="K393" s="114"/>
      <c r="L393" s="114"/>
      <c r="M393" s="67">
        <v>1</v>
      </c>
      <c r="N393" s="67">
        <v>10809</v>
      </c>
      <c r="O393" s="67" t="str">
        <f>IF(N393="","",VLOOKUP(N393,敌人表!A:B,2,FALSE))</f>
        <v>暗元素使</v>
      </c>
      <c r="P393" s="67">
        <v>3</v>
      </c>
      <c r="S393" s="67" t="str">
        <f>IF(R393="","",VLOOKUP(R393,'#挂机物品'!A:B,2,FALSE))</f>
        <v/>
      </c>
    </row>
    <row r="394" spans="1:19">
      <c r="A394" s="69">
        <v>5129</v>
      </c>
      <c r="B394" s="101" t="s">
        <v>500</v>
      </c>
      <c r="D394" s="101" t="s">
        <v>501</v>
      </c>
      <c r="G394" s="67" t="str">
        <f>IF(F394="","",VLOOKUP(F394,'#挂机物品'!C:D,2,FALSE))</f>
        <v/>
      </c>
      <c r="H394" s="62">
        <v>0</v>
      </c>
      <c r="I394" s="117"/>
      <c r="J394" s="96" t="str">
        <f>IF(I394="","",VLOOKUP(I394,'#挂机物品'!A:B,2,FALSE))</f>
        <v/>
      </c>
      <c r="K394" s="114"/>
      <c r="L394" s="114"/>
      <c r="M394" s="67">
        <v>1</v>
      </c>
      <c r="N394" s="67">
        <v>10803</v>
      </c>
      <c r="O394" s="67" t="str">
        <f>IF(N394="","",VLOOKUP(N394,敌人表!A:B,2,FALSE))</f>
        <v>水元素之魂</v>
      </c>
      <c r="P394" s="67">
        <v>5</v>
      </c>
      <c r="S394" s="67" t="str">
        <f>IF(R394="","",VLOOKUP(R394,'#挂机物品'!A:B,2,FALSE))</f>
        <v/>
      </c>
    </row>
    <row r="395" spans="1:19">
      <c r="A395" s="69">
        <v>5130</v>
      </c>
      <c r="B395" s="101" t="s">
        <v>502</v>
      </c>
      <c r="D395" s="101" t="s">
        <v>503</v>
      </c>
      <c r="G395" s="67" t="str">
        <f>IF(F395="","",VLOOKUP(F395,'#挂机物品'!C:D,2,FALSE))</f>
        <v/>
      </c>
      <c r="H395" s="62">
        <v>0</v>
      </c>
      <c r="I395" s="117"/>
      <c r="J395" s="96" t="str">
        <f>IF(I395="","",VLOOKUP(I395,'#挂机物品'!A:B,2,FALSE))</f>
        <v/>
      </c>
      <c r="K395" s="114"/>
      <c r="L395" s="114"/>
      <c r="M395" s="67">
        <v>1</v>
      </c>
      <c r="N395" s="67">
        <v>10801</v>
      </c>
      <c r="O395" s="67" t="str">
        <f>IF(N395="","",VLOOKUP(N395,敌人表!A:B,2,FALSE))</f>
        <v>基础元素</v>
      </c>
      <c r="P395" s="67">
        <v>3</v>
      </c>
      <c r="S395" s="67" t="str">
        <f>IF(R395="","",VLOOKUP(R395,'#挂机物品'!A:B,2,FALSE))</f>
        <v/>
      </c>
    </row>
    <row r="396" spans="1:19">
      <c r="A396" s="69"/>
      <c r="B396" s="101"/>
      <c r="D396" s="101"/>
      <c r="G396" s="67" t="str">
        <f>IF(F396="","",VLOOKUP(F396,'#挂机物品'!C:D,2,FALSE))</f>
        <v/>
      </c>
      <c r="H396" s="62"/>
      <c r="I396" s="117"/>
      <c r="J396" s="96" t="str">
        <f>IF(I396="","",VLOOKUP(I396,'#挂机物品'!A:B,2,FALSE))</f>
        <v/>
      </c>
      <c r="K396" s="114"/>
      <c r="L396" s="114"/>
      <c r="N396" s="67">
        <v>10803</v>
      </c>
      <c r="O396" s="67" t="str">
        <f>IF(N396="","",VLOOKUP(N396,敌人表!A:B,2,FALSE))</f>
        <v>水元素之魂</v>
      </c>
      <c r="P396" s="67">
        <v>3</v>
      </c>
      <c r="S396" s="67" t="str">
        <f>IF(R396="","",VLOOKUP(R396,'#挂机物品'!A:B,2,FALSE))</f>
        <v/>
      </c>
    </row>
    <row r="397" spans="1:19" ht="27">
      <c r="A397" s="67">
        <v>6001</v>
      </c>
      <c r="B397" s="112" t="s">
        <v>123</v>
      </c>
      <c r="D397" s="97" t="s">
        <v>606</v>
      </c>
      <c r="E397" s="97"/>
      <c r="G397" s="67" t="str">
        <f>IF(F397="","",VLOOKUP(F397,'#挂机物品'!C:D,2,FALSE))</f>
        <v/>
      </c>
      <c r="H397" s="95">
        <v>0</v>
      </c>
      <c r="J397" s="96" t="str">
        <f>IF(I397="","",VLOOKUP(I397,'#挂机物品'!A:B,2,FALSE))</f>
        <v/>
      </c>
      <c r="K397" s="95"/>
      <c r="L397" s="95"/>
      <c r="M397" s="67">
        <v>1</v>
      </c>
      <c r="N397" s="67">
        <v>10807</v>
      </c>
      <c r="O397" s="67" t="str">
        <f>IF(N397="","",VLOOKUP(N397,敌人表!A:B,2,FALSE))</f>
        <v>水元素使</v>
      </c>
      <c r="P397" s="67">
        <v>2</v>
      </c>
      <c r="S397" s="67" t="str">
        <f>IF(R397="","",VLOOKUP(R397,'#挂机物品'!A:B,2,FALSE))</f>
        <v/>
      </c>
    </row>
    <row r="398" spans="1:19">
      <c r="B398" s="112"/>
      <c r="D398" s="97"/>
      <c r="E398" s="97"/>
      <c r="G398" s="67" t="str">
        <f>IF(F398="","",VLOOKUP(F398,'#挂机物品'!C:D,2,FALSE))</f>
        <v/>
      </c>
      <c r="J398" s="96" t="str">
        <f>IF(I398="","",VLOOKUP(I398,'#挂机物品'!A:B,2,FALSE))</f>
        <v/>
      </c>
      <c r="K398" s="95"/>
      <c r="L398" s="95"/>
      <c r="N398" s="67">
        <v>10808</v>
      </c>
      <c r="O398" s="67" t="str">
        <f>IF(N398="","",VLOOKUP(N398,敌人表!A:B,2,FALSE))</f>
        <v>光元素使</v>
      </c>
      <c r="P398" s="67">
        <v>2</v>
      </c>
      <c r="S398" s="67" t="str">
        <f>IF(R398="","",VLOOKUP(R398,'#挂机物品'!A:B,2,FALSE))</f>
        <v/>
      </c>
    </row>
    <row r="399" spans="1:19" ht="27">
      <c r="A399" s="67">
        <v>6002</v>
      </c>
      <c r="B399" s="67" t="s">
        <v>124</v>
      </c>
      <c r="D399" s="97" t="s">
        <v>608</v>
      </c>
      <c r="E399" s="97"/>
      <c r="G399" s="67" t="str">
        <f>IF(F399="","",VLOOKUP(F399,'#挂机物品'!C:D,2,FALSE))</f>
        <v/>
      </c>
      <c r="H399" s="95">
        <v>0</v>
      </c>
      <c r="J399" s="96" t="str">
        <f>IF(I399="","",VLOOKUP(I399,'#挂机物品'!A:B,2,FALSE))</f>
        <v/>
      </c>
      <c r="K399" s="95"/>
      <c r="L399" s="95"/>
      <c r="M399" s="67">
        <v>1</v>
      </c>
      <c r="N399" s="67">
        <v>10803</v>
      </c>
      <c r="O399" s="67" t="str">
        <f>IF(N399="","",VLOOKUP(N399,敌人表!A:B,2,FALSE))</f>
        <v>水元素之魂</v>
      </c>
      <c r="P399" s="67">
        <v>4</v>
      </c>
      <c r="S399" s="67" t="str">
        <f>IF(R399="","",VLOOKUP(R399,'#挂机物品'!A:B,2,FALSE))</f>
        <v/>
      </c>
    </row>
    <row r="400" spans="1:19">
      <c r="D400" s="97"/>
      <c r="E400" s="97"/>
      <c r="G400" s="67" t="str">
        <f>IF(F400="","",VLOOKUP(F400,'#挂机物品'!C:D,2,FALSE))</f>
        <v/>
      </c>
      <c r="J400" s="96" t="str">
        <f>IF(I400="","",VLOOKUP(I400,'#挂机物品'!A:B,2,FALSE))</f>
        <v/>
      </c>
      <c r="K400" s="95"/>
      <c r="L400" s="95"/>
      <c r="N400" s="67">
        <v>10805</v>
      </c>
      <c r="O400" s="67" t="str">
        <f>IF(N400="","",VLOOKUP(N400,敌人表!A:B,2,FALSE))</f>
        <v>暗元素之魂</v>
      </c>
      <c r="P400" s="67">
        <v>4</v>
      </c>
      <c r="S400" s="67" t="str">
        <f>IF(R400="","",VLOOKUP(R400,'#挂机物品'!A:B,2,FALSE))</f>
        <v/>
      </c>
    </row>
    <row r="401" spans="1:19" ht="27">
      <c r="A401" s="67">
        <v>6003</v>
      </c>
      <c r="B401" s="67" t="s">
        <v>125</v>
      </c>
      <c r="D401" s="97" t="s">
        <v>609</v>
      </c>
      <c r="E401" s="97"/>
      <c r="G401" s="67" t="str">
        <f>IF(F401="","",VLOOKUP(F401,'#挂机物品'!C:D,2,FALSE))</f>
        <v/>
      </c>
      <c r="H401" s="95">
        <v>0</v>
      </c>
      <c r="J401" s="96" t="str">
        <f>IF(I401="","",VLOOKUP(I401,'#挂机物品'!A:B,2,FALSE))</f>
        <v/>
      </c>
      <c r="K401" s="95"/>
      <c r="L401" s="95"/>
      <c r="M401" s="67">
        <v>1</v>
      </c>
      <c r="N401" s="67">
        <v>11202</v>
      </c>
      <c r="O401" s="67" t="str">
        <f>IF(N401="","",VLOOKUP(N401,敌人表!A:B,2,FALSE))</f>
        <v>暴走机器人</v>
      </c>
      <c r="P401" s="67">
        <v>3</v>
      </c>
      <c r="S401" s="67" t="str">
        <f>IF(R401="","",VLOOKUP(R401,'#挂机物品'!A:B,2,FALSE))</f>
        <v/>
      </c>
    </row>
    <row r="402" spans="1:19">
      <c r="D402" s="97"/>
      <c r="E402" s="97"/>
      <c r="G402" s="67" t="str">
        <f>IF(F402="","",VLOOKUP(F402,'#挂机物品'!C:D,2,FALSE))</f>
        <v/>
      </c>
      <c r="J402" s="96" t="str">
        <f>IF(I402="","",VLOOKUP(I402,'#挂机物品'!A:B,2,FALSE))</f>
        <v/>
      </c>
      <c r="K402" s="95"/>
      <c r="L402" s="95"/>
      <c r="N402" s="67">
        <v>10806</v>
      </c>
      <c r="O402" s="67" t="str">
        <f>IF(N402="","",VLOOKUP(N402,敌人表!A:B,2,FALSE))</f>
        <v>火元素使</v>
      </c>
      <c r="P402" s="67">
        <v>1</v>
      </c>
      <c r="S402" s="67" t="str">
        <f>IF(R402="","",VLOOKUP(R402,'#挂机物品'!A:B,2,FALSE))</f>
        <v/>
      </c>
    </row>
    <row r="403" spans="1:19">
      <c r="A403" s="67">
        <v>6004</v>
      </c>
      <c r="B403" s="67" t="s">
        <v>126</v>
      </c>
      <c r="D403" s="97" t="s">
        <v>4466</v>
      </c>
      <c r="E403" s="97"/>
      <c r="G403" s="67" t="str">
        <f>IF(F403="","",VLOOKUP(F403,'#挂机物品'!C:D,2,FALSE))</f>
        <v/>
      </c>
      <c r="H403" s="95">
        <v>0</v>
      </c>
      <c r="J403" s="96" t="str">
        <f>IF(I403="","",VLOOKUP(I403,'#挂机物品'!A:B,2,FALSE))</f>
        <v/>
      </c>
      <c r="M403" s="67">
        <v>1</v>
      </c>
      <c r="N403" s="67">
        <v>11202</v>
      </c>
      <c r="O403" s="67" t="str">
        <f>IF(N403="","",VLOOKUP(N403,敌人表!A:B,2,FALSE))</f>
        <v>暴走机器人</v>
      </c>
      <c r="P403" s="67">
        <v>4</v>
      </c>
      <c r="S403" s="67" t="str">
        <f>IF(R403="","",VLOOKUP(R403,'#挂机物品'!A:B,2,FALSE))</f>
        <v/>
      </c>
    </row>
    <row r="404" spans="1:19">
      <c r="D404" s="97"/>
      <c r="E404" s="97"/>
      <c r="G404" s="67" t="str">
        <f>IF(F404="","",VLOOKUP(F404,'#挂机物品'!C:D,2,FALSE))</f>
        <v/>
      </c>
      <c r="H404" s="67"/>
      <c r="J404" s="96" t="str">
        <f>IF(I404="","",VLOOKUP(I404,'#挂机物品'!A:B,2,FALSE))</f>
        <v/>
      </c>
      <c r="N404" s="67">
        <v>11203</v>
      </c>
      <c r="O404" s="67" t="str">
        <f>IF(N404="","",VLOOKUP(N404,敌人表!A:B,2,FALSE))</f>
        <v>木桩</v>
      </c>
      <c r="P404" s="67">
        <v>4</v>
      </c>
      <c r="S404" s="67" t="str">
        <f>IF(R404="","",VLOOKUP(R404,'#挂机物品'!A:B,2,FALSE))</f>
        <v/>
      </c>
    </row>
    <row r="405" spans="1:19">
      <c r="A405" s="67">
        <v>6005</v>
      </c>
      <c r="B405" s="67" t="s">
        <v>127</v>
      </c>
      <c r="D405" s="97" t="s">
        <v>610</v>
      </c>
      <c r="E405" s="97"/>
      <c r="G405" s="67" t="str">
        <f>IF(F405="","",VLOOKUP(F405,'#挂机物品'!C:D,2,FALSE))</f>
        <v/>
      </c>
      <c r="H405" s="95">
        <v>0</v>
      </c>
      <c r="J405" s="96" t="str">
        <f>IF(I405="","",VLOOKUP(I405,'#挂机物品'!A:B,2,FALSE))</f>
        <v/>
      </c>
      <c r="K405" s="95"/>
      <c r="L405" s="95"/>
      <c r="M405" s="67">
        <v>1</v>
      </c>
      <c r="N405" s="67">
        <v>10004</v>
      </c>
      <c r="O405" s="67" t="str">
        <f>IF(N405="","",VLOOKUP(N405,敌人表!A:B,2,FALSE))</f>
        <v>饥饿行者</v>
      </c>
      <c r="P405" s="67">
        <v>2</v>
      </c>
      <c r="S405" s="67" t="str">
        <f>IF(R405="","",VLOOKUP(R405,'#挂机物品'!A:B,2,FALSE))</f>
        <v/>
      </c>
    </row>
    <row r="406" spans="1:19">
      <c r="D406" s="97"/>
      <c r="E406" s="97"/>
      <c r="G406" s="67" t="str">
        <f>IF(F406="","",VLOOKUP(F406,'#挂机物品'!C:D,2,FALSE))</f>
        <v/>
      </c>
      <c r="J406" s="96" t="str">
        <f>IF(I406="","",VLOOKUP(I406,'#挂机物品'!A:B,2,FALSE))</f>
        <v/>
      </c>
      <c r="K406" s="95"/>
      <c r="L406" s="95"/>
      <c r="N406" s="67">
        <v>11201</v>
      </c>
      <c r="O406" s="67" t="str">
        <f>IF(N406="","",VLOOKUP(N406,敌人表!A:B,2,FALSE))</f>
        <v>机械生物</v>
      </c>
      <c r="P406" s="67">
        <v>4</v>
      </c>
      <c r="S406" s="67" t="str">
        <f>IF(R406="","",VLOOKUP(R406,'#挂机物品'!A:B,2,FALSE))</f>
        <v/>
      </c>
    </row>
    <row r="407" spans="1:19" ht="27">
      <c r="A407" s="67">
        <v>6006</v>
      </c>
      <c r="B407" s="67" t="s">
        <v>128</v>
      </c>
      <c r="D407" s="97" t="s">
        <v>2685</v>
      </c>
      <c r="E407" s="97"/>
      <c r="G407" s="67" t="str">
        <f>IF(F407="","",VLOOKUP(F407,'#挂机物品'!C:D,2,FALSE))</f>
        <v/>
      </c>
      <c r="H407" s="95">
        <v>0</v>
      </c>
      <c r="J407" s="96" t="str">
        <f>IF(I407="","",VLOOKUP(I407,'#挂机物品'!A:B,2,FALSE))</f>
        <v/>
      </c>
      <c r="K407" s="95"/>
      <c r="L407" s="95"/>
      <c r="M407" s="67">
        <v>1</v>
      </c>
      <c r="N407" s="67">
        <v>11301</v>
      </c>
      <c r="O407" s="67" t="str">
        <f>IF(N407="","",VLOOKUP(N407,敌人表!A:B,2,FALSE))</f>
        <v>自动火炮</v>
      </c>
      <c r="P407" s="67">
        <v>8</v>
      </c>
      <c r="S407" s="67" t="str">
        <f>IF(R407="","",VLOOKUP(R407,'#挂机物品'!A:B,2,FALSE))</f>
        <v/>
      </c>
    </row>
    <row r="408" spans="1:19">
      <c r="A408" s="67">
        <v>6007</v>
      </c>
      <c r="B408" s="112" t="s">
        <v>607</v>
      </c>
      <c r="D408" s="97" t="s">
        <v>4614</v>
      </c>
      <c r="E408" s="97"/>
      <c r="G408" s="67" t="str">
        <f>IF(F408="","",VLOOKUP(F408,'#挂机物品'!C:D,2,FALSE))</f>
        <v/>
      </c>
      <c r="H408" s="67">
        <v>0</v>
      </c>
      <c r="J408" s="96" t="str">
        <f>IF(I408="","",VLOOKUP(I408,'#挂机物品'!A:B,2,FALSE))</f>
        <v/>
      </c>
      <c r="K408" s="95"/>
      <c r="L408" s="95"/>
      <c r="M408" s="67">
        <v>1</v>
      </c>
      <c r="N408" s="67">
        <v>10804</v>
      </c>
      <c r="O408" s="67" t="str">
        <f>IF(N408="","",VLOOKUP(N408,敌人表!A:B,2,FALSE))</f>
        <v>光元素之魂</v>
      </c>
      <c r="P408" s="67">
        <v>4</v>
      </c>
      <c r="S408" s="67" t="str">
        <f>IF(R408="","",VLOOKUP(R408,'#挂机物品'!A:B,2,FALSE))</f>
        <v/>
      </c>
    </row>
    <row r="409" spans="1:19">
      <c r="B409" s="112"/>
      <c r="D409" s="97"/>
      <c r="E409" s="97"/>
      <c r="G409" s="67" t="str">
        <f>IF(F409="","",VLOOKUP(F409,'#挂机物品'!C:D,2,FALSE))</f>
        <v/>
      </c>
      <c r="H409" s="67"/>
      <c r="J409" s="96" t="str">
        <f>IF(I409="","",VLOOKUP(I409,'#挂机物品'!A:B,2,FALSE))</f>
        <v/>
      </c>
      <c r="K409" s="95"/>
      <c r="L409" s="95"/>
      <c r="N409" s="67">
        <v>10808</v>
      </c>
      <c r="O409" s="67" t="str">
        <f>IF(N409="","",VLOOKUP(N409,敌人表!A:B,2,FALSE))</f>
        <v>光元素使</v>
      </c>
      <c r="P409" s="67">
        <v>1</v>
      </c>
      <c r="S409" s="67" t="str">
        <f>IF(R409="","",VLOOKUP(R409,'#挂机物品'!A:B,2,FALSE))</f>
        <v/>
      </c>
    </row>
    <row r="410" spans="1:19">
      <c r="A410" s="67">
        <v>6008</v>
      </c>
      <c r="B410" s="67" t="s">
        <v>611</v>
      </c>
      <c r="D410" s="88" t="s">
        <v>4613</v>
      </c>
      <c r="G410" s="67" t="str">
        <f>IF(F410="","",VLOOKUP(F410,'#挂机物品'!C:D,2,FALSE))</f>
        <v/>
      </c>
      <c r="H410" s="95">
        <v>0</v>
      </c>
      <c r="J410" s="96" t="str">
        <f>IF(I410="","",VLOOKUP(I410,'#挂机物品'!A:B,2,FALSE))</f>
        <v/>
      </c>
      <c r="K410" s="95"/>
      <c r="L410" s="95"/>
      <c r="M410" s="67">
        <v>1</v>
      </c>
      <c r="N410" s="67">
        <v>57</v>
      </c>
      <c r="O410" s="67" t="str">
        <f>IF(N410="","",VLOOKUP(N410,敌人表!A:B,2,FALSE))</f>
        <v>佐罗</v>
      </c>
      <c r="P410" s="67">
        <v>2</v>
      </c>
      <c r="S410" s="67" t="str">
        <f>IF(R410="","",VLOOKUP(R410,'#挂机物品'!A:B,2,FALSE))</f>
        <v/>
      </c>
    </row>
    <row r="411" spans="1:19" ht="27">
      <c r="A411" s="67">
        <v>6009</v>
      </c>
      <c r="B411" s="67" t="s">
        <v>612</v>
      </c>
      <c r="D411" s="88" t="s">
        <v>2686</v>
      </c>
      <c r="G411" s="67" t="str">
        <f>IF(F411="","",VLOOKUP(F411,'#挂机物品'!C:D,2,FALSE))</f>
        <v/>
      </c>
      <c r="H411" s="95">
        <v>0</v>
      </c>
      <c r="J411" s="96" t="str">
        <f>IF(I411="","",VLOOKUP(I411,'#挂机物品'!A:B,2,FALSE))</f>
        <v/>
      </c>
      <c r="K411" s="95"/>
      <c r="L411" s="95"/>
      <c r="M411" s="67">
        <v>1</v>
      </c>
      <c r="N411" s="67">
        <v>10902</v>
      </c>
      <c r="O411" s="67" t="str">
        <f>IF(N411="","",VLOOKUP(N411,敌人表!A:B,2,FALSE))</f>
        <v>盗贼</v>
      </c>
      <c r="P411" s="67">
        <v>2</v>
      </c>
      <c r="S411" s="67" t="str">
        <f>IF(R411="","",VLOOKUP(R411,'#挂机物品'!A:B,2,FALSE))</f>
        <v/>
      </c>
    </row>
    <row r="412" spans="1:19">
      <c r="G412" s="67" t="str">
        <f>IF(F412="","",VLOOKUP(F412,'#挂机物品'!C:D,2,FALSE))</f>
        <v/>
      </c>
      <c r="J412" s="96" t="str">
        <f>IF(I412="","",VLOOKUP(I412,'#挂机物品'!A:B,2,FALSE))</f>
        <v/>
      </c>
      <c r="K412" s="95"/>
      <c r="L412" s="95"/>
      <c r="N412" s="67">
        <v>11301</v>
      </c>
      <c r="O412" s="67" t="str">
        <f>IF(N412="","",VLOOKUP(N412,敌人表!A:B,2,FALSE))</f>
        <v>自动火炮</v>
      </c>
      <c r="P412" s="67">
        <v>6</v>
      </c>
      <c r="S412" s="67" t="str">
        <f>IF(R412="","",VLOOKUP(R412,'#挂机物品'!A:B,2,FALSE))</f>
        <v/>
      </c>
    </row>
    <row r="413" spans="1:19" ht="27">
      <c r="A413" s="67">
        <v>6010</v>
      </c>
      <c r="B413" s="67" t="s">
        <v>613</v>
      </c>
      <c r="D413" s="88" t="s">
        <v>614</v>
      </c>
      <c r="G413" s="67" t="str">
        <f>IF(F413="","",VLOOKUP(F413,'#挂机物品'!C:D,2,FALSE))</f>
        <v/>
      </c>
      <c r="H413" s="95">
        <v>0</v>
      </c>
      <c r="J413" s="96" t="str">
        <f>IF(I413="","",VLOOKUP(I413,'#挂机物品'!A:B,2,FALSE))</f>
        <v/>
      </c>
      <c r="K413" s="95"/>
      <c r="L413" s="95"/>
      <c r="M413" s="67">
        <v>1</v>
      </c>
      <c r="N413" s="67">
        <v>11301</v>
      </c>
      <c r="O413" s="67" t="str">
        <f>IF(N413="","",VLOOKUP(N413,敌人表!A:B,2,FALSE))</f>
        <v>自动火炮</v>
      </c>
      <c r="P413" s="67">
        <v>4</v>
      </c>
      <c r="S413" s="67" t="str">
        <f>IF(R413="","",VLOOKUP(R413,'#挂机物品'!A:B,2,FALSE))</f>
        <v/>
      </c>
    </row>
    <row r="414" spans="1:19">
      <c r="G414" s="67" t="str">
        <f>IF(F414="","",VLOOKUP(F414,'#挂机物品'!C:D,2,FALSE))</f>
        <v/>
      </c>
      <c r="J414" s="96" t="str">
        <f>IF(I414="","",VLOOKUP(I414,'#挂机物品'!A:B,2,FALSE))</f>
        <v/>
      </c>
      <c r="K414" s="95"/>
      <c r="L414" s="95"/>
      <c r="N414" s="67">
        <v>11302</v>
      </c>
      <c r="O414" s="67" t="str">
        <f>IF(N414="","",VLOOKUP(N414,敌人表!A:B,2,FALSE))</f>
        <v>寒冬火炮</v>
      </c>
      <c r="P414" s="67">
        <v>4</v>
      </c>
      <c r="S414" s="67" t="str">
        <f>IF(R414="","",VLOOKUP(R414,'#挂机物品'!A:B,2,FALSE))</f>
        <v/>
      </c>
    </row>
    <row r="415" spans="1:19" ht="27">
      <c r="A415" s="67">
        <v>6011</v>
      </c>
      <c r="B415" s="67" t="s">
        <v>3897</v>
      </c>
      <c r="D415" s="88" t="s">
        <v>4513</v>
      </c>
      <c r="G415" s="67" t="str">
        <f>IF(F415="","",VLOOKUP(F415,'#挂机物品'!C:D,2,FALSE))</f>
        <v/>
      </c>
      <c r="H415" s="95">
        <v>0</v>
      </c>
      <c r="J415" s="96" t="str">
        <f>IF(I415="","",VLOOKUP(I415,'#挂机物品'!A:B,2,FALSE))</f>
        <v/>
      </c>
      <c r="K415" s="95"/>
      <c r="L415" s="95"/>
      <c r="M415" s="95">
        <v>1</v>
      </c>
      <c r="N415" s="67">
        <v>11201</v>
      </c>
      <c r="O415" s="67" t="str">
        <f>IF(N415="","",VLOOKUP(N415,敌人表!A:B,2,FALSE))</f>
        <v>机械生物</v>
      </c>
      <c r="P415" s="67">
        <v>4</v>
      </c>
      <c r="S415" s="67" t="str">
        <f>IF(R415="","",VLOOKUP(R415,'#挂机物品'!A:B,2,FALSE))</f>
        <v/>
      </c>
    </row>
    <row r="416" spans="1:19">
      <c r="G416" s="67" t="str">
        <f>IF(F416="","",VLOOKUP(F416,'#挂机物品'!C:D,2,FALSE))</f>
        <v/>
      </c>
      <c r="J416" s="96" t="str">
        <f>IF(I416="","",VLOOKUP(I416,'#挂机物品'!A:B,2,FALSE))</f>
        <v/>
      </c>
      <c r="K416" s="95"/>
      <c r="L416" s="95"/>
      <c r="M416" s="95"/>
      <c r="N416" s="67">
        <v>11203</v>
      </c>
      <c r="O416" s="67" t="str">
        <f>IF(N416="","",VLOOKUP(N416,敌人表!A:B,2,FALSE))</f>
        <v>木桩</v>
      </c>
      <c r="P416" s="67">
        <v>4</v>
      </c>
      <c r="S416" s="67" t="str">
        <f>IF(R416="","",VLOOKUP(R416,'#挂机物品'!A:B,2,FALSE))</f>
        <v/>
      </c>
    </row>
    <row r="417" spans="1:19">
      <c r="A417" s="67">
        <v>6012</v>
      </c>
      <c r="B417" s="67" t="s">
        <v>3898</v>
      </c>
      <c r="D417" s="88" t="s">
        <v>4514</v>
      </c>
      <c r="G417" s="67" t="str">
        <f>IF(F417="","",VLOOKUP(F417,'#挂机物品'!C:D,2,FALSE))</f>
        <v/>
      </c>
      <c r="H417" s="95">
        <v>0</v>
      </c>
      <c r="J417" s="96" t="str">
        <f>IF(I417="","",VLOOKUP(I417,'#挂机物品'!A:B,2,FALSE))</f>
        <v/>
      </c>
      <c r="K417" s="95"/>
      <c r="L417" s="95"/>
      <c r="M417" s="95">
        <v>1</v>
      </c>
      <c r="N417" s="67">
        <v>11301</v>
      </c>
      <c r="O417" s="67" t="str">
        <f>IF(N417="","",VLOOKUP(N417,敌人表!A:B,2,FALSE))</f>
        <v>自动火炮</v>
      </c>
      <c r="P417" s="67">
        <v>4</v>
      </c>
      <c r="S417" s="67" t="str">
        <f>IF(R417="","",VLOOKUP(R417,'#挂机物品'!A:B,2,FALSE))</f>
        <v/>
      </c>
    </row>
    <row r="418" spans="1:19">
      <c r="G418" s="67" t="str">
        <f>IF(F418="","",VLOOKUP(F418,'#挂机物品'!C:D,2,FALSE))</f>
        <v/>
      </c>
      <c r="J418" s="96" t="str">
        <f>IF(I418="","",VLOOKUP(I418,'#挂机物品'!A:B,2,FALSE))</f>
        <v/>
      </c>
      <c r="K418" s="95"/>
      <c r="L418" s="95"/>
      <c r="M418" s="95"/>
      <c r="N418" s="67">
        <v>11203</v>
      </c>
      <c r="O418" s="67" t="str">
        <f>IF(N418="","",VLOOKUP(N418,敌人表!A:B,2,FALSE))</f>
        <v>木桩</v>
      </c>
      <c r="P418" s="67">
        <v>4</v>
      </c>
      <c r="S418" s="67" t="str">
        <f>IF(R418="","",VLOOKUP(R418,'#挂机物品'!A:B,2,FALSE))</f>
        <v/>
      </c>
    </row>
    <row r="419" spans="1:19">
      <c r="A419" s="67">
        <v>6013</v>
      </c>
      <c r="B419" s="67" t="s">
        <v>3899</v>
      </c>
      <c r="D419" s="88" t="s">
        <v>4515</v>
      </c>
      <c r="G419" s="67" t="str">
        <f>IF(F419="","",VLOOKUP(F419,'#挂机物品'!C:D,2,FALSE))</f>
        <v/>
      </c>
      <c r="H419" s="95">
        <v>0</v>
      </c>
      <c r="J419" s="96" t="str">
        <f>IF(I419="","",VLOOKUP(I419,'#挂机物品'!A:B,2,FALSE))</f>
        <v/>
      </c>
      <c r="K419" s="95"/>
      <c r="L419" s="95"/>
      <c r="M419" s="95">
        <v>1</v>
      </c>
      <c r="N419" s="67">
        <v>11302</v>
      </c>
      <c r="O419" s="67" t="str">
        <f>IF(N419="","",VLOOKUP(N419,敌人表!A:B,2,FALSE))</f>
        <v>寒冬火炮</v>
      </c>
      <c r="P419" s="67">
        <v>4</v>
      </c>
      <c r="S419" s="67" t="str">
        <f>IF(R419="","",VLOOKUP(R419,'#挂机物品'!A:B,2,FALSE))</f>
        <v/>
      </c>
    </row>
    <row r="420" spans="1:19">
      <c r="G420" s="67" t="str">
        <f>IF(F420="","",VLOOKUP(F420,'#挂机物品'!C:D,2,FALSE))</f>
        <v/>
      </c>
      <c r="J420" s="96" t="str">
        <f>IF(I420="","",VLOOKUP(I420,'#挂机物品'!A:B,2,FALSE))</f>
        <v/>
      </c>
      <c r="K420" s="95"/>
      <c r="L420" s="95"/>
      <c r="M420" s="95"/>
      <c r="N420" s="67">
        <v>11203</v>
      </c>
      <c r="O420" s="67" t="str">
        <f>IF(N420="","",VLOOKUP(N420,敌人表!A:B,2,FALSE))</f>
        <v>木桩</v>
      </c>
      <c r="P420" s="67">
        <v>4</v>
      </c>
      <c r="S420" s="67" t="str">
        <f>IF(R420="","",VLOOKUP(R420,'#挂机物品'!A:B,2,FALSE))</f>
        <v/>
      </c>
    </row>
    <row r="421" spans="1:19" ht="27">
      <c r="A421" s="67">
        <v>6014</v>
      </c>
      <c r="B421" s="67" t="s">
        <v>3900</v>
      </c>
      <c r="D421" s="88" t="s">
        <v>4516</v>
      </c>
      <c r="G421" s="67" t="str">
        <f>IF(F421="","",VLOOKUP(F421,'#挂机物品'!C:D,2,FALSE))</f>
        <v/>
      </c>
      <c r="H421" s="95">
        <v>0</v>
      </c>
      <c r="J421" s="96" t="str">
        <f>IF(I421="","",VLOOKUP(I421,'#挂机物品'!A:B,2,FALSE))</f>
        <v/>
      </c>
      <c r="K421" s="95"/>
      <c r="L421" s="95"/>
      <c r="M421" s="95">
        <v>1</v>
      </c>
      <c r="N421" s="67">
        <v>11201</v>
      </c>
      <c r="O421" s="67" t="str">
        <f>IF(N421="","",VLOOKUP(N421,敌人表!A:B,2,FALSE))</f>
        <v>机械生物</v>
      </c>
      <c r="P421" s="67">
        <v>8</v>
      </c>
      <c r="S421" s="67" t="str">
        <f>IF(R421="","",VLOOKUP(R421,'#挂机物品'!A:B,2,FALSE))</f>
        <v/>
      </c>
    </row>
    <row r="422" spans="1:19">
      <c r="A422" s="67">
        <v>6015</v>
      </c>
      <c r="B422" s="67" t="s">
        <v>3901</v>
      </c>
      <c r="D422" s="88" t="s">
        <v>4517</v>
      </c>
      <c r="G422" s="67" t="str">
        <f>IF(F422="","",VLOOKUP(F422,'#挂机物品'!C:D,2,FALSE))</f>
        <v/>
      </c>
      <c r="H422" s="95">
        <v>0</v>
      </c>
      <c r="J422" s="96" t="str">
        <f>IF(I422="","",VLOOKUP(I422,'#挂机物品'!A:B,2,FALSE))</f>
        <v/>
      </c>
      <c r="K422" s="95"/>
      <c r="L422" s="95"/>
      <c r="M422" s="95">
        <v>1</v>
      </c>
      <c r="N422" s="67">
        <v>11202</v>
      </c>
      <c r="O422" s="67" t="str">
        <f>IF(N422="","",VLOOKUP(N422,敌人表!A:B,2,FALSE))</f>
        <v>暴走机器人</v>
      </c>
      <c r="P422" s="67">
        <v>8</v>
      </c>
      <c r="S422" s="67" t="str">
        <f>IF(R422="","",VLOOKUP(R422,'#挂机物品'!A:B,2,FALSE))</f>
        <v/>
      </c>
    </row>
    <row r="423" spans="1:19">
      <c r="A423" s="67">
        <v>6016</v>
      </c>
      <c r="B423" s="67" t="s">
        <v>3902</v>
      </c>
      <c r="D423" s="88" t="s">
        <v>4518</v>
      </c>
      <c r="G423" s="67" t="str">
        <f>IF(F423="","",VLOOKUP(F423,'#挂机物品'!C:D,2,FALSE))</f>
        <v/>
      </c>
      <c r="H423" s="95">
        <v>0</v>
      </c>
      <c r="J423" s="96" t="str">
        <f>IF(I423="","",VLOOKUP(I423,'#挂机物品'!A:B,2,FALSE))</f>
        <v/>
      </c>
      <c r="K423" s="95"/>
      <c r="L423" s="95"/>
      <c r="M423" s="95">
        <v>1</v>
      </c>
      <c r="N423" s="67">
        <v>10802</v>
      </c>
      <c r="O423" s="67" t="str">
        <f>IF(N423="","",VLOOKUP(N423,敌人表!A:B,2,FALSE))</f>
        <v>火元素之魂</v>
      </c>
      <c r="P423" s="67">
        <v>8</v>
      </c>
      <c r="S423" s="67" t="str">
        <f>IF(R423="","",VLOOKUP(R423,'#挂机物品'!A:B,2,FALSE))</f>
        <v/>
      </c>
    </row>
    <row r="424" spans="1:19">
      <c r="A424" s="67">
        <v>6017</v>
      </c>
      <c r="B424" s="67" t="s">
        <v>3903</v>
      </c>
      <c r="D424" s="88" t="s">
        <v>4519</v>
      </c>
      <c r="G424" s="67" t="str">
        <f>IF(F424="","",VLOOKUP(F424,'#挂机物品'!C:D,2,FALSE))</f>
        <v/>
      </c>
      <c r="H424" s="95">
        <v>0</v>
      </c>
      <c r="J424" s="96" t="str">
        <f>IF(I424="","",VLOOKUP(I424,'#挂机物品'!A:B,2,FALSE))</f>
        <v/>
      </c>
      <c r="K424" s="95"/>
      <c r="L424" s="95"/>
      <c r="M424" s="95">
        <v>1</v>
      </c>
      <c r="N424" s="67">
        <v>10803</v>
      </c>
      <c r="O424" s="67" t="str">
        <f>IF(N424="","",VLOOKUP(N424,敌人表!A:B,2,FALSE))</f>
        <v>水元素之魂</v>
      </c>
      <c r="P424" s="67">
        <v>8</v>
      </c>
      <c r="S424" s="67" t="str">
        <f>IF(R424="","",VLOOKUP(R424,'#挂机物品'!A:B,2,FALSE))</f>
        <v/>
      </c>
    </row>
    <row r="425" spans="1:19">
      <c r="A425" s="67">
        <v>6018</v>
      </c>
      <c r="B425" s="67" t="s">
        <v>3904</v>
      </c>
      <c r="D425" s="88" t="s">
        <v>4520</v>
      </c>
      <c r="G425" s="67" t="str">
        <f>IF(F425="","",VLOOKUP(F425,'#挂机物品'!C:D,2,FALSE))</f>
        <v/>
      </c>
      <c r="H425" s="95">
        <v>0</v>
      </c>
      <c r="J425" s="96" t="str">
        <f>IF(I425="","",VLOOKUP(I425,'#挂机物品'!A:B,2,FALSE))</f>
        <v/>
      </c>
      <c r="K425" s="95"/>
      <c r="L425" s="95"/>
      <c r="M425" s="95">
        <v>1</v>
      </c>
      <c r="N425" s="67">
        <v>10805</v>
      </c>
      <c r="O425" s="67" t="str">
        <f>IF(N425="","",VLOOKUP(N425,敌人表!A:B,2,FALSE))</f>
        <v>暗元素之魂</v>
      </c>
      <c r="P425" s="67">
        <v>8</v>
      </c>
      <c r="S425" s="67" t="str">
        <f>IF(R425="","",VLOOKUP(R425,'#挂机物品'!A:B,2,FALSE))</f>
        <v/>
      </c>
    </row>
    <row r="426" spans="1:19">
      <c r="A426" s="67">
        <v>6019</v>
      </c>
      <c r="B426" s="67" t="s">
        <v>3905</v>
      </c>
      <c r="D426" s="88" t="s">
        <v>4521</v>
      </c>
      <c r="G426" s="67" t="str">
        <f>IF(F426="","",VLOOKUP(F426,'#挂机物品'!C:D,2,FALSE))</f>
        <v/>
      </c>
      <c r="H426" s="95">
        <v>0</v>
      </c>
      <c r="J426" s="96" t="str">
        <f>IF(I426="","",VLOOKUP(I426,'#挂机物品'!A:B,2,FALSE))</f>
        <v/>
      </c>
      <c r="K426" s="95"/>
      <c r="L426" s="95"/>
      <c r="M426" s="95">
        <v>1</v>
      </c>
      <c r="N426" s="67">
        <v>10707</v>
      </c>
      <c r="O426" s="67" t="str">
        <f>IF(N426="","",VLOOKUP(N426,敌人表!A:B,2,FALSE))</f>
        <v>大法师</v>
      </c>
      <c r="P426" s="67">
        <v>1</v>
      </c>
      <c r="S426" s="67" t="str">
        <f>IF(R426="","",VLOOKUP(R426,'#挂机物品'!A:B,2,FALSE))</f>
        <v/>
      </c>
    </row>
    <row r="427" spans="1:19">
      <c r="G427" s="67" t="str">
        <f>IF(F427="","",VLOOKUP(F427,'#挂机物品'!C:D,2,FALSE))</f>
        <v/>
      </c>
      <c r="J427" s="96" t="str">
        <f>IF(I427="","",VLOOKUP(I427,'#挂机物品'!A:B,2,FALSE))</f>
        <v/>
      </c>
      <c r="K427" s="95"/>
      <c r="L427" s="95"/>
      <c r="M427" s="95"/>
      <c r="N427" s="67">
        <v>10801</v>
      </c>
      <c r="O427" s="67" t="str">
        <f>IF(N427="","",VLOOKUP(N427,敌人表!A:B,2,FALSE))</f>
        <v>基础元素</v>
      </c>
      <c r="P427" s="67">
        <v>7</v>
      </c>
      <c r="S427" s="67" t="str">
        <f>IF(R427="","",VLOOKUP(R427,'#挂机物品'!A:B,2,FALSE))</f>
        <v/>
      </c>
    </row>
    <row r="428" spans="1:19">
      <c r="A428" s="69">
        <v>6101</v>
      </c>
      <c r="B428" s="101" t="s">
        <v>504</v>
      </c>
      <c r="D428" s="101" t="s">
        <v>375</v>
      </c>
      <c r="G428" s="67" t="str">
        <f>IF(F428="","",VLOOKUP(F428,'#挂机物品'!C:D,2,FALSE))</f>
        <v/>
      </c>
      <c r="H428" s="62">
        <v>0</v>
      </c>
      <c r="I428" s="113"/>
      <c r="J428" s="96" t="str">
        <f>IF(I428="","",VLOOKUP(I428,'#挂机物品'!A:B,2,FALSE))</f>
        <v/>
      </c>
      <c r="K428" s="114"/>
      <c r="L428" s="114"/>
      <c r="M428" s="67">
        <v>1</v>
      </c>
      <c r="N428" s="67">
        <v>10803</v>
      </c>
      <c r="O428" s="67" t="str">
        <f>IF(N428="","",VLOOKUP(N428,敌人表!A:B,2,FALSE))</f>
        <v>水元素之魂</v>
      </c>
      <c r="P428" s="67">
        <v>2</v>
      </c>
      <c r="S428" s="67" t="str">
        <f>IF(R428="","",VLOOKUP(R428,'#挂机物品'!A:B,2,FALSE))</f>
        <v/>
      </c>
    </row>
    <row r="429" spans="1:19">
      <c r="A429" s="69"/>
      <c r="B429" s="101"/>
      <c r="D429" s="101"/>
      <c r="G429" s="67" t="str">
        <f>IF(F429="","",VLOOKUP(F429,'#挂机物品'!C:D,2,FALSE))</f>
        <v/>
      </c>
      <c r="H429" s="62"/>
      <c r="I429" s="117"/>
      <c r="J429" s="96" t="str">
        <f>IF(I429="","",VLOOKUP(I429,'#挂机物品'!A:B,2,FALSE))</f>
        <v/>
      </c>
      <c r="K429" s="114"/>
      <c r="L429" s="114"/>
      <c r="N429" s="67">
        <v>10805</v>
      </c>
      <c r="O429" s="67" t="str">
        <f>IF(N429="","",VLOOKUP(N429,敌人表!A:B,2,FALSE))</f>
        <v>暗元素之魂</v>
      </c>
      <c r="P429" s="67">
        <v>2</v>
      </c>
      <c r="S429" s="67" t="str">
        <f>IF(R429="","",VLOOKUP(R429,'#挂机物品'!A:B,2,FALSE))</f>
        <v/>
      </c>
    </row>
    <row r="430" spans="1:19" ht="27">
      <c r="A430" s="69">
        <v>6102</v>
      </c>
      <c r="B430" s="101" t="s">
        <v>505</v>
      </c>
      <c r="D430" s="101" t="s">
        <v>376</v>
      </c>
      <c r="G430" s="67" t="str">
        <f>IF(F430="","",VLOOKUP(F430,'#挂机物品'!C:D,2,FALSE))</f>
        <v/>
      </c>
      <c r="H430" s="62">
        <v>0</v>
      </c>
      <c r="I430" s="113"/>
      <c r="J430" s="96" t="str">
        <f>IF(I430="","",VLOOKUP(I430,'#挂机物品'!A:B,2,FALSE))</f>
        <v/>
      </c>
      <c r="K430" s="114"/>
      <c r="L430" s="114"/>
      <c r="M430" s="67">
        <v>1</v>
      </c>
      <c r="N430" s="67">
        <v>10403</v>
      </c>
      <c r="O430" s="67" t="str">
        <f>IF(N430="","",VLOOKUP(N430,敌人表!A:B,2,FALSE))</f>
        <v>吸血鬼公爵</v>
      </c>
      <c r="P430" s="67">
        <v>4</v>
      </c>
      <c r="S430" s="67" t="str">
        <f>IF(R430="","",VLOOKUP(R430,'#挂机物品'!A:B,2,FALSE))</f>
        <v/>
      </c>
    </row>
    <row r="431" spans="1:19">
      <c r="A431" s="69">
        <v>6103</v>
      </c>
      <c r="B431" s="101" t="s">
        <v>506</v>
      </c>
      <c r="D431" s="101" t="s">
        <v>377</v>
      </c>
      <c r="G431" s="67" t="str">
        <f>IF(F431="","",VLOOKUP(F431,'#挂机物品'!C:D,2,FALSE))</f>
        <v/>
      </c>
      <c r="H431" s="62">
        <v>0</v>
      </c>
      <c r="I431" s="113"/>
      <c r="J431" s="96" t="str">
        <f>IF(I431="","",VLOOKUP(I431,'#挂机物品'!A:B,2,FALSE))</f>
        <v/>
      </c>
      <c r="K431" s="114"/>
      <c r="L431" s="114"/>
      <c r="M431" s="67">
        <v>1</v>
      </c>
      <c r="N431" s="67">
        <v>10802</v>
      </c>
      <c r="O431" s="67" t="str">
        <f>IF(N431="","",VLOOKUP(N431,敌人表!A:B,2,FALSE))</f>
        <v>火元素之魂</v>
      </c>
      <c r="P431" s="67">
        <v>2</v>
      </c>
      <c r="S431" s="67" t="str">
        <f>IF(R431="","",VLOOKUP(R431,'#挂机物品'!A:B,2,FALSE))</f>
        <v/>
      </c>
    </row>
    <row r="432" spans="1:19">
      <c r="A432" s="69"/>
      <c r="B432" s="101"/>
      <c r="D432" s="101"/>
      <c r="G432" s="67" t="str">
        <f>IF(F432="","",VLOOKUP(F432,'#挂机物品'!C:D,2,FALSE))</f>
        <v/>
      </c>
      <c r="H432" s="62"/>
      <c r="I432" s="117"/>
      <c r="J432" s="96" t="str">
        <f>IF(I432="","",VLOOKUP(I432,'#挂机物品'!A:B,2,FALSE))</f>
        <v/>
      </c>
      <c r="K432" s="114"/>
      <c r="L432" s="114"/>
      <c r="N432" s="67">
        <v>10805</v>
      </c>
      <c r="O432" s="67" t="str">
        <f>IF(N432="","",VLOOKUP(N432,敌人表!A:B,2,FALSE))</f>
        <v>暗元素之魂</v>
      </c>
      <c r="P432" s="67">
        <v>2</v>
      </c>
      <c r="S432" s="67" t="str">
        <f>IF(R432="","",VLOOKUP(R432,'#挂机物品'!A:B,2,FALSE))</f>
        <v/>
      </c>
    </row>
    <row r="433" spans="1:19">
      <c r="A433" s="69">
        <v>6104</v>
      </c>
      <c r="B433" s="101" t="s">
        <v>2743</v>
      </c>
      <c r="D433" s="101" t="s">
        <v>378</v>
      </c>
      <c r="G433" s="67" t="str">
        <f>IF(F433="","",VLOOKUP(F433,'#挂机物品'!C:D,2,FALSE))</f>
        <v/>
      </c>
      <c r="H433" s="62">
        <v>0</v>
      </c>
      <c r="I433" s="113"/>
      <c r="J433" s="96" t="str">
        <f>IF(I433="","",VLOOKUP(I433,'#挂机物品'!A:B,2,FALSE))</f>
        <v/>
      </c>
      <c r="K433" s="114"/>
      <c r="L433" s="114"/>
      <c r="M433" s="67">
        <v>1</v>
      </c>
      <c r="N433" s="67">
        <v>10906</v>
      </c>
      <c r="O433" s="67" t="str">
        <f>IF(N433="","",VLOOKUP(N433,敌人表!A:B,2,FALSE))</f>
        <v>暴躁外皮</v>
      </c>
      <c r="P433" s="67">
        <v>1</v>
      </c>
      <c r="S433" s="67" t="str">
        <f>IF(R433="","",VLOOKUP(R433,'#挂机物品'!A:B,2,FALSE))</f>
        <v/>
      </c>
    </row>
    <row r="434" spans="1:19">
      <c r="A434" s="69"/>
      <c r="B434" s="101"/>
      <c r="D434" s="101"/>
      <c r="G434" s="67" t="str">
        <f>IF(F434="","",VLOOKUP(F434,'#挂机物品'!C:D,2,FALSE))</f>
        <v/>
      </c>
      <c r="H434" s="62"/>
      <c r="I434" s="115"/>
      <c r="J434" s="96" t="str">
        <f>IF(I434="","",VLOOKUP(I434,'#挂机物品'!A:B,2,FALSE))</f>
        <v/>
      </c>
      <c r="K434" s="114"/>
      <c r="L434" s="114"/>
      <c r="N434" s="67">
        <v>11202</v>
      </c>
      <c r="O434" s="67" t="str">
        <f>IF(N434="","",VLOOKUP(N434,敌人表!A:B,2,FALSE))</f>
        <v>暴走机器人</v>
      </c>
      <c r="P434" s="67">
        <v>2</v>
      </c>
      <c r="S434" s="67" t="str">
        <f>IF(R434="","",VLOOKUP(R434,'#挂机物品'!A:B,2,FALSE))</f>
        <v/>
      </c>
    </row>
    <row r="435" spans="1:19">
      <c r="A435" s="69">
        <v>6105</v>
      </c>
      <c r="B435" s="101" t="s">
        <v>2744</v>
      </c>
      <c r="D435" s="101" t="s">
        <v>379</v>
      </c>
      <c r="G435" s="67" t="str">
        <f>IF(F435="","",VLOOKUP(F435,'#挂机物品'!C:D,2,FALSE))</f>
        <v/>
      </c>
      <c r="H435" s="62">
        <v>0</v>
      </c>
      <c r="I435" s="113"/>
      <c r="J435" s="96" t="str">
        <f>IF(I435="","",VLOOKUP(I435,'#挂机物品'!A:B,2,FALSE))</f>
        <v/>
      </c>
      <c r="K435" s="114"/>
      <c r="L435" s="114"/>
      <c r="M435" s="67">
        <v>1</v>
      </c>
      <c r="N435" s="67">
        <v>10806</v>
      </c>
      <c r="O435" s="67" t="str">
        <f>IF(N435="","",VLOOKUP(N435,敌人表!A:B,2,FALSE))</f>
        <v>火元素使</v>
      </c>
      <c r="P435" s="67">
        <v>1</v>
      </c>
      <c r="S435" s="67" t="str">
        <f>IF(R435="","",VLOOKUP(R435,'#挂机物品'!A:B,2,FALSE))</f>
        <v/>
      </c>
    </row>
    <row r="436" spans="1:19">
      <c r="A436" s="69"/>
      <c r="B436" s="101"/>
      <c r="D436" s="101"/>
      <c r="G436" s="67" t="str">
        <f>IF(F436="","",VLOOKUP(F436,'#挂机物品'!C:D,2,FALSE))</f>
        <v/>
      </c>
      <c r="H436" s="62"/>
      <c r="I436" s="117"/>
      <c r="J436" s="96" t="str">
        <f>IF(I436="","",VLOOKUP(I436,'#挂机物品'!A:B,2,FALSE))</f>
        <v/>
      </c>
      <c r="K436" s="114"/>
      <c r="L436" s="114"/>
      <c r="N436" s="67">
        <v>10807</v>
      </c>
      <c r="O436" s="67" t="str">
        <f>IF(N436="","",VLOOKUP(N436,敌人表!A:B,2,FALSE))</f>
        <v>水元素使</v>
      </c>
      <c r="P436" s="67">
        <v>1</v>
      </c>
      <c r="S436" s="67" t="str">
        <f>IF(R436="","",VLOOKUP(R436,'#挂机物品'!A:B,2,FALSE))</f>
        <v/>
      </c>
    </row>
    <row r="437" spans="1:19">
      <c r="A437" s="69"/>
      <c r="B437" s="101"/>
      <c r="D437" s="101"/>
      <c r="G437" s="67" t="str">
        <f>IF(F437="","",VLOOKUP(F437,'#挂机物品'!C:D,2,FALSE))</f>
        <v/>
      </c>
      <c r="H437" s="62"/>
      <c r="I437" s="117"/>
      <c r="J437" s="96" t="str">
        <f>IF(I437="","",VLOOKUP(I437,'#挂机物品'!A:B,2,FALSE))</f>
        <v/>
      </c>
      <c r="K437" s="114"/>
      <c r="L437" s="114"/>
      <c r="N437" s="67">
        <v>10808</v>
      </c>
      <c r="O437" s="67" t="str">
        <f>IF(N437="","",VLOOKUP(N437,敌人表!A:B,2,FALSE))</f>
        <v>光元素使</v>
      </c>
      <c r="P437" s="67">
        <v>1</v>
      </c>
      <c r="S437" s="67" t="str">
        <f>IF(R437="","",VLOOKUP(R437,'#挂机物品'!A:B,2,FALSE))</f>
        <v/>
      </c>
    </row>
    <row r="438" spans="1:19">
      <c r="A438" s="69"/>
      <c r="B438" s="101"/>
      <c r="D438" s="101"/>
      <c r="G438" s="67" t="str">
        <f>IF(F438="","",VLOOKUP(F438,'#挂机物品'!C:D,2,FALSE))</f>
        <v/>
      </c>
      <c r="H438" s="62"/>
      <c r="I438" s="116"/>
      <c r="J438" s="96" t="str">
        <f>IF(I438="","",VLOOKUP(I438,'#挂机物品'!A:B,2,FALSE))</f>
        <v/>
      </c>
      <c r="K438" s="114"/>
      <c r="L438" s="114"/>
      <c r="N438" s="67">
        <v>10809</v>
      </c>
      <c r="O438" s="67" t="str">
        <f>IF(N438="","",VLOOKUP(N438,敌人表!A:B,2,FALSE))</f>
        <v>暗元素使</v>
      </c>
      <c r="P438" s="67">
        <v>1</v>
      </c>
      <c r="S438" s="67" t="str">
        <f>IF(R438="","",VLOOKUP(R438,'#挂机物品'!A:B,2,FALSE))</f>
        <v/>
      </c>
    </row>
    <row r="439" spans="1:19">
      <c r="A439" s="69">
        <v>6107</v>
      </c>
      <c r="B439" s="101" t="s">
        <v>514</v>
      </c>
      <c r="D439" s="101" t="s">
        <v>380</v>
      </c>
      <c r="G439" s="67" t="str">
        <f>IF(F439="","",VLOOKUP(F439,'#挂机物品'!C:D,2,FALSE))</f>
        <v/>
      </c>
      <c r="H439" s="62">
        <v>0</v>
      </c>
      <c r="I439" s="113"/>
      <c r="J439" s="96" t="str">
        <f>IF(I439="","",VLOOKUP(I439,'#挂机物品'!A:B,2,FALSE))</f>
        <v/>
      </c>
      <c r="K439" s="114"/>
      <c r="L439" s="114"/>
      <c r="M439" s="67">
        <v>1</v>
      </c>
      <c r="N439" s="67">
        <v>11202</v>
      </c>
      <c r="O439" s="67" t="str">
        <f>IF(N439="","",VLOOKUP(N439,敌人表!A:B,2,FALSE))</f>
        <v>暴走机器人</v>
      </c>
      <c r="P439" s="67">
        <v>4</v>
      </c>
      <c r="S439" s="67" t="str">
        <f>IF(R439="","",VLOOKUP(R439,'#挂机物品'!A:B,2,FALSE))</f>
        <v/>
      </c>
    </row>
    <row r="440" spans="1:19">
      <c r="A440" s="69">
        <v>6111</v>
      </c>
      <c r="B440" s="101" t="s">
        <v>518</v>
      </c>
      <c r="D440" s="101" t="s">
        <v>519</v>
      </c>
      <c r="G440" s="67" t="str">
        <f>IF(F440="","",VLOOKUP(F440,'#挂机物品'!C:D,2,FALSE))</f>
        <v/>
      </c>
      <c r="H440" s="62">
        <v>0</v>
      </c>
      <c r="I440" s="113"/>
      <c r="J440" s="96" t="str">
        <f>IF(I440="","",VLOOKUP(I440,'#挂机物品'!A:B,2,FALSE))</f>
        <v/>
      </c>
      <c r="K440" s="114"/>
      <c r="L440" s="114"/>
      <c r="M440" s="67">
        <v>1</v>
      </c>
      <c r="N440" s="67">
        <v>10905</v>
      </c>
      <c r="O440" s="67" t="str">
        <f>IF(N440="","",VLOOKUP(N440,敌人表!A:B,2,FALSE))</f>
        <v>杀手</v>
      </c>
      <c r="P440" s="67">
        <v>1</v>
      </c>
      <c r="S440" s="67" t="str">
        <f>IF(R440="","",VLOOKUP(R440,'#挂机物品'!A:B,2,FALSE))</f>
        <v/>
      </c>
    </row>
    <row r="441" spans="1:19">
      <c r="A441" s="69"/>
      <c r="B441" s="101"/>
      <c r="D441" s="101"/>
      <c r="G441" s="67" t="str">
        <f>IF(F441="","",VLOOKUP(F441,'#挂机物品'!C:D,2,FALSE))</f>
        <v/>
      </c>
      <c r="H441" s="62"/>
      <c r="I441" s="117"/>
      <c r="J441" s="96" t="str">
        <f>IF(I441="","",VLOOKUP(I441,'#挂机物品'!A:B,2,FALSE))</f>
        <v/>
      </c>
      <c r="K441" s="114"/>
      <c r="L441" s="114"/>
      <c r="N441" s="67">
        <v>10201</v>
      </c>
      <c r="O441" s="67" t="str">
        <f>IF(N441="","",VLOOKUP(N441,敌人表!A:B,2,FALSE))</f>
        <v>黑暗弓箭手</v>
      </c>
      <c r="P441" s="67">
        <v>3</v>
      </c>
      <c r="S441" s="67" t="str">
        <f>IF(R441="","",VLOOKUP(R441,'#挂机物品'!A:B,2,FALSE))</f>
        <v/>
      </c>
    </row>
    <row r="442" spans="1:19" ht="27">
      <c r="A442" s="69">
        <v>6112</v>
      </c>
      <c r="B442" s="101" t="s">
        <v>165</v>
      </c>
      <c r="D442" s="101" t="s">
        <v>2746</v>
      </c>
      <c r="G442" s="67" t="str">
        <f>IF(F442="","",VLOOKUP(F442,'#挂机物品'!C:D,2,FALSE))</f>
        <v/>
      </c>
      <c r="H442" s="62">
        <v>0</v>
      </c>
      <c r="I442" s="113"/>
      <c r="J442" s="96" t="str">
        <f>IF(I442="","",VLOOKUP(I442,'#挂机物品'!A:B,2,FALSE))</f>
        <v/>
      </c>
      <c r="K442" s="114"/>
      <c r="L442" s="114"/>
      <c r="M442" s="67">
        <v>1</v>
      </c>
      <c r="N442" s="67">
        <v>10809</v>
      </c>
      <c r="O442" s="67" t="str">
        <f>IF(N442="","",VLOOKUP(N442,敌人表!A:B,2,FALSE))</f>
        <v>暗元素使</v>
      </c>
      <c r="P442" s="67">
        <v>3</v>
      </c>
      <c r="S442" s="67" t="str">
        <f>IF(R442="","",VLOOKUP(R442,'#挂机物品'!A:B,2,FALSE))</f>
        <v/>
      </c>
    </row>
    <row r="443" spans="1:19">
      <c r="A443" s="69"/>
      <c r="B443" s="101"/>
      <c r="D443" s="101"/>
      <c r="G443" s="67" t="str">
        <f>IF(F443="","",VLOOKUP(F443,'#挂机物品'!C:D,2,FALSE))</f>
        <v/>
      </c>
      <c r="H443" s="62"/>
      <c r="I443" s="117"/>
      <c r="J443" s="96" t="str">
        <f>IF(I443="","",VLOOKUP(I443,'#挂机物品'!A:B,2,FALSE))</f>
        <v/>
      </c>
      <c r="K443" s="114"/>
      <c r="L443" s="114"/>
      <c r="N443" s="67">
        <v>10805</v>
      </c>
      <c r="O443" s="67" t="str">
        <f>IF(N443="","",VLOOKUP(N443,敌人表!A:B,2,FALSE))</f>
        <v>暗元素之魂</v>
      </c>
      <c r="P443" s="67">
        <v>3</v>
      </c>
      <c r="S443" s="67" t="str">
        <f>IF(R443="","",VLOOKUP(R443,'#挂机物品'!A:B,2,FALSE))</f>
        <v/>
      </c>
    </row>
    <row r="444" spans="1:19" ht="27">
      <c r="A444" s="69">
        <v>6113</v>
      </c>
      <c r="B444" s="101" t="s">
        <v>166</v>
      </c>
      <c r="D444" s="101" t="s">
        <v>381</v>
      </c>
      <c r="G444" s="67" t="str">
        <f>IF(F444="","",VLOOKUP(F444,'#挂机物品'!C:D,2,FALSE))</f>
        <v/>
      </c>
      <c r="H444" s="62">
        <v>0</v>
      </c>
      <c r="I444" s="113"/>
      <c r="J444" s="96" t="str">
        <f>IF(I444="","",VLOOKUP(I444,'#挂机物品'!A:B,2,FALSE))</f>
        <v/>
      </c>
      <c r="K444" s="114"/>
      <c r="L444" s="114"/>
      <c r="M444" s="67">
        <v>1</v>
      </c>
      <c r="N444" s="67">
        <v>10805</v>
      </c>
      <c r="O444" s="67" t="str">
        <f>IF(N444="","",VLOOKUP(N444,敌人表!A:B,2,FALSE))</f>
        <v>暗元素之魂</v>
      </c>
      <c r="P444" s="67">
        <v>5</v>
      </c>
      <c r="S444" s="67" t="str">
        <f>IF(R444="","",VLOOKUP(R444,'#挂机物品'!A:B,2,FALSE))</f>
        <v/>
      </c>
    </row>
    <row r="445" spans="1:19" ht="27">
      <c r="A445" s="69">
        <v>6115</v>
      </c>
      <c r="B445" s="101" t="s">
        <v>2748</v>
      </c>
      <c r="D445" s="101" t="s">
        <v>382</v>
      </c>
      <c r="G445" s="67" t="str">
        <f>IF(F445="","",VLOOKUP(F445,'#挂机物品'!C:D,2,FALSE))</f>
        <v/>
      </c>
      <c r="H445" s="62">
        <v>0</v>
      </c>
      <c r="I445" s="113"/>
      <c r="J445" s="96" t="str">
        <f>IF(I445="","",VLOOKUP(I445,'#挂机物品'!A:B,2,FALSE))</f>
        <v/>
      </c>
      <c r="K445" s="114"/>
      <c r="L445" s="114"/>
      <c r="M445" s="67">
        <v>1</v>
      </c>
      <c r="N445" s="67">
        <v>10704</v>
      </c>
      <c r="O445" s="67" t="str">
        <f>IF(N445="","",VLOOKUP(N445,敌人表!A:B,2,FALSE))</f>
        <v>光法</v>
      </c>
      <c r="P445" s="67">
        <v>2</v>
      </c>
      <c r="S445" s="67" t="str">
        <f>IF(R445="","",VLOOKUP(R445,'#挂机物品'!A:B,2,FALSE))</f>
        <v/>
      </c>
    </row>
    <row r="446" spans="1:19">
      <c r="A446" s="69"/>
      <c r="B446" s="101"/>
      <c r="D446" s="101"/>
      <c r="G446" s="67" t="str">
        <f>IF(F446="","",VLOOKUP(F446,'#挂机物品'!C:D,2,FALSE))</f>
        <v/>
      </c>
      <c r="H446" s="62"/>
      <c r="I446" s="117"/>
      <c r="J446" s="96" t="str">
        <f>IF(I446="","",VLOOKUP(I446,'#挂机物品'!A:B,2,FALSE))</f>
        <v/>
      </c>
      <c r="K446" s="114"/>
      <c r="L446" s="114"/>
      <c r="N446" s="67">
        <v>10804</v>
      </c>
      <c r="O446" s="67" t="str">
        <f>IF(N446="","",VLOOKUP(N446,敌人表!A:B,2,FALSE))</f>
        <v>光元素之魂</v>
      </c>
      <c r="P446" s="67">
        <v>4</v>
      </c>
      <c r="S446" s="67" t="str">
        <f>IF(R446="","",VLOOKUP(R446,'#挂机物品'!A:B,2,FALSE))</f>
        <v/>
      </c>
    </row>
    <row r="447" spans="1:19">
      <c r="A447" s="69">
        <v>6116</v>
      </c>
      <c r="B447" s="101" t="s">
        <v>85</v>
      </c>
      <c r="D447" s="101" t="s">
        <v>507</v>
      </c>
      <c r="G447" s="67" t="str">
        <f>IF(F447="","",VLOOKUP(F447,'#挂机物品'!C:D,2,FALSE))</f>
        <v/>
      </c>
      <c r="H447" s="62">
        <v>0</v>
      </c>
      <c r="I447" s="116"/>
      <c r="J447" s="96" t="str">
        <f>IF(I447="","",VLOOKUP(I447,'#挂机物品'!A:B,2,FALSE))</f>
        <v/>
      </c>
      <c r="K447" s="114"/>
      <c r="L447" s="114"/>
      <c r="M447" s="67">
        <v>1</v>
      </c>
      <c r="N447" s="67">
        <v>10802</v>
      </c>
      <c r="O447" s="67" t="str">
        <f>IF(N447="","",VLOOKUP(N447,敌人表!A:B,2,FALSE))</f>
        <v>火元素之魂</v>
      </c>
      <c r="P447" s="67">
        <v>1</v>
      </c>
      <c r="S447" s="67" t="str">
        <f>IF(R447="","",VLOOKUP(R447,'#挂机物品'!A:B,2,FALSE))</f>
        <v/>
      </c>
    </row>
    <row r="448" spans="1:19">
      <c r="A448" s="69"/>
      <c r="B448" s="101"/>
      <c r="D448" s="101"/>
      <c r="G448" s="67" t="str">
        <f>IF(F448="","",VLOOKUP(F448,'#挂机物品'!C:D,2,FALSE))</f>
        <v/>
      </c>
      <c r="H448" s="62"/>
      <c r="I448" s="116"/>
      <c r="J448" s="96" t="str">
        <f>IF(I448="","",VLOOKUP(I448,'#挂机物品'!A:B,2,FALSE))</f>
        <v/>
      </c>
      <c r="K448" s="114"/>
      <c r="L448" s="114"/>
      <c r="N448" s="67">
        <v>10803</v>
      </c>
      <c r="O448" s="67" t="str">
        <f>IF(N448="","",VLOOKUP(N448,敌人表!A:B,2,FALSE))</f>
        <v>水元素之魂</v>
      </c>
      <c r="P448" s="67">
        <v>1</v>
      </c>
      <c r="S448" s="67" t="str">
        <f>IF(R448="","",VLOOKUP(R448,'#挂机物品'!A:B,2,FALSE))</f>
        <v/>
      </c>
    </row>
    <row r="449" spans="1:19">
      <c r="A449" s="69"/>
      <c r="B449" s="101"/>
      <c r="D449" s="101"/>
      <c r="G449" s="67" t="str">
        <f>IF(F449="","",VLOOKUP(F449,'#挂机物品'!C:D,2,FALSE))</f>
        <v/>
      </c>
      <c r="H449" s="62"/>
      <c r="I449" s="116"/>
      <c r="J449" s="96" t="str">
        <f>IF(I449="","",VLOOKUP(I449,'#挂机物品'!A:B,2,FALSE))</f>
        <v/>
      </c>
      <c r="K449" s="114"/>
      <c r="L449" s="114"/>
      <c r="N449" s="67">
        <v>10805</v>
      </c>
      <c r="O449" s="67" t="str">
        <f>IF(N449="","",VLOOKUP(N449,敌人表!A:B,2,FALSE))</f>
        <v>暗元素之魂</v>
      </c>
      <c r="P449" s="67">
        <v>1</v>
      </c>
      <c r="S449" s="67" t="str">
        <f>IF(R449="","",VLOOKUP(R449,'#挂机物品'!A:B,2,FALSE))</f>
        <v/>
      </c>
    </row>
    <row r="450" spans="1:19">
      <c r="A450" s="69">
        <v>6117</v>
      </c>
      <c r="B450" s="101" t="s">
        <v>508</v>
      </c>
      <c r="D450" s="101" t="s">
        <v>509</v>
      </c>
      <c r="G450" s="67" t="str">
        <f>IF(F450="","",VLOOKUP(F450,'#挂机物品'!C:D,2,FALSE))</f>
        <v/>
      </c>
      <c r="H450" s="62">
        <v>0</v>
      </c>
      <c r="I450" s="116"/>
      <c r="J450" s="96" t="str">
        <f>IF(I450="","",VLOOKUP(I450,'#挂机物品'!A:B,2,FALSE))</f>
        <v/>
      </c>
      <c r="K450" s="114"/>
      <c r="L450" s="114"/>
      <c r="M450" s="67">
        <v>1</v>
      </c>
      <c r="N450" s="67">
        <v>10706</v>
      </c>
      <c r="O450" s="67" t="str">
        <f>IF(N450="","",VLOOKUP(N450,敌人表!A:B,2,FALSE))</f>
        <v>大魔导师牙皮</v>
      </c>
      <c r="P450" s="67">
        <v>1</v>
      </c>
      <c r="S450" s="67" t="str">
        <f>IF(R450="","",VLOOKUP(R450,'#挂机物品'!A:B,2,FALSE))</f>
        <v/>
      </c>
    </row>
    <row r="451" spans="1:19">
      <c r="A451" s="69"/>
      <c r="B451" s="101"/>
      <c r="D451" s="101"/>
      <c r="G451" s="67" t="str">
        <f>IF(F451="","",VLOOKUP(F451,'#挂机物品'!C:D,2,FALSE))</f>
        <v/>
      </c>
      <c r="H451" s="62"/>
      <c r="I451" s="116"/>
      <c r="J451" s="96" t="str">
        <f>IF(I451="","",VLOOKUP(I451,'#挂机物品'!A:B,2,FALSE))</f>
        <v/>
      </c>
      <c r="K451" s="114"/>
      <c r="L451" s="114"/>
      <c r="N451" s="67">
        <v>10701</v>
      </c>
      <c r="O451" s="67" t="str">
        <f>IF(N451="","",VLOOKUP(N451,敌人表!A:B,2,FALSE))</f>
        <v>法师</v>
      </c>
      <c r="P451" s="67">
        <v>4</v>
      </c>
      <c r="S451" s="67" t="str">
        <f>IF(R451="","",VLOOKUP(R451,'#挂机物品'!A:B,2,FALSE))</f>
        <v/>
      </c>
    </row>
    <row r="452" spans="1:19">
      <c r="A452" s="69">
        <v>6118</v>
      </c>
      <c r="B452" s="101" t="s">
        <v>510</v>
      </c>
      <c r="D452" s="101" t="s">
        <v>511</v>
      </c>
      <c r="G452" s="67" t="str">
        <f>IF(F452="","",VLOOKUP(F452,'#挂机物品'!C:D,2,FALSE))</f>
        <v/>
      </c>
      <c r="H452" s="62">
        <v>0</v>
      </c>
      <c r="I452" s="116"/>
      <c r="J452" s="96" t="str">
        <f>IF(I452="","",VLOOKUP(I452,'#挂机物品'!A:B,2,FALSE))</f>
        <v/>
      </c>
      <c r="K452" s="114"/>
      <c r="L452" s="114"/>
      <c r="M452" s="67">
        <v>1</v>
      </c>
      <c r="N452" s="67">
        <v>10803</v>
      </c>
      <c r="O452" s="67" t="str">
        <f>IF(N452="","",VLOOKUP(N452,敌人表!A:B,2,FALSE))</f>
        <v>水元素之魂</v>
      </c>
      <c r="P452" s="67">
        <v>3</v>
      </c>
      <c r="S452" s="67" t="str">
        <f>IF(R452="","",VLOOKUP(R452,'#挂机物品'!A:B,2,FALSE))</f>
        <v/>
      </c>
    </row>
    <row r="453" spans="1:19">
      <c r="A453" s="69"/>
      <c r="B453" s="101"/>
      <c r="D453" s="101"/>
      <c r="G453" s="67" t="str">
        <f>IF(F453="","",VLOOKUP(F453,'#挂机物品'!C:D,2,FALSE))</f>
        <v/>
      </c>
      <c r="H453" s="62"/>
      <c r="I453" s="116"/>
      <c r="J453" s="96" t="str">
        <f>IF(I453="","",VLOOKUP(I453,'#挂机物品'!A:B,2,FALSE))</f>
        <v/>
      </c>
      <c r="K453" s="114"/>
      <c r="L453" s="114"/>
      <c r="N453" s="67">
        <v>10807</v>
      </c>
      <c r="O453" s="67" t="str">
        <f>IF(N453="","",VLOOKUP(N453,敌人表!A:B,2,FALSE))</f>
        <v>水元素使</v>
      </c>
      <c r="P453" s="67">
        <v>1</v>
      </c>
      <c r="S453" s="67" t="str">
        <f>IF(R453="","",VLOOKUP(R453,'#挂机物品'!A:B,2,FALSE))</f>
        <v/>
      </c>
    </row>
    <row r="454" spans="1:19">
      <c r="A454" s="69">
        <v>6119</v>
      </c>
      <c r="B454" s="101" t="s">
        <v>512</v>
      </c>
      <c r="D454" s="101" t="s">
        <v>513</v>
      </c>
      <c r="G454" s="67" t="str">
        <f>IF(F454="","",VLOOKUP(F454,'#挂机物品'!C:D,2,FALSE))</f>
        <v/>
      </c>
      <c r="H454" s="62">
        <v>0</v>
      </c>
      <c r="I454" s="115"/>
      <c r="J454" s="96" t="str">
        <f>IF(I454="","",VLOOKUP(I454,'#挂机物品'!A:B,2,FALSE))</f>
        <v/>
      </c>
      <c r="K454" s="114"/>
      <c r="L454" s="114"/>
      <c r="M454" s="67">
        <v>1</v>
      </c>
      <c r="N454" s="67">
        <v>10804</v>
      </c>
      <c r="O454" s="67" t="str">
        <f>IF(N454="","",VLOOKUP(N454,敌人表!A:B,2,FALSE))</f>
        <v>光元素之魂</v>
      </c>
      <c r="P454" s="67">
        <v>1</v>
      </c>
      <c r="S454" s="67" t="str">
        <f>IF(R454="","",VLOOKUP(R454,'#挂机物品'!A:B,2,FALSE))</f>
        <v/>
      </c>
    </row>
    <row r="455" spans="1:19">
      <c r="A455" s="69"/>
      <c r="B455" s="101"/>
      <c r="D455" s="101"/>
      <c r="G455" s="67" t="str">
        <f>IF(F455="","",VLOOKUP(F455,'#挂机物品'!C:D,2,FALSE))</f>
        <v/>
      </c>
      <c r="H455" s="62"/>
      <c r="I455" s="115"/>
      <c r="J455" s="96" t="str">
        <f>IF(I455="","",VLOOKUP(I455,'#挂机物品'!A:B,2,FALSE))</f>
        <v/>
      </c>
      <c r="K455" s="114"/>
      <c r="L455" s="114"/>
      <c r="N455" s="67">
        <v>10805</v>
      </c>
      <c r="O455" s="67" t="str">
        <f>IF(N455="","",VLOOKUP(N455,敌人表!A:B,2,FALSE))</f>
        <v>暗元素之魂</v>
      </c>
      <c r="P455" s="67">
        <v>1</v>
      </c>
      <c r="S455" s="67" t="str">
        <f>IF(R455="","",VLOOKUP(R455,'#挂机物品'!A:B,2,FALSE))</f>
        <v/>
      </c>
    </row>
    <row r="456" spans="1:19">
      <c r="A456" s="69"/>
      <c r="B456" s="101"/>
      <c r="D456" s="101"/>
      <c r="G456" s="67" t="str">
        <f>IF(F456="","",VLOOKUP(F456,'#挂机物品'!C:D,2,FALSE))</f>
        <v/>
      </c>
      <c r="H456" s="62"/>
      <c r="I456" s="115"/>
      <c r="J456" s="96" t="str">
        <f>IF(I456="","",VLOOKUP(I456,'#挂机物品'!A:B,2,FALSE))</f>
        <v/>
      </c>
      <c r="K456" s="114"/>
      <c r="L456" s="114"/>
      <c r="N456" s="67">
        <v>10808</v>
      </c>
      <c r="O456" s="67" t="str">
        <f>IF(N456="","",VLOOKUP(N456,敌人表!A:B,2,FALSE))</f>
        <v>光元素使</v>
      </c>
      <c r="P456" s="67">
        <v>1</v>
      </c>
      <c r="S456" s="67" t="str">
        <f>IF(R456="","",VLOOKUP(R456,'#挂机物品'!A:B,2,FALSE))</f>
        <v/>
      </c>
    </row>
    <row r="457" spans="1:19">
      <c r="A457" s="69"/>
      <c r="B457" s="101"/>
      <c r="D457" s="101"/>
      <c r="G457" s="67" t="str">
        <f>IF(F457="","",VLOOKUP(F457,'#挂机物品'!C:D,2,FALSE))</f>
        <v/>
      </c>
      <c r="H457" s="62"/>
      <c r="I457" s="115"/>
      <c r="J457" s="96" t="str">
        <f>IF(I457="","",VLOOKUP(I457,'#挂机物品'!A:B,2,FALSE))</f>
        <v/>
      </c>
      <c r="K457" s="114"/>
      <c r="L457" s="114"/>
      <c r="N457" s="67">
        <v>10809</v>
      </c>
      <c r="O457" s="67" t="str">
        <f>IF(N457="","",VLOOKUP(N457,敌人表!A:B,2,FALSE))</f>
        <v>暗元素使</v>
      </c>
      <c r="P457" s="67">
        <v>1</v>
      </c>
      <c r="S457" s="67" t="str">
        <f>IF(R457="","",VLOOKUP(R457,'#挂机物品'!A:B,2,FALSE))</f>
        <v/>
      </c>
    </row>
    <row r="458" spans="1:19">
      <c r="A458" s="69">
        <v>6122</v>
      </c>
      <c r="B458" s="101" t="s">
        <v>2745</v>
      </c>
      <c r="D458" s="101" t="s">
        <v>515</v>
      </c>
      <c r="G458" s="67" t="str">
        <f>IF(F458="","",VLOOKUP(F458,'#挂机物品'!C:D,2,FALSE))</f>
        <v/>
      </c>
      <c r="H458" s="62">
        <v>0</v>
      </c>
      <c r="I458" s="116"/>
      <c r="J458" s="96" t="str">
        <f>IF(I458="","",VLOOKUP(I458,'#挂机物品'!A:B,2,FALSE))</f>
        <v/>
      </c>
      <c r="K458" s="114"/>
      <c r="L458" s="114"/>
      <c r="M458" s="67">
        <v>1</v>
      </c>
      <c r="N458" s="67">
        <v>11302</v>
      </c>
      <c r="O458" s="67" t="str">
        <f>IF(N458="","",VLOOKUP(N458,敌人表!A:B,2,FALSE))</f>
        <v>寒冬火炮</v>
      </c>
      <c r="P458" s="67">
        <v>4</v>
      </c>
      <c r="S458" s="67" t="str">
        <f>IF(R458="","",VLOOKUP(R458,'#挂机物品'!A:B,2,FALSE))</f>
        <v/>
      </c>
    </row>
    <row r="459" spans="1:19">
      <c r="A459" s="69">
        <v>6124</v>
      </c>
      <c r="B459" s="101" t="s">
        <v>516</v>
      </c>
      <c r="D459" s="101" t="s">
        <v>517</v>
      </c>
      <c r="G459" s="67" t="str">
        <f>IF(F459="","",VLOOKUP(F459,'#挂机物品'!C:D,2,FALSE))</f>
        <v/>
      </c>
      <c r="H459" s="62">
        <v>0</v>
      </c>
      <c r="I459" s="116"/>
      <c r="J459" s="96" t="str">
        <f>IF(I459="","",VLOOKUP(I459,'#挂机物品'!A:B,2,FALSE))</f>
        <v/>
      </c>
      <c r="K459" s="114"/>
      <c r="L459" s="114"/>
      <c r="M459" s="67">
        <v>1</v>
      </c>
      <c r="N459" s="67">
        <v>11301</v>
      </c>
      <c r="O459" s="67" t="str">
        <f>IF(N459="","",VLOOKUP(N459,敌人表!A:B,2,FALSE))</f>
        <v>自动火炮</v>
      </c>
      <c r="P459" s="67">
        <v>4</v>
      </c>
      <c r="S459" s="67" t="str">
        <f>IF(R459="","",VLOOKUP(R459,'#挂机物品'!A:B,2,FALSE))</f>
        <v/>
      </c>
    </row>
    <row r="460" spans="1:19" ht="27">
      <c r="A460" s="69">
        <v>6125</v>
      </c>
      <c r="B460" s="101" t="s">
        <v>2747</v>
      </c>
      <c r="D460" s="101" t="s">
        <v>520</v>
      </c>
      <c r="G460" s="67" t="str">
        <f>IF(F460="","",VLOOKUP(F460,'#挂机物品'!C:D,2,FALSE))</f>
        <v/>
      </c>
      <c r="H460" s="62">
        <v>0</v>
      </c>
      <c r="I460" s="116"/>
      <c r="J460" s="96" t="str">
        <f>IF(I460="","",VLOOKUP(I460,'#挂机物品'!A:B,2,FALSE))</f>
        <v/>
      </c>
      <c r="K460" s="114"/>
      <c r="L460" s="114"/>
      <c r="M460" s="67">
        <v>1</v>
      </c>
      <c r="N460" s="67">
        <v>10703</v>
      </c>
      <c r="O460" s="67" t="str">
        <f>IF(N460="","",VLOOKUP(N460,敌人表!A:B,2,FALSE))</f>
        <v>冰法</v>
      </c>
      <c r="P460" s="67">
        <v>4</v>
      </c>
      <c r="S460" s="67" t="str">
        <f>IF(R460="","",VLOOKUP(R460,'#挂机物品'!A:B,2,FALSE))</f>
        <v/>
      </c>
    </row>
    <row r="461" spans="1:19" ht="27">
      <c r="A461" s="69">
        <v>6128</v>
      </c>
      <c r="B461" s="101" t="s">
        <v>521</v>
      </c>
      <c r="D461" s="101" t="s">
        <v>2749</v>
      </c>
      <c r="G461" s="67" t="str">
        <f>IF(F461="","",VLOOKUP(F461,'#挂机物品'!C:D,2,FALSE))</f>
        <v/>
      </c>
      <c r="H461" s="62">
        <v>0</v>
      </c>
      <c r="I461" s="116"/>
      <c r="J461" s="96" t="str">
        <f>IF(I461="","",VLOOKUP(I461,'#挂机物品'!A:B,2,FALSE))</f>
        <v/>
      </c>
      <c r="K461" s="114"/>
      <c r="L461" s="114"/>
      <c r="M461" s="67">
        <v>1</v>
      </c>
      <c r="N461" s="67">
        <v>11202</v>
      </c>
      <c r="O461" s="67" t="str">
        <f>IF(N461="","",VLOOKUP(N461,敌人表!A:B,2,FALSE))</f>
        <v>暴走机器人</v>
      </c>
      <c r="P461" s="67">
        <v>2</v>
      </c>
      <c r="S461" s="67" t="str">
        <f>IF(R461="","",VLOOKUP(R461,'#挂机物品'!A:B,2,FALSE))</f>
        <v/>
      </c>
    </row>
    <row r="462" spans="1:19">
      <c r="A462" s="69"/>
      <c r="B462" s="101"/>
      <c r="D462" s="101"/>
      <c r="G462" s="67" t="str">
        <f>IF(F462="","",VLOOKUP(F462,'#挂机物品'!C:D,2,FALSE))</f>
        <v/>
      </c>
      <c r="H462" s="62"/>
      <c r="I462" s="116"/>
      <c r="J462" s="96" t="str">
        <f>IF(I462="","",VLOOKUP(I462,'#挂机物品'!A:B,2,FALSE))</f>
        <v/>
      </c>
      <c r="K462" s="114"/>
      <c r="L462" s="114"/>
      <c r="N462" s="67">
        <v>11301</v>
      </c>
      <c r="O462" s="67" t="str">
        <f>IF(N462="","",VLOOKUP(N462,敌人表!A:B,2,FALSE))</f>
        <v>自动火炮</v>
      </c>
      <c r="P462" s="67">
        <v>4</v>
      </c>
      <c r="S462" s="67" t="str">
        <f>IF(R462="","",VLOOKUP(R462,'#挂机物品'!A:B,2,FALSE))</f>
        <v/>
      </c>
    </row>
    <row r="463" spans="1:19">
      <c r="A463" s="69">
        <v>6129</v>
      </c>
      <c r="B463" s="118" t="s">
        <v>522</v>
      </c>
      <c r="D463" s="101" t="s">
        <v>2750</v>
      </c>
      <c r="G463" s="67" t="str">
        <f>IF(F463="","",VLOOKUP(F463,'#挂机物品'!C:D,2,FALSE))</f>
        <v/>
      </c>
      <c r="H463" s="62">
        <v>0</v>
      </c>
      <c r="I463" s="116"/>
      <c r="J463" s="96" t="str">
        <f>IF(I463="","",VLOOKUP(I463,'#挂机物品'!A:B,2,FALSE))</f>
        <v/>
      </c>
      <c r="K463" s="114"/>
      <c r="L463" s="114"/>
      <c r="M463" s="67">
        <v>1</v>
      </c>
      <c r="N463" s="67">
        <v>10706</v>
      </c>
      <c r="O463" s="67" t="str">
        <f>IF(N463="","",VLOOKUP(N463,敌人表!A:B,2,FALSE))</f>
        <v>大魔导师牙皮</v>
      </c>
      <c r="P463" s="67">
        <v>1</v>
      </c>
      <c r="S463" s="67" t="str">
        <f>IF(R463="","",VLOOKUP(R463,'#挂机物品'!A:B,2,FALSE))</f>
        <v/>
      </c>
    </row>
    <row r="464" spans="1:19">
      <c r="A464" s="69"/>
      <c r="B464" s="205"/>
      <c r="D464" s="101"/>
      <c r="G464" s="67" t="str">
        <f>IF(F464="","",VLOOKUP(F464,'#挂机物品'!C:D,2,FALSE))</f>
        <v/>
      </c>
      <c r="H464" s="62"/>
      <c r="I464" s="116"/>
      <c r="J464" s="96" t="str">
        <f>IF(I464="","",VLOOKUP(I464,'#挂机物品'!A:B,2,FALSE))</f>
        <v/>
      </c>
      <c r="K464" s="114"/>
      <c r="L464" s="114"/>
      <c r="N464" s="67">
        <v>11302</v>
      </c>
      <c r="O464" s="67" t="str">
        <f>IF(N464="","",VLOOKUP(N464,敌人表!A:B,2,FALSE))</f>
        <v>寒冬火炮</v>
      </c>
      <c r="P464" s="67">
        <v>4</v>
      </c>
      <c r="S464" s="67" t="str">
        <f>IF(R464="","",VLOOKUP(R464,'#挂机物品'!A:B,2,FALSE))</f>
        <v/>
      </c>
    </row>
    <row r="465" spans="1:19" ht="27">
      <c r="A465" s="67">
        <v>7001</v>
      </c>
      <c r="B465" s="67" t="s">
        <v>615</v>
      </c>
      <c r="D465" s="97" t="s">
        <v>4522</v>
      </c>
      <c r="E465" s="97"/>
      <c r="G465" s="67" t="str">
        <f>IF(F465="","",VLOOKUP(F465,'#挂机物品'!C:D,2,FALSE))</f>
        <v/>
      </c>
      <c r="H465" s="95">
        <v>0</v>
      </c>
      <c r="J465" s="96" t="str">
        <f>IF(I465="","",VLOOKUP(I465,'#挂机物品'!A:B,2,FALSE))</f>
        <v/>
      </c>
      <c r="K465" s="95"/>
      <c r="L465" s="95"/>
      <c r="M465" s="67">
        <v>1</v>
      </c>
      <c r="N465" s="67">
        <v>10902</v>
      </c>
      <c r="O465" s="67" t="str">
        <f>IF(N465="","",VLOOKUP(N465,敌人表!A:B,2,FALSE))</f>
        <v>盗贼</v>
      </c>
      <c r="P465" s="67">
        <v>2</v>
      </c>
      <c r="S465" s="67" t="str">
        <f>IF(R465="","",VLOOKUP(R465,'#挂机物品'!A:B,2,FALSE))</f>
        <v/>
      </c>
    </row>
    <row r="466" spans="1:19">
      <c r="D466" s="97"/>
      <c r="E466" s="97"/>
      <c r="G466" s="67" t="str">
        <f>IF(F466="","",VLOOKUP(F466,'#挂机物品'!C:D,2,FALSE))</f>
        <v/>
      </c>
      <c r="J466" s="96" t="str">
        <f>IF(I466="","",VLOOKUP(I466,'#挂机物品'!A:B,2,FALSE))</f>
        <v/>
      </c>
      <c r="K466" s="95"/>
      <c r="L466" s="95"/>
      <c r="N466" s="67">
        <v>10004</v>
      </c>
      <c r="O466" s="67" t="str">
        <f>IF(N466="","",VLOOKUP(N466,敌人表!A:B,2,FALSE))</f>
        <v>饥饿行者</v>
      </c>
      <c r="P466" s="67">
        <v>2</v>
      </c>
      <c r="S466" s="67" t="str">
        <f>IF(R466="","",VLOOKUP(R466,'#挂机物品'!A:B,2,FALSE))</f>
        <v/>
      </c>
    </row>
    <row r="467" spans="1:19" ht="27">
      <c r="A467" s="67">
        <v>7002</v>
      </c>
      <c r="B467" s="95" t="s">
        <v>129</v>
      </c>
      <c r="D467" s="97" t="s">
        <v>4523</v>
      </c>
      <c r="E467" s="97"/>
      <c r="G467" s="67" t="str">
        <f>IF(F467="","",VLOOKUP(F467,'#挂机物品'!C:D,2,FALSE))</f>
        <v/>
      </c>
      <c r="H467" s="95">
        <v>0</v>
      </c>
      <c r="J467" s="96" t="str">
        <f>IF(I467="","",VLOOKUP(I467,'#挂机物品'!A:B,2,FALSE))</f>
        <v/>
      </c>
      <c r="K467" s="95"/>
      <c r="L467" s="95"/>
      <c r="M467" s="67">
        <v>1</v>
      </c>
      <c r="N467" s="67">
        <v>10003</v>
      </c>
      <c r="O467" s="67" t="str">
        <f>IF(N467="","",VLOOKUP(N467,敌人表!A:B,2,FALSE))</f>
        <v>瘟疫僵尸</v>
      </c>
      <c r="P467" s="67">
        <v>4</v>
      </c>
      <c r="S467" s="67" t="str">
        <f>IF(R467="","",VLOOKUP(R467,'#挂机物品'!A:B,2,FALSE))</f>
        <v/>
      </c>
    </row>
    <row r="468" spans="1:19">
      <c r="B468" s="95"/>
      <c r="D468" s="97"/>
      <c r="E468" s="97"/>
      <c r="G468" s="67" t="str">
        <f>IF(F468="","",VLOOKUP(F468,'#挂机物品'!C:D,2,FALSE))</f>
        <v/>
      </c>
      <c r="J468" s="96" t="str">
        <f>IF(I468="","",VLOOKUP(I468,'#挂机物品'!A:B,2,FALSE))</f>
        <v/>
      </c>
      <c r="K468" s="95"/>
      <c r="L468" s="95"/>
      <c r="N468" s="67">
        <v>10201</v>
      </c>
      <c r="O468" s="67" t="str">
        <f>IF(N468="","",VLOOKUP(N468,敌人表!A:B,2,FALSE))</f>
        <v>黑暗弓箭手</v>
      </c>
      <c r="P468" s="67">
        <v>2</v>
      </c>
      <c r="S468" s="67" t="str">
        <f>IF(R468="","",VLOOKUP(R468,'#挂机物品'!A:B,2,FALSE))</f>
        <v/>
      </c>
    </row>
    <row r="469" spans="1:19">
      <c r="A469" s="67">
        <v>7003</v>
      </c>
      <c r="B469" s="95" t="s">
        <v>130</v>
      </c>
      <c r="D469" s="97" t="s">
        <v>4524</v>
      </c>
      <c r="E469" s="97"/>
      <c r="G469" s="67" t="str">
        <f>IF(F469="","",VLOOKUP(F469,'#挂机物品'!C:D,2,FALSE))</f>
        <v/>
      </c>
      <c r="H469" s="95">
        <v>0</v>
      </c>
      <c r="J469" s="96" t="str">
        <f>IF(I469="","",VLOOKUP(I469,'#挂机物品'!A:B,2,FALSE))</f>
        <v/>
      </c>
      <c r="K469" s="95"/>
      <c r="L469" s="95"/>
      <c r="M469" s="67">
        <v>1</v>
      </c>
      <c r="N469" s="67">
        <v>10303</v>
      </c>
      <c r="O469" s="67" t="str">
        <f>IF(N469="","",VLOOKUP(N469,敌人表!A:B,2,FALSE))</f>
        <v>压碎者</v>
      </c>
      <c r="P469" s="67">
        <v>2</v>
      </c>
      <c r="S469" s="67" t="str">
        <f>IF(R469="","",VLOOKUP(R469,'#挂机物品'!A:B,2,FALSE))</f>
        <v/>
      </c>
    </row>
    <row r="470" spans="1:19">
      <c r="B470" s="95"/>
      <c r="D470" s="97"/>
      <c r="E470" s="97"/>
      <c r="G470" s="67" t="str">
        <f>IF(F470="","",VLOOKUP(F470,'#挂机物品'!C:D,2,FALSE))</f>
        <v/>
      </c>
      <c r="J470" s="96" t="str">
        <f>IF(I470="","",VLOOKUP(I470,'#挂机物品'!A:B,2,FALSE))</f>
        <v/>
      </c>
      <c r="K470" s="95"/>
      <c r="L470" s="95"/>
      <c r="N470" s="67">
        <v>10302</v>
      </c>
      <c r="O470" s="67" t="str">
        <f>IF(N470="","",VLOOKUP(N470,敌人表!A:B,2,FALSE))</f>
        <v>雅提</v>
      </c>
      <c r="P470" s="67">
        <v>2</v>
      </c>
      <c r="S470" s="67" t="str">
        <f>IF(R470="","",VLOOKUP(R470,'#挂机物品'!A:B,2,FALSE))</f>
        <v/>
      </c>
    </row>
    <row r="471" spans="1:19">
      <c r="A471" s="67">
        <v>7004</v>
      </c>
      <c r="B471" s="95" t="s">
        <v>3906</v>
      </c>
      <c r="D471" s="97" t="s">
        <v>4525</v>
      </c>
      <c r="E471" s="97"/>
      <c r="G471" s="67" t="str">
        <f>IF(F471="","",VLOOKUP(F471,'#挂机物品'!C:D,2,FALSE))</f>
        <v/>
      </c>
      <c r="H471" s="95">
        <v>0</v>
      </c>
      <c r="J471" s="96" t="str">
        <f>IF(I471="","",VLOOKUP(I471,'#挂机物品'!A:B,2,FALSE))</f>
        <v/>
      </c>
      <c r="K471" s="95"/>
      <c r="L471" s="95"/>
      <c r="M471" s="95">
        <v>1</v>
      </c>
      <c r="N471" s="67">
        <v>10001</v>
      </c>
      <c r="O471" s="67" t="str">
        <f>IF(N471="","",VLOOKUP(N471,敌人表!A:B,2,FALSE))</f>
        <v>僵尸</v>
      </c>
      <c r="P471" s="67">
        <v>8</v>
      </c>
      <c r="S471" s="67" t="str">
        <f>IF(R471="","",VLOOKUP(R471,'#挂机物品'!A:B,2,FALSE))</f>
        <v/>
      </c>
    </row>
    <row r="472" spans="1:19">
      <c r="A472" s="67">
        <v>7005</v>
      </c>
      <c r="B472" s="95" t="s">
        <v>3907</v>
      </c>
      <c r="D472" s="97" t="s">
        <v>4526</v>
      </c>
      <c r="E472" s="97"/>
      <c r="G472" s="67" t="str">
        <f>IF(F472="","",VLOOKUP(F472,'#挂机物品'!C:D,2,FALSE))</f>
        <v/>
      </c>
      <c r="H472" s="95">
        <v>0</v>
      </c>
      <c r="J472" s="96" t="str">
        <f>IF(I472="","",VLOOKUP(I472,'#挂机物品'!A:B,2,FALSE))</f>
        <v/>
      </c>
      <c r="K472" s="95"/>
      <c r="L472" s="95"/>
      <c r="M472" s="95">
        <v>1</v>
      </c>
      <c r="N472" s="67">
        <v>10002</v>
      </c>
      <c r="O472" s="67" t="str">
        <f>IF(N472="","",VLOOKUP(N472,敌人表!A:B,2,FALSE))</f>
        <v>溺薨僵尸</v>
      </c>
      <c r="P472" s="67">
        <v>2</v>
      </c>
      <c r="S472" s="67" t="str">
        <f>IF(R472="","",VLOOKUP(R472,'#挂机物品'!A:B,2,FALSE))</f>
        <v/>
      </c>
    </row>
    <row r="473" spans="1:19">
      <c r="B473" s="95"/>
      <c r="D473" s="97"/>
      <c r="E473" s="97"/>
      <c r="G473" s="67" t="str">
        <f>IF(F473="","",VLOOKUP(F473,'#挂机物品'!C:D,2,FALSE))</f>
        <v/>
      </c>
      <c r="J473" s="96" t="str">
        <f>IF(I473="","",VLOOKUP(I473,'#挂机物品'!A:B,2,FALSE))</f>
        <v/>
      </c>
      <c r="K473" s="95"/>
      <c r="L473" s="95"/>
      <c r="M473" s="95"/>
      <c r="N473" s="67">
        <v>10003</v>
      </c>
      <c r="O473" s="67" t="str">
        <f>IF(N473="","",VLOOKUP(N473,敌人表!A:B,2,FALSE))</f>
        <v>瘟疫僵尸</v>
      </c>
      <c r="P473" s="67">
        <v>2</v>
      </c>
      <c r="S473" s="67" t="str">
        <f>IF(R473="","",VLOOKUP(R473,'#挂机物品'!A:B,2,FALSE))</f>
        <v/>
      </c>
    </row>
    <row r="474" spans="1:19">
      <c r="B474" s="95"/>
      <c r="D474" s="97"/>
      <c r="E474" s="97"/>
      <c r="G474" s="67" t="str">
        <f>IF(F474="","",VLOOKUP(F474,'#挂机物品'!C:D,2,FALSE))</f>
        <v/>
      </c>
      <c r="J474" s="96" t="str">
        <f>IF(I474="","",VLOOKUP(I474,'#挂机物品'!A:B,2,FALSE))</f>
        <v/>
      </c>
      <c r="K474" s="95"/>
      <c r="L474" s="95"/>
      <c r="M474" s="95"/>
      <c r="N474" s="67">
        <v>10004</v>
      </c>
      <c r="O474" s="67" t="str">
        <f>IF(N474="","",VLOOKUP(N474,敌人表!A:B,2,FALSE))</f>
        <v>饥饿行者</v>
      </c>
      <c r="P474" s="67">
        <v>2</v>
      </c>
      <c r="S474" s="67" t="str">
        <f>IF(R474="","",VLOOKUP(R474,'#挂机物品'!A:B,2,FALSE))</f>
        <v/>
      </c>
    </row>
    <row r="475" spans="1:19">
      <c r="B475" s="95"/>
      <c r="D475" s="97"/>
      <c r="E475" s="97"/>
      <c r="G475" s="67" t="str">
        <f>IF(F475="","",VLOOKUP(F475,'#挂机物品'!C:D,2,FALSE))</f>
        <v/>
      </c>
      <c r="J475" s="96" t="str">
        <f>IF(I475="","",VLOOKUP(I475,'#挂机物品'!A:B,2,FALSE))</f>
        <v/>
      </c>
      <c r="K475" s="95"/>
      <c r="L475" s="95"/>
      <c r="M475" s="95"/>
      <c r="N475" s="67">
        <v>10005</v>
      </c>
      <c r="O475" s="67" t="str">
        <f>IF(N475="","",VLOOKUP(N475,敌人表!A:B,2,FALSE))</f>
        <v>尸体发火</v>
      </c>
      <c r="P475" s="67">
        <v>2</v>
      </c>
      <c r="S475" s="67" t="str">
        <f>IF(R475="","",VLOOKUP(R475,'#挂机物品'!A:B,2,FALSE))</f>
        <v/>
      </c>
    </row>
    <row r="476" spans="1:19" ht="27">
      <c r="A476" s="67">
        <v>7006</v>
      </c>
      <c r="B476" s="95" t="s">
        <v>3908</v>
      </c>
      <c r="D476" s="97" t="s">
        <v>4527</v>
      </c>
      <c r="E476" s="97"/>
      <c r="G476" s="67" t="str">
        <f>IF(F476="","",VLOOKUP(F476,'#挂机物品'!C:D,2,FALSE))</f>
        <v/>
      </c>
      <c r="H476" s="95">
        <v>0</v>
      </c>
      <c r="J476" s="96" t="str">
        <f>IF(I476="","",VLOOKUP(I476,'#挂机物品'!A:B,2,FALSE))</f>
        <v/>
      </c>
      <c r="K476" s="95"/>
      <c r="L476" s="95"/>
      <c r="M476" s="95">
        <v>1</v>
      </c>
      <c r="N476" s="67">
        <v>10002</v>
      </c>
      <c r="O476" s="67" t="str">
        <f>IF(N476="","",VLOOKUP(N476,敌人表!A:B,2,FALSE))</f>
        <v>溺薨僵尸</v>
      </c>
      <c r="P476" s="67">
        <v>8</v>
      </c>
      <c r="S476" s="67" t="str">
        <f>IF(R476="","",VLOOKUP(R476,'#挂机物品'!A:B,2,FALSE))</f>
        <v/>
      </c>
    </row>
    <row r="477" spans="1:19">
      <c r="A477" s="67">
        <v>7007</v>
      </c>
      <c r="B477" s="95" t="s">
        <v>3909</v>
      </c>
      <c r="D477" s="97" t="s">
        <v>4528</v>
      </c>
      <c r="E477" s="97"/>
      <c r="G477" s="67" t="str">
        <f>IF(F477="","",VLOOKUP(F477,'#挂机物品'!C:D,2,FALSE))</f>
        <v/>
      </c>
      <c r="H477" s="95">
        <v>0</v>
      </c>
      <c r="J477" s="96" t="str">
        <f>IF(I477="","",VLOOKUP(I477,'#挂机物品'!A:B,2,FALSE))</f>
        <v/>
      </c>
      <c r="K477" s="95"/>
      <c r="L477" s="95"/>
      <c r="M477" s="95">
        <v>1</v>
      </c>
      <c r="N477" s="67">
        <v>10004</v>
      </c>
      <c r="O477" s="67" t="str">
        <f>IF(N477="","",VLOOKUP(N477,敌人表!A:B,2,FALSE))</f>
        <v>饥饿行者</v>
      </c>
      <c r="P477" s="67">
        <v>8</v>
      </c>
      <c r="S477" s="67" t="str">
        <f>IF(R477="","",VLOOKUP(R477,'#挂机物品'!A:B,2,FALSE))</f>
        <v/>
      </c>
    </row>
    <row r="478" spans="1:19">
      <c r="A478" s="67">
        <v>7008</v>
      </c>
      <c r="B478" s="95" t="s">
        <v>3910</v>
      </c>
      <c r="D478" s="97" t="s">
        <v>4529</v>
      </c>
      <c r="E478" s="97"/>
      <c r="G478" s="67" t="str">
        <f>IF(F478="","",VLOOKUP(F478,'#挂机物品'!C:D,2,FALSE))</f>
        <v/>
      </c>
      <c r="H478" s="95">
        <v>0</v>
      </c>
      <c r="J478" s="96" t="str">
        <f>IF(I478="","",VLOOKUP(I478,'#挂机物品'!A:B,2,FALSE))</f>
        <v/>
      </c>
      <c r="K478" s="95"/>
      <c r="L478" s="95"/>
      <c r="M478" s="95">
        <v>1</v>
      </c>
      <c r="N478" s="67">
        <v>10005</v>
      </c>
      <c r="O478" s="67" t="str">
        <f>IF(N478="","",VLOOKUP(N478,敌人表!A:B,2,FALSE))</f>
        <v>尸体发火</v>
      </c>
      <c r="P478" s="67">
        <v>8</v>
      </c>
      <c r="S478" s="67" t="str">
        <f>IF(R478="","",VLOOKUP(R478,'#挂机物品'!A:B,2,FALSE))</f>
        <v/>
      </c>
    </row>
    <row r="479" spans="1:19">
      <c r="A479" s="67">
        <v>7009</v>
      </c>
      <c r="B479" s="95" t="s">
        <v>3911</v>
      </c>
      <c r="D479" s="97" t="s">
        <v>4568</v>
      </c>
      <c r="E479" s="97"/>
      <c r="G479" s="67" t="str">
        <f>IF(F479="","",VLOOKUP(F479,'#挂机物品'!C:D,2,FALSE))</f>
        <v/>
      </c>
      <c r="H479" s="95">
        <v>0</v>
      </c>
      <c r="J479" s="96" t="str">
        <f>IF(I479="","",VLOOKUP(I479,'#挂机物品'!A:B,2,FALSE))</f>
        <v/>
      </c>
      <c r="K479" s="95"/>
      <c r="L479" s="95"/>
      <c r="M479" s="95">
        <v>1</v>
      </c>
      <c r="N479" s="67">
        <v>10003</v>
      </c>
      <c r="O479" s="67" t="str">
        <f>IF(N479="","",VLOOKUP(N479,敌人表!A:B,2,FALSE))</f>
        <v>瘟疫僵尸</v>
      </c>
      <c r="P479" s="67">
        <v>8</v>
      </c>
      <c r="S479" s="67" t="str">
        <f>IF(R479="","",VLOOKUP(R479,'#挂机物品'!A:B,2,FALSE))</f>
        <v/>
      </c>
    </row>
    <row r="480" spans="1:19">
      <c r="A480" s="67">
        <v>7010</v>
      </c>
      <c r="B480" s="95" t="s">
        <v>3912</v>
      </c>
      <c r="D480" s="97" t="s">
        <v>4567</v>
      </c>
      <c r="E480" s="97"/>
      <c r="G480" s="67" t="str">
        <f>IF(F480="","",VLOOKUP(F480,'#挂机物品'!C:D,2,FALSE))</f>
        <v/>
      </c>
      <c r="H480" s="95">
        <v>0</v>
      </c>
      <c r="J480" s="96" t="str">
        <f>IF(I480="","",VLOOKUP(I480,'#挂机物品'!A:B,2,FALSE))</f>
        <v/>
      </c>
      <c r="K480" s="95"/>
      <c r="L480" s="95"/>
      <c r="M480" s="95">
        <v>1</v>
      </c>
      <c r="N480" s="67">
        <v>10501</v>
      </c>
      <c r="O480" s="67" t="str">
        <f>IF(N480="","",VLOOKUP(N480,敌人表!A:B,2,FALSE))</f>
        <v>树精</v>
      </c>
      <c r="P480" s="67">
        <v>8</v>
      </c>
      <c r="S480" s="67" t="str">
        <f>IF(R480="","",VLOOKUP(R480,'#挂机物品'!A:B,2,FALSE))</f>
        <v/>
      </c>
    </row>
    <row r="481" spans="1:19">
      <c r="A481" s="67">
        <v>7011</v>
      </c>
      <c r="B481" s="95" t="s">
        <v>3913</v>
      </c>
      <c r="D481" s="97" t="s">
        <v>4566</v>
      </c>
      <c r="E481" s="97"/>
      <c r="G481" s="67" t="str">
        <f>IF(F481="","",VLOOKUP(F481,'#挂机物品'!C:D,2,FALSE))</f>
        <v/>
      </c>
      <c r="H481" s="95">
        <v>0</v>
      </c>
      <c r="J481" s="96" t="str">
        <f>IF(I481="","",VLOOKUP(I481,'#挂机物品'!A:B,2,FALSE))</f>
        <v/>
      </c>
      <c r="K481" s="95"/>
      <c r="L481" s="95"/>
      <c r="M481" s="95">
        <v>1</v>
      </c>
      <c r="N481" s="67">
        <v>10502</v>
      </c>
      <c r="O481" s="67" t="str">
        <f>IF(N481="","",VLOOKUP(N481,敌人表!A:B,2,FALSE))</f>
        <v>树精长老</v>
      </c>
      <c r="P481" s="67">
        <v>2</v>
      </c>
      <c r="S481" s="67" t="str">
        <f>IF(R481="","",VLOOKUP(R481,'#挂机物品'!A:B,2,FALSE))</f>
        <v/>
      </c>
    </row>
    <row r="482" spans="1:19">
      <c r="B482" s="95"/>
      <c r="D482" s="97"/>
      <c r="E482" s="97"/>
      <c r="G482" s="67" t="str">
        <f>IF(F482="","",VLOOKUP(F482,'#挂机物品'!C:D,2,FALSE))</f>
        <v/>
      </c>
      <c r="J482" s="96" t="str">
        <f>IF(I482="","",VLOOKUP(I482,'#挂机物品'!A:B,2,FALSE))</f>
        <v/>
      </c>
      <c r="K482" s="95"/>
      <c r="L482" s="95"/>
      <c r="M482" s="95"/>
      <c r="N482" s="67">
        <v>10501</v>
      </c>
      <c r="O482" s="67" t="str">
        <f>IF(N482="","",VLOOKUP(N482,敌人表!A:B,2,FALSE))</f>
        <v>树精</v>
      </c>
      <c r="P482" s="67">
        <v>6</v>
      </c>
      <c r="S482" s="67" t="str">
        <f>IF(R482="","",VLOOKUP(R482,'#挂机物品'!A:B,2,FALSE))</f>
        <v/>
      </c>
    </row>
    <row r="483" spans="1:19">
      <c r="A483" s="67">
        <v>7012</v>
      </c>
      <c r="B483" s="95" t="s">
        <v>3914</v>
      </c>
      <c r="D483" s="97" t="s">
        <v>4565</v>
      </c>
      <c r="E483" s="97"/>
      <c r="G483" s="67" t="str">
        <f>IF(F483="","",VLOOKUP(F483,'#挂机物品'!C:D,2,FALSE))</f>
        <v/>
      </c>
      <c r="H483" s="95">
        <v>0</v>
      </c>
      <c r="J483" s="96" t="str">
        <f>IF(I483="","",VLOOKUP(I483,'#挂机物品'!A:B,2,FALSE))</f>
        <v/>
      </c>
      <c r="K483" s="95"/>
      <c r="L483" s="95"/>
      <c r="M483" s="95">
        <v>1</v>
      </c>
      <c r="N483" s="67">
        <v>10503</v>
      </c>
      <c r="O483" s="67" t="str">
        <f>IF(N483="","",VLOOKUP(N483,敌人表!A:B,2,FALSE))</f>
        <v>火焰巨树</v>
      </c>
      <c r="P483" s="67">
        <v>8</v>
      </c>
      <c r="S483" s="67" t="str">
        <f>IF(R483="","",VLOOKUP(R483,'#挂机物品'!A:B,2,FALSE))</f>
        <v/>
      </c>
    </row>
    <row r="484" spans="1:19">
      <c r="A484" s="67">
        <v>7013</v>
      </c>
      <c r="B484" s="95" t="s">
        <v>3915</v>
      </c>
      <c r="D484" s="97" t="s">
        <v>4564</v>
      </c>
      <c r="E484" s="97"/>
      <c r="G484" s="67" t="str">
        <f>IF(F484="","",VLOOKUP(F484,'#挂机物品'!C:D,2,FALSE))</f>
        <v/>
      </c>
      <c r="H484" s="95">
        <v>0</v>
      </c>
      <c r="J484" s="96" t="str">
        <f>IF(I484="","",VLOOKUP(I484,'#挂机物品'!A:B,2,FALSE))</f>
        <v/>
      </c>
      <c r="K484" s="95"/>
      <c r="L484" s="95"/>
      <c r="M484" s="95">
        <v>1</v>
      </c>
      <c r="N484" s="67">
        <v>10504</v>
      </c>
      <c r="O484" s="67" t="str">
        <f>IF(N484="","",VLOOKUP(N484,敌人表!A:B,2,FALSE))</f>
        <v>树精王木卡利欧</v>
      </c>
      <c r="P484" s="67">
        <v>1</v>
      </c>
      <c r="S484" s="67" t="str">
        <f>IF(R484="","",VLOOKUP(R484,'#挂机物品'!A:B,2,FALSE))</f>
        <v/>
      </c>
    </row>
    <row r="485" spans="1:19">
      <c r="B485" s="95"/>
      <c r="D485" s="97"/>
      <c r="E485" s="97"/>
      <c r="G485" s="67" t="str">
        <f>IF(F485="","",VLOOKUP(F485,'#挂机物品'!C:D,2,FALSE))</f>
        <v/>
      </c>
      <c r="J485" s="96" t="str">
        <f>IF(I485="","",VLOOKUP(I485,'#挂机物品'!A:B,2,FALSE))</f>
        <v/>
      </c>
      <c r="K485" s="95"/>
      <c r="L485" s="95"/>
      <c r="M485" s="95"/>
      <c r="N485" s="67">
        <v>10502</v>
      </c>
      <c r="O485" s="67" t="str">
        <f>IF(N485="","",VLOOKUP(N485,敌人表!A:B,2,FALSE))</f>
        <v>树精长老</v>
      </c>
      <c r="P485" s="67">
        <v>7</v>
      </c>
      <c r="S485" s="67" t="str">
        <f>IF(R485="","",VLOOKUP(R485,'#挂机物品'!A:B,2,FALSE))</f>
        <v/>
      </c>
    </row>
    <row r="486" spans="1:19">
      <c r="A486" s="67">
        <v>7014</v>
      </c>
      <c r="B486" s="95" t="s">
        <v>3916</v>
      </c>
      <c r="D486" s="97" t="s">
        <v>4563</v>
      </c>
      <c r="E486" s="97"/>
      <c r="G486" s="67" t="str">
        <f>IF(F486="","",VLOOKUP(F486,'#挂机物品'!C:D,2,FALSE))</f>
        <v/>
      </c>
      <c r="H486" s="95">
        <v>0</v>
      </c>
      <c r="J486" s="96" t="str">
        <f>IF(I486="","",VLOOKUP(I486,'#挂机物品'!A:B,2,FALSE))</f>
        <v/>
      </c>
      <c r="K486" s="95"/>
      <c r="L486" s="95"/>
      <c r="M486" s="95">
        <v>1</v>
      </c>
      <c r="N486" s="67">
        <v>10001</v>
      </c>
      <c r="O486" s="67" t="str">
        <f>IF(N486="","",VLOOKUP(N486,敌人表!A:B,2,FALSE))</f>
        <v>僵尸</v>
      </c>
      <c r="P486" s="67">
        <v>4</v>
      </c>
      <c r="S486" s="67" t="str">
        <f>IF(R486="","",VLOOKUP(R486,'#挂机物品'!A:B,2,FALSE))</f>
        <v/>
      </c>
    </row>
    <row r="487" spans="1:19">
      <c r="B487" s="95"/>
      <c r="D487" s="97"/>
      <c r="E487" s="97"/>
      <c r="G487" s="67" t="str">
        <f>IF(F487="","",VLOOKUP(F487,'#挂机物品'!C:D,2,FALSE))</f>
        <v/>
      </c>
      <c r="J487" s="96" t="str">
        <f>IF(I487="","",VLOOKUP(I487,'#挂机物品'!A:B,2,FALSE))</f>
        <v/>
      </c>
      <c r="K487" s="95"/>
      <c r="L487" s="95"/>
      <c r="M487" s="95"/>
      <c r="N487" s="67">
        <v>10902</v>
      </c>
      <c r="O487" s="67" t="str">
        <f>IF(N487="","",VLOOKUP(N487,敌人表!A:B,2,FALSE))</f>
        <v>盗贼</v>
      </c>
      <c r="P487" s="67">
        <v>4</v>
      </c>
      <c r="S487" s="67" t="str">
        <f>IF(R487="","",VLOOKUP(R487,'#挂机物品'!A:B,2,FALSE))</f>
        <v/>
      </c>
    </row>
    <row r="488" spans="1:19">
      <c r="A488" s="67">
        <v>7015</v>
      </c>
      <c r="B488" s="95" t="s">
        <v>3917</v>
      </c>
      <c r="D488" s="97" t="s">
        <v>4562</v>
      </c>
      <c r="E488" s="97"/>
      <c r="G488" s="67" t="str">
        <f>IF(F488="","",VLOOKUP(F488,'#挂机物品'!C:D,2,FALSE))</f>
        <v/>
      </c>
      <c r="H488" s="95">
        <v>0</v>
      </c>
      <c r="J488" s="96" t="str">
        <f>IF(I488="","",VLOOKUP(I488,'#挂机物品'!A:B,2,FALSE))</f>
        <v/>
      </c>
      <c r="K488" s="95"/>
      <c r="L488" s="95"/>
      <c r="M488" s="95">
        <v>1</v>
      </c>
      <c r="N488" s="67">
        <v>10603</v>
      </c>
      <c r="O488" s="67" t="str">
        <f>IF(N488="","",VLOOKUP(N488,敌人表!A:B,2,FALSE))</f>
        <v>大笨兽</v>
      </c>
      <c r="P488" s="67">
        <v>5</v>
      </c>
      <c r="S488" s="67" t="str">
        <f>IF(R488="","",VLOOKUP(R488,'#挂机物品'!A:B,2,FALSE))</f>
        <v/>
      </c>
    </row>
    <row r="489" spans="1:19">
      <c r="A489" s="67">
        <v>7016</v>
      </c>
      <c r="B489" s="95" t="s">
        <v>3918</v>
      </c>
      <c r="D489" s="97" t="s">
        <v>4561</v>
      </c>
      <c r="E489" s="97"/>
      <c r="G489" s="67" t="str">
        <f>IF(F489="","",VLOOKUP(F489,'#挂机物品'!C:D,2,FALSE))</f>
        <v/>
      </c>
      <c r="H489" s="95">
        <v>0</v>
      </c>
      <c r="J489" s="96" t="str">
        <f>IF(I489="","",VLOOKUP(I489,'#挂机物品'!A:B,2,FALSE))</f>
        <v/>
      </c>
      <c r="K489" s="95"/>
      <c r="L489" s="95"/>
      <c r="M489" s="95">
        <v>1</v>
      </c>
      <c r="N489" s="67">
        <v>62</v>
      </c>
      <c r="O489" s="67" t="str">
        <f>IF(N489="","",VLOOKUP(N489,敌人表!A:B,2,FALSE))</f>
        <v>弗兰肯斯坦</v>
      </c>
      <c r="P489" s="67">
        <v>1</v>
      </c>
      <c r="S489" s="67" t="str">
        <f>IF(R489="","",VLOOKUP(R489,'#挂机物品'!A:B,2,FALSE))</f>
        <v/>
      </c>
    </row>
    <row r="490" spans="1:19">
      <c r="B490" s="95"/>
      <c r="D490" s="97"/>
      <c r="E490" s="97"/>
      <c r="G490" s="67" t="str">
        <f>IF(F490="","",VLOOKUP(F490,'#挂机物品'!C:D,2,FALSE))</f>
        <v/>
      </c>
      <c r="J490" s="96" t="str">
        <f>IF(I490="","",VLOOKUP(I490,'#挂机物品'!A:B,2,FALSE))</f>
        <v/>
      </c>
      <c r="K490" s="95"/>
      <c r="L490" s="95"/>
      <c r="M490" s="95"/>
      <c r="N490" s="67">
        <v>10601</v>
      </c>
      <c r="O490" s="67" t="str">
        <f>IF(N490="","",VLOOKUP(N490,敌人表!A:B,2,FALSE))</f>
        <v>巨人</v>
      </c>
      <c r="P490" s="67">
        <v>4</v>
      </c>
      <c r="S490" s="67" t="str">
        <f>IF(R490="","",VLOOKUP(R490,'#挂机物品'!A:B,2,FALSE))</f>
        <v/>
      </c>
    </row>
    <row r="491" spans="1:19">
      <c r="A491" s="67">
        <v>7017</v>
      </c>
      <c r="B491" s="67" t="s">
        <v>4576</v>
      </c>
      <c r="D491" s="97" t="s">
        <v>4577</v>
      </c>
      <c r="E491" s="97"/>
      <c r="G491" s="67" t="str">
        <f>IF(F491="","",VLOOKUP(F491,'#挂机物品'!C:D,2,FALSE))</f>
        <v/>
      </c>
      <c r="H491" s="95">
        <v>0</v>
      </c>
      <c r="K491" s="95"/>
      <c r="L491" s="95"/>
      <c r="M491" s="95">
        <v>2</v>
      </c>
      <c r="N491" s="67">
        <v>10911</v>
      </c>
      <c r="O491" s="67" t="str">
        <f>IF(N491="","",VLOOKUP(N491,敌人表!A:B,2,FALSE))</f>
        <v>吟游诗人</v>
      </c>
      <c r="P491" s="67">
        <v>1</v>
      </c>
    </row>
    <row r="492" spans="1:19">
      <c r="D492" s="97"/>
      <c r="E492" s="97"/>
      <c r="G492" s="67" t="str">
        <f>IF(F492="","",VLOOKUP(F492,'#挂机物品'!C:D,2,FALSE))</f>
        <v/>
      </c>
      <c r="K492" s="95"/>
      <c r="L492" s="95"/>
      <c r="M492" s="95"/>
      <c r="N492" s="67">
        <v>10701</v>
      </c>
      <c r="O492" s="67" t="str">
        <f>IF(N492="","",VLOOKUP(N492,敌人表!A:B,2,FALSE))</f>
        <v>法师</v>
      </c>
      <c r="P492" s="67">
        <v>2</v>
      </c>
    </row>
    <row r="493" spans="1:19">
      <c r="A493" s="69">
        <v>7101</v>
      </c>
      <c r="B493" s="103" t="s">
        <v>2751</v>
      </c>
      <c r="D493" s="119" t="s">
        <v>4484</v>
      </c>
      <c r="G493" s="67" t="str">
        <f>IF(F493="","",VLOOKUP(F493,'#挂机物品'!C:D,2,FALSE))</f>
        <v/>
      </c>
      <c r="H493" s="62">
        <v>0</v>
      </c>
      <c r="I493" s="114"/>
      <c r="J493" s="96" t="str">
        <f>IF(I493="","",VLOOKUP(I493,'#挂机物品'!A:B,2,FALSE))</f>
        <v/>
      </c>
      <c r="K493" s="114"/>
      <c r="L493" s="114"/>
      <c r="M493" s="67">
        <v>1</v>
      </c>
      <c r="N493" s="67">
        <v>10303</v>
      </c>
      <c r="O493" s="67" t="str">
        <f>IF(N493="","",VLOOKUP(N493,敌人表!A:B,2,FALSE))</f>
        <v>压碎者</v>
      </c>
      <c r="P493" s="67">
        <v>1</v>
      </c>
      <c r="S493" s="67" t="str">
        <f>IF(R493="","",VLOOKUP(R493,'#挂机物品'!A:B,2,FALSE))</f>
        <v/>
      </c>
    </row>
    <row r="494" spans="1:19">
      <c r="A494" s="69"/>
      <c r="B494" s="103"/>
      <c r="D494" s="119"/>
      <c r="G494" s="67" t="str">
        <f>IF(F494="","",VLOOKUP(F494,'#挂机物品'!C:D,2,FALSE))</f>
        <v/>
      </c>
      <c r="H494" s="62"/>
      <c r="I494" s="114"/>
      <c r="J494" s="96" t="str">
        <f>IF(I494="","",VLOOKUP(I494,'#挂机物品'!A:B,2,FALSE))</f>
        <v/>
      </c>
      <c r="K494" s="114"/>
      <c r="L494" s="114"/>
      <c r="N494" s="67">
        <v>10301</v>
      </c>
      <c r="O494" s="67" t="str">
        <f>IF(N494="","",VLOOKUP(N494,敌人表!A:B,2,FALSE))</f>
        <v>怒兽</v>
      </c>
      <c r="P494" s="67">
        <v>3</v>
      </c>
      <c r="S494" s="67" t="str">
        <f>IF(R494="","",VLOOKUP(R494,'#挂机物品'!A:B,2,FALSE))</f>
        <v/>
      </c>
    </row>
    <row r="495" spans="1:19">
      <c r="A495" s="69">
        <v>7102</v>
      </c>
      <c r="B495" s="103" t="s">
        <v>523</v>
      </c>
      <c r="D495" s="119" t="s">
        <v>20</v>
      </c>
      <c r="G495" s="67" t="str">
        <f>IF(F495="","",VLOOKUP(F495,'#挂机物品'!C:D,2,FALSE))</f>
        <v/>
      </c>
      <c r="H495" s="62">
        <v>0</v>
      </c>
      <c r="I495" s="114"/>
      <c r="J495" s="96" t="str">
        <f>IF(I495="","",VLOOKUP(I495,'#挂机物品'!A:B,2,FALSE))</f>
        <v/>
      </c>
      <c r="K495" s="114"/>
      <c r="L495" s="114"/>
      <c r="M495" s="67">
        <v>1</v>
      </c>
      <c r="N495" s="67">
        <v>10302</v>
      </c>
      <c r="O495" s="67" t="str">
        <f>IF(N495="","",VLOOKUP(N495,敌人表!A:B,2,FALSE))</f>
        <v>雅提</v>
      </c>
      <c r="P495" s="67">
        <v>3</v>
      </c>
      <c r="S495" s="67" t="str">
        <f>IF(R495="","",VLOOKUP(R495,'#挂机物品'!A:B,2,FALSE))</f>
        <v/>
      </c>
    </row>
    <row r="496" spans="1:19">
      <c r="A496" s="69"/>
      <c r="B496" s="103"/>
      <c r="D496" s="119"/>
      <c r="G496" s="67" t="str">
        <f>IF(F496="","",VLOOKUP(F496,'#挂机物品'!C:D,2,FALSE))</f>
        <v/>
      </c>
      <c r="H496" s="62"/>
      <c r="I496" s="114"/>
      <c r="J496" s="96" t="str">
        <f>IF(I496="","",VLOOKUP(I496,'#挂机物品'!A:B,2,FALSE))</f>
        <v/>
      </c>
      <c r="K496" s="114"/>
      <c r="L496" s="114"/>
      <c r="N496" s="67">
        <v>10102</v>
      </c>
      <c r="O496" s="67" t="str">
        <f>IF(N496="","",VLOOKUP(N496,敌人表!A:B,2,FALSE))</f>
        <v>极速魔犬</v>
      </c>
      <c r="P496" s="67">
        <v>3</v>
      </c>
      <c r="S496" s="67" t="str">
        <f>IF(R496="","",VLOOKUP(R496,'#挂机物品'!A:B,2,FALSE))</f>
        <v/>
      </c>
    </row>
    <row r="497" spans="1:19">
      <c r="A497" s="69">
        <v>7103</v>
      </c>
      <c r="B497" s="103" t="s">
        <v>184</v>
      </c>
      <c r="D497" s="119" t="s">
        <v>4485</v>
      </c>
      <c r="G497" s="67" t="str">
        <f>IF(F497="","",VLOOKUP(F497,'#挂机物品'!C:D,2,FALSE))</f>
        <v/>
      </c>
      <c r="H497" s="62">
        <v>0</v>
      </c>
      <c r="I497" s="114"/>
      <c r="J497" s="96" t="str">
        <f>IF(I497="","",VLOOKUP(I497,'#挂机物品'!A:B,2,FALSE))</f>
        <v/>
      </c>
      <c r="K497" s="114"/>
      <c r="L497" s="114"/>
      <c r="M497" s="67">
        <v>1</v>
      </c>
      <c r="N497" s="67">
        <v>10801</v>
      </c>
      <c r="O497" s="67" t="str">
        <f>IF(N497="","",VLOOKUP(N497,敌人表!A:B,2,FALSE))</f>
        <v>基础元素</v>
      </c>
      <c r="P497" s="67">
        <v>2</v>
      </c>
      <c r="S497" s="67" t="str">
        <f>IF(R497="","",VLOOKUP(R497,'#挂机物品'!A:B,2,FALSE))</f>
        <v/>
      </c>
    </row>
    <row r="498" spans="1:19">
      <c r="A498" s="69"/>
      <c r="B498" s="103"/>
      <c r="D498" s="119"/>
      <c r="G498" s="67" t="str">
        <f>IF(F498="","",VLOOKUP(F498,'#挂机物品'!C:D,2,FALSE))</f>
        <v/>
      </c>
      <c r="H498" s="62"/>
      <c r="I498" s="114"/>
      <c r="J498" s="96" t="str">
        <f>IF(I498="","",VLOOKUP(I498,'#挂机物品'!A:B,2,FALSE))</f>
        <v/>
      </c>
      <c r="K498" s="114"/>
      <c r="L498" s="114"/>
      <c r="N498" s="67">
        <v>10802</v>
      </c>
      <c r="O498" s="67" t="str">
        <f>IF(N498="","",VLOOKUP(N498,敌人表!A:B,2,FALSE))</f>
        <v>火元素之魂</v>
      </c>
      <c r="P498" s="67">
        <v>1</v>
      </c>
      <c r="S498" s="67" t="str">
        <f>IF(R498="","",VLOOKUP(R498,'#挂机物品'!A:B,2,FALSE))</f>
        <v/>
      </c>
    </row>
    <row r="499" spans="1:19">
      <c r="A499" s="69"/>
      <c r="B499" s="103"/>
      <c r="D499" s="119"/>
      <c r="G499" s="67" t="str">
        <f>IF(F499="","",VLOOKUP(F499,'#挂机物品'!C:D,2,FALSE))</f>
        <v/>
      </c>
      <c r="H499" s="62"/>
      <c r="I499" s="114"/>
      <c r="J499" s="96" t="str">
        <f>IF(I499="","",VLOOKUP(I499,'#挂机物品'!A:B,2,FALSE))</f>
        <v/>
      </c>
      <c r="K499" s="114"/>
      <c r="L499" s="114"/>
      <c r="N499" s="67">
        <v>10803</v>
      </c>
      <c r="O499" s="67" t="str">
        <f>IF(N499="","",VLOOKUP(N499,敌人表!A:B,2,FALSE))</f>
        <v>水元素之魂</v>
      </c>
      <c r="P499" s="67">
        <v>1</v>
      </c>
      <c r="S499" s="67" t="str">
        <f>IF(R499="","",VLOOKUP(R499,'#挂机物品'!A:B,2,FALSE))</f>
        <v/>
      </c>
    </row>
    <row r="500" spans="1:19">
      <c r="A500" s="67">
        <v>8001</v>
      </c>
      <c r="B500" s="67" t="s">
        <v>616</v>
      </c>
      <c r="D500" s="97" t="s">
        <v>4560</v>
      </c>
      <c r="E500" s="97"/>
      <c r="G500" s="67" t="str">
        <f>IF(F500="","",VLOOKUP(F500,'#挂机物品'!C:D,2,FALSE))</f>
        <v/>
      </c>
      <c r="H500" s="95">
        <v>0</v>
      </c>
      <c r="J500" s="96" t="str">
        <f>IF(I500="","",VLOOKUP(I500,'#挂机物品'!A:B,2,FALSE))</f>
        <v/>
      </c>
      <c r="K500" s="95"/>
      <c r="L500" s="95"/>
      <c r="M500" s="67">
        <v>1</v>
      </c>
      <c r="N500" s="67">
        <v>10601</v>
      </c>
      <c r="O500" s="67" t="str">
        <f>IF(N500="","",VLOOKUP(N500,敌人表!A:B,2,FALSE))</f>
        <v>巨人</v>
      </c>
      <c r="P500" s="67">
        <v>1</v>
      </c>
      <c r="S500" s="67" t="str">
        <f>IF(R500="","",VLOOKUP(R500,'#挂机物品'!A:B,2,FALSE))</f>
        <v/>
      </c>
    </row>
    <row r="501" spans="1:19">
      <c r="D501" s="97"/>
      <c r="E501" s="97"/>
      <c r="G501" s="67" t="str">
        <f>IF(F501="","",VLOOKUP(F501,'#挂机物品'!C:D,2,FALSE))</f>
        <v/>
      </c>
      <c r="J501" s="96" t="str">
        <f>IF(I501="","",VLOOKUP(I501,'#挂机物品'!A:B,2,FALSE))</f>
        <v/>
      </c>
      <c r="K501" s="95"/>
      <c r="L501" s="95"/>
      <c r="N501" s="67">
        <v>10808</v>
      </c>
      <c r="O501" s="67" t="str">
        <f>IF(N501="","",VLOOKUP(N501,敌人表!A:B,2,FALSE))</f>
        <v>光元素使</v>
      </c>
      <c r="P501" s="67">
        <v>3</v>
      </c>
      <c r="S501" s="67" t="str">
        <f>IF(R501="","",VLOOKUP(R501,'#挂机物品'!A:B,2,FALSE))</f>
        <v/>
      </c>
    </row>
    <row r="502" spans="1:19">
      <c r="A502" s="67">
        <v>8002</v>
      </c>
      <c r="B502" s="67" t="s">
        <v>131</v>
      </c>
      <c r="D502" s="97" t="s">
        <v>4559</v>
      </c>
      <c r="E502" s="97"/>
      <c r="G502" s="67" t="str">
        <f>IF(F502="","",VLOOKUP(F502,'#挂机物品'!C:D,2,FALSE))</f>
        <v/>
      </c>
      <c r="H502" s="95">
        <v>0</v>
      </c>
      <c r="J502" s="96" t="str">
        <f>IF(I502="","",VLOOKUP(I502,'#挂机物品'!A:B,2,FALSE))</f>
        <v/>
      </c>
      <c r="K502" s="95"/>
      <c r="L502" s="95"/>
      <c r="M502" s="67">
        <v>1</v>
      </c>
      <c r="N502" s="67">
        <v>10603</v>
      </c>
      <c r="O502" s="67" t="str">
        <f>IF(N502="","",VLOOKUP(N502,敌人表!A:B,2,FALSE))</f>
        <v>大笨兽</v>
      </c>
      <c r="P502" s="67">
        <v>2</v>
      </c>
      <c r="S502" s="67" t="str">
        <f>IF(R502="","",VLOOKUP(R502,'#挂机物品'!A:B,2,FALSE))</f>
        <v/>
      </c>
    </row>
    <row r="503" spans="1:19">
      <c r="B503" s="95"/>
      <c r="D503" s="97"/>
      <c r="E503" s="97"/>
      <c r="G503" s="67" t="str">
        <f>IF(F503="","",VLOOKUP(F503,'#挂机物品'!C:D,2,FALSE))</f>
        <v/>
      </c>
      <c r="J503" s="96" t="str">
        <f>IF(I503="","",VLOOKUP(I503,'#挂机物品'!A:B,2,FALSE))</f>
        <v/>
      </c>
      <c r="K503" s="95"/>
      <c r="L503" s="95"/>
      <c r="N503" s="67">
        <v>10602</v>
      </c>
      <c r="O503" s="67" t="str">
        <f>IF(N503="","",VLOOKUP(N503,敌人表!A:B,2,FALSE))</f>
        <v>重锤</v>
      </c>
      <c r="P503" s="67">
        <v>2</v>
      </c>
      <c r="S503" s="67" t="str">
        <f>IF(R503="","",VLOOKUP(R503,'#挂机物品'!A:B,2,FALSE))</f>
        <v/>
      </c>
    </row>
    <row r="504" spans="1:19">
      <c r="A504" s="67">
        <v>8003</v>
      </c>
      <c r="B504" s="67" t="s">
        <v>132</v>
      </c>
      <c r="D504" s="97" t="s">
        <v>4558</v>
      </c>
      <c r="E504" s="97"/>
      <c r="G504" s="67" t="str">
        <f>IF(F504="","",VLOOKUP(F504,'#挂机物品'!C:D,2,FALSE))</f>
        <v/>
      </c>
      <c r="H504" s="95">
        <v>0</v>
      </c>
      <c r="J504" s="96" t="str">
        <f>IF(I504="","",VLOOKUP(I504,'#挂机物品'!A:B,2,FALSE))</f>
        <v/>
      </c>
      <c r="K504" s="95"/>
      <c r="L504" s="95"/>
      <c r="M504" s="67">
        <v>1</v>
      </c>
      <c r="N504" s="67">
        <v>10706</v>
      </c>
      <c r="O504" s="67" t="str">
        <f>IF(N504="","",VLOOKUP(N504,敌人表!A:B,2,FALSE))</f>
        <v>大魔导师牙皮</v>
      </c>
      <c r="P504" s="67">
        <v>1</v>
      </c>
      <c r="S504" s="67" t="str">
        <f>IF(R504="","",VLOOKUP(R504,'#挂机物品'!A:B,2,FALSE))</f>
        <v/>
      </c>
    </row>
    <row r="505" spans="1:19">
      <c r="A505" s="67">
        <v>8004</v>
      </c>
      <c r="B505" s="67" t="s">
        <v>133</v>
      </c>
      <c r="D505" s="97" t="s">
        <v>4557</v>
      </c>
      <c r="E505" s="97"/>
      <c r="G505" s="67" t="str">
        <f>IF(F505="","",VLOOKUP(F505,'#挂机物品'!C:D,2,FALSE))</f>
        <v/>
      </c>
      <c r="H505" s="95">
        <v>0</v>
      </c>
      <c r="J505" s="96" t="str">
        <f>IF(I505="","",VLOOKUP(I505,'#挂机物品'!A:B,2,FALSE))</f>
        <v/>
      </c>
      <c r="K505" s="95"/>
      <c r="L505" s="95"/>
      <c r="M505" s="67">
        <v>1</v>
      </c>
      <c r="N505" s="67">
        <v>10003</v>
      </c>
      <c r="O505" s="67" t="str">
        <f>IF(N505="","",VLOOKUP(N505,敌人表!A:B,2,FALSE))</f>
        <v>瘟疫僵尸</v>
      </c>
      <c r="P505" s="67">
        <v>4</v>
      </c>
      <c r="S505" s="67" t="str">
        <f>IF(R505="","",VLOOKUP(R505,'#挂机物品'!A:B,2,FALSE))</f>
        <v/>
      </c>
    </row>
    <row r="506" spans="1:19">
      <c r="D506" s="97"/>
      <c r="E506" s="97"/>
      <c r="G506" s="67" t="str">
        <f>IF(F506="","",VLOOKUP(F506,'#挂机物品'!C:D,2,FALSE))</f>
        <v/>
      </c>
      <c r="J506" s="96" t="str">
        <f>IF(I506="","",VLOOKUP(I506,'#挂机物品'!A:B,2,FALSE))</f>
        <v/>
      </c>
      <c r="K506" s="95"/>
      <c r="L506" s="95"/>
      <c r="N506" s="67">
        <v>10005</v>
      </c>
      <c r="O506" s="67" t="str">
        <f>IF(N506="","",VLOOKUP(N506,敌人表!A:B,2,FALSE))</f>
        <v>尸体发火</v>
      </c>
      <c r="P506" s="67">
        <v>2</v>
      </c>
      <c r="S506" s="67" t="str">
        <f>IF(R506="","",VLOOKUP(R506,'#挂机物品'!A:B,2,FALSE))</f>
        <v/>
      </c>
    </row>
    <row r="507" spans="1:19">
      <c r="A507" s="67">
        <v>8005</v>
      </c>
      <c r="B507" s="67" t="s">
        <v>619</v>
      </c>
      <c r="D507" s="97" t="s">
        <v>4556</v>
      </c>
      <c r="E507" s="97"/>
      <c r="G507" s="67" t="str">
        <f>IF(F507="","",VLOOKUP(F507,'#挂机物品'!C:D,2,FALSE))</f>
        <v/>
      </c>
      <c r="H507" s="95">
        <v>0</v>
      </c>
      <c r="J507" s="96" t="str">
        <f>IF(I507="","",VLOOKUP(I507,'#挂机物品'!A:B,2,FALSE))</f>
        <v/>
      </c>
      <c r="K507" s="95"/>
      <c r="L507" s="95"/>
      <c r="M507" s="67">
        <v>1</v>
      </c>
      <c r="N507" s="67">
        <v>10701</v>
      </c>
      <c r="O507" s="67" t="str">
        <f>IF(N507="","",VLOOKUP(N507,敌人表!A:B,2,FALSE))</f>
        <v>法师</v>
      </c>
      <c r="P507" s="67">
        <v>2</v>
      </c>
      <c r="S507" s="67" t="str">
        <f>IF(R507="","",VLOOKUP(R507,'#挂机物品'!A:B,2,FALSE))</f>
        <v/>
      </c>
    </row>
    <row r="508" spans="1:19">
      <c r="D508" s="97"/>
      <c r="E508" s="97"/>
      <c r="G508" s="67" t="str">
        <f>IF(F508="","",VLOOKUP(F508,'#挂机物品'!C:D,2,FALSE))</f>
        <v/>
      </c>
      <c r="J508" s="96" t="str">
        <f>IF(I508="","",VLOOKUP(I508,'#挂机物品'!A:B,2,FALSE))</f>
        <v/>
      </c>
      <c r="K508" s="95"/>
      <c r="L508" s="95"/>
      <c r="N508" s="67">
        <v>10702</v>
      </c>
      <c r="O508" s="67" t="str">
        <f>IF(N508="","",VLOOKUP(N508,敌人表!A:B,2,FALSE))</f>
        <v>火焰法师</v>
      </c>
      <c r="P508" s="67">
        <v>2</v>
      </c>
      <c r="S508" s="67" t="str">
        <f>IF(R508="","",VLOOKUP(R508,'#挂机物品'!A:B,2,FALSE))</f>
        <v/>
      </c>
    </row>
    <row r="509" spans="1:19">
      <c r="A509" s="67">
        <v>8006</v>
      </c>
      <c r="B509" s="67" t="s">
        <v>620</v>
      </c>
      <c r="D509" s="97" t="s">
        <v>4555</v>
      </c>
      <c r="E509" s="97"/>
      <c r="G509" s="67" t="str">
        <f>IF(F509="","",VLOOKUP(F509,'#挂机物品'!C:D,2,FALSE))</f>
        <v/>
      </c>
      <c r="H509" s="95">
        <v>0</v>
      </c>
      <c r="J509" s="96" t="str">
        <f>IF(I509="","",VLOOKUP(I509,'#挂机物品'!A:B,2,FALSE))</f>
        <v/>
      </c>
      <c r="K509" s="95"/>
      <c r="L509" s="95"/>
      <c r="M509" s="67">
        <v>1</v>
      </c>
      <c r="N509" s="67">
        <v>10809</v>
      </c>
      <c r="O509" s="67" t="str">
        <f>IF(N509="","",VLOOKUP(N509,敌人表!A:B,2,FALSE))</f>
        <v>暗元素使</v>
      </c>
      <c r="P509" s="67">
        <v>4</v>
      </c>
      <c r="S509" s="67" t="str">
        <f>IF(R509="","",VLOOKUP(R509,'#挂机物品'!A:B,2,FALSE))</f>
        <v/>
      </c>
    </row>
    <row r="510" spans="1:19">
      <c r="D510" s="97"/>
      <c r="E510" s="97"/>
      <c r="G510" s="67" t="str">
        <f>IF(F510="","",VLOOKUP(F510,'#挂机物品'!C:D,2,FALSE))</f>
        <v/>
      </c>
      <c r="J510" s="96" t="str">
        <f>IF(I510="","",VLOOKUP(I510,'#挂机物品'!A:B,2,FALSE))</f>
        <v/>
      </c>
      <c r="K510" s="95"/>
      <c r="L510" s="95"/>
      <c r="N510" s="67">
        <v>10705</v>
      </c>
      <c r="O510" s="67" t="str">
        <f>IF(N510="","",VLOOKUP(N510,敌人表!A:B,2,FALSE))</f>
        <v>黑暗大法师</v>
      </c>
      <c r="P510" s="67">
        <v>1</v>
      </c>
      <c r="S510" s="67" t="str">
        <f>IF(R510="","",VLOOKUP(R510,'#挂机物品'!A:B,2,FALSE))</f>
        <v/>
      </c>
    </row>
    <row r="511" spans="1:19">
      <c r="A511" s="67">
        <v>8007</v>
      </c>
      <c r="B511" s="112" t="s">
        <v>621</v>
      </c>
      <c r="D511" s="97" t="s">
        <v>4554</v>
      </c>
      <c r="E511" s="97"/>
      <c r="G511" s="67" t="str">
        <f>IF(F511="","",VLOOKUP(F511,'#挂机物品'!C:D,2,FALSE))</f>
        <v/>
      </c>
      <c r="H511" s="95">
        <v>0</v>
      </c>
      <c r="J511" s="96" t="str">
        <f>IF(I511="","",VLOOKUP(I511,'#挂机物品'!A:B,2,FALSE))</f>
        <v/>
      </c>
      <c r="K511" s="95"/>
      <c r="L511" s="95"/>
      <c r="M511" s="67">
        <v>1</v>
      </c>
      <c r="N511" s="67">
        <v>10903</v>
      </c>
      <c r="O511" s="67" t="str">
        <f>IF(N511="","",VLOOKUP(N511,敌人表!A:B,2,FALSE))</f>
        <v>重甲战士</v>
      </c>
      <c r="P511" s="67">
        <v>2</v>
      </c>
      <c r="S511" s="67" t="str">
        <f>IF(R511="","",VLOOKUP(R511,'#挂机物品'!A:B,2,FALSE))</f>
        <v/>
      </c>
    </row>
    <row r="512" spans="1:19">
      <c r="B512" s="112"/>
      <c r="D512" s="97"/>
      <c r="E512" s="97"/>
      <c r="G512" s="67" t="str">
        <f>IF(F512="","",VLOOKUP(F512,'#挂机物品'!C:D,2,FALSE))</f>
        <v/>
      </c>
      <c r="J512" s="96" t="str">
        <f>IF(I512="","",VLOOKUP(I512,'#挂机物品'!A:B,2,FALSE))</f>
        <v/>
      </c>
      <c r="K512" s="95"/>
      <c r="L512" s="95"/>
      <c r="N512" s="67">
        <v>11002</v>
      </c>
      <c r="O512" s="67" t="str">
        <f>IF(N512="","",VLOOKUP(N512,敌人表!A:B,2,FALSE))</f>
        <v>光明祭祀</v>
      </c>
      <c r="P512" s="67">
        <v>2</v>
      </c>
      <c r="S512" s="67" t="str">
        <f>IF(R512="","",VLOOKUP(R512,'#挂机物品'!A:B,2,FALSE))</f>
        <v/>
      </c>
    </row>
    <row r="513" spans="1:19">
      <c r="B513" s="112"/>
      <c r="D513" s="97"/>
      <c r="E513" s="97"/>
      <c r="G513" s="67" t="str">
        <f>IF(F513="","",VLOOKUP(F513,'#挂机物品'!C:D,2,FALSE))</f>
        <v/>
      </c>
      <c r="J513" s="96" t="str">
        <f>IF(I513="","",VLOOKUP(I513,'#挂机物品'!A:B,2,FALSE))</f>
        <v/>
      </c>
      <c r="K513" s="95"/>
      <c r="L513" s="95"/>
      <c r="N513" s="67">
        <v>11003</v>
      </c>
      <c r="O513" s="67" t="str">
        <f>IF(N513="","",VLOOKUP(N513,敌人表!A:B,2,FALSE))</f>
        <v>神圣祭祀</v>
      </c>
      <c r="P513" s="67">
        <v>1</v>
      </c>
      <c r="S513" s="67" t="str">
        <f>IF(R513="","",VLOOKUP(R513,'#挂机物品'!A:B,2,FALSE))</f>
        <v/>
      </c>
    </row>
    <row r="514" spans="1:19">
      <c r="A514" s="67">
        <v>8008</v>
      </c>
      <c r="B514" s="67" t="s">
        <v>618</v>
      </c>
      <c r="D514" s="97" t="s">
        <v>4467</v>
      </c>
      <c r="E514" s="97"/>
      <c r="G514" s="67" t="str">
        <f>IF(F514="","",VLOOKUP(F514,'#挂机物品'!C:D,2,FALSE))</f>
        <v/>
      </c>
      <c r="H514" s="95">
        <v>0</v>
      </c>
      <c r="J514" s="96" t="str">
        <f>IF(I514="","",VLOOKUP(I514,'#挂机物品'!A:B,2,FALSE))</f>
        <v/>
      </c>
      <c r="K514" s="95"/>
      <c r="L514" s="95"/>
      <c r="M514" s="67">
        <v>1</v>
      </c>
      <c r="N514" s="67">
        <v>10705</v>
      </c>
      <c r="O514" s="67" t="str">
        <f>IF(N514="","",VLOOKUP(N514,敌人表!A:B,2,FALSE))</f>
        <v>黑暗大法师</v>
      </c>
      <c r="P514" s="67">
        <v>1</v>
      </c>
      <c r="S514" s="67" t="str">
        <f>IF(R514="","",VLOOKUP(R514,'#挂机物品'!A:B,2,FALSE))</f>
        <v/>
      </c>
    </row>
    <row r="515" spans="1:19">
      <c r="B515" s="95"/>
      <c r="D515" s="97"/>
      <c r="E515" s="97"/>
      <c r="G515" s="67" t="str">
        <f>IF(F515="","",VLOOKUP(F515,'#挂机物品'!C:D,2,FALSE))</f>
        <v/>
      </c>
      <c r="J515" s="96" t="str">
        <f>IF(I515="","",VLOOKUP(I515,'#挂机物品'!A:B,2,FALSE))</f>
        <v/>
      </c>
      <c r="K515" s="95"/>
      <c r="L515" s="95"/>
      <c r="N515" s="67">
        <v>10002</v>
      </c>
      <c r="O515" s="67" t="str">
        <f>IF(N515="","",VLOOKUP(N515,敌人表!A:B,2,FALSE))</f>
        <v>溺薨僵尸</v>
      </c>
      <c r="P515" s="67">
        <v>2</v>
      </c>
      <c r="S515" s="67" t="str">
        <f>IF(R515="","",VLOOKUP(R515,'#挂机物品'!A:B,2,FALSE))</f>
        <v/>
      </c>
    </row>
    <row r="516" spans="1:19">
      <c r="B516" s="95"/>
      <c r="D516" s="97"/>
      <c r="E516" s="97"/>
      <c r="G516" s="67" t="str">
        <f>IF(F516="","",VLOOKUP(F516,'#挂机物品'!C:D,2,FALSE))</f>
        <v/>
      </c>
      <c r="J516" s="96" t="str">
        <f>IF(I516="","",VLOOKUP(I516,'#挂机物品'!A:B,2,FALSE))</f>
        <v/>
      </c>
      <c r="K516" s="95"/>
      <c r="L516" s="95"/>
      <c r="N516" s="67">
        <v>10003</v>
      </c>
      <c r="O516" s="67" t="str">
        <f>IF(N516="","",VLOOKUP(N516,敌人表!A:B,2,FALSE))</f>
        <v>瘟疫僵尸</v>
      </c>
      <c r="P516" s="67">
        <v>2</v>
      </c>
      <c r="S516" s="67" t="str">
        <f>IF(R516="","",VLOOKUP(R516,'#挂机物品'!A:B,2,FALSE))</f>
        <v/>
      </c>
    </row>
    <row r="517" spans="1:19">
      <c r="B517" s="95"/>
      <c r="D517" s="97"/>
      <c r="E517" s="97"/>
      <c r="G517" s="67" t="str">
        <f>IF(F517="","",VLOOKUP(F517,'#挂机物品'!C:D,2,FALSE))</f>
        <v/>
      </c>
      <c r="J517" s="96" t="str">
        <f>IF(I517="","",VLOOKUP(I517,'#挂机物品'!A:B,2,FALSE))</f>
        <v/>
      </c>
      <c r="K517" s="95"/>
      <c r="L517" s="95"/>
      <c r="N517" s="67">
        <v>10004</v>
      </c>
      <c r="O517" s="67" t="str">
        <f>IF(N517="","",VLOOKUP(N517,敌人表!A:B,2,FALSE))</f>
        <v>饥饿行者</v>
      </c>
      <c r="P517" s="67">
        <v>2</v>
      </c>
      <c r="S517" s="67" t="str">
        <f>IF(R517="","",VLOOKUP(R517,'#挂机物品'!A:B,2,FALSE))</f>
        <v/>
      </c>
    </row>
    <row r="518" spans="1:19">
      <c r="A518" s="67">
        <v>8009</v>
      </c>
      <c r="B518" s="95" t="s">
        <v>617</v>
      </c>
      <c r="D518" s="97" t="s">
        <v>4609</v>
      </c>
      <c r="E518" s="97"/>
      <c r="G518" s="67" t="str">
        <f>IF(F518="","",VLOOKUP(F518,'#挂机物品'!C:D,2,FALSE))</f>
        <v/>
      </c>
      <c r="J518" s="96" t="str">
        <f>IF(I518="","",VLOOKUP(I518,'#挂机物品'!A:B,2,FALSE))</f>
        <v/>
      </c>
      <c r="K518" s="95"/>
      <c r="L518" s="95"/>
      <c r="M518" s="67">
        <v>1</v>
      </c>
      <c r="N518" s="67">
        <v>11203</v>
      </c>
      <c r="O518" s="67" t="str">
        <f>IF(N518="","",VLOOKUP(N518,敌人表!A:B,2,FALSE))</f>
        <v>木桩</v>
      </c>
      <c r="P518" s="67">
        <v>5</v>
      </c>
      <c r="S518" s="67" t="str">
        <f>IF(R518="","",VLOOKUP(R518,'#挂机物品'!A:B,2,FALSE))</f>
        <v/>
      </c>
    </row>
    <row r="519" spans="1:19">
      <c r="B519" s="95"/>
      <c r="D519" s="97"/>
      <c r="E519" s="97"/>
      <c r="G519" s="67" t="str">
        <f>IF(F519="","",VLOOKUP(F519,'#挂机物品'!C:D,2,FALSE))</f>
        <v/>
      </c>
      <c r="J519" s="96" t="str">
        <f>IF(I519="","",VLOOKUP(I519,'#挂机物品'!A:B,2,FALSE))</f>
        <v/>
      </c>
      <c r="K519" s="95"/>
      <c r="L519" s="95"/>
      <c r="N519" s="67">
        <v>11202</v>
      </c>
      <c r="O519" s="67" t="str">
        <f>IF(N519="","",VLOOKUP(N519,敌人表!A:B,2,FALSE))</f>
        <v>暴走机器人</v>
      </c>
      <c r="P519" s="67">
        <v>5</v>
      </c>
      <c r="S519" s="67" t="str">
        <f>IF(R519="","",VLOOKUP(R519,'#挂机物品'!A:B,2,FALSE))</f>
        <v/>
      </c>
    </row>
    <row r="520" spans="1:19">
      <c r="A520" s="67">
        <v>8010</v>
      </c>
      <c r="B520" s="67" t="s">
        <v>3919</v>
      </c>
      <c r="D520" s="88" t="s">
        <v>4553</v>
      </c>
      <c r="G520" s="67" t="str">
        <f>IF(F520="","",VLOOKUP(F520,'#挂机物品'!C:D,2,FALSE))</f>
        <v/>
      </c>
      <c r="H520" s="67">
        <v>0</v>
      </c>
      <c r="J520" s="96" t="str">
        <f>IF(I520="","",VLOOKUP(I520,'#挂机物品'!A:B,2,FALSE))</f>
        <v/>
      </c>
      <c r="M520" s="67">
        <v>1</v>
      </c>
      <c r="N520" s="67">
        <v>10901</v>
      </c>
      <c r="O520" s="67" t="str">
        <f>IF(N520="","",VLOOKUP(N520,敌人表!A:B,2,FALSE))</f>
        <v>战士</v>
      </c>
      <c r="P520" s="67">
        <v>10</v>
      </c>
      <c r="S520" s="67" t="str">
        <f>IF(R520="","",VLOOKUP(R520,'#挂机物品'!A:B,2,FALSE))</f>
        <v/>
      </c>
    </row>
    <row r="521" spans="1:19">
      <c r="A521" s="67">
        <v>8011</v>
      </c>
      <c r="B521" s="67" t="s">
        <v>3920</v>
      </c>
      <c r="D521" s="88" t="s">
        <v>4552</v>
      </c>
      <c r="G521" s="67" t="str">
        <f>IF(F521="","",VLOOKUP(F521,'#挂机物品'!C:D,2,FALSE))</f>
        <v/>
      </c>
      <c r="H521" s="67"/>
      <c r="J521" s="96" t="str">
        <f>IF(I521="","",VLOOKUP(I521,'#挂机物品'!A:B,2,FALSE))</f>
        <v/>
      </c>
      <c r="M521" s="67">
        <v>1</v>
      </c>
      <c r="N521" s="67">
        <v>10909</v>
      </c>
      <c r="O521" s="67" t="str">
        <f>IF(N521="","",VLOOKUP(N521,敌人表!A:B,2,FALSE))</f>
        <v>狂战士</v>
      </c>
      <c r="P521" s="67">
        <v>4</v>
      </c>
      <c r="S521" s="67" t="str">
        <f>IF(R521="","",VLOOKUP(R521,'#挂机物品'!A:B,2,FALSE))</f>
        <v/>
      </c>
    </row>
    <row r="522" spans="1:19">
      <c r="B522" s="112"/>
      <c r="G522" s="67" t="str">
        <f>IF(F522="","",VLOOKUP(F522,'#挂机物品'!C:D,2,FALSE))</f>
        <v/>
      </c>
      <c r="H522" s="67"/>
      <c r="J522" s="96" t="str">
        <f>IF(I522="","",VLOOKUP(I522,'#挂机物品'!A:B,2,FALSE))</f>
        <v/>
      </c>
      <c r="N522" s="67">
        <v>10901</v>
      </c>
      <c r="O522" s="67" t="str">
        <f>IF(N522="","",VLOOKUP(N522,敌人表!A:B,2,FALSE))</f>
        <v>战士</v>
      </c>
      <c r="P522" s="67">
        <v>6</v>
      </c>
      <c r="S522" s="67" t="str">
        <f>IF(R522="","",VLOOKUP(R522,'#挂机物品'!A:B,2,FALSE))</f>
        <v/>
      </c>
    </row>
    <row r="523" spans="1:19">
      <c r="A523" s="67">
        <v>8012</v>
      </c>
      <c r="B523" s="67" t="s">
        <v>3921</v>
      </c>
      <c r="D523" s="88" t="s">
        <v>4551</v>
      </c>
      <c r="G523" s="67" t="str">
        <f>IF(F523="","",VLOOKUP(F523,'#挂机物品'!C:D,2,FALSE))</f>
        <v/>
      </c>
      <c r="H523" s="67"/>
      <c r="J523" s="96" t="str">
        <f>IF(I523="","",VLOOKUP(I523,'#挂机物品'!A:B,2,FALSE))</f>
        <v/>
      </c>
      <c r="M523" s="67">
        <v>1</v>
      </c>
      <c r="N523" s="67">
        <v>10901</v>
      </c>
      <c r="O523" s="67" t="str">
        <f>IF(N523="","",VLOOKUP(N523,敌人表!A:B,2,FALSE))</f>
        <v>战士</v>
      </c>
      <c r="P523" s="67">
        <v>5</v>
      </c>
      <c r="S523" s="67" t="str">
        <f>IF(R523="","",VLOOKUP(R523,'#挂机物品'!A:B,2,FALSE))</f>
        <v/>
      </c>
    </row>
    <row r="524" spans="1:19">
      <c r="G524" s="67" t="str">
        <f>IF(F524="","",VLOOKUP(F524,'#挂机物品'!C:D,2,FALSE))</f>
        <v/>
      </c>
      <c r="H524" s="67"/>
      <c r="J524" s="96" t="str">
        <f>IF(I524="","",VLOOKUP(I524,'#挂机物品'!A:B,2,FALSE))</f>
        <v/>
      </c>
      <c r="N524" s="67">
        <v>10904</v>
      </c>
      <c r="O524" s="67" t="str">
        <f>IF(N524="","",VLOOKUP(N524,敌人表!A:B,2,FALSE))</f>
        <v>游侠</v>
      </c>
      <c r="P524" s="67">
        <v>5</v>
      </c>
      <c r="S524" s="67" t="str">
        <f>IF(R524="","",VLOOKUP(R524,'#挂机物品'!A:B,2,FALSE))</f>
        <v/>
      </c>
    </row>
    <row r="525" spans="1:19">
      <c r="A525" s="67">
        <v>8013</v>
      </c>
      <c r="B525" s="67" t="s">
        <v>3922</v>
      </c>
      <c r="D525" s="88" t="s">
        <v>4550</v>
      </c>
      <c r="G525" s="67" t="str">
        <f>IF(F525="","",VLOOKUP(F525,'#挂机物品'!C:D,2,FALSE))</f>
        <v/>
      </c>
      <c r="H525" s="67"/>
      <c r="J525" s="96" t="str">
        <f>IF(I525="","",VLOOKUP(I525,'#挂机物品'!A:B,2,FALSE))</f>
        <v/>
      </c>
      <c r="M525" s="67">
        <v>1</v>
      </c>
      <c r="N525" s="67">
        <v>10908</v>
      </c>
      <c r="O525" s="67" t="str">
        <f>IF(N525="","",VLOOKUP(N525,敌人表!A:B,2,FALSE))</f>
        <v>冒险家</v>
      </c>
      <c r="P525" s="67">
        <v>1</v>
      </c>
      <c r="S525" s="67" t="str">
        <f>IF(R525="","",VLOOKUP(R525,'#挂机物品'!A:B,2,FALSE))</f>
        <v/>
      </c>
    </row>
    <row r="526" spans="1:19">
      <c r="G526" s="67" t="str">
        <f>IF(F526="","",VLOOKUP(F526,'#挂机物品'!C:D,2,FALSE))</f>
        <v/>
      </c>
      <c r="H526" s="67"/>
      <c r="J526" s="96" t="str">
        <f>IF(I526="","",VLOOKUP(I526,'#挂机物品'!A:B,2,FALSE))</f>
        <v/>
      </c>
      <c r="N526" s="67">
        <v>10901</v>
      </c>
      <c r="O526" s="67" t="str">
        <f>IF(N526="","",VLOOKUP(N526,敌人表!A:B,2,FALSE))</f>
        <v>战士</v>
      </c>
      <c r="P526" s="67">
        <v>9</v>
      </c>
      <c r="S526" s="67" t="str">
        <f>IF(R526="","",VLOOKUP(R526,'#挂机物品'!A:B,2,FALSE))</f>
        <v/>
      </c>
    </row>
    <row r="527" spans="1:19">
      <c r="A527" s="67">
        <v>8014</v>
      </c>
      <c r="B527" s="67" t="s">
        <v>3923</v>
      </c>
      <c r="D527" s="88" t="s">
        <v>4549</v>
      </c>
      <c r="G527" s="67" t="str">
        <f>IF(F527="","",VLOOKUP(F527,'#挂机物品'!C:D,2,FALSE))</f>
        <v/>
      </c>
      <c r="H527" s="67"/>
      <c r="J527" s="96" t="str">
        <f>IF(I527="","",VLOOKUP(I527,'#挂机物品'!A:B,2,FALSE))</f>
        <v/>
      </c>
      <c r="M527" s="67">
        <v>1</v>
      </c>
      <c r="N527" s="67">
        <v>10601</v>
      </c>
      <c r="O527" s="67" t="str">
        <f>IF(N527="","",VLOOKUP(N527,敌人表!A:B,2,FALSE))</f>
        <v>巨人</v>
      </c>
      <c r="P527" s="67">
        <v>4</v>
      </c>
      <c r="S527" s="67" t="str">
        <f>IF(R527="","",VLOOKUP(R527,'#挂机物品'!A:B,2,FALSE))</f>
        <v/>
      </c>
    </row>
    <row r="528" spans="1:19">
      <c r="A528" s="67">
        <v>8015</v>
      </c>
      <c r="B528" s="67" t="s">
        <v>3924</v>
      </c>
      <c r="D528" s="88" t="s">
        <v>4548</v>
      </c>
      <c r="G528" s="67" t="str">
        <f>IF(F528="","",VLOOKUP(F528,'#挂机物品'!C:D,2,FALSE))</f>
        <v/>
      </c>
      <c r="H528" s="67"/>
      <c r="J528" s="96" t="str">
        <f>IF(I528="","",VLOOKUP(I528,'#挂机物品'!A:B,2,FALSE))</f>
        <v/>
      </c>
      <c r="M528" s="67">
        <v>1</v>
      </c>
      <c r="N528" s="67">
        <v>10602</v>
      </c>
      <c r="O528" s="67" t="str">
        <f>IF(N528="","",VLOOKUP(N528,敌人表!A:B,2,FALSE))</f>
        <v>重锤</v>
      </c>
      <c r="P528" s="67">
        <v>2</v>
      </c>
      <c r="S528" s="67" t="str">
        <f>IF(R528="","",VLOOKUP(R528,'#挂机物品'!A:B,2,FALSE))</f>
        <v/>
      </c>
    </row>
    <row r="529" spans="1:19">
      <c r="G529" s="67" t="str">
        <f>IF(F529="","",VLOOKUP(F529,'#挂机物品'!C:D,2,FALSE))</f>
        <v/>
      </c>
      <c r="H529" s="67"/>
      <c r="J529" s="96" t="str">
        <f>IF(I529="","",VLOOKUP(I529,'#挂机物品'!A:B,2,FALSE))</f>
        <v/>
      </c>
      <c r="N529" s="67">
        <v>10601</v>
      </c>
      <c r="O529" s="67" t="str">
        <f>IF(N529="","",VLOOKUP(N529,敌人表!A:B,2,FALSE))</f>
        <v>巨人</v>
      </c>
      <c r="P529" s="67">
        <v>2</v>
      </c>
      <c r="S529" s="67" t="str">
        <f>IF(R529="","",VLOOKUP(R529,'#挂机物品'!A:B,2,FALSE))</f>
        <v/>
      </c>
    </row>
    <row r="530" spans="1:19">
      <c r="A530" s="67">
        <v>8016</v>
      </c>
      <c r="B530" s="67" t="s">
        <v>3925</v>
      </c>
      <c r="D530" s="88" t="s">
        <v>4547</v>
      </c>
      <c r="G530" s="67" t="str">
        <f>IF(F530="","",VLOOKUP(F530,'#挂机物品'!C:D,2,FALSE))</f>
        <v/>
      </c>
      <c r="H530" s="67"/>
      <c r="J530" s="96" t="str">
        <f>IF(I530="","",VLOOKUP(I530,'#挂机物品'!A:B,2,FALSE))</f>
        <v/>
      </c>
      <c r="M530" s="67">
        <v>1</v>
      </c>
      <c r="N530" s="67">
        <v>10603</v>
      </c>
      <c r="O530" s="67" t="str">
        <f>IF(N530="","",VLOOKUP(N530,敌人表!A:B,2,FALSE))</f>
        <v>大笨兽</v>
      </c>
      <c r="P530" s="67">
        <v>2</v>
      </c>
      <c r="S530" s="67" t="str">
        <f>IF(R530="","",VLOOKUP(R530,'#挂机物品'!A:B,2,FALSE))</f>
        <v/>
      </c>
    </row>
    <row r="531" spans="1:19">
      <c r="G531" s="67" t="str">
        <f>IF(F531="","",VLOOKUP(F531,'#挂机物品'!C:D,2,FALSE))</f>
        <v/>
      </c>
      <c r="H531" s="67"/>
      <c r="J531" s="96" t="str">
        <f>IF(I531="","",VLOOKUP(I531,'#挂机物品'!A:B,2,FALSE))</f>
        <v/>
      </c>
      <c r="N531" s="67">
        <v>10601</v>
      </c>
      <c r="O531" s="67" t="str">
        <f>IF(N531="","",VLOOKUP(N531,敌人表!A:B,2,FALSE))</f>
        <v>巨人</v>
      </c>
      <c r="P531" s="67">
        <v>2</v>
      </c>
      <c r="S531" s="67" t="str">
        <f>IF(R531="","",VLOOKUP(R531,'#挂机物品'!A:B,2,FALSE))</f>
        <v/>
      </c>
    </row>
    <row r="532" spans="1:19">
      <c r="A532" s="67">
        <v>8017</v>
      </c>
      <c r="B532" s="67" t="s">
        <v>3926</v>
      </c>
      <c r="D532" s="88" t="s">
        <v>4546</v>
      </c>
      <c r="G532" s="67" t="str">
        <f>IF(F532="","",VLOOKUP(F532,'#挂机物品'!C:D,2,FALSE))</f>
        <v/>
      </c>
      <c r="H532" s="67"/>
      <c r="J532" s="96" t="str">
        <f>IF(I532="","",VLOOKUP(I532,'#挂机物品'!A:B,2,FALSE))</f>
        <v/>
      </c>
      <c r="M532" s="67">
        <v>1</v>
      </c>
      <c r="N532" s="67">
        <v>10604</v>
      </c>
      <c r="O532" s="67" t="str">
        <f>IF(N532="","",VLOOKUP(N532,敌人表!A:B,2,FALSE))</f>
        <v>巨人王布欧利斯</v>
      </c>
      <c r="P532" s="67">
        <v>1</v>
      </c>
      <c r="S532" s="67" t="str">
        <f>IF(R532="","",VLOOKUP(R532,'#挂机物品'!A:B,2,FALSE))</f>
        <v/>
      </c>
    </row>
    <row r="533" spans="1:19">
      <c r="G533" s="67" t="str">
        <f>IF(F533="","",VLOOKUP(F533,'#挂机物品'!C:D,2,FALSE))</f>
        <v/>
      </c>
      <c r="H533" s="67"/>
      <c r="J533" s="96" t="str">
        <f>IF(I533="","",VLOOKUP(I533,'#挂机物品'!A:B,2,FALSE))</f>
        <v/>
      </c>
      <c r="N533" s="67">
        <v>10601</v>
      </c>
      <c r="O533" s="67" t="str">
        <f>IF(N533="","",VLOOKUP(N533,敌人表!A:B,2,FALSE))</f>
        <v>巨人</v>
      </c>
      <c r="P533" s="67">
        <v>3</v>
      </c>
      <c r="S533" s="67" t="str">
        <f>IF(R533="","",VLOOKUP(R533,'#挂机物品'!A:B,2,FALSE))</f>
        <v/>
      </c>
    </row>
    <row r="534" spans="1:19" ht="27">
      <c r="A534" s="67">
        <v>8018</v>
      </c>
      <c r="B534" s="67" t="s">
        <v>3927</v>
      </c>
      <c r="D534" s="88" t="s">
        <v>4545</v>
      </c>
      <c r="G534" s="67" t="str">
        <f>IF(F534="","",VLOOKUP(F534,'#挂机物品'!C:D,2,FALSE))</f>
        <v/>
      </c>
      <c r="H534" s="67"/>
      <c r="J534" s="96" t="str">
        <f>IF(I534="","",VLOOKUP(I534,'#挂机物品'!A:B,2,FALSE))</f>
        <v/>
      </c>
      <c r="M534" s="67">
        <v>1</v>
      </c>
      <c r="N534" s="67">
        <v>11002</v>
      </c>
      <c r="O534" s="67" t="str">
        <f>IF(N534="","",VLOOKUP(N534,敌人表!A:B,2,FALSE))</f>
        <v>光明祭祀</v>
      </c>
      <c r="P534" s="67">
        <v>4</v>
      </c>
      <c r="S534" s="67" t="str">
        <f>IF(R534="","",VLOOKUP(R534,'#挂机物品'!A:B,2,FALSE))</f>
        <v/>
      </c>
    </row>
    <row r="535" spans="1:19">
      <c r="A535" s="67">
        <v>8019</v>
      </c>
      <c r="B535" s="67" t="s">
        <v>3928</v>
      </c>
      <c r="D535" s="88" t="s">
        <v>4544</v>
      </c>
      <c r="G535" s="67" t="str">
        <f>IF(F535="","",VLOOKUP(F535,'#挂机物品'!C:D,2,FALSE))</f>
        <v/>
      </c>
      <c r="H535" s="67"/>
      <c r="J535" s="96" t="str">
        <f>IF(I535="","",VLOOKUP(I535,'#挂机物品'!A:B,2,FALSE))</f>
        <v/>
      </c>
      <c r="M535" s="67">
        <v>1</v>
      </c>
      <c r="N535" s="67">
        <v>10908</v>
      </c>
      <c r="O535" s="67" t="str">
        <f>IF(N535="","",VLOOKUP(N535,敌人表!A:B,2,FALSE))</f>
        <v>冒险家</v>
      </c>
      <c r="P535" s="67">
        <v>1</v>
      </c>
      <c r="S535" s="67" t="str">
        <f>IF(R535="","",VLOOKUP(R535,'#挂机物品'!A:B,2,FALSE))</f>
        <v/>
      </c>
    </row>
    <row r="536" spans="1:19">
      <c r="G536" s="67" t="str">
        <f>IF(F536="","",VLOOKUP(F536,'#挂机物品'!C:D,2,FALSE))</f>
        <v/>
      </c>
      <c r="H536" s="67"/>
      <c r="J536" s="96" t="str">
        <f>IF(I536="","",VLOOKUP(I536,'#挂机物品'!A:B,2,FALSE))</f>
        <v/>
      </c>
      <c r="N536" s="67">
        <v>10904</v>
      </c>
      <c r="O536" s="67" t="str">
        <f>IF(N536="","",VLOOKUP(N536,敌人表!A:B,2,FALSE))</f>
        <v>游侠</v>
      </c>
      <c r="P536" s="67">
        <v>5</v>
      </c>
      <c r="S536" s="67" t="str">
        <f>IF(R536="","",VLOOKUP(R536,'#挂机物品'!A:B,2,FALSE))</f>
        <v/>
      </c>
    </row>
    <row r="537" spans="1:19">
      <c r="A537" s="67">
        <v>8020</v>
      </c>
      <c r="B537" s="67" t="s">
        <v>3929</v>
      </c>
      <c r="D537" s="88" t="s">
        <v>4543</v>
      </c>
      <c r="G537" s="67" t="str">
        <f>IF(F537="","",VLOOKUP(F537,'#挂机物品'!C:D,2,FALSE))</f>
        <v/>
      </c>
      <c r="H537" s="67"/>
      <c r="J537" s="96" t="str">
        <f>IF(I537="","",VLOOKUP(I537,'#挂机物品'!A:B,2,FALSE))</f>
        <v/>
      </c>
      <c r="M537" s="67">
        <v>1</v>
      </c>
      <c r="N537" s="67">
        <v>11101</v>
      </c>
      <c r="O537" s="67" t="str">
        <f>IF(N537="","",VLOOKUP(N537,敌人表!A:B,2,FALSE))</f>
        <v>龙</v>
      </c>
      <c r="P537" s="67">
        <v>5</v>
      </c>
      <c r="S537" s="67" t="str">
        <f>IF(R537="","",VLOOKUP(R537,'#挂机物品'!A:B,2,FALSE))</f>
        <v/>
      </c>
    </row>
    <row r="538" spans="1:19">
      <c r="A538" s="67">
        <v>8021</v>
      </c>
      <c r="B538" s="67" t="s">
        <v>3930</v>
      </c>
      <c r="D538" s="88" t="s">
        <v>4542</v>
      </c>
      <c r="G538" s="67" t="str">
        <f>IF(F538="","",VLOOKUP(F538,'#挂机物品'!C:D,2,FALSE))</f>
        <v/>
      </c>
      <c r="H538" s="67"/>
      <c r="J538" s="96" t="str">
        <f>IF(I538="","",VLOOKUP(I538,'#挂机物品'!A:B,2,FALSE))</f>
        <v/>
      </c>
      <c r="M538" s="67">
        <v>1</v>
      </c>
      <c r="N538" s="67">
        <v>11102</v>
      </c>
      <c r="O538" s="67" t="str">
        <f>IF(N538="","",VLOOKUP(N538,敌人表!A:B,2,FALSE))</f>
        <v>魔龙</v>
      </c>
      <c r="P538" s="67">
        <v>2</v>
      </c>
      <c r="S538" s="67" t="str">
        <f>IF(R538="","",VLOOKUP(R538,'#挂机物品'!A:B,2,FALSE))</f>
        <v/>
      </c>
    </row>
    <row r="539" spans="1:19">
      <c r="G539" s="67" t="str">
        <f>IF(F539="","",VLOOKUP(F539,'#挂机物品'!C:D,2,FALSE))</f>
        <v/>
      </c>
      <c r="H539" s="67"/>
      <c r="J539" s="96" t="str">
        <f>IF(I539="","",VLOOKUP(I539,'#挂机物品'!A:B,2,FALSE))</f>
        <v/>
      </c>
      <c r="N539" s="67">
        <v>11101</v>
      </c>
      <c r="O539" s="67" t="str">
        <f>IF(N539="","",VLOOKUP(N539,敌人表!A:B,2,FALSE))</f>
        <v>龙</v>
      </c>
      <c r="P539" s="67">
        <v>3</v>
      </c>
      <c r="S539" s="67" t="str">
        <f>IF(R539="","",VLOOKUP(R539,'#挂机物品'!A:B,2,FALSE))</f>
        <v/>
      </c>
    </row>
    <row r="540" spans="1:19">
      <c r="A540" s="67">
        <v>8022</v>
      </c>
      <c r="B540" s="67" t="s">
        <v>3931</v>
      </c>
      <c r="D540" s="88" t="s">
        <v>4541</v>
      </c>
      <c r="G540" s="67" t="str">
        <f>IF(F540="","",VLOOKUP(F540,'#挂机物品'!C:D,2,FALSE))</f>
        <v/>
      </c>
      <c r="H540" s="67"/>
      <c r="J540" s="96" t="str">
        <f>IF(I540="","",VLOOKUP(I540,'#挂机物品'!A:B,2,FALSE))</f>
        <v/>
      </c>
      <c r="M540" s="67">
        <v>1</v>
      </c>
      <c r="N540" s="67">
        <v>11105</v>
      </c>
      <c r="O540" s="67" t="str">
        <f>IF(N540="","",VLOOKUP(N540,敌人表!A:B,2,FALSE))</f>
        <v>火焰龙</v>
      </c>
      <c r="P540" s="67">
        <v>5</v>
      </c>
      <c r="S540" s="67" t="str">
        <f>IF(R540="","",VLOOKUP(R540,'#挂机物品'!A:B,2,FALSE))</f>
        <v/>
      </c>
    </row>
    <row r="541" spans="1:19">
      <c r="A541" s="69">
        <v>8101</v>
      </c>
      <c r="B541" s="103" t="s">
        <v>185</v>
      </c>
      <c r="D541" s="119" t="s">
        <v>4486</v>
      </c>
      <c r="G541" s="67" t="str">
        <f>IF(F541="","",VLOOKUP(F541,'#挂机物品'!C:D,2,FALSE))</f>
        <v/>
      </c>
      <c r="H541" s="62">
        <v>0</v>
      </c>
      <c r="I541" s="114"/>
      <c r="J541" s="96" t="str">
        <f>IF(I541="","",VLOOKUP(I541,'#挂机物品'!A:B,2,FALSE))</f>
        <v/>
      </c>
      <c r="K541" s="114"/>
      <c r="L541" s="114"/>
      <c r="M541" s="67">
        <v>1</v>
      </c>
      <c r="N541" s="67">
        <v>10903</v>
      </c>
      <c r="O541" s="67" t="str">
        <f>IF(N541="","",VLOOKUP(N541,敌人表!A:B,2,FALSE))</f>
        <v>重甲战士</v>
      </c>
      <c r="P541" s="67">
        <v>2</v>
      </c>
      <c r="S541" s="67" t="str">
        <f>IF(R541="","",VLOOKUP(R541,'#挂机物品'!A:B,2,FALSE))</f>
        <v/>
      </c>
    </row>
    <row r="542" spans="1:19">
      <c r="A542" s="69"/>
      <c r="B542" s="103"/>
      <c r="D542" s="119"/>
      <c r="G542" s="67" t="str">
        <f>IF(F542="","",VLOOKUP(F542,'#挂机物品'!C:D,2,FALSE))</f>
        <v/>
      </c>
      <c r="H542" s="62"/>
      <c r="I542" s="114"/>
      <c r="J542" s="96" t="str">
        <f>IF(I542="","",VLOOKUP(I542,'#挂机物品'!A:B,2,FALSE))</f>
        <v/>
      </c>
      <c r="K542" s="114"/>
      <c r="L542" s="114"/>
      <c r="N542" s="67">
        <v>11004</v>
      </c>
      <c r="O542" s="67" t="str">
        <f>IF(N542="","",VLOOKUP(N542,敌人表!A:B,2,FALSE))</f>
        <v>暗影祭祀</v>
      </c>
      <c r="P542" s="67">
        <v>3</v>
      </c>
      <c r="S542" s="67" t="str">
        <f>IF(R542="","",VLOOKUP(R542,'#挂机物品'!A:B,2,FALSE))</f>
        <v/>
      </c>
    </row>
    <row r="543" spans="1:19">
      <c r="A543" s="69">
        <v>8102</v>
      </c>
      <c r="B543" s="103" t="s">
        <v>186</v>
      </c>
      <c r="D543" s="119" t="s">
        <v>4487</v>
      </c>
      <c r="G543" s="67" t="str">
        <f>IF(F543="","",VLOOKUP(F543,'#挂机物品'!C:D,2,FALSE))</f>
        <v/>
      </c>
      <c r="H543" s="62">
        <v>0</v>
      </c>
      <c r="I543" s="114"/>
      <c r="J543" s="96" t="str">
        <f>IF(I543="","",VLOOKUP(I543,'#挂机物品'!A:B,2,FALSE))</f>
        <v/>
      </c>
      <c r="K543" s="114"/>
      <c r="L543" s="114"/>
      <c r="M543" s="67">
        <v>1</v>
      </c>
      <c r="N543" s="67">
        <v>11002</v>
      </c>
      <c r="O543" s="67" t="str">
        <f>IF(N543="","",VLOOKUP(N543,敌人表!A:B,2,FALSE))</f>
        <v>光明祭祀</v>
      </c>
      <c r="P543" s="67">
        <v>2</v>
      </c>
      <c r="S543" s="67" t="str">
        <f>IF(R543="","",VLOOKUP(R543,'#挂机物品'!A:B,2,FALSE))</f>
        <v/>
      </c>
    </row>
    <row r="544" spans="1:19">
      <c r="A544" s="69"/>
      <c r="B544" s="103"/>
      <c r="D544" s="119"/>
      <c r="G544" s="67" t="str">
        <f>IF(F544="","",VLOOKUP(F544,'#挂机物品'!C:D,2,FALSE))</f>
        <v/>
      </c>
      <c r="H544" s="62"/>
      <c r="I544" s="114"/>
      <c r="J544" s="96" t="str">
        <f>IF(I544="","",VLOOKUP(I544,'#挂机物品'!A:B,2,FALSE))</f>
        <v/>
      </c>
      <c r="K544" s="114"/>
      <c r="L544" s="114"/>
      <c r="N544" s="67">
        <v>11003</v>
      </c>
      <c r="O544" s="67" t="str">
        <f>IF(N544="","",VLOOKUP(N544,敌人表!A:B,2,FALSE))</f>
        <v>神圣祭祀</v>
      </c>
      <c r="P544" s="67">
        <v>1</v>
      </c>
      <c r="S544" s="67" t="str">
        <f>IF(R544="","",VLOOKUP(R544,'#挂机物品'!A:B,2,FALSE))</f>
        <v/>
      </c>
    </row>
    <row r="545" spans="1:19">
      <c r="A545" s="69"/>
      <c r="B545" s="103"/>
      <c r="D545" s="119"/>
      <c r="G545" s="67" t="str">
        <f>IF(F545="","",VLOOKUP(F545,'#挂机物品'!C:D,2,FALSE))</f>
        <v/>
      </c>
      <c r="H545" s="62"/>
      <c r="I545" s="114"/>
      <c r="J545" s="96" t="str">
        <f>IF(I545="","",VLOOKUP(I545,'#挂机物品'!A:B,2,FALSE))</f>
        <v/>
      </c>
      <c r="K545" s="114"/>
      <c r="L545" s="114"/>
      <c r="N545" s="67">
        <v>11004</v>
      </c>
      <c r="O545" s="67" t="str">
        <f>IF(N545="","",VLOOKUP(N545,敌人表!A:B,2,FALSE))</f>
        <v>暗影祭祀</v>
      </c>
      <c r="P545" s="67">
        <v>2</v>
      </c>
      <c r="S545" s="67" t="str">
        <f>IF(R545="","",VLOOKUP(R545,'#挂机物品'!A:B,2,FALSE))</f>
        <v/>
      </c>
    </row>
    <row r="546" spans="1:19">
      <c r="A546" s="69">
        <v>8103</v>
      </c>
      <c r="B546" s="103" t="s">
        <v>524</v>
      </c>
      <c r="D546" s="119" t="s">
        <v>4488</v>
      </c>
      <c r="G546" s="67" t="str">
        <f>IF(F546="","",VLOOKUP(F546,'#挂机物品'!C:D,2,FALSE))</f>
        <v/>
      </c>
      <c r="H546" s="62">
        <v>0</v>
      </c>
      <c r="I546" s="114"/>
      <c r="J546" s="96" t="str">
        <f>IF(I546="","",VLOOKUP(I546,'#挂机物品'!A:B,2,FALSE))</f>
        <v/>
      </c>
      <c r="K546" s="114"/>
      <c r="L546" s="114"/>
      <c r="M546" s="67">
        <v>1</v>
      </c>
      <c r="N546" s="67">
        <v>10004</v>
      </c>
      <c r="O546" s="67" t="str">
        <f>IF(N546="","",VLOOKUP(N546,敌人表!A:B,2,FALSE))</f>
        <v>饥饿行者</v>
      </c>
      <c r="P546" s="67">
        <v>3</v>
      </c>
      <c r="S546" s="67" t="str">
        <f>IF(R546="","",VLOOKUP(R546,'#挂机物品'!A:B,2,FALSE))</f>
        <v/>
      </c>
    </row>
    <row r="547" spans="1:19">
      <c r="A547" s="69"/>
      <c r="B547" s="103"/>
      <c r="D547" s="119"/>
      <c r="G547" s="67" t="str">
        <f>IF(F547="","",VLOOKUP(F547,'#挂机物品'!C:D,2,FALSE))</f>
        <v/>
      </c>
      <c r="H547" s="62"/>
      <c r="I547" s="114"/>
      <c r="J547" s="96" t="str">
        <f>IF(I547="","",VLOOKUP(I547,'#挂机物品'!A:B,2,FALSE))</f>
        <v/>
      </c>
      <c r="K547" s="114"/>
      <c r="L547" s="114"/>
      <c r="N547" s="67">
        <v>10003</v>
      </c>
      <c r="O547" s="67" t="str">
        <f>IF(N547="","",VLOOKUP(N547,敌人表!A:B,2,FALSE))</f>
        <v>瘟疫僵尸</v>
      </c>
      <c r="P547" s="67">
        <v>3</v>
      </c>
      <c r="S547" s="67" t="str">
        <f>IF(R547="","",VLOOKUP(R547,'#挂机物品'!A:B,2,FALSE))</f>
        <v/>
      </c>
    </row>
    <row r="548" spans="1:19" ht="27">
      <c r="A548" s="69">
        <v>8104</v>
      </c>
      <c r="B548" s="103" t="s">
        <v>2752</v>
      </c>
      <c r="D548" s="119" t="s">
        <v>4489</v>
      </c>
      <c r="G548" s="67" t="str">
        <f>IF(F548="","",VLOOKUP(F548,'#挂机物品'!C:D,2,FALSE))</f>
        <v/>
      </c>
      <c r="H548" s="62">
        <v>0</v>
      </c>
      <c r="I548" s="114"/>
      <c r="J548" s="96" t="str">
        <f>IF(I548="","",VLOOKUP(I548,'#挂机物品'!A:B,2,FALSE))</f>
        <v/>
      </c>
      <c r="K548" s="114"/>
      <c r="L548" s="114"/>
      <c r="M548" s="67">
        <v>1</v>
      </c>
      <c r="N548" s="67">
        <v>11102</v>
      </c>
      <c r="O548" s="67" t="str">
        <f>IF(N548="","",VLOOKUP(N548,敌人表!A:B,2,FALSE))</f>
        <v>魔龙</v>
      </c>
      <c r="P548" s="67">
        <v>3</v>
      </c>
      <c r="S548" s="67" t="str">
        <f>IF(R548="","",VLOOKUP(R548,'#挂机物品'!A:B,2,FALSE))</f>
        <v/>
      </c>
    </row>
    <row r="549" spans="1:19">
      <c r="A549" s="69"/>
      <c r="B549" s="103"/>
      <c r="D549" s="119"/>
      <c r="G549" s="67" t="str">
        <f>IF(F549="","",VLOOKUP(F549,'#挂机物品'!C:D,2,FALSE))</f>
        <v/>
      </c>
      <c r="H549" s="62"/>
      <c r="I549" s="114"/>
      <c r="J549" s="96" t="str">
        <f>IF(I549="","",VLOOKUP(I549,'#挂机物品'!A:B,2,FALSE))</f>
        <v/>
      </c>
      <c r="K549" s="114"/>
      <c r="L549" s="114"/>
      <c r="N549" s="67">
        <v>10102</v>
      </c>
      <c r="O549" s="67" t="str">
        <f>IF(N549="","",VLOOKUP(N549,敌人表!A:B,2,FALSE))</f>
        <v>极速魔犬</v>
      </c>
      <c r="P549" s="67">
        <v>3</v>
      </c>
      <c r="S549" s="67" t="str">
        <f>IF(R549="","",VLOOKUP(R549,'#挂机物品'!A:B,2,FALSE))</f>
        <v/>
      </c>
    </row>
    <row r="550" spans="1:19">
      <c r="A550" s="67">
        <v>9001</v>
      </c>
      <c r="B550" s="67" t="s">
        <v>134</v>
      </c>
      <c r="D550" s="97" t="s">
        <v>4540</v>
      </c>
      <c r="E550" s="97"/>
      <c r="G550" s="67" t="str">
        <f>IF(F550="","",VLOOKUP(F550,'#挂机物品'!C:D,2,FALSE))</f>
        <v/>
      </c>
      <c r="H550" s="95">
        <v>0</v>
      </c>
      <c r="J550" s="96" t="str">
        <f>IF(I550="","",VLOOKUP(I550,'#挂机物品'!A:B,2,FALSE))</f>
        <v/>
      </c>
      <c r="K550" s="95"/>
      <c r="L550" s="95"/>
      <c r="M550" s="67">
        <v>1</v>
      </c>
      <c r="N550" s="67">
        <v>10602</v>
      </c>
      <c r="O550" s="67" t="str">
        <f>IF(N550="","",VLOOKUP(N550,敌人表!A:B,2,FALSE))</f>
        <v>重锤</v>
      </c>
      <c r="P550" s="67">
        <v>5</v>
      </c>
      <c r="S550" s="67" t="str">
        <f>IF(R550="","",VLOOKUP(R550,'#挂机物品'!A:B,2,FALSE))</f>
        <v/>
      </c>
    </row>
    <row r="551" spans="1:19">
      <c r="D551" s="97"/>
      <c r="E551" s="97"/>
      <c r="G551" s="67" t="str">
        <f>IF(F551="","",VLOOKUP(F551,'#挂机物品'!C:D,2,FALSE))</f>
        <v/>
      </c>
      <c r="J551" s="96" t="str">
        <f>IF(I551="","",VLOOKUP(I551,'#挂机物品'!A:B,2,FALSE))</f>
        <v/>
      </c>
      <c r="K551" s="95"/>
      <c r="L551" s="95"/>
      <c r="N551" s="67">
        <v>10601</v>
      </c>
      <c r="O551" s="67" t="str">
        <f>IF(N551="","",VLOOKUP(N551,敌人表!A:B,2,FALSE))</f>
        <v>巨人</v>
      </c>
      <c r="P551" s="67">
        <v>1</v>
      </c>
      <c r="S551" s="67" t="str">
        <f>IF(R551="","",VLOOKUP(R551,'#挂机物品'!A:B,2,FALSE))</f>
        <v/>
      </c>
    </row>
    <row r="552" spans="1:19">
      <c r="A552" s="67">
        <v>9002</v>
      </c>
      <c r="B552" s="95" t="s">
        <v>135</v>
      </c>
      <c r="D552" s="97" t="s">
        <v>4539</v>
      </c>
      <c r="E552" s="97"/>
      <c r="G552" s="67" t="str">
        <f>IF(F552="","",VLOOKUP(F552,'#挂机物品'!C:D,2,FALSE))</f>
        <v/>
      </c>
      <c r="H552" s="95">
        <v>0</v>
      </c>
      <c r="J552" s="96" t="str">
        <f>IF(I552="","",VLOOKUP(I552,'#挂机物品'!A:B,2,FALSE))</f>
        <v/>
      </c>
      <c r="K552" s="95"/>
      <c r="L552" s="95"/>
      <c r="M552" s="67">
        <v>1</v>
      </c>
      <c r="N552" s="67">
        <v>10601</v>
      </c>
      <c r="O552" s="67" t="str">
        <f>IF(N552="","",VLOOKUP(N552,敌人表!A:B,2,FALSE))</f>
        <v>巨人</v>
      </c>
      <c r="P552" s="67">
        <v>2</v>
      </c>
      <c r="S552" s="67" t="str">
        <f>IF(R552="","",VLOOKUP(R552,'#挂机物品'!A:B,2,FALSE))</f>
        <v/>
      </c>
    </row>
    <row r="553" spans="1:19">
      <c r="B553" s="95"/>
      <c r="D553" s="97"/>
      <c r="E553" s="97"/>
      <c r="G553" s="67" t="str">
        <f>IF(F553="","",VLOOKUP(F553,'#挂机物品'!C:D,2,FALSE))</f>
        <v/>
      </c>
      <c r="J553" s="96" t="str">
        <f>IF(I553="","",VLOOKUP(I553,'#挂机物品'!A:B,2,FALSE))</f>
        <v/>
      </c>
      <c r="K553" s="95"/>
      <c r="L553" s="95"/>
      <c r="N553" s="67">
        <v>11301</v>
      </c>
      <c r="O553" s="67" t="str">
        <f>IF(N553="","",VLOOKUP(N553,敌人表!A:B,2,FALSE))</f>
        <v>自动火炮</v>
      </c>
      <c r="P553" s="67">
        <v>4</v>
      </c>
      <c r="S553" s="67" t="str">
        <f>IF(R553="","",VLOOKUP(R553,'#挂机物品'!A:B,2,FALSE))</f>
        <v/>
      </c>
    </row>
    <row r="554" spans="1:19">
      <c r="A554" s="67">
        <v>9003</v>
      </c>
      <c r="B554" s="95" t="s">
        <v>136</v>
      </c>
      <c r="D554" s="97" t="s">
        <v>4538</v>
      </c>
      <c r="E554" s="97"/>
      <c r="G554" s="67" t="str">
        <f>IF(F554="","",VLOOKUP(F554,'#挂机物品'!C:D,2,FALSE))</f>
        <v/>
      </c>
      <c r="H554" s="95">
        <v>0</v>
      </c>
      <c r="J554" s="96" t="str">
        <f>IF(I554="","",VLOOKUP(I554,'#挂机物品'!A:B,2,FALSE))</f>
        <v/>
      </c>
      <c r="K554" s="95"/>
      <c r="L554" s="95"/>
      <c r="M554" s="67">
        <v>1</v>
      </c>
      <c r="N554" s="67">
        <v>10204</v>
      </c>
      <c r="O554" s="67" t="str">
        <f>IF(N554="","",VLOOKUP(N554,敌人表!A:B,2,FALSE))</f>
        <v>亚马逊杀手</v>
      </c>
      <c r="P554" s="67">
        <v>4</v>
      </c>
      <c r="S554" s="67" t="str">
        <f>IF(R554="","",VLOOKUP(R554,'#挂机物品'!A:B,2,FALSE))</f>
        <v/>
      </c>
    </row>
    <row r="555" spans="1:19">
      <c r="D555" s="97"/>
      <c r="E555" s="97"/>
      <c r="G555" s="67" t="str">
        <f>IF(F555="","",VLOOKUP(F555,'#挂机物品'!C:D,2,FALSE))</f>
        <v/>
      </c>
      <c r="J555" s="96" t="str">
        <f>IF(I555="","",VLOOKUP(I555,'#挂机物品'!A:B,2,FALSE))</f>
        <v/>
      </c>
      <c r="K555" s="95"/>
      <c r="L555" s="95"/>
      <c r="N555" s="67">
        <v>10604</v>
      </c>
      <c r="O555" s="67" t="str">
        <f>IF(N555="","",VLOOKUP(N555,敌人表!A:B,2,FALSE))</f>
        <v>巨人王布欧利斯</v>
      </c>
      <c r="P555" s="67">
        <v>1</v>
      </c>
      <c r="S555" s="67" t="str">
        <f>IF(R555="","",VLOOKUP(R555,'#挂机物品'!A:B,2,FALSE))</f>
        <v/>
      </c>
    </row>
    <row r="556" spans="1:19">
      <c r="A556" s="67">
        <v>9004</v>
      </c>
      <c r="B556" s="67" t="s">
        <v>2687</v>
      </c>
      <c r="D556" s="97" t="s">
        <v>4537</v>
      </c>
      <c r="E556" s="97"/>
      <c r="G556" s="67" t="str">
        <f>IF(F556="","",VLOOKUP(F556,'#挂机物品'!C:D,2,FALSE))</f>
        <v/>
      </c>
      <c r="H556" s="95">
        <v>0</v>
      </c>
      <c r="J556" s="96" t="str">
        <f>IF(I556="","",VLOOKUP(I556,'#挂机物品'!A:B,2,FALSE))</f>
        <v/>
      </c>
      <c r="K556" s="95"/>
      <c r="L556" s="95"/>
      <c r="M556" s="67">
        <v>1</v>
      </c>
      <c r="N556" s="67">
        <v>10301</v>
      </c>
      <c r="O556" s="67" t="str">
        <f>IF(N556="","",VLOOKUP(N556,敌人表!A:B,2,FALSE))</f>
        <v>怒兽</v>
      </c>
      <c r="P556" s="67">
        <v>2</v>
      </c>
      <c r="S556" s="67" t="str">
        <f>IF(R556="","",VLOOKUP(R556,'#挂机物品'!A:B,2,FALSE))</f>
        <v/>
      </c>
    </row>
    <row r="557" spans="1:19">
      <c r="D557" s="97"/>
      <c r="E557" s="97"/>
      <c r="G557" s="67" t="str">
        <f>IF(F557="","",VLOOKUP(F557,'#挂机物品'!C:D,2,FALSE))</f>
        <v/>
      </c>
      <c r="J557" s="96" t="str">
        <f>IF(I557="","",VLOOKUP(I557,'#挂机物品'!A:B,2,FALSE))</f>
        <v/>
      </c>
      <c r="K557" s="95"/>
      <c r="L557" s="95"/>
      <c r="N557" s="67">
        <v>10303</v>
      </c>
      <c r="O557" s="67" t="str">
        <f>IF(N557="","",VLOOKUP(N557,敌人表!A:B,2,FALSE))</f>
        <v>压碎者</v>
      </c>
      <c r="P557" s="67">
        <v>2</v>
      </c>
      <c r="S557" s="67" t="str">
        <f>IF(R557="","",VLOOKUP(R557,'#挂机物品'!A:B,2,FALSE))</f>
        <v/>
      </c>
    </row>
    <row r="558" spans="1:19">
      <c r="A558" s="67">
        <v>9005</v>
      </c>
      <c r="B558" s="67" t="s">
        <v>137</v>
      </c>
      <c r="D558" s="97" t="s">
        <v>4536</v>
      </c>
      <c r="E558" s="97"/>
      <c r="G558" s="67" t="str">
        <f>IF(F558="","",VLOOKUP(F558,'#挂机物品'!C:D,2,FALSE))</f>
        <v/>
      </c>
      <c r="H558" s="95">
        <v>0</v>
      </c>
      <c r="J558" s="96" t="str">
        <f>IF(I558="","",VLOOKUP(I558,'#挂机物品'!A:B,2,FALSE))</f>
        <v/>
      </c>
      <c r="K558" s="95"/>
      <c r="L558" s="95"/>
      <c r="M558" s="67">
        <v>1</v>
      </c>
      <c r="N558" s="67">
        <v>10202</v>
      </c>
      <c r="O558" s="67" t="str">
        <f>IF(N558="","",VLOOKUP(N558,敌人表!A:B,2,FALSE))</f>
        <v>黑色流浪者</v>
      </c>
      <c r="P558" s="67">
        <v>5</v>
      </c>
      <c r="S558" s="67" t="str">
        <f>IF(R558="","",VLOOKUP(R558,'#挂机物品'!A:B,2,FALSE))</f>
        <v/>
      </c>
    </row>
    <row r="559" spans="1:19">
      <c r="A559" s="67">
        <v>9006</v>
      </c>
      <c r="B559" s="67" t="s">
        <v>138</v>
      </c>
      <c r="D559" s="97" t="s">
        <v>4535</v>
      </c>
      <c r="E559" s="97"/>
      <c r="G559" s="67" t="str">
        <f>IF(F559="","",VLOOKUP(F559,'#挂机物品'!C:D,2,FALSE))</f>
        <v/>
      </c>
      <c r="H559" s="95">
        <v>0</v>
      </c>
      <c r="J559" s="96" t="str">
        <f>IF(I559="","",VLOOKUP(I559,'#挂机物品'!A:B,2,FALSE))</f>
        <v/>
      </c>
      <c r="K559" s="95"/>
      <c r="L559" s="95"/>
      <c r="M559" s="67">
        <v>1</v>
      </c>
      <c r="N559" s="67">
        <v>10808</v>
      </c>
      <c r="O559" s="67" t="str">
        <f>IF(N559="","",VLOOKUP(N559,敌人表!A:B,2,FALSE))</f>
        <v>光元素使</v>
      </c>
      <c r="P559" s="67">
        <v>1</v>
      </c>
      <c r="S559" s="67" t="str">
        <f>IF(R559="","",VLOOKUP(R559,'#挂机物品'!A:B,2,FALSE))</f>
        <v/>
      </c>
    </row>
    <row r="560" spans="1:19">
      <c r="D560" s="97"/>
      <c r="E560" s="97"/>
      <c r="G560" s="67" t="str">
        <f>IF(F560="","",VLOOKUP(F560,'#挂机物品'!C:D,2,FALSE))</f>
        <v/>
      </c>
      <c r="J560" s="96" t="str">
        <f>IF(I560="","",VLOOKUP(I560,'#挂机物品'!A:B,2,FALSE))</f>
        <v/>
      </c>
      <c r="K560" s="95"/>
      <c r="L560" s="95"/>
      <c r="N560" s="67">
        <v>10804</v>
      </c>
      <c r="O560" s="67" t="str">
        <f>IF(N560="","",VLOOKUP(N560,敌人表!A:B,2,FALSE))</f>
        <v>光元素之魂</v>
      </c>
      <c r="P560" s="67">
        <v>4</v>
      </c>
      <c r="S560" s="67" t="str">
        <f>IF(R560="","",VLOOKUP(R560,'#挂机物品'!A:B,2,FALSE))</f>
        <v/>
      </c>
    </row>
    <row r="561" spans="1:19">
      <c r="A561" s="67">
        <v>9007</v>
      </c>
      <c r="B561" s="67" t="s">
        <v>622</v>
      </c>
      <c r="D561" s="97" t="s">
        <v>4534</v>
      </c>
      <c r="E561" s="97"/>
      <c r="G561" s="67" t="str">
        <f>IF(F561="","",VLOOKUP(F561,'#挂机物品'!C:D,2,FALSE))</f>
        <v/>
      </c>
      <c r="H561" s="95">
        <v>0</v>
      </c>
      <c r="J561" s="96" t="str">
        <f>IF(I561="","",VLOOKUP(I561,'#挂机物品'!A:B,2,FALSE))</f>
        <v/>
      </c>
      <c r="K561" s="95"/>
      <c r="L561" s="95"/>
      <c r="M561" s="67">
        <v>1</v>
      </c>
      <c r="N561" s="67">
        <v>11104</v>
      </c>
      <c r="O561" s="67" t="str">
        <f>IF(N561="","",VLOOKUP(N561,敌人表!A:B,2,FALSE))</f>
        <v>灵龙</v>
      </c>
      <c r="P561" s="67">
        <v>3</v>
      </c>
      <c r="S561" s="67" t="str">
        <f>IF(R561="","",VLOOKUP(R561,'#挂机物品'!A:B,2,FALSE))</f>
        <v/>
      </c>
    </row>
    <row r="562" spans="1:19">
      <c r="D562" s="97"/>
      <c r="E562" s="97"/>
      <c r="G562" s="67" t="str">
        <f>IF(F562="","",VLOOKUP(F562,'#挂机物品'!C:D,2,FALSE))</f>
        <v/>
      </c>
      <c r="J562" s="96" t="str">
        <f>IF(I562="","",VLOOKUP(I562,'#挂机物品'!A:B,2,FALSE))</f>
        <v/>
      </c>
      <c r="K562" s="95"/>
      <c r="L562" s="95"/>
      <c r="N562" s="67">
        <v>10102</v>
      </c>
      <c r="O562" s="67" t="str">
        <f>IF(N562="","",VLOOKUP(N562,敌人表!A:B,2,FALSE))</f>
        <v>极速魔犬</v>
      </c>
      <c r="P562" s="67">
        <v>3</v>
      </c>
      <c r="S562" s="67" t="str">
        <f>IF(R562="","",VLOOKUP(R562,'#挂机物品'!A:B,2,FALSE))</f>
        <v/>
      </c>
    </row>
    <row r="563" spans="1:19">
      <c r="A563" s="67">
        <v>9008</v>
      </c>
      <c r="B563" s="67" t="s">
        <v>3932</v>
      </c>
      <c r="D563" s="88" t="s">
        <v>4533</v>
      </c>
      <c r="G563" s="67" t="str">
        <f>IF(F563="","",VLOOKUP(F563,'#挂机物品'!C:D,2,FALSE))</f>
        <v/>
      </c>
      <c r="H563" s="67"/>
      <c r="J563" s="96" t="str">
        <f>IF(I563="","",VLOOKUP(I563,'#挂机物品'!A:B,2,FALSE))</f>
        <v/>
      </c>
      <c r="M563" s="67">
        <v>1</v>
      </c>
      <c r="N563" s="67">
        <v>10401</v>
      </c>
      <c r="O563" s="67" t="str">
        <f>IF(N563="","",VLOOKUP(N563,敌人表!A:B,2,FALSE))</f>
        <v>吸血鬼</v>
      </c>
      <c r="P563" s="67">
        <v>10</v>
      </c>
      <c r="S563" s="67" t="str">
        <f>IF(R563="","",VLOOKUP(R563,'#挂机物品'!A:B,2,FALSE))</f>
        <v/>
      </c>
    </row>
    <row r="564" spans="1:19">
      <c r="A564" s="67">
        <v>9009</v>
      </c>
      <c r="B564" s="67" t="s">
        <v>3933</v>
      </c>
      <c r="D564" s="88" t="s">
        <v>4532</v>
      </c>
      <c r="G564" s="67" t="str">
        <f>IF(F564="","",VLOOKUP(F564,'#挂机物品'!C:D,2,FALSE))</f>
        <v/>
      </c>
      <c r="H564" s="67"/>
      <c r="J564" s="96" t="str">
        <f>IF(I564="","",VLOOKUP(I564,'#挂机物品'!A:B,2,FALSE))</f>
        <v/>
      </c>
      <c r="M564" s="67">
        <v>1</v>
      </c>
      <c r="N564" s="67">
        <v>10402</v>
      </c>
      <c r="O564" s="67" t="str">
        <f>IF(N564="","",VLOOKUP(N564,敌人表!A:B,2,FALSE))</f>
        <v>吸血鬼伯爵</v>
      </c>
      <c r="P564" s="67">
        <v>2</v>
      </c>
      <c r="S564" s="67" t="str">
        <f>IF(R564="","",VLOOKUP(R564,'#挂机物品'!A:B,2,FALSE))</f>
        <v/>
      </c>
    </row>
    <row r="565" spans="1:19">
      <c r="G565" s="67" t="str">
        <f>IF(F565="","",VLOOKUP(F565,'#挂机物品'!C:D,2,FALSE))</f>
        <v/>
      </c>
      <c r="H565" s="67"/>
      <c r="J565" s="96" t="str">
        <f>IF(I565="","",VLOOKUP(I565,'#挂机物品'!A:B,2,FALSE))</f>
        <v/>
      </c>
      <c r="N565" s="67">
        <v>10401</v>
      </c>
      <c r="O565" s="67" t="str">
        <f>IF(N565="","",VLOOKUP(N565,敌人表!A:B,2,FALSE))</f>
        <v>吸血鬼</v>
      </c>
      <c r="P565" s="67">
        <v>8</v>
      </c>
      <c r="S565" s="67" t="str">
        <f>IF(R565="","",VLOOKUP(R565,'#挂机物品'!A:B,2,FALSE))</f>
        <v/>
      </c>
    </row>
    <row r="566" spans="1:19">
      <c r="A566" s="67">
        <v>9010</v>
      </c>
      <c r="B566" s="67" t="s">
        <v>3934</v>
      </c>
      <c r="D566" s="88" t="s">
        <v>4531</v>
      </c>
      <c r="G566" s="67" t="str">
        <f>IF(F566="","",VLOOKUP(F566,'#挂机物品'!C:D,2,FALSE))</f>
        <v/>
      </c>
      <c r="H566" s="67"/>
      <c r="J566" s="96" t="str">
        <f>IF(I566="","",VLOOKUP(I566,'#挂机物品'!A:B,2,FALSE))</f>
        <v/>
      </c>
      <c r="M566" s="67">
        <v>1</v>
      </c>
      <c r="N566" s="67">
        <v>10403</v>
      </c>
      <c r="O566" s="67" t="str">
        <f>IF(N566="","",VLOOKUP(N566,敌人表!A:B,2,FALSE))</f>
        <v>吸血鬼公爵</v>
      </c>
      <c r="P566" s="67">
        <v>1</v>
      </c>
      <c r="S566" s="67" t="str">
        <f>IF(R566="","",VLOOKUP(R566,'#挂机物品'!A:B,2,FALSE))</f>
        <v/>
      </c>
    </row>
    <row r="567" spans="1:19">
      <c r="G567" s="67" t="str">
        <f>IF(F567="","",VLOOKUP(F567,'#挂机物品'!C:D,2,FALSE))</f>
        <v/>
      </c>
      <c r="H567" s="67"/>
      <c r="J567" s="96" t="str">
        <f>IF(I567="","",VLOOKUP(I567,'#挂机物品'!A:B,2,FALSE))</f>
        <v/>
      </c>
      <c r="N567" s="67">
        <v>10401</v>
      </c>
      <c r="O567" s="67" t="str">
        <f>IF(N567="","",VLOOKUP(N567,敌人表!A:B,2,FALSE))</f>
        <v>吸血鬼</v>
      </c>
      <c r="P567" s="67">
        <v>9</v>
      </c>
      <c r="S567" s="67" t="str">
        <f>IF(R567="","",VLOOKUP(R567,'#挂机物品'!A:B,2,FALSE))</f>
        <v/>
      </c>
    </row>
    <row r="568" spans="1:19">
      <c r="A568" s="67">
        <v>9013</v>
      </c>
      <c r="B568" s="67" t="s">
        <v>3935</v>
      </c>
      <c r="D568" s="88" t="s">
        <v>4530</v>
      </c>
      <c r="G568" s="67" t="str">
        <f>IF(F568="","",VLOOKUP(F568,'#挂机物品'!C:D,2,FALSE))</f>
        <v/>
      </c>
      <c r="H568" s="67"/>
      <c r="J568" s="96" t="str">
        <f>IF(I568="","",VLOOKUP(I568,'#挂机物品'!A:B,2,FALSE))</f>
        <v/>
      </c>
      <c r="M568" s="67">
        <v>1</v>
      </c>
      <c r="N568" s="67">
        <v>10601</v>
      </c>
      <c r="O568" s="67" t="str">
        <f>IF(N568="","",VLOOKUP(N568,敌人表!A:B,2,FALSE))</f>
        <v>巨人</v>
      </c>
      <c r="P568" s="67">
        <v>8</v>
      </c>
      <c r="S568" s="67" t="str">
        <f>IF(R568="","",VLOOKUP(R568,'#挂机物品'!A:B,2,FALSE))</f>
        <v/>
      </c>
    </row>
    <row r="569" spans="1:19">
      <c r="A569" s="67">
        <v>9014</v>
      </c>
      <c r="B569" s="67" t="s">
        <v>3936</v>
      </c>
      <c r="D569" s="88" t="s">
        <v>4569</v>
      </c>
      <c r="G569" s="67" t="str">
        <f>IF(F569="","",VLOOKUP(F569,'#挂机物品'!C:D,2,FALSE))</f>
        <v/>
      </c>
      <c r="H569" s="67"/>
      <c r="J569" s="96" t="str">
        <f>IF(I569="","",VLOOKUP(I569,'#挂机物品'!A:B,2,FALSE))</f>
        <v/>
      </c>
      <c r="M569" s="67">
        <v>1</v>
      </c>
      <c r="N569" s="67">
        <v>10603</v>
      </c>
      <c r="O569" s="67" t="str">
        <f>IF(N569="","",VLOOKUP(N569,敌人表!A:B,2,FALSE))</f>
        <v>大笨兽</v>
      </c>
      <c r="P569" s="67">
        <v>8</v>
      </c>
      <c r="S569" s="67" t="str">
        <f>IF(R569="","",VLOOKUP(R569,'#挂机物品'!A:B,2,FALSE))</f>
        <v/>
      </c>
    </row>
    <row r="570" spans="1:19">
      <c r="A570" s="67">
        <v>9015</v>
      </c>
      <c r="B570" s="67" t="s">
        <v>3937</v>
      </c>
      <c r="D570" s="88" t="s">
        <v>4570</v>
      </c>
      <c r="G570" s="67" t="str">
        <f>IF(F570="","",VLOOKUP(F570,'#挂机物品'!C:D,2,FALSE))</f>
        <v/>
      </c>
      <c r="H570" s="67"/>
      <c r="J570" s="96" t="str">
        <f>IF(I570="","",VLOOKUP(I570,'#挂机物品'!A:B,2,FALSE))</f>
        <v/>
      </c>
      <c r="M570" s="67">
        <v>1</v>
      </c>
      <c r="N570" s="67">
        <v>48</v>
      </c>
      <c r="O570" s="67" t="str">
        <f>IF(N570="","",VLOOKUP(N570,敌人表!A:B,2,FALSE))</f>
        <v>洛基</v>
      </c>
      <c r="P570" s="67">
        <v>1</v>
      </c>
      <c r="S570" s="67" t="str">
        <f>IF(R570="","",VLOOKUP(R570,'#挂机物品'!A:B,2,FALSE))</f>
        <v/>
      </c>
    </row>
    <row r="571" spans="1:19">
      <c r="G571" s="67" t="str">
        <f>IF(F571="","",VLOOKUP(F571,'#挂机物品'!C:D,2,FALSE))</f>
        <v/>
      </c>
      <c r="H571" s="67"/>
      <c r="J571" s="96" t="str">
        <f>IF(I571="","",VLOOKUP(I571,'#挂机物品'!A:B,2,FALSE))</f>
        <v/>
      </c>
      <c r="N571" s="67">
        <v>10701</v>
      </c>
      <c r="O571" s="67" t="str">
        <f>IF(N571="","",VLOOKUP(N571,敌人表!A:B,2,FALSE))</f>
        <v>法师</v>
      </c>
      <c r="P571" s="67">
        <v>9</v>
      </c>
      <c r="S571" s="67" t="str">
        <f>IF(R571="","",VLOOKUP(R571,'#挂机物品'!A:B,2,FALSE))</f>
        <v/>
      </c>
    </row>
    <row r="572" spans="1:19">
      <c r="A572" s="67">
        <v>9016</v>
      </c>
      <c r="B572" s="67" t="s">
        <v>3938</v>
      </c>
      <c r="D572" s="88" t="s">
        <v>4571</v>
      </c>
      <c r="G572" s="67" t="str">
        <f>IF(F572="","",VLOOKUP(F572,'#挂机物品'!C:D,2,FALSE))</f>
        <v/>
      </c>
      <c r="H572" s="67"/>
      <c r="J572" s="96" t="str">
        <f>IF(I572="","",VLOOKUP(I572,'#挂机物品'!A:B,2,FALSE))</f>
        <v/>
      </c>
      <c r="M572" s="67">
        <v>1</v>
      </c>
      <c r="N572" s="67">
        <v>49</v>
      </c>
      <c r="O572" s="67" t="str">
        <f>IF(N572="","",VLOOKUP(N572,敌人表!A:B,2,FALSE))</f>
        <v>索尔</v>
      </c>
      <c r="P572" s="67">
        <v>1</v>
      </c>
      <c r="S572" s="67" t="str">
        <f>IF(R572="","",VLOOKUP(R572,'#挂机物品'!A:B,2,FALSE))</f>
        <v/>
      </c>
    </row>
    <row r="573" spans="1:19">
      <c r="G573" s="67" t="str">
        <f>IF(F573="","",VLOOKUP(F573,'#挂机物品'!C:D,2,FALSE))</f>
        <v/>
      </c>
      <c r="H573" s="67"/>
      <c r="J573" s="96" t="str">
        <f>IF(I573="","",VLOOKUP(I573,'#挂机物品'!A:B,2,FALSE))</f>
        <v/>
      </c>
      <c r="N573" s="67">
        <v>10701</v>
      </c>
      <c r="O573" s="67" t="str">
        <f>IF(N573="","",VLOOKUP(N573,敌人表!A:B,2,FALSE))</f>
        <v>法师</v>
      </c>
      <c r="P573" s="67">
        <v>9</v>
      </c>
      <c r="S573" s="67" t="str">
        <f>IF(R573="","",VLOOKUP(R573,'#挂机物品'!A:B,2,FALSE))</f>
        <v/>
      </c>
    </row>
    <row r="574" spans="1:19">
      <c r="A574" s="67">
        <v>9017</v>
      </c>
      <c r="B574" s="67" t="s">
        <v>3939</v>
      </c>
      <c r="D574" s="88" t="s">
        <v>4572</v>
      </c>
      <c r="G574" s="67" t="str">
        <f>IF(F574="","",VLOOKUP(F574,'#挂机物品'!C:D,2,FALSE))</f>
        <v/>
      </c>
      <c r="H574" s="67"/>
      <c r="J574" s="96" t="str">
        <f>IF(I574="","",VLOOKUP(I574,'#挂机物品'!A:B,2,FALSE))</f>
        <v/>
      </c>
      <c r="M574" s="67">
        <v>1</v>
      </c>
      <c r="N574" s="67">
        <v>47</v>
      </c>
      <c r="O574" s="67" t="str">
        <f>IF(N574="","",VLOOKUP(N574,敌人表!A:B,2,FALSE))</f>
        <v>奥丁</v>
      </c>
      <c r="P574" s="67">
        <v>1</v>
      </c>
      <c r="S574" s="67" t="str">
        <f>IF(R574="","",VLOOKUP(R574,'#挂机物品'!A:B,2,FALSE))</f>
        <v/>
      </c>
    </row>
    <row r="575" spans="1:19">
      <c r="G575" s="67" t="str">
        <f>IF(F575="","",VLOOKUP(F575,'#挂机物品'!C:D,2,FALSE))</f>
        <v/>
      </c>
      <c r="H575" s="67"/>
      <c r="J575" s="96" t="str">
        <f>IF(I575="","",VLOOKUP(I575,'#挂机物品'!A:B,2,FALSE))</f>
        <v/>
      </c>
      <c r="N575" s="67">
        <v>10701</v>
      </c>
      <c r="O575" s="67" t="str">
        <f>IF(N575="","",VLOOKUP(N575,敌人表!A:B,2,FALSE))</f>
        <v>法师</v>
      </c>
      <c r="P575" s="67">
        <v>9</v>
      </c>
      <c r="S575" s="67" t="str">
        <f>IF(R575="","",VLOOKUP(R575,'#挂机物品'!A:B,2,FALSE))</f>
        <v/>
      </c>
    </row>
    <row r="576" spans="1:19">
      <c r="A576" s="67">
        <v>9018</v>
      </c>
      <c r="B576" s="67" t="s">
        <v>3940</v>
      </c>
      <c r="D576" s="88" t="s">
        <v>4573</v>
      </c>
      <c r="G576" s="67" t="str">
        <f>IF(F576="","",VLOOKUP(F576,'#挂机物品'!C:D,2,FALSE))</f>
        <v/>
      </c>
      <c r="H576" s="67"/>
      <c r="J576" s="96" t="str">
        <f>IF(I576="","",VLOOKUP(I576,'#挂机物品'!A:B,2,FALSE))</f>
        <v/>
      </c>
      <c r="M576" s="67">
        <v>1</v>
      </c>
      <c r="N576" s="67">
        <v>10901</v>
      </c>
      <c r="O576" s="67" t="str">
        <f>IF(N576="","",VLOOKUP(N576,敌人表!A:B,2,FALSE))</f>
        <v>战士</v>
      </c>
      <c r="P576" s="67">
        <v>5</v>
      </c>
      <c r="S576" s="67" t="str">
        <f>IF(R576="","",VLOOKUP(R576,'#挂机物品'!A:B,2,FALSE))</f>
        <v/>
      </c>
    </row>
    <row r="577" spans="1:19">
      <c r="G577" s="67" t="str">
        <f>IF(F577="","",VLOOKUP(F577,'#挂机物品'!C:D,2,FALSE))</f>
        <v/>
      </c>
      <c r="H577" s="67"/>
      <c r="J577" s="96" t="str">
        <f>IF(I577="","",VLOOKUP(I577,'#挂机物品'!A:B,2,FALSE))</f>
        <v/>
      </c>
      <c r="N577" s="67">
        <v>11001</v>
      </c>
      <c r="O577" s="67" t="str">
        <f>IF(N577="","",VLOOKUP(N577,敌人表!A:B,2,FALSE))</f>
        <v>祭祀</v>
      </c>
      <c r="P577" s="67">
        <v>5</v>
      </c>
      <c r="S577" s="67" t="str">
        <f>IF(R577="","",VLOOKUP(R577,'#挂机物品'!A:B,2,FALSE))</f>
        <v/>
      </c>
    </row>
    <row r="578" spans="1:19">
      <c r="A578" s="67">
        <v>9019</v>
      </c>
      <c r="B578" s="67" t="s">
        <v>3941</v>
      </c>
      <c r="D578" s="88" t="s">
        <v>4574</v>
      </c>
      <c r="G578" s="67" t="str">
        <f>IF(F578="","",VLOOKUP(F578,'#挂机物品'!C:D,2,FALSE))</f>
        <v/>
      </c>
      <c r="H578" s="67"/>
      <c r="J578" s="96" t="str">
        <f>IF(I578="","",VLOOKUP(I578,'#挂机物品'!A:B,2,FALSE))</f>
        <v/>
      </c>
      <c r="M578" s="67">
        <v>1</v>
      </c>
      <c r="N578" s="67">
        <v>10204</v>
      </c>
      <c r="O578" s="67" t="str">
        <f>IF(N578="","",VLOOKUP(N578,敌人表!A:B,2,FALSE))</f>
        <v>亚马逊杀手</v>
      </c>
      <c r="P578" s="67">
        <v>2</v>
      </c>
      <c r="S578" s="67" t="str">
        <f>IF(R578="","",VLOOKUP(R578,'#挂机物品'!A:B,2,FALSE))</f>
        <v/>
      </c>
    </row>
    <row r="579" spans="1:19">
      <c r="G579" s="67" t="str">
        <f>IF(F579="","",VLOOKUP(F579,'#挂机物品'!C:D,2,FALSE))</f>
        <v/>
      </c>
      <c r="H579" s="67"/>
      <c r="J579" s="96" t="str">
        <f>IF(I579="","",VLOOKUP(I579,'#挂机物品'!A:B,2,FALSE))</f>
        <v/>
      </c>
      <c r="N579" s="67">
        <v>10704</v>
      </c>
      <c r="O579" s="67" t="str">
        <f>IF(N579="","",VLOOKUP(N579,敌人表!A:B,2,FALSE))</f>
        <v>光法</v>
      </c>
      <c r="P579" s="67">
        <v>2</v>
      </c>
      <c r="S579" s="67" t="str">
        <f>IF(R579="","",VLOOKUP(R579,'#挂机物品'!A:B,2,FALSE))</f>
        <v/>
      </c>
    </row>
    <row r="580" spans="1:19">
      <c r="G580" s="67" t="str">
        <f>IF(F580="","",VLOOKUP(F580,'#挂机物品'!C:D,2,FALSE))</f>
        <v/>
      </c>
      <c r="H580" s="67"/>
      <c r="J580" s="96" t="str">
        <f>IF(I580="","",VLOOKUP(I580,'#挂机物品'!A:B,2,FALSE))</f>
        <v/>
      </c>
      <c r="N580" s="67">
        <v>10901</v>
      </c>
      <c r="O580" s="67" t="str">
        <f>IF(N580="","",VLOOKUP(N580,敌人表!A:B,2,FALSE))</f>
        <v>战士</v>
      </c>
      <c r="P580" s="67">
        <v>3</v>
      </c>
      <c r="S580" s="67" t="str">
        <f>IF(R580="","",VLOOKUP(R580,'#挂机物品'!A:B,2,FALSE))</f>
        <v/>
      </c>
    </row>
    <row r="581" spans="1:19">
      <c r="G581" s="67" t="str">
        <f>IF(F581="","",VLOOKUP(F581,'#挂机物品'!C:D,2,FALSE))</f>
        <v/>
      </c>
      <c r="H581" s="67"/>
      <c r="J581" s="96" t="str">
        <f>IF(I581="","",VLOOKUP(I581,'#挂机物品'!A:B,2,FALSE))</f>
        <v/>
      </c>
      <c r="N581" s="67">
        <v>10904</v>
      </c>
      <c r="O581" s="67" t="str">
        <f>IF(N581="","",VLOOKUP(N581,敌人表!A:B,2,FALSE))</f>
        <v>游侠</v>
      </c>
      <c r="P581" s="67">
        <v>3</v>
      </c>
      <c r="S581" s="67" t="str">
        <f>IF(R581="","",VLOOKUP(R581,'#挂机物品'!A:B,2,FALSE))</f>
        <v/>
      </c>
    </row>
    <row r="582" spans="1:19">
      <c r="A582" s="67">
        <v>9020</v>
      </c>
      <c r="B582" s="67" t="s">
        <v>3942</v>
      </c>
      <c r="D582" s="97" t="s">
        <v>4603</v>
      </c>
      <c r="G582" s="67" t="str">
        <f>IF(F582="","",VLOOKUP(F582,'#挂机物品'!C:D,2,FALSE))</f>
        <v/>
      </c>
      <c r="H582" s="67"/>
      <c r="J582" s="96" t="str">
        <f>IF(I582="","",VLOOKUP(I582,'#挂机物品'!A:B,2,FALSE))</f>
        <v/>
      </c>
      <c r="M582" s="67">
        <v>1</v>
      </c>
      <c r="N582" s="67">
        <v>10702</v>
      </c>
      <c r="O582" s="67" t="str">
        <f>IF(N582="","",VLOOKUP(N582,敌人表!A:B,2,FALSE))</f>
        <v>火焰法师</v>
      </c>
      <c r="P582" s="67">
        <v>5</v>
      </c>
      <c r="S582" s="67" t="str">
        <f>IF(R582="","",VLOOKUP(R582,'#挂机物品'!A:B,2,FALSE))</f>
        <v/>
      </c>
    </row>
    <row r="583" spans="1:19">
      <c r="G583" s="67" t="str">
        <f>IF(F583="","",VLOOKUP(F583,'#挂机物品'!C:D,2,FALSE))</f>
        <v/>
      </c>
      <c r="H583" s="67"/>
      <c r="J583" s="96" t="str">
        <f>IF(I583="","",VLOOKUP(I583,'#挂机物品'!A:B,2,FALSE))</f>
        <v/>
      </c>
      <c r="N583" s="67">
        <v>10703</v>
      </c>
      <c r="O583" s="67" t="str">
        <f>IF(N583="","",VLOOKUP(N583,敌人表!A:B,2,FALSE))</f>
        <v>冰法</v>
      </c>
      <c r="P583" s="67">
        <v>5</v>
      </c>
      <c r="S583" s="67" t="str">
        <f>IF(R583="","",VLOOKUP(R583,'#挂机物品'!A:B,2,FALSE))</f>
        <v/>
      </c>
    </row>
    <row r="584" spans="1:19">
      <c r="A584" s="67">
        <v>9021</v>
      </c>
      <c r="B584" s="67" t="s">
        <v>3943</v>
      </c>
      <c r="D584" s="88" t="s">
        <v>4604</v>
      </c>
      <c r="G584" s="67" t="str">
        <f>IF(F584="","",VLOOKUP(F584,'#挂机物品'!C:D,2,FALSE))</f>
        <v/>
      </c>
      <c r="H584" s="67"/>
      <c r="J584" s="96" t="str">
        <f>IF(I584="","",VLOOKUP(I584,'#挂机物品'!A:B,2,FALSE))</f>
        <v/>
      </c>
      <c r="M584" s="67">
        <v>1</v>
      </c>
      <c r="N584" s="67">
        <v>10802</v>
      </c>
      <c r="O584" s="67" t="str">
        <f>IF(N584="","",VLOOKUP(N584,敌人表!A:B,2,FALSE))</f>
        <v>火元素之魂</v>
      </c>
      <c r="P584" s="67">
        <v>2</v>
      </c>
      <c r="S584" s="67" t="str">
        <f>IF(R584="","",VLOOKUP(R584,'#挂机物品'!A:B,2,FALSE))</f>
        <v/>
      </c>
    </row>
    <row r="585" spans="1:19">
      <c r="G585" s="67" t="str">
        <f>IF(F585="","",VLOOKUP(F585,'#挂机物品'!C:D,2,FALSE))</f>
        <v/>
      </c>
      <c r="H585" s="67"/>
      <c r="J585" s="96" t="str">
        <f>IF(I585="","",VLOOKUP(I585,'#挂机物品'!A:B,2,FALSE))</f>
        <v/>
      </c>
      <c r="N585" s="67">
        <v>10803</v>
      </c>
      <c r="O585" s="67" t="str">
        <f>IF(N585="","",VLOOKUP(N585,敌人表!A:B,2,FALSE))</f>
        <v>水元素之魂</v>
      </c>
      <c r="P585" s="67">
        <v>2</v>
      </c>
      <c r="S585" s="67" t="str">
        <f>IF(R585="","",VLOOKUP(R585,'#挂机物品'!A:B,2,FALSE))</f>
        <v/>
      </c>
    </row>
    <row r="586" spans="1:19">
      <c r="G586" s="67" t="str">
        <f>IF(F586="","",VLOOKUP(F586,'#挂机物品'!C:D,2,FALSE))</f>
        <v/>
      </c>
      <c r="H586" s="67"/>
      <c r="J586" s="96" t="str">
        <f>IF(I586="","",VLOOKUP(I586,'#挂机物品'!A:B,2,FALSE))</f>
        <v/>
      </c>
      <c r="N586" s="67">
        <v>10804</v>
      </c>
      <c r="O586" s="67" t="str">
        <f>IF(N586="","",VLOOKUP(N586,敌人表!A:B,2,FALSE))</f>
        <v>光元素之魂</v>
      </c>
      <c r="P586" s="67">
        <v>2</v>
      </c>
      <c r="S586" s="67" t="str">
        <f>IF(R586="","",VLOOKUP(R586,'#挂机物品'!A:B,2,FALSE))</f>
        <v/>
      </c>
    </row>
    <row r="587" spans="1:19">
      <c r="G587" s="67" t="str">
        <f>IF(F587="","",VLOOKUP(F587,'#挂机物品'!C:D,2,FALSE))</f>
        <v/>
      </c>
      <c r="H587" s="67"/>
      <c r="J587" s="96" t="str">
        <f>IF(I587="","",VLOOKUP(I587,'#挂机物品'!A:B,2,FALSE))</f>
        <v/>
      </c>
      <c r="N587" s="67">
        <v>10805</v>
      </c>
      <c r="O587" s="67" t="str">
        <f>IF(N587="","",VLOOKUP(N587,敌人表!A:B,2,FALSE))</f>
        <v>暗元素之魂</v>
      </c>
      <c r="P587" s="67">
        <v>2</v>
      </c>
      <c r="S587" s="67" t="str">
        <f>IF(R587="","",VLOOKUP(R587,'#挂机物品'!A:B,2,FALSE))</f>
        <v/>
      </c>
    </row>
    <row r="588" spans="1:19">
      <c r="A588" s="67">
        <v>9022</v>
      </c>
      <c r="B588" s="67" t="s">
        <v>3944</v>
      </c>
      <c r="D588" s="88" t="s">
        <v>4605</v>
      </c>
      <c r="G588" s="67" t="str">
        <f>IF(F588="","",VLOOKUP(F588,'#挂机物品'!C:D,2,FALSE))</f>
        <v/>
      </c>
      <c r="H588" s="67"/>
      <c r="J588" s="96" t="str">
        <f>IF(I588="","",VLOOKUP(I588,'#挂机物品'!A:B,2,FALSE))</f>
        <v/>
      </c>
      <c r="M588" s="67">
        <v>1</v>
      </c>
      <c r="N588" s="67">
        <v>22</v>
      </c>
      <c r="O588" s="67" t="str">
        <f>IF(N588="","",VLOOKUP(N588,敌人表!A:B,2,FALSE))</f>
        <v>马可·波罗</v>
      </c>
      <c r="P588" s="67">
        <v>1</v>
      </c>
      <c r="S588" s="67" t="str">
        <f>IF(R588="","",VLOOKUP(R588,'#挂机物品'!A:B,2,FALSE))</f>
        <v/>
      </c>
    </row>
    <row r="589" spans="1:19">
      <c r="G589" s="67" t="str">
        <f>IF(F589="","",VLOOKUP(F589,'#挂机物品'!C:D,2,FALSE))</f>
        <v/>
      </c>
      <c r="H589" s="67"/>
      <c r="J589" s="96" t="str">
        <f>IF(I589="","",VLOOKUP(I589,'#挂机物品'!A:B,2,FALSE))</f>
        <v/>
      </c>
      <c r="N589" s="67">
        <v>10201</v>
      </c>
      <c r="O589" s="67" t="str">
        <f>IF(N589="","",VLOOKUP(N589,敌人表!A:B,2,FALSE))</f>
        <v>黑暗弓箭手</v>
      </c>
      <c r="P589" s="67">
        <v>9</v>
      </c>
      <c r="S589" s="67" t="str">
        <f>IF(R589="","",VLOOKUP(R589,'#挂机物品'!A:B,2,FALSE))</f>
        <v/>
      </c>
    </row>
    <row r="590" spans="1:19">
      <c r="A590" s="67">
        <v>9023</v>
      </c>
      <c r="B590" s="67" t="s">
        <v>3945</v>
      </c>
      <c r="D590" s="88" t="s">
        <v>4606</v>
      </c>
      <c r="G590" s="67" t="str">
        <f>IF(F590="","",VLOOKUP(F590,'#挂机物品'!C:D,2,FALSE))</f>
        <v/>
      </c>
      <c r="H590" s="67"/>
      <c r="J590" s="96" t="str">
        <f>IF(I590="","",VLOOKUP(I590,'#挂机物品'!A:B,2,FALSE))</f>
        <v/>
      </c>
      <c r="M590" s="67">
        <v>1</v>
      </c>
      <c r="N590" s="67">
        <v>27</v>
      </c>
      <c r="O590" s="67" t="str">
        <f>IF(N590="","",VLOOKUP(N590,敌人表!A:B,2,FALSE))</f>
        <v>麦哲伦</v>
      </c>
      <c r="P590" s="67">
        <v>1</v>
      </c>
      <c r="S590" s="67" t="str">
        <f>IF(R590="","",VLOOKUP(R590,'#挂机物品'!A:B,2,FALSE))</f>
        <v/>
      </c>
    </row>
    <row r="591" spans="1:19">
      <c r="C591" s="171"/>
      <c r="G591" s="67" t="str">
        <f>IF(F591="","",VLOOKUP(F591,'#挂机物品'!C:D,2,FALSE))</f>
        <v/>
      </c>
      <c r="H591" s="67"/>
      <c r="J591" s="96" t="str">
        <f>IF(I591="","",VLOOKUP(I591,'#挂机物品'!A:B,2,FALSE))</f>
        <v/>
      </c>
      <c r="N591" s="67">
        <v>10201</v>
      </c>
      <c r="O591" s="67" t="str">
        <f>IF(N591="","",VLOOKUP(N591,敌人表!A:B,2,FALSE))</f>
        <v>黑暗弓箭手</v>
      </c>
      <c r="P591" s="67">
        <v>9</v>
      </c>
      <c r="S591" s="67" t="str">
        <f>IF(R591="","",VLOOKUP(R591,'#挂机物品'!A:B,2,FALSE))</f>
        <v/>
      </c>
    </row>
    <row r="592" spans="1:19">
      <c r="A592" s="67">
        <v>9024</v>
      </c>
      <c r="B592" s="67" t="s">
        <v>3946</v>
      </c>
      <c r="D592" s="88" t="s">
        <v>4607</v>
      </c>
      <c r="G592" s="67" t="str">
        <f>IF(F592="","",VLOOKUP(F592,'#挂机物品'!C:D,2,FALSE))</f>
        <v/>
      </c>
      <c r="H592" s="67"/>
      <c r="J592" s="96" t="str">
        <f>IF(I592="","",VLOOKUP(I592,'#挂机物品'!A:B,2,FALSE))</f>
        <v/>
      </c>
      <c r="M592" s="67">
        <v>1</v>
      </c>
      <c r="N592" s="67">
        <v>45</v>
      </c>
      <c r="O592" s="67" t="str">
        <f>IF(N592="","",VLOOKUP(N592,敌人表!A:B,2,FALSE))</f>
        <v>爱德华蒂奇</v>
      </c>
      <c r="P592" s="67">
        <v>1</v>
      </c>
      <c r="S592" s="67" t="str">
        <f>IF(R592="","",VLOOKUP(R592,'#挂机物品'!A:B,2,FALSE))</f>
        <v/>
      </c>
    </row>
    <row r="593" spans="1:19">
      <c r="G593" s="67" t="str">
        <f>IF(F593="","",VLOOKUP(F593,'#挂机物品'!C:D,2,FALSE))</f>
        <v/>
      </c>
      <c r="H593" s="67"/>
      <c r="J593" s="96" t="str">
        <f>IF(I593="","",VLOOKUP(I593,'#挂机物品'!A:B,2,FALSE))</f>
        <v/>
      </c>
      <c r="N593" s="67">
        <v>10201</v>
      </c>
      <c r="O593" s="67" t="str">
        <f>IF(N593="","",VLOOKUP(N593,敌人表!A:B,2,FALSE))</f>
        <v>黑暗弓箭手</v>
      </c>
      <c r="P593" s="67">
        <v>9</v>
      </c>
      <c r="S593" s="67" t="str">
        <f>IF(R593="","",VLOOKUP(R593,'#挂机物品'!A:B,2,FALSE))</f>
        <v/>
      </c>
    </row>
    <row r="594" spans="1:19">
      <c r="A594" s="69">
        <v>9101</v>
      </c>
      <c r="B594" s="103" t="s">
        <v>525</v>
      </c>
      <c r="D594" s="119" t="s">
        <v>4490</v>
      </c>
      <c r="G594" s="67" t="str">
        <f>IF(F594="","",VLOOKUP(F594,'#挂机物品'!C:D,2,FALSE))</f>
        <v/>
      </c>
      <c r="H594" s="62">
        <v>0</v>
      </c>
      <c r="I594" s="114"/>
      <c r="J594" s="96" t="str">
        <f>IF(I594="","",VLOOKUP(I594,'#挂机物品'!A:B,2,FALSE))</f>
        <v/>
      </c>
      <c r="K594" s="114"/>
      <c r="L594" s="114"/>
      <c r="M594" s="67">
        <v>1</v>
      </c>
      <c r="N594" s="67">
        <v>10603</v>
      </c>
      <c r="O594" s="67" t="str">
        <f>IF(N594="","",VLOOKUP(N594,敌人表!A:B,2,FALSE))</f>
        <v>大笨兽</v>
      </c>
      <c r="P594" s="67">
        <v>2</v>
      </c>
      <c r="S594" s="67" t="str">
        <f>IF(R594="","",VLOOKUP(R594,'#挂机物品'!A:B,2,FALSE))</f>
        <v/>
      </c>
    </row>
    <row r="595" spans="1:19">
      <c r="A595" s="69"/>
      <c r="B595" s="103"/>
      <c r="D595" s="119"/>
      <c r="G595" s="67" t="str">
        <f>IF(F595="","",VLOOKUP(F595,'#挂机物品'!C:D,2,FALSE))</f>
        <v/>
      </c>
      <c r="H595" s="62"/>
      <c r="I595" s="114"/>
      <c r="J595" s="96" t="str">
        <f>IF(I595="","",VLOOKUP(I595,'#挂机物品'!A:B,2,FALSE))</f>
        <v/>
      </c>
      <c r="K595" s="114"/>
      <c r="L595" s="114"/>
      <c r="N595" s="67">
        <v>10604</v>
      </c>
      <c r="O595" s="67" t="str">
        <f>IF(N595="","",VLOOKUP(N595,敌人表!A:B,2,FALSE))</f>
        <v>巨人王布欧利斯</v>
      </c>
      <c r="P595" s="67">
        <v>1</v>
      </c>
      <c r="S595" s="67" t="str">
        <f>IF(R595="","",VLOOKUP(R595,'#挂机物品'!A:B,2,FALSE))</f>
        <v/>
      </c>
    </row>
    <row r="596" spans="1:19" ht="27">
      <c r="A596" s="69">
        <v>9102</v>
      </c>
      <c r="B596" s="103" t="s">
        <v>526</v>
      </c>
      <c r="D596" s="119" t="s">
        <v>4491</v>
      </c>
      <c r="G596" s="67" t="str">
        <f>IF(F596="","",VLOOKUP(F596,'#挂机物品'!C:D,2,FALSE))</f>
        <v/>
      </c>
      <c r="H596" s="62">
        <v>0</v>
      </c>
      <c r="I596" s="114"/>
      <c r="J596" s="96" t="str">
        <f>IF(I596="","",VLOOKUP(I596,'#挂机物品'!A:B,2,FALSE))</f>
        <v/>
      </c>
      <c r="K596" s="114"/>
      <c r="L596" s="114"/>
      <c r="M596" s="67">
        <v>1</v>
      </c>
      <c r="N596" s="67">
        <v>11301</v>
      </c>
      <c r="O596" s="67" t="str">
        <f>IF(N596="","",VLOOKUP(N596,敌人表!A:B,2,FALSE))</f>
        <v>自动火炮</v>
      </c>
      <c r="P596" s="67">
        <v>3</v>
      </c>
      <c r="S596" s="67" t="str">
        <f>IF(R596="","",VLOOKUP(R596,'#挂机物品'!A:B,2,FALSE))</f>
        <v/>
      </c>
    </row>
    <row r="597" spans="1:19">
      <c r="A597" s="69"/>
      <c r="B597" s="103"/>
      <c r="D597" s="119"/>
      <c r="G597" s="67" t="str">
        <f>IF(F597="","",VLOOKUP(F597,'#挂机物品'!C:D,2,FALSE))</f>
        <v/>
      </c>
      <c r="H597" s="62"/>
      <c r="I597" s="114"/>
      <c r="J597" s="96" t="str">
        <f>IF(I597="","",VLOOKUP(I597,'#挂机物品'!A:B,2,FALSE))</f>
        <v/>
      </c>
      <c r="K597" s="114"/>
      <c r="L597" s="114"/>
      <c r="N597" s="67">
        <v>11203</v>
      </c>
      <c r="O597" s="67" t="str">
        <f>IF(N597="","",VLOOKUP(N597,敌人表!A:B,2,FALSE))</f>
        <v>木桩</v>
      </c>
      <c r="P597" s="67">
        <v>5</v>
      </c>
      <c r="S597" s="67" t="str">
        <f>IF(R597="","",VLOOKUP(R597,'#挂机物品'!A:B,2,FALSE))</f>
        <v/>
      </c>
    </row>
    <row r="598" spans="1:19" ht="27">
      <c r="A598" s="69">
        <v>9103</v>
      </c>
      <c r="B598" s="103" t="s">
        <v>527</v>
      </c>
      <c r="D598" s="119" t="s">
        <v>4492</v>
      </c>
      <c r="G598" s="67" t="str">
        <f>IF(F598="","",VLOOKUP(F598,'#挂机物品'!C:D,2,FALSE))</f>
        <v/>
      </c>
      <c r="H598" s="62">
        <v>0</v>
      </c>
      <c r="I598" s="114"/>
      <c r="J598" s="96" t="str">
        <f>IF(I598="","",VLOOKUP(I598,'#挂机物品'!A:B,2,FALSE))</f>
        <v/>
      </c>
      <c r="K598" s="114"/>
      <c r="L598" s="114"/>
      <c r="M598" s="67">
        <v>1</v>
      </c>
      <c r="N598" s="67">
        <v>11105</v>
      </c>
      <c r="O598" s="67" t="str">
        <f>IF(N598="","",VLOOKUP(N598,敌人表!A:B,2,FALSE))</f>
        <v>火焰龙</v>
      </c>
      <c r="P598" s="67">
        <v>2</v>
      </c>
      <c r="S598" s="67" t="str">
        <f>IF(R598="","",VLOOKUP(R598,'#挂机物品'!A:B,2,FALSE))</f>
        <v/>
      </c>
    </row>
    <row r="599" spans="1:19">
      <c r="A599" s="69"/>
      <c r="B599" s="103"/>
      <c r="D599" s="119"/>
      <c r="G599" s="67" t="str">
        <f>IF(F599="","",VLOOKUP(F599,'#挂机物品'!C:D,2,FALSE))</f>
        <v/>
      </c>
      <c r="H599" s="62"/>
      <c r="I599" s="114"/>
      <c r="J599" s="96" t="str">
        <f>IF(I599="","",VLOOKUP(I599,'#挂机物品'!A:B,2,FALSE))</f>
        <v/>
      </c>
      <c r="K599" s="114"/>
      <c r="L599" s="114"/>
      <c r="N599" s="67">
        <v>10803</v>
      </c>
      <c r="O599" s="67" t="str">
        <f>IF(N599="","",VLOOKUP(N599,敌人表!A:B,2,FALSE))</f>
        <v>水元素之魂</v>
      </c>
      <c r="P599" s="67">
        <v>5</v>
      </c>
      <c r="S599" s="67" t="str">
        <f>IF(R599="","",VLOOKUP(R599,'#挂机物品'!A:B,2,FALSE))</f>
        <v/>
      </c>
    </row>
    <row r="600" spans="1:19">
      <c r="A600" s="69">
        <v>9104</v>
      </c>
      <c r="B600" s="103" t="s">
        <v>528</v>
      </c>
      <c r="D600" s="119" t="s">
        <v>4493</v>
      </c>
      <c r="G600" s="67" t="str">
        <f>IF(F600="","",VLOOKUP(F600,'#挂机物品'!C:D,2,FALSE))</f>
        <v/>
      </c>
      <c r="H600" s="62">
        <v>0</v>
      </c>
      <c r="I600" s="114"/>
      <c r="J600" s="96" t="str">
        <f>IF(I600="","",VLOOKUP(I600,'#挂机物品'!A:B,2,FALSE))</f>
        <v/>
      </c>
      <c r="K600" s="114"/>
      <c r="L600" s="114"/>
      <c r="M600" s="67">
        <v>1</v>
      </c>
      <c r="N600" s="67">
        <v>10901</v>
      </c>
      <c r="O600" s="67" t="str">
        <f>IF(N600="","",VLOOKUP(N600,敌人表!A:B,2,FALSE))</f>
        <v>战士</v>
      </c>
      <c r="P600" s="67">
        <v>2</v>
      </c>
      <c r="S600" s="67" t="str">
        <f>IF(R600="","",VLOOKUP(R600,'#挂机物品'!A:B,2,FALSE))</f>
        <v/>
      </c>
    </row>
    <row r="601" spans="1:19">
      <c r="A601" s="69"/>
      <c r="B601" s="103"/>
      <c r="D601" s="119"/>
      <c r="G601" s="67" t="str">
        <f>IF(F601="","",VLOOKUP(F601,'#挂机物品'!C:D,2,FALSE))</f>
        <v/>
      </c>
      <c r="H601" s="62"/>
      <c r="I601" s="114"/>
      <c r="J601" s="96" t="str">
        <f>IF(I601="","",VLOOKUP(I601,'#挂机物品'!A:B,2,FALSE))</f>
        <v/>
      </c>
      <c r="K601" s="114"/>
      <c r="L601" s="114"/>
      <c r="N601" s="67">
        <v>10903</v>
      </c>
      <c r="O601" s="67" t="str">
        <f>IF(N601="","",VLOOKUP(N601,敌人表!A:B,2,FALSE))</f>
        <v>重甲战士</v>
      </c>
      <c r="P601" s="67">
        <v>4</v>
      </c>
      <c r="S601" s="67" t="str">
        <f>IF(R601="","",VLOOKUP(R601,'#挂机物品'!A:B,2,FALSE))</f>
        <v/>
      </c>
    </row>
    <row r="602" spans="1:19">
      <c r="A602" s="67">
        <v>10001</v>
      </c>
      <c r="B602" s="67" t="s">
        <v>139</v>
      </c>
      <c r="D602" s="97" t="s">
        <v>4608</v>
      </c>
      <c r="E602" s="97"/>
      <c r="G602" s="67" t="str">
        <f>IF(F602="","",VLOOKUP(F602,'#挂机物品'!C:D,2,FALSE))</f>
        <v/>
      </c>
      <c r="H602" s="95">
        <v>0</v>
      </c>
      <c r="J602" s="96" t="str">
        <f>IF(I602="","",VLOOKUP(I602,'#挂机物品'!A:B,2,FALSE))</f>
        <v/>
      </c>
      <c r="K602" s="95"/>
      <c r="L602" s="95"/>
      <c r="M602" s="67">
        <v>1</v>
      </c>
      <c r="N602" s="67">
        <v>10903</v>
      </c>
      <c r="O602" s="67" t="str">
        <f>IF(N602="","",VLOOKUP(N602,敌人表!A:B,2,FALSE))</f>
        <v>重甲战士</v>
      </c>
      <c r="P602" s="67">
        <v>2</v>
      </c>
      <c r="S602" s="67" t="str">
        <f>IF(R602="","",VLOOKUP(R602,'#挂机物品'!A:B,2,FALSE))</f>
        <v/>
      </c>
    </row>
    <row r="603" spans="1:19">
      <c r="B603" s="95"/>
      <c r="D603" s="97"/>
      <c r="E603" s="97"/>
      <c r="G603" s="67" t="str">
        <f>IF(F603="","",VLOOKUP(F603,'#挂机物品'!C:D,2,FALSE))</f>
        <v/>
      </c>
      <c r="J603" s="96" t="str">
        <f>IF(I603="","",VLOOKUP(I603,'#挂机物品'!A:B,2,FALSE))</f>
        <v/>
      </c>
      <c r="K603" s="95"/>
      <c r="L603" s="95"/>
      <c r="N603" s="67">
        <v>10904</v>
      </c>
      <c r="O603" s="67" t="str">
        <f>IF(N603="","",VLOOKUP(N603,敌人表!A:B,2,FALSE))</f>
        <v>游侠</v>
      </c>
      <c r="P603" s="67">
        <v>2</v>
      </c>
      <c r="S603" s="67" t="str">
        <f>IF(R603="","",VLOOKUP(R603,'#挂机物品'!A:B,2,FALSE))</f>
        <v/>
      </c>
    </row>
    <row r="604" spans="1:19">
      <c r="A604" s="67">
        <v>10002</v>
      </c>
      <c r="B604" s="95" t="s">
        <v>623</v>
      </c>
      <c r="D604" s="97" t="s">
        <v>4610</v>
      </c>
      <c r="E604" s="97"/>
      <c r="G604" s="67" t="str">
        <f>IF(F604="","",VLOOKUP(F604,'#挂机物品'!C:D,2,FALSE))</f>
        <v/>
      </c>
      <c r="H604" s="95">
        <v>0</v>
      </c>
      <c r="J604" s="96" t="str">
        <f>IF(I604="","",VLOOKUP(I604,'#挂机物品'!A:B,2,FALSE))</f>
        <v/>
      </c>
      <c r="K604" s="95"/>
      <c r="L604" s="95"/>
      <c r="M604" s="67">
        <v>1</v>
      </c>
      <c r="N604" s="67">
        <v>10903</v>
      </c>
      <c r="O604" s="67" t="str">
        <f>IF(N604="","",VLOOKUP(N604,敌人表!A:B,2,FALSE))</f>
        <v>重甲战士</v>
      </c>
      <c r="P604" s="67">
        <v>2</v>
      </c>
      <c r="S604" s="67" t="str">
        <f>IF(R604="","",VLOOKUP(R604,'#挂机物品'!A:B,2,FALSE))</f>
        <v/>
      </c>
    </row>
    <row r="605" spans="1:19">
      <c r="B605" s="95"/>
      <c r="D605" s="97"/>
      <c r="E605" s="97"/>
      <c r="G605" s="67" t="str">
        <f>IF(F605="","",VLOOKUP(F605,'#挂机物品'!C:D,2,FALSE))</f>
        <v/>
      </c>
      <c r="J605" s="96" t="str">
        <f>IF(I605="","",VLOOKUP(I605,'#挂机物品'!A:B,2,FALSE))</f>
        <v/>
      </c>
      <c r="K605" s="95"/>
      <c r="L605" s="95"/>
      <c r="N605" s="67">
        <v>10705</v>
      </c>
      <c r="O605" s="67" t="str">
        <f>IF(N605="","",VLOOKUP(N605,敌人表!A:B,2,FALSE))</f>
        <v>黑暗大法师</v>
      </c>
      <c r="P605" s="67">
        <v>3</v>
      </c>
      <c r="S605" s="67" t="str">
        <f>IF(R605="","",VLOOKUP(R605,'#挂机物品'!A:B,2,FALSE))</f>
        <v/>
      </c>
    </row>
    <row r="606" spans="1:19">
      <c r="D606" s="97"/>
      <c r="E606" s="97"/>
      <c r="G606" s="67" t="str">
        <f>IF(F606="","",VLOOKUP(F606,'#挂机物品'!C:D,2,FALSE))</f>
        <v/>
      </c>
      <c r="J606" s="96" t="str">
        <f>IF(I606="","",VLOOKUP(I606,'#挂机物品'!A:B,2,FALSE))</f>
        <v/>
      </c>
      <c r="K606" s="95"/>
      <c r="L606" s="95"/>
      <c r="N606" s="67">
        <v>10201</v>
      </c>
      <c r="O606" s="67" t="str">
        <f>IF(N606="","",VLOOKUP(N606,敌人表!A:B,2,FALSE))</f>
        <v>黑暗弓箭手</v>
      </c>
      <c r="P606" s="67">
        <v>3</v>
      </c>
      <c r="S606" s="67" t="str">
        <f>IF(R606="","",VLOOKUP(R606,'#挂机物品'!A:B,2,FALSE))</f>
        <v/>
      </c>
    </row>
    <row r="607" spans="1:19">
      <c r="A607" s="67">
        <v>10003</v>
      </c>
      <c r="B607" s="67" t="s">
        <v>140</v>
      </c>
      <c r="D607" s="97" t="s">
        <v>4615</v>
      </c>
      <c r="E607" s="97"/>
      <c r="G607" s="67" t="str">
        <f>IF(F607="","",VLOOKUP(F607,'#挂机物品'!C:D,2,FALSE))</f>
        <v/>
      </c>
      <c r="H607" s="95">
        <v>0</v>
      </c>
      <c r="J607" s="96" t="str">
        <f>IF(I607="","",VLOOKUP(I607,'#挂机物品'!A:B,2,FALSE))</f>
        <v/>
      </c>
      <c r="K607" s="95"/>
      <c r="L607" s="95"/>
      <c r="M607" s="67">
        <v>1</v>
      </c>
      <c r="N607" s="67">
        <v>11202</v>
      </c>
      <c r="O607" s="67" t="str">
        <f>IF(N607="","",VLOOKUP(N607,敌人表!A:B,2,FALSE))</f>
        <v>暴走机器人</v>
      </c>
      <c r="P607" s="67">
        <v>10</v>
      </c>
      <c r="S607" s="67" t="str">
        <f>IF(R607="","",VLOOKUP(R607,'#挂机物品'!A:B,2,FALSE))</f>
        <v/>
      </c>
    </row>
    <row r="608" spans="1:19">
      <c r="D608" s="97"/>
      <c r="E608" s="97"/>
      <c r="G608" s="67" t="str">
        <f>IF(F608="","",VLOOKUP(F608,'#挂机物品'!C:D,2,FALSE))</f>
        <v/>
      </c>
      <c r="J608" s="96" t="str">
        <f>IF(I608="","",VLOOKUP(I608,'#挂机物品'!A:B,2,FALSE))</f>
        <v/>
      </c>
      <c r="K608" s="95"/>
      <c r="L608" s="95"/>
      <c r="N608" s="67">
        <v>11203</v>
      </c>
      <c r="O608" s="67" t="str">
        <f>IF(N608="","",VLOOKUP(N608,敌人表!A:B,2,FALSE))</f>
        <v>木桩</v>
      </c>
      <c r="P608" s="67">
        <v>10</v>
      </c>
      <c r="S608" s="67" t="str">
        <f>IF(R608="","",VLOOKUP(R608,'#挂机物品'!A:B,2,FALSE))</f>
        <v/>
      </c>
    </row>
    <row r="609" spans="1:19">
      <c r="A609" s="67">
        <v>10004</v>
      </c>
      <c r="B609" s="67" t="s">
        <v>141</v>
      </c>
      <c r="D609" s="97" t="s">
        <v>4616</v>
      </c>
      <c r="E609" s="97"/>
      <c r="G609" s="67" t="str">
        <f>IF(F609="","",VLOOKUP(F609,'#挂机物品'!C:D,2,FALSE))</f>
        <v/>
      </c>
      <c r="H609" s="95">
        <v>0</v>
      </c>
      <c r="J609" s="96" t="str">
        <f>IF(I609="","",VLOOKUP(I609,'#挂机物品'!A:B,2,FALSE))</f>
        <v/>
      </c>
      <c r="K609" s="95"/>
      <c r="L609" s="95"/>
      <c r="M609" s="67">
        <v>1</v>
      </c>
      <c r="N609" s="67">
        <v>10903</v>
      </c>
      <c r="O609" s="67" t="str">
        <f>IF(N609="","",VLOOKUP(N609,敌人表!A:B,2,FALSE))</f>
        <v>重甲战士</v>
      </c>
      <c r="P609" s="67">
        <v>6</v>
      </c>
      <c r="S609" s="67" t="str">
        <f>IF(R609="","",VLOOKUP(R609,'#挂机物品'!A:B,2,FALSE))</f>
        <v/>
      </c>
    </row>
    <row r="610" spans="1:19">
      <c r="A610" s="67">
        <v>10005</v>
      </c>
      <c r="B610" s="67" t="s">
        <v>142</v>
      </c>
      <c r="D610" s="97" t="s">
        <v>4617</v>
      </c>
      <c r="E610" s="97"/>
      <c r="G610" s="67" t="str">
        <f>IF(F610="","",VLOOKUP(F610,'#挂机物品'!C:D,2,FALSE))</f>
        <v/>
      </c>
      <c r="H610" s="95">
        <v>0</v>
      </c>
      <c r="J610" s="96" t="str">
        <f>IF(I610="","",VLOOKUP(I610,'#挂机物品'!A:B,2,FALSE))</f>
        <v/>
      </c>
      <c r="K610" s="95"/>
      <c r="L610" s="95"/>
      <c r="M610" s="67">
        <v>1</v>
      </c>
      <c r="N610" s="67">
        <v>10203</v>
      </c>
      <c r="O610" s="67" t="str">
        <f>IF(N610="","",VLOOKUP(N610,敌人表!A:B,2,FALSE))</f>
        <v>血腥弓箭手</v>
      </c>
      <c r="P610" s="67">
        <v>2</v>
      </c>
      <c r="S610" s="67" t="str">
        <f>IF(R610="","",VLOOKUP(R610,'#挂机物品'!A:B,2,FALSE))</f>
        <v/>
      </c>
    </row>
    <row r="611" spans="1:19">
      <c r="D611" s="97"/>
      <c r="E611" s="97"/>
      <c r="G611" s="67" t="str">
        <f>IF(F611="","",VLOOKUP(F611,'#挂机物品'!C:D,2,FALSE))</f>
        <v/>
      </c>
      <c r="J611" s="96" t="str">
        <f>IF(I611="","",VLOOKUP(I611,'#挂机物品'!A:B,2,FALSE))</f>
        <v/>
      </c>
      <c r="K611" s="95"/>
      <c r="L611" s="95"/>
      <c r="N611" s="67">
        <v>10202</v>
      </c>
      <c r="O611" s="67" t="str">
        <f>IF(N611="","",VLOOKUP(N611,敌人表!A:B,2,FALSE))</f>
        <v>黑色流浪者</v>
      </c>
      <c r="P611" s="67">
        <v>2</v>
      </c>
      <c r="S611" s="67" t="str">
        <f>IF(R611="","",VLOOKUP(R611,'#挂机物品'!A:B,2,FALSE))</f>
        <v/>
      </c>
    </row>
    <row r="612" spans="1:19">
      <c r="A612" s="67">
        <v>10006</v>
      </c>
      <c r="B612" s="67" t="s">
        <v>624</v>
      </c>
      <c r="D612" s="97" t="s">
        <v>4611</v>
      </c>
      <c r="E612" s="97"/>
      <c r="G612" s="67" t="str">
        <f>IF(F612="","",VLOOKUP(F612,'#挂机物品'!C:D,2,FALSE))</f>
        <v/>
      </c>
      <c r="H612" s="95">
        <v>0</v>
      </c>
      <c r="J612" s="96" t="str">
        <f>IF(I612="","",VLOOKUP(I612,'#挂机物品'!A:B,2,FALSE))</f>
        <v/>
      </c>
      <c r="K612" s="95"/>
      <c r="L612" s="95"/>
      <c r="M612" s="67">
        <v>1</v>
      </c>
      <c r="N612" s="67">
        <v>11103</v>
      </c>
      <c r="O612" s="67" t="str">
        <f>IF(N612="","",VLOOKUP(N612,敌人表!A:B,2,FALSE))</f>
        <v>锋龙</v>
      </c>
      <c r="P612" s="67">
        <v>5</v>
      </c>
      <c r="Q612" s="67">
        <v>10</v>
      </c>
      <c r="S612" s="67" t="str">
        <f>IF(R612="","",VLOOKUP(R612,'#挂机物品'!A:B,2,FALSE))</f>
        <v/>
      </c>
    </row>
    <row r="613" spans="1:19">
      <c r="A613" s="67">
        <v>10007</v>
      </c>
      <c r="B613" s="67" t="s">
        <v>3947</v>
      </c>
      <c r="D613" s="97" t="s">
        <v>4618</v>
      </c>
      <c r="E613" s="97"/>
      <c r="G613" s="67" t="str">
        <f>IF(F613="","",VLOOKUP(F613,'#挂机物品'!C:D,2,FALSE))</f>
        <v/>
      </c>
      <c r="J613" s="96" t="str">
        <f>IF(I613="","",VLOOKUP(I613,'#挂机物品'!A:B,2,FALSE))</f>
        <v/>
      </c>
      <c r="K613" s="95"/>
      <c r="L613" s="95"/>
      <c r="M613" s="95">
        <v>1</v>
      </c>
      <c r="N613" s="67">
        <v>10901</v>
      </c>
      <c r="O613" s="67" t="str">
        <f>IF(N613="","",VLOOKUP(N613,敌人表!A:B,2,FALSE))</f>
        <v>战士</v>
      </c>
      <c r="P613" s="67">
        <v>10</v>
      </c>
      <c r="S613" s="67" t="str">
        <f>IF(R613="","",VLOOKUP(R613,'#挂机物品'!A:B,2,FALSE))</f>
        <v/>
      </c>
    </row>
    <row r="614" spans="1:19">
      <c r="A614" s="67">
        <v>10008</v>
      </c>
      <c r="B614" s="67" t="s">
        <v>3948</v>
      </c>
      <c r="D614" s="97" t="s">
        <v>4619</v>
      </c>
      <c r="E614" s="97"/>
      <c r="G614" s="67" t="str">
        <f>IF(F614="","",VLOOKUP(F614,'#挂机物品'!C:D,2,FALSE))</f>
        <v/>
      </c>
      <c r="J614" s="96" t="str">
        <f>IF(I614="","",VLOOKUP(I614,'#挂机物品'!A:B,2,FALSE))</f>
        <v/>
      </c>
      <c r="K614" s="95"/>
      <c r="L614" s="95"/>
      <c r="M614" s="95">
        <v>1</v>
      </c>
      <c r="N614" s="67">
        <v>10909</v>
      </c>
      <c r="O614" s="67" t="str">
        <f>IF(N614="","",VLOOKUP(N614,敌人表!A:B,2,FALSE))</f>
        <v>狂战士</v>
      </c>
      <c r="P614" s="67">
        <v>5</v>
      </c>
      <c r="S614" s="67" t="str">
        <f>IF(R614="","",VLOOKUP(R614,'#挂机物品'!A:B,2,FALSE))</f>
        <v/>
      </c>
    </row>
    <row r="615" spans="1:19">
      <c r="B615" s="95"/>
      <c r="D615" s="97"/>
      <c r="E615" s="97"/>
      <c r="G615" s="67" t="str">
        <f>IF(F615="","",VLOOKUP(F615,'#挂机物品'!C:D,2,FALSE))</f>
        <v/>
      </c>
      <c r="J615" s="96" t="str">
        <f>IF(I615="","",VLOOKUP(I615,'#挂机物品'!A:B,2,FALSE))</f>
        <v/>
      </c>
      <c r="K615" s="95"/>
      <c r="L615" s="95"/>
      <c r="M615" s="95"/>
      <c r="N615" s="67">
        <v>10901</v>
      </c>
      <c r="O615" s="67" t="str">
        <f>IF(N615="","",VLOOKUP(N615,敌人表!A:B,2,FALSE))</f>
        <v>战士</v>
      </c>
      <c r="P615" s="67">
        <v>5</v>
      </c>
      <c r="S615" s="67" t="str">
        <f>IF(R615="","",VLOOKUP(R615,'#挂机物品'!A:B,2,FALSE))</f>
        <v/>
      </c>
    </row>
    <row r="616" spans="1:19">
      <c r="A616" s="67">
        <v>10009</v>
      </c>
      <c r="B616" s="95" t="s">
        <v>3949</v>
      </c>
      <c r="D616" s="97" t="s">
        <v>4620</v>
      </c>
      <c r="E616" s="97"/>
      <c r="G616" s="67" t="str">
        <f>IF(F616="","",VLOOKUP(F616,'#挂机物品'!C:D,2,FALSE))</f>
        <v/>
      </c>
      <c r="J616" s="96" t="str">
        <f>IF(I616="","",VLOOKUP(I616,'#挂机物品'!A:B,2,FALSE))</f>
        <v/>
      </c>
      <c r="K616" s="95"/>
      <c r="L616" s="95"/>
      <c r="M616" s="95">
        <v>1</v>
      </c>
      <c r="N616" s="67">
        <v>10910</v>
      </c>
      <c r="O616" s="67" t="str">
        <f>IF(N616="","",VLOOKUP(N616,敌人表!A:B,2,FALSE))</f>
        <v>重甲骑士</v>
      </c>
      <c r="P616" s="67">
        <v>5</v>
      </c>
      <c r="S616" s="67" t="str">
        <f>IF(R616="","",VLOOKUP(R616,'#挂机物品'!A:B,2,FALSE))</f>
        <v/>
      </c>
    </row>
    <row r="617" spans="1:19">
      <c r="B617" s="95"/>
      <c r="D617" s="97"/>
      <c r="E617" s="97"/>
      <c r="G617" s="67" t="str">
        <f>IF(F617="","",VLOOKUP(F617,'#挂机物品'!C:D,2,FALSE))</f>
        <v/>
      </c>
      <c r="J617" s="96" t="str">
        <f>IF(I617="","",VLOOKUP(I617,'#挂机物品'!A:B,2,FALSE))</f>
        <v/>
      </c>
      <c r="K617" s="95"/>
      <c r="L617" s="95"/>
      <c r="M617" s="95"/>
      <c r="N617" s="67">
        <v>10901</v>
      </c>
      <c r="O617" s="67" t="str">
        <f>IF(N617="","",VLOOKUP(N617,敌人表!A:B,2,FALSE))</f>
        <v>战士</v>
      </c>
      <c r="P617" s="67">
        <v>5</v>
      </c>
      <c r="S617" s="67" t="str">
        <f>IF(R617="","",VLOOKUP(R617,'#挂机物品'!A:B,2,FALSE))</f>
        <v/>
      </c>
    </row>
    <row r="618" spans="1:19" ht="12.75" customHeight="1">
      <c r="A618" s="67">
        <v>10010</v>
      </c>
      <c r="B618" s="95" t="s">
        <v>3950</v>
      </c>
      <c r="D618" s="97" t="s">
        <v>4621</v>
      </c>
      <c r="E618" s="97"/>
      <c r="G618" s="67" t="str">
        <f>IF(F618="","",VLOOKUP(F618,'#挂机物品'!C:D,2,FALSE))</f>
        <v/>
      </c>
      <c r="J618" s="96" t="str">
        <f>IF(I618="","",VLOOKUP(I618,'#挂机物品'!A:B,2,FALSE))</f>
        <v/>
      </c>
      <c r="K618" s="95"/>
      <c r="L618" s="95"/>
      <c r="M618" s="95">
        <v>1</v>
      </c>
      <c r="N618" s="67">
        <v>10201</v>
      </c>
      <c r="O618" s="67" t="str">
        <f>IF(N618="","",VLOOKUP(N618,敌人表!A:B,2,FALSE))</f>
        <v>黑暗弓箭手</v>
      </c>
      <c r="P618" s="67">
        <v>5</v>
      </c>
      <c r="S618" s="67" t="str">
        <f>IF(R618="","",VLOOKUP(R618,'#挂机物品'!A:B,2,FALSE))</f>
        <v/>
      </c>
    </row>
    <row r="619" spans="1:19">
      <c r="A619" s="67">
        <v>10011</v>
      </c>
      <c r="B619" s="95" t="s">
        <v>3951</v>
      </c>
      <c r="D619" s="97" t="s">
        <v>4622</v>
      </c>
      <c r="E619" s="97"/>
      <c r="G619" s="67" t="str">
        <f>IF(F619="","",VLOOKUP(F619,'#挂机物品'!C:D,2,FALSE))</f>
        <v/>
      </c>
      <c r="J619" s="96" t="str">
        <f>IF(I619="","",VLOOKUP(I619,'#挂机物品'!A:B,2,FALSE))</f>
        <v/>
      </c>
      <c r="K619" s="95"/>
      <c r="L619" s="95"/>
      <c r="M619" s="95">
        <v>1</v>
      </c>
      <c r="N619" s="67">
        <v>10206</v>
      </c>
      <c r="O619" s="67" t="str">
        <f>IF(N619="","",VLOOKUP(N619,敌人表!A:B,2,FALSE))</f>
        <v>飓风游侠</v>
      </c>
      <c r="P619" s="67">
        <v>5</v>
      </c>
      <c r="S619" s="67" t="str">
        <f>IF(R619="","",VLOOKUP(R619,'#挂机物品'!A:B,2,FALSE))</f>
        <v/>
      </c>
    </row>
    <row r="620" spans="1:19">
      <c r="B620" s="95"/>
      <c r="D620" s="97"/>
      <c r="E620" s="97"/>
      <c r="G620" s="67" t="str">
        <f>IF(F620="","",VLOOKUP(F620,'#挂机物品'!C:D,2,FALSE))</f>
        <v/>
      </c>
      <c r="J620" s="96" t="str">
        <f>IF(I620="","",VLOOKUP(I620,'#挂机物品'!A:B,2,FALSE))</f>
        <v/>
      </c>
      <c r="K620" s="95"/>
      <c r="L620" s="95"/>
      <c r="M620" s="95"/>
      <c r="N620" s="67">
        <v>10201</v>
      </c>
      <c r="O620" s="67" t="str">
        <f>IF(N620="","",VLOOKUP(N620,敌人表!A:B,2,FALSE))</f>
        <v>黑暗弓箭手</v>
      </c>
      <c r="P620" s="67">
        <v>5</v>
      </c>
      <c r="S620" s="67" t="str">
        <f>IF(R620="","",VLOOKUP(R620,'#挂机物品'!A:B,2,FALSE))</f>
        <v/>
      </c>
    </row>
    <row r="621" spans="1:19">
      <c r="A621" s="67">
        <v>10012</v>
      </c>
      <c r="B621" s="67" t="s">
        <v>3952</v>
      </c>
      <c r="D621" s="97" t="s">
        <v>4623</v>
      </c>
      <c r="E621" s="97"/>
      <c r="G621" s="67" t="str">
        <f>IF(F621="","",VLOOKUP(F621,'#挂机物品'!C:D,2,FALSE))</f>
        <v/>
      </c>
      <c r="J621" s="96" t="str">
        <f>IF(I621="","",VLOOKUP(I621,'#挂机物品'!A:B,2,FALSE))</f>
        <v/>
      </c>
      <c r="K621" s="95"/>
      <c r="L621" s="95"/>
      <c r="M621" s="95">
        <v>1</v>
      </c>
      <c r="N621" s="67">
        <v>11004</v>
      </c>
      <c r="O621" s="67" t="str">
        <f>IF(N621="","",VLOOKUP(N621,敌人表!A:B,2,FALSE))</f>
        <v>暗影祭祀</v>
      </c>
      <c r="P621" s="67">
        <v>5</v>
      </c>
      <c r="S621" s="67" t="str">
        <f>IF(R621="","",VLOOKUP(R621,'#挂机物品'!A:B,2,FALSE))</f>
        <v/>
      </c>
    </row>
    <row r="622" spans="1:19">
      <c r="D622" s="97"/>
      <c r="E622" s="97"/>
      <c r="G622" s="67" t="str">
        <f>IF(F622="","",VLOOKUP(F622,'#挂机物品'!C:D,2,FALSE))</f>
        <v/>
      </c>
      <c r="J622" s="96" t="str">
        <f>IF(I622="","",VLOOKUP(I622,'#挂机物品'!A:B,2,FALSE))</f>
        <v/>
      </c>
      <c r="K622" s="95"/>
      <c r="L622" s="95"/>
      <c r="M622" s="95"/>
      <c r="N622" s="67">
        <v>10201</v>
      </c>
      <c r="O622" s="67" t="str">
        <f>IF(N622="","",VLOOKUP(N622,敌人表!A:B,2,FALSE))</f>
        <v>黑暗弓箭手</v>
      </c>
      <c r="P622" s="67">
        <v>5</v>
      </c>
      <c r="S622" s="67" t="str">
        <f>IF(R622="","",VLOOKUP(R622,'#挂机物品'!A:B,2,FALSE))</f>
        <v/>
      </c>
    </row>
    <row r="623" spans="1:19">
      <c r="A623" s="69">
        <v>10101</v>
      </c>
      <c r="B623" s="103" t="s">
        <v>529</v>
      </c>
      <c r="D623" s="119" t="s">
        <v>4494</v>
      </c>
      <c r="G623" s="67" t="str">
        <f>IF(F623="","",VLOOKUP(F623,'#挂机物品'!C:D,2,FALSE))</f>
        <v/>
      </c>
      <c r="H623" s="62">
        <v>0</v>
      </c>
      <c r="I623" s="114"/>
      <c r="J623" s="96" t="str">
        <f>IF(I623="","",VLOOKUP(I623,'#挂机物品'!A:B,2,FALSE))</f>
        <v/>
      </c>
      <c r="K623" s="114"/>
      <c r="L623" s="114"/>
      <c r="M623" s="67">
        <v>1</v>
      </c>
      <c r="N623" s="67">
        <v>10905</v>
      </c>
      <c r="O623" s="67" t="str">
        <f>IF(N623="","",VLOOKUP(N623,敌人表!A:B,2,FALSE))</f>
        <v>杀手</v>
      </c>
      <c r="P623" s="67">
        <v>2</v>
      </c>
      <c r="S623" s="67" t="str">
        <f>IF(R623="","",VLOOKUP(R623,'#挂机物品'!A:B,2,FALSE))</f>
        <v/>
      </c>
    </row>
    <row r="624" spans="1:19">
      <c r="A624" s="69"/>
      <c r="B624" s="103"/>
      <c r="D624" s="119"/>
      <c r="G624" s="67" t="str">
        <f>IF(F624="","",VLOOKUP(F624,'#挂机物品'!C:D,2,FALSE))</f>
        <v/>
      </c>
      <c r="H624" s="62"/>
      <c r="I624" s="114"/>
      <c r="J624" s="96" t="str">
        <f>IF(I624="","",VLOOKUP(I624,'#挂机物品'!A:B,2,FALSE))</f>
        <v/>
      </c>
      <c r="K624" s="114"/>
      <c r="L624" s="114"/>
      <c r="N624" s="67">
        <v>10204</v>
      </c>
      <c r="O624" s="67" t="str">
        <f>IF(N624="","",VLOOKUP(N624,敌人表!A:B,2,FALSE))</f>
        <v>亚马逊杀手</v>
      </c>
      <c r="P624" s="67">
        <v>3</v>
      </c>
      <c r="S624" s="67" t="str">
        <f>IF(R624="","",VLOOKUP(R624,'#挂机物品'!A:B,2,FALSE))</f>
        <v/>
      </c>
    </row>
    <row r="625" spans="1:19">
      <c r="A625" s="69">
        <v>10102</v>
      </c>
      <c r="B625" s="103" t="s">
        <v>530</v>
      </c>
      <c r="D625" s="119" t="s">
        <v>4495</v>
      </c>
      <c r="G625" s="67" t="str">
        <f>IF(F625="","",VLOOKUP(F625,'#挂机物品'!C:D,2,FALSE))</f>
        <v/>
      </c>
      <c r="H625" s="62">
        <v>0</v>
      </c>
      <c r="I625" s="114"/>
      <c r="J625" s="96" t="str">
        <f>IF(I625="","",VLOOKUP(I625,'#挂机物品'!A:B,2,FALSE))</f>
        <v/>
      </c>
      <c r="K625" s="114"/>
      <c r="L625" s="114"/>
      <c r="M625" s="67">
        <v>1</v>
      </c>
      <c r="N625" s="67">
        <v>10202</v>
      </c>
      <c r="O625" s="67" t="str">
        <f>IF(N625="","",VLOOKUP(N625,敌人表!A:B,2,FALSE))</f>
        <v>黑色流浪者</v>
      </c>
      <c r="P625" s="67">
        <v>4</v>
      </c>
      <c r="S625" s="67" t="str">
        <f>IF(R625="","",VLOOKUP(R625,'#挂机物品'!A:B,2,FALSE))</f>
        <v/>
      </c>
    </row>
    <row r="626" spans="1:19">
      <c r="A626" s="69"/>
      <c r="B626" s="103"/>
      <c r="D626" s="119"/>
      <c r="G626" s="67" t="str">
        <f>IF(F626="","",VLOOKUP(F626,'#挂机物品'!C:D,2,FALSE))</f>
        <v/>
      </c>
      <c r="H626" s="62"/>
      <c r="I626" s="114"/>
      <c r="J626" s="96" t="str">
        <f>IF(I626="","",VLOOKUP(I626,'#挂机物品'!A:B,2,FALSE))</f>
        <v/>
      </c>
      <c r="K626" s="114"/>
      <c r="L626" s="114"/>
      <c r="N626" s="67">
        <v>10203</v>
      </c>
      <c r="O626" s="67" t="str">
        <f>IF(N626="","",VLOOKUP(N626,敌人表!A:B,2,FALSE))</f>
        <v>血腥弓箭手</v>
      </c>
      <c r="P626" s="67">
        <v>2</v>
      </c>
      <c r="S626" s="67" t="str">
        <f>IF(R626="","",VLOOKUP(R626,'#挂机物品'!A:B,2,FALSE))</f>
        <v/>
      </c>
    </row>
    <row r="627" spans="1:19">
      <c r="A627" s="67">
        <v>11001</v>
      </c>
      <c r="B627" s="67" t="s">
        <v>143</v>
      </c>
      <c r="D627" s="97" t="s">
        <v>4624</v>
      </c>
      <c r="E627" s="97"/>
      <c r="G627" s="67" t="str">
        <f>IF(F627="","",VLOOKUP(F627,'#挂机物品'!C:D,2,FALSE))</f>
        <v/>
      </c>
      <c r="H627" s="95">
        <v>0</v>
      </c>
      <c r="J627" s="96" t="str">
        <f>IF(I627="","",VLOOKUP(I627,'#挂机物品'!A:B,2,FALSE))</f>
        <v/>
      </c>
      <c r="K627" s="95"/>
      <c r="L627" s="95"/>
      <c r="M627" s="67">
        <v>1</v>
      </c>
      <c r="N627" s="67">
        <v>11101</v>
      </c>
      <c r="O627" s="67" t="str">
        <f>IF(N627="","",VLOOKUP(N627,敌人表!A:B,2,FALSE))</f>
        <v>龙</v>
      </c>
      <c r="P627" s="67">
        <v>3</v>
      </c>
      <c r="S627" s="67" t="str">
        <f>IF(R627="","",VLOOKUP(R627,'#挂机物品'!A:B,2,FALSE))</f>
        <v/>
      </c>
    </row>
    <row r="628" spans="1:19">
      <c r="A628" s="67">
        <v>11002</v>
      </c>
      <c r="B628" s="67" t="s">
        <v>144</v>
      </c>
      <c r="D628" s="97" t="s">
        <v>4626</v>
      </c>
      <c r="E628" s="97"/>
      <c r="G628" s="67" t="str">
        <f>IF(F628="","",VLOOKUP(F628,'#挂机物品'!C:D,2,FALSE))</f>
        <v/>
      </c>
      <c r="H628" s="95">
        <v>0</v>
      </c>
      <c r="J628" s="96" t="str">
        <f>IF(I628="","",VLOOKUP(I628,'#挂机物品'!A:B,2,FALSE))</f>
        <v/>
      </c>
      <c r="K628" s="95"/>
      <c r="L628" s="95"/>
      <c r="M628" s="67">
        <v>1</v>
      </c>
      <c r="N628" s="67">
        <v>11103</v>
      </c>
      <c r="O628" s="67" t="str">
        <f>IF(N628="","",VLOOKUP(N628,敌人表!A:B,2,FALSE))</f>
        <v>锋龙</v>
      </c>
      <c r="P628" s="67">
        <v>2</v>
      </c>
      <c r="S628" s="67" t="str">
        <f>IF(R628="","",VLOOKUP(R628,'#挂机物品'!A:B,2,FALSE))</f>
        <v/>
      </c>
    </row>
    <row r="629" spans="1:19">
      <c r="D629" s="97"/>
      <c r="E629" s="97"/>
      <c r="G629" s="67" t="str">
        <f>IF(F629="","",VLOOKUP(F629,'#挂机物品'!C:D,2,FALSE))</f>
        <v/>
      </c>
      <c r="J629" s="96" t="str">
        <f>IF(I629="","",VLOOKUP(I629,'#挂机物品'!A:B,2,FALSE))</f>
        <v/>
      </c>
      <c r="K629" s="95"/>
      <c r="L629" s="95"/>
      <c r="N629" s="67">
        <v>11101</v>
      </c>
      <c r="O629" s="67" t="str">
        <f>IF(N629="","",VLOOKUP(N629,敌人表!A:B,2,FALSE))</f>
        <v>龙</v>
      </c>
      <c r="P629" s="67">
        <v>2</v>
      </c>
      <c r="S629" s="67" t="str">
        <f>IF(R629="","",VLOOKUP(R629,'#挂机物品'!A:B,2,FALSE))</f>
        <v/>
      </c>
    </row>
    <row r="630" spans="1:19">
      <c r="A630" s="67">
        <v>11003</v>
      </c>
      <c r="B630" s="67" t="s">
        <v>145</v>
      </c>
      <c r="D630" s="97" t="s">
        <v>4625</v>
      </c>
      <c r="E630" s="97"/>
      <c r="G630" s="67" t="str">
        <f>IF(F630="","",VLOOKUP(F630,'#挂机物品'!C:D,2,FALSE))</f>
        <v/>
      </c>
      <c r="H630" s="95">
        <v>0</v>
      </c>
      <c r="J630" s="96" t="str">
        <f>IF(I630="","",VLOOKUP(I630,'#挂机物品'!A:B,2,FALSE))</f>
        <v/>
      </c>
      <c r="K630" s="95"/>
      <c r="L630" s="95"/>
      <c r="M630" s="67">
        <v>1</v>
      </c>
      <c r="N630" s="67">
        <v>11103</v>
      </c>
      <c r="O630" s="67" t="str">
        <f>IF(N630="","",VLOOKUP(N630,敌人表!A:B,2,FALSE))</f>
        <v>锋龙</v>
      </c>
      <c r="P630" s="67">
        <v>2</v>
      </c>
      <c r="S630" s="67" t="str">
        <f>IF(R630="","",VLOOKUP(R630,'#挂机物品'!A:B,2,FALSE))</f>
        <v/>
      </c>
    </row>
    <row r="631" spans="1:19">
      <c r="D631" s="97"/>
      <c r="E631" s="97"/>
      <c r="G631" s="67" t="str">
        <f>IF(F631="","",VLOOKUP(F631,'#挂机物品'!C:D,2,FALSE))</f>
        <v/>
      </c>
      <c r="J631" s="96" t="str">
        <f>IF(I631="","",VLOOKUP(I631,'#挂机物品'!A:B,2,FALSE))</f>
        <v/>
      </c>
      <c r="K631" s="95"/>
      <c r="L631" s="95"/>
      <c r="N631" s="67">
        <v>11105</v>
      </c>
      <c r="O631" s="67" t="str">
        <f>IF(N631="","",VLOOKUP(N631,敌人表!A:B,2,FALSE))</f>
        <v>火焰龙</v>
      </c>
      <c r="P631" s="67">
        <v>2</v>
      </c>
      <c r="S631" s="67" t="str">
        <f>IF(R631="","",VLOOKUP(R631,'#挂机物品'!A:B,2,FALSE))</f>
        <v/>
      </c>
    </row>
    <row r="632" spans="1:19" ht="12.75" customHeight="1">
      <c r="A632" s="67">
        <v>11004</v>
      </c>
      <c r="B632" s="112" t="s">
        <v>2688</v>
      </c>
      <c r="D632" s="97" t="s">
        <v>4627</v>
      </c>
      <c r="E632" s="97"/>
      <c r="G632" s="67" t="str">
        <f>IF(F632="","",VLOOKUP(F632,'#挂机物品'!C:D,2,FALSE))</f>
        <v/>
      </c>
      <c r="H632" s="95">
        <v>0</v>
      </c>
      <c r="J632" s="96" t="str">
        <f>IF(I632="","",VLOOKUP(I632,'#挂机物品'!A:B,2,FALSE))</f>
        <v/>
      </c>
      <c r="K632" s="95"/>
      <c r="L632" s="95"/>
      <c r="M632" s="67">
        <v>1</v>
      </c>
      <c r="N632" s="67">
        <v>11104</v>
      </c>
      <c r="O632" s="67" t="str">
        <f>IF(N632="","",VLOOKUP(N632,敌人表!A:B,2,FALSE))</f>
        <v>灵龙</v>
      </c>
      <c r="P632" s="67">
        <v>2</v>
      </c>
      <c r="S632" s="67" t="str">
        <f>IF(R632="","",VLOOKUP(R632,'#挂机物品'!A:B,2,FALSE))</f>
        <v/>
      </c>
    </row>
    <row r="633" spans="1:19">
      <c r="B633" s="112"/>
      <c r="D633" s="97"/>
      <c r="E633" s="97"/>
      <c r="G633" s="67" t="str">
        <f>IF(F633="","",VLOOKUP(F633,'#挂机物品'!C:D,2,FALSE))</f>
        <v/>
      </c>
      <c r="J633" s="96" t="str">
        <f>IF(I633="","",VLOOKUP(I633,'#挂机物品'!A:B,2,FALSE))</f>
        <v/>
      </c>
      <c r="K633" s="95"/>
      <c r="L633" s="95"/>
      <c r="N633" s="67">
        <v>11103</v>
      </c>
      <c r="O633" s="67" t="str">
        <f>IF(N633="","",VLOOKUP(N633,敌人表!A:B,2,FALSE))</f>
        <v>锋龙</v>
      </c>
      <c r="P633" s="67">
        <v>2</v>
      </c>
      <c r="S633" s="67" t="str">
        <f>IF(R633="","",VLOOKUP(R633,'#挂机物品'!A:B,2,FALSE))</f>
        <v/>
      </c>
    </row>
    <row r="634" spans="1:19">
      <c r="A634" s="67">
        <v>11005</v>
      </c>
      <c r="B634" s="67" t="s">
        <v>146</v>
      </c>
      <c r="D634" s="97" t="s">
        <v>4628</v>
      </c>
      <c r="E634" s="97"/>
      <c r="G634" s="67" t="str">
        <f>IF(F634="","",VLOOKUP(F634,'#挂机物品'!C:D,2,FALSE))</f>
        <v/>
      </c>
      <c r="H634" s="95">
        <v>0</v>
      </c>
      <c r="J634" s="96" t="str">
        <f>IF(I634="","",VLOOKUP(I634,'#挂机物品'!A:B,2,FALSE))</f>
        <v/>
      </c>
      <c r="K634" s="95"/>
      <c r="L634" s="95"/>
      <c r="M634" s="67">
        <v>1</v>
      </c>
      <c r="N634" s="67">
        <v>11102</v>
      </c>
      <c r="O634" s="67" t="str">
        <f>IF(N634="","",VLOOKUP(N634,敌人表!A:B,2,FALSE))</f>
        <v>魔龙</v>
      </c>
      <c r="P634" s="67">
        <v>2</v>
      </c>
      <c r="S634" s="67" t="str">
        <f>IF(R634="","",VLOOKUP(R634,'#挂机物品'!A:B,2,FALSE))</f>
        <v/>
      </c>
    </row>
    <row r="635" spans="1:19">
      <c r="A635" s="67">
        <v>11006</v>
      </c>
      <c r="B635" s="67" t="s">
        <v>2689</v>
      </c>
      <c r="D635" s="97" t="s">
        <v>4629</v>
      </c>
      <c r="E635" s="97"/>
      <c r="G635" s="67" t="str">
        <f>IF(F635="","",VLOOKUP(F635,'#挂机物品'!C:D,2,FALSE))</f>
        <v/>
      </c>
      <c r="H635" s="95">
        <v>0</v>
      </c>
      <c r="J635" s="96" t="str">
        <f>IF(I635="","",VLOOKUP(I635,'#挂机物品'!A:B,2,FALSE))</f>
        <v/>
      </c>
      <c r="K635" s="95"/>
      <c r="L635" s="95"/>
      <c r="M635" s="67">
        <v>1</v>
      </c>
      <c r="N635" s="67">
        <v>11102</v>
      </c>
      <c r="O635" s="67" t="str">
        <f>IF(N635="","",VLOOKUP(N635,敌人表!A:B,2,FALSE))</f>
        <v>魔龙</v>
      </c>
      <c r="P635" s="67">
        <v>3</v>
      </c>
      <c r="S635" s="67" t="str">
        <f>IF(R635="","",VLOOKUP(R635,'#挂机物品'!A:B,2,FALSE))</f>
        <v/>
      </c>
    </row>
    <row r="636" spans="1:19">
      <c r="D636" s="97"/>
      <c r="E636" s="97"/>
      <c r="G636" s="67" t="str">
        <f>IF(F636="","",VLOOKUP(F636,'#挂机物品'!C:D,2,FALSE))</f>
        <v/>
      </c>
      <c r="J636" s="96" t="str">
        <f>IF(I636="","",VLOOKUP(I636,'#挂机物品'!A:B,2,FALSE))</f>
        <v/>
      </c>
      <c r="K636" s="95"/>
      <c r="L636" s="95"/>
      <c r="N636" s="67">
        <v>10706</v>
      </c>
      <c r="O636" s="67" t="str">
        <f>IF(N636="","",VLOOKUP(N636,敌人表!A:B,2,FALSE))</f>
        <v>大魔导师牙皮</v>
      </c>
      <c r="P636" s="67">
        <v>1</v>
      </c>
      <c r="S636" s="67" t="str">
        <f>IF(R636="","",VLOOKUP(R636,'#挂机物品'!A:B,2,FALSE))</f>
        <v/>
      </c>
    </row>
    <row r="637" spans="1:19">
      <c r="A637" s="67">
        <v>11007</v>
      </c>
      <c r="B637" s="67" t="s">
        <v>147</v>
      </c>
      <c r="D637" s="97" t="s">
        <v>4630</v>
      </c>
      <c r="E637" s="97"/>
      <c r="G637" s="67" t="str">
        <f>IF(F637="","",VLOOKUP(F637,'#挂机物品'!C:D,2,FALSE))</f>
        <v/>
      </c>
      <c r="H637" s="95">
        <v>0</v>
      </c>
      <c r="J637" s="96" t="str">
        <f>IF(I637="","",VLOOKUP(I637,'#挂机物品'!A:B,2,FALSE))</f>
        <v/>
      </c>
      <c r="K637" s="95"/>
      <c r="L637" s="95"/>
      <c r="M637" s="67">
        <v>1</v>
      </c>
      <c r="N637" s="67">
        <v>11102</v>
      </c>
      <c r="O637" s="67" t="str">
        <f>IF(N637="","",VLOOKUP(N637,敌人表!A:B,2,FALSE))</f>
        <v>魔龙</v>
      </c>
      <c r="P637" s="67">
        <v>3</v>
      </c>
      <c r="S637" s="67" t="str">
        <f>IF(R637="","",VLOOKUP(R637,'#挂机物品'!A:B,2,FALSE))</f>
        <v/>
      </c>
    </row>
    <row r="638" spans="1:19">
      <c r="B638" s="95"/>
      <c r="D638" s="97"/>
      <c r="E638" s="97"/>
      <c r="G638" s="67" t="str">
        <f>IF(F638="","",VLOOKUP(F638,'#挂机物品'!C:D,2,FALSE))</f>
        <v/>
      </c>
      <c r="J638" s="96" t="str">
        <f>IF(I638="","",VLOOKUP(I638,'#挂机物品'!A:B,2,FALSE))</f>
        <v/>
      </c>
      <c r="K638" s="95"/>
      <c r="L638" s="95"/>
      <c r="N638" s="67">
        <v>10805</v>
      </c>
      <c r="O638" s="67" t="str">
        <f>IF(N638="","",VLOOKUP(N638,敌人表!A:B,2,FALSE))</f>
        <v>暗元素之魂</v>
      </c>
      <c r="P638" s="67">
        <v>3</v>
      </c>
      <c r="S638" s="67" t="str">
        <f>IF(R638="","",VLOOKUP(R638,'#挂机物品'!A:B,2,FALSE))</f>
        <v/>
      </c>
    </row>
    <row r="639" spans="1:19">
      <c r="A639" s="67">
        <v>11008</v>
      </c>
      <c r="B639" s="95" t="s">
        <v>3953</v>
      </c>
      <c r="D639" s="97" t="s">
        <v>4631</v>
      </c>
      <c r="E639" s="97"/>
      <c r="G639" s="67" t="str">
        <f>IF(F639="","",VLOOKUP(F639,'#挂机物品'!C:D,2,FALSE))</f>
        <v/>
      </c>
      <c r="J639" s="96" t="str">
        <f>IF(I639="","",VLOOKUP(I639,'#挂机物品'!A:B,2,FALSE))</f>
        <v/>
      </c>
      <c r="K639" s="95"/>
      <c r="L639" s="95"/>
      <c r="M639" s="95">
        <v>1</v>
      </c>
      <c r="N639" s="67">
        <v>229</v>
      </c>
      <c r="O639" s="67" t="str">
        <f>IF(N639="","",VLOOKUP(N639,敌人表!A:B,2,FALSE))</f>
        <v>哥布林</v>
      </c>
      <c r="P639" s="67">
        <v>6</v>
      </c>
      <c r="S639" s="67" t="str">
        <f>IF(R639="","",VLOOKUP(R639,'#挂机物品'!A:B,2,FALSE))</f>
        <v/>
      </c>
    </row>
    <row r="640" spans="1:19">
      <c r="B640" s="95"/>
      <c r="D640" s="97"/>
      <c r="E640" s="97"/>
      <c r="G640" s="67" t="str">
        <f>IF(F640="","",VLOOKUP(F640,'#挂机物品'!C:D,2,FALSE))</f>
        <v/>
      </c>
      <c r="J640" s="96" t="str">
        <f>IF(I640="","",VLOOKUP(I640,'#挂机物品'!A:B,2,FALSE))</f>
        <v/>
      </c>
      <c r="K640" s="95"/>
      <c r="L640" s="95"/>
      <c r="M640" s="95"/>
      <c r="N640" s="67">
        <v>230</v>
      </c>
      <c r="O640" s="67" t="str">
        <f>IF(N640="","",VLOOKUP(N640,敌人表!A:B,2,FALSE))</f>
        <v>牛头怪</v>
      </c>
      <c r="P640" s="67">
        <v>2</v>
      </c>
      <c r="S640" s="67" t="str">
        <f>IF(R640="","",VLOOKUP(R640,'#挂机物品'!A:B,2,FALSE))</f>
        <v/>
      </c>
    </row>
    <row r="641" spans="1:19">
      <c r="A641" s="67">
        <v>11009</v>
      </c>
      <c r="B641" s="95" t="s">
        <v>3954</v>
      </c>
      <c r="D641" s="97" t="s">
        <v>4632</v>
      </c>
      <c r="E641" s="97"/>
      <c r="G641" s="67" t="str">
        <f>IF(F641="","",VLOOKUP(F641,'#挂机物品'!C:D,2,FALSE))</f>
        <v/>
      </c>
      <c r="J641" s="96" t="str">
        <f>IF(I641="","",VLOOKUP(I641,'#挂机物品'!A:B,2,FALSE))</f>
        <v/>
      </c>
      <c r="K641" s="95"/>
      <c r="L641" s="95"/>
      <c r="M641" s="95">
        <v>1</v>
      </c>
      <c r="N641" s="67">
        <v>229</v>
      </c>
      <c r="O641" s="67" t="str">
        <f>IF(N641="","",VLOOKUP(N641,敌人表!A:B,2,FALSE))</f>
        <v>哥布林</v>
      </c>
      <c r="P641" s="67">
        <v>2</v>
      </c>
      <c r="S641" s="67" t="str">
        <f>IF(R641="","",VLOOKUP(R641,'#挂机物品'!A:B,2,FALSE))</f>
        <v/>
      </c>
    </row>
    <row r="642" spans="1:19">
      <c r="B642" s="95"/>
      <c r="D642" s="97"/>
      <c r="E642" s="97"/>
      <c r="G642" s="67" t="str">
        <f>IF(F642="","",VLOOKUP(F642,'#挂机物品'!C:D,2,FALSE))</f>
        <v/>
      </c>
      <c r="J642" s="96" t="str">
        <f>IF(I642="","",VLOOKUP(I642,'#挂机物品'!A:B,2,FALSE))</f>
        <v/>
      </c>
      <c r="K642" s="95"/>
      <c r="L642" s="95"/>
      <c r="M642" s="95"/>
      <c r="N642" s="67">
        <v>230</v>
      </c>
      <c r="O642" s="67" t="str">
        <f>IF(N642="","",VLOOKUP(N642,敌人表!A:B,2,FALSE))</f>
        <v>牛头怪</v>
      </c>
      <c r="P642" s="67">
        <v>6</v>
      </c>
      <c r="S642" s="67" t="str">
        <f>IF(R642="","",VLOOKUP(R642,'#挂机物品'!A:B,2,FALSE))</f>
        <v/>
      </c>
    </row>
    <row r="643" spans="1:19">
      <c r="A643" s="67">
        <v>11010</v>
      </c>
      <c r="B643" s="95" t="s">
        <v>3955</v>
      </c>
      <c r="D643" s="97" t="s">
        <v>4633</v>
      </c>
      <c r="E643" s="97"/>
      <c r="G643" s="67" t="str">
        <f>IF(F643="","",VLOOKUP(F643,'#挂机物品'!C:D,2,FALSE))</f>
        <v/>
      </c>
      <c r="J643" s="96" t="str">
        <f>IF(I643="","",VLOOKUP(I643,'#挂机物品'!A:B,2,FALSE))</f>
        <v/>
      </c>
      <c r="K643" s="95"/>
      <c r="L643" s="95"/>
      <c r="M643" s="95">
        <v>1</v>
      </c>
      <c r="N643" s="67">
        <v>225</v>
      </c>
      <c r="O643" s="67" t="str">
        <f>IF(N643="","",VLOOKUP(N643,敌人表!A:B,2,FALSE))</f>
        <v>武道家</v>
      </c>
      <c r="P643" s="67">
        <v>3</v>
      </c>
      <c r="S643" s="67" t="str">
        <f>IF(R643="","",VLOOKUP(R643,'#挂机物品'!A:B,2,FALSE))</f>
        <v/>
      </c>
    </row>
    <row r="644" spans="1:19">
      <c r="B644" s="95"/>
      <c r="D644" s="97"/>
      <c r="E644" s="97"/>
      <c r="G644" s="67" t="str">
        <f>IF(F644="","",VLOOKUP(F644,'#挂机物品'!C:D,2,FALSE))</f>
        <v/>
      </c>
      <c r="J644" s="96" t="str">
        <f>IF(I644="","",VLOOKUP(I644,'#挂机物品'!A:B,2,FALSE))</f>
        <v/>
      </c>
      <c r="K644" s="95"/>
      <c r="L644" s="95"/>
      <c r="M644" s="95"/>
      <c r="N644" s="67">
        <v>226</v>
      </c>
      <c r="O644" s="67" t="str">
        <f>IF(N644="","",VLOOKUP(N644,敌人表!A:B,2,FALSE))</f>
        <v>女武道家</v>
      </c>
      <c r="P644" s="67">
        <v>3</v>
      </c>
      <c r="S644" s="67" t="str">
        <f>IF(R644="","",VLOOKUP(R644,'#挂机物品'!A:B,2,FALSE))</f>
        <v/>
      </c>
    </row>
    <row r="645" spans="1:19">
      <c r="A645" s="67">
        <v>11011</v>
      </c>
      <c r="B645" s="95" t="s">
        <v>3956</v>
      </c>
      <c r="D645" s="97" t="s">
        <v>4634</v>
      </c>
      <c r="E645" s="97"/>
      <c r="G645" s="67" t="str">
        <f>IF(F645="","",VLOOKUP(F645,'#挂机物品'!C:D,2,FALSE))</f>
        <v/>
      </c>
      <c r="J645" s="96" t="str">
        <f>IF(I645="","",VLOOKUP(I645,'#挂机物品'!A:B,2,FALSE))</f>
        <v/>
      </c>
      <c r="K645" s="95"/>
      <c r="L645" s="95"/>
      <c r="M645" s="95">
        <v>1</v>
      </c>
      <c r="N645" s="67">
        <v>11101</v>
      </c>
      <c r="O645" s="67" t="str">
        <f>IF(N645="","",VLOOKUP(N645,敌人表!A:B,2,FALSE))</f>
        <v>龙</v>
      </c>
      <c r="P645" s="67">
        <v>4</v>
      </c>
      <c r="S645" s="67" t="str">
        <f>IF(R645="","",VLOOKUP(R645,'#挂机物品'!A:B,2,FALSE))</f>
        <v/>
      </c>
    </row>
    <row r="646" spans="1:19">
      <c r="A646" s="67">
        <v>11012</v>
      </c>
      <c r="B646" s="95" t="s">
        <v>3957</v>
      </c>
      <c r="D646" s="97" t="s">
        <v>4635</v>
      </c>
      <c r="E646" s="97"/>
      <c r="G646" s="67" t="str">
        <f>IF(F646="","",VLOOKUP(F646,'#挂机物品'!C:D,2,FALSE))</f>
        <v/>
      </c>
      <c r="J646" s="96" t="str">
        <f>IF(I646="","",VLOOKUP(I646,'#挂机物品'!A:B,2,FALSE))</f>
        <v/>
      </c>
      <c r="K646" s="95"/>
      <c r="L646" s="95"/>
      <c r="M646" s="95">
        <v>1</v>
      </c>
      <c r="N646" s="67">
        <v>11102</v>
      </c>
      <c r="O646" s="67" t="str">
        <f>IF(N646="","",VLOOKUP(N646,敌人表!A:B,2,FALSE))</f>
        <v>魔龙</v>
      </c>
      <c r="P646" s="67">
        <v>3</v>
      </c>
      <c r="S646" s="67" t="str">
        <f>IF(R646="","",VLOOKUP(R646,'#挂机物品'!A:B,2,FALSE))</f>
        <v/>
      </c>
    </row>
    <row r="647" spans="1:19">
      <c r="B647" s="95"/>
      <c r="D647" s="97"/>
      <c r="E647" s="97"/>
      <c r="G647" s="67" t="str">
        <f>IF(F647="","",VLOOKUP(F647,'#挂机物品'!C:D,2,FALSE))</f>
        <v/>
      </c>
      <c r="J647" s="96" t="str">
        <f>IF(I647="","",VLOOKUP(I647,'#挂机物品'!A:B,2,FALSE))</f>
        <v/>
      </c>
      <c r="K647" s="95"/>
      <c r="L647" s="95"/>
      <c r="M647" s="95"/>
      <c r="N647" s="67">
        <v>11103</v>
      </c>
      <c r="O647" s="67" t="str">
        <f>IF(N647="","",VLOOKUP(N647,敌人表!A:B,2,FALSE))</f>
        <v>锋龙</v>
      </c>
      <c r="P647" s="67">
        <v>3</v>
      </c>
      <c r="S647" s="67" t="str">
        <f>IF(R647="","",VLOOKUP(R647,'#挂机物品'!A:B,2,FALSE))</f>
        <v/>
      </c>
    </row>
    <row r="648" spans="1:19">
      <c r="A648" s="67">
        <v>11013</v>
      </c>
      <c r="B648" s="95" t="s">
        <v>3958</v>
      </c>
      <c r="D648" s="97" t="s">
        <v>4636</v>
      </c>
      <c r="E648" s="97"/>
      <c r="G648" s="67" t="str">
        <f>IF(F648="","",VLOOKUP(F648,'#挂机物品'!C:D,2,FALSE))</f>
        <v/>
      </c>
      <c r="J648" s="96" t="str">
        <f>IF(I648="","",VLOOKUP(I648,'#挂机物品'!A:B,2,FALSE))</f>
        <v/>
      </c>
      <c r="K648" s="95"/>
      <c r="L648" s="95"/>
      <c r="M648" s="95">
        <v>1</v>
      </c>
      <c r="N648" s="67">
        <v>11102</v>
      </c>
      <c r="O648" s="67" t="str">
        <f>IF(N648="","",VLOOKUP(N648,敌人表!A:B,2,FALSE))</f>
        <v>魔龙</v>
      </c>
      <c r="P648" s="67">
        <v>2</v>
      </c>
      <c r="S648" s="67" t="str">
        <f>IF(R648="","",VLOOKUP(R648,'#挂机物品'!A:B,2,FALSE))</f>
        <v/>
      </c>
    </row>
    <row r="649" spans="1:19">
      <c r="B649" s="95"/>
      <c r="D649" s="97"/>
      <c r="E649" s="97"/>
      <c r="G649" s="67" t="str">
        <f>IF(F649="","",VLOOKUP(F649,'#挂机物品'!C:D,2,FALSE))</f>
        <v/>
      </c>
      <c r="J649" s="96" t="str">
        <f>IF(I649="","",VLOOKUP(I649,'#挂机物品'!A:B,2,FALSE))</f>
        <v/>
      </c>
      <c r="K649" s="95"/>
      <c r="L649" s="95"/>
      <c r="M649" s="95"/>
      <c r="N649" s="67">
        <v>11103</v>
      </c>
      <c r="O649" s="67" t="str">
        <f>IF(N649="","",VLOOKUP(N649,敌人表!A:B,2,FALSE))</f>
        <v>锋龙</v>
      </c>
      <c r="P649" s="67">
        <v>2</v>
      </c>
      <c r="S649" s="67" t="str">
        <f>IF(R649="","",VLOOKUP(R649,'#挂机物品'!A:B,2,FALSE))</f>
        <v/>
      </c>
    </row>
    <row r="650" spans="1:19">
      <c r="B650" s="95"/>
      <c r="D650" s="97"/>
      <c r="E650" s="97"/>
      <c r="G650" s="67" t="str">
        <f>IF(F650="","",VLOOKUP(F650,'#挂机物品'!C:D,2,FALSE))</f>
        <v/>
      </c>
      <c r="K650" s="95"/>
      <c r="L650" s="95"/>
      <c r="M650" s="95"/>
      <c r="N650" s="67">
        <v>11104</v>
      </c>
      <c r="O650" s="67" t="str">
        <f>IF(N650="","",VLOOKUP(N650,敌人表!A:B,2,FALSE))</f>
        <v>灵龙</v>
      </c>
      <c r="P650" s="67">
        <v>2</v>
      </c>
    </row>
    <row r="651" spans="1:19">
      <c r="A651" s="67">
        <v>11014</v>
      </c>
      <c r="B651" s="95" t="s">
        <v>3959</v>
      </c>
      <c r="D651" s="97" t="s">
        <v>4713</v>
      </c>
      <c r="E651" s="97"/>
      <c r="G651" s="67" t="str">
        <f>IF(F651="","",VLOOKUP(F651,'#挂机物品'!C:D,2,FALSE))</f>
        <v/>
      </c>
      <c r="J651" s="96" t="str">
        <f>IF(I651="","",VLOOKUP(I651,'#挂机物品'!A:B,2,FALSE))</f>
        <v/>
      </c>
      <c r="K651" s="95"/>
      <c r="L651" s="95"/>
      <c r="M651" s="95">
        <v>1</v>
      </c>
      <c r="N651" s="67">
        <v>11104</v>
      </c>
      <c r="O651" s="67" t="str">
        <f>IF(N651="","",VLOOKUP(N651,敌人表!A:B,2,FALSE))</f>
        <v>灵龙</v>
      </c>
      <c r="P651" s="67">
        <v>6</v>
      </c>
      <c r="S651" s="67" t="str">
        <f>IF(R651="","",VLOOKUP(R651,'#挂机物品'!A:B,2,FALSE))</f>
        <v/>
      </c>
    </row>
    <row r="652" spans="1:19">
      <c r="A652" s="67">
        <v>11015</v>
      </c>
      <c r="B652" s="95" t="s">
        <v>3960</v>
      </c>
      <c r="D652" s="97" t="s">
        <v>4713</v>
      </c>
      <c r="E652" s="97"/>
      <c r="G652" s="67" t="str">
        <f>IF(F652="","",VLOOKUP(F652,'#挂机物品'!C:D,2,FALSE))</f>
        <v/>
      </c>
      <c r="J652" s="96" t="str">
        <f>IF(I652="","",VLOOKUP(I652,'#挂机物品'!A:B,2,FALSE))</f>
        <v/>
      </c>
      <c r="K652" s="95"/>
      <c r="L652" s="95"/>
      <c r="M652" s="95">
        <v>1</v>
      </c>
      <c r="N652" s="67">
        <v>11102</v>
      </c>
      <c r="O652" s="67" t="str">
        <f>IF(N652="","",VLOOKUP(N652,敌人表!A:B,2,FALSE))</f>
        <v>魔龙</v>
      </c>
      <c r="P652" s="67">
        <v>6</v>
      </c>
      <c r="S652" s="67" t="str">
        <f>IF(R652="","",VLOOKUP(R652,'#挂机物品'!A:B,2,FALSE))</f>
        <v/>
      </c>
    </row>
    <row r="653" spans="1:19">
      <c r="A653" s="67">
        <v>11016</v>
      </c>
      <c r="B653" s="95" t="s">
        <v>3961</v>
      </c>
      <c r="D653" s="97" t="s">
        <v>4713</v>
      </c>
      <c r="E653" s="97"/>
      <c r="G653" s="67" t="str">
        <f>IF(F653="","",VLOOKUP(F653,'#挂机物品'!C:D,2,FALSE))</f>
        <v/>
      </c>
      <c r="J653" s="96" t="str">
        <f>IF(I653="","",VLOOKUP(I653,'#挂机物品'!A:B,2,FALSE))</f>
        <v/>
      </c>
      <c r="K653" s="95"/>
      <c r="L653" s="95"/>
      <c r="M653" s="95">
        <v>1</v>
      </c>
      <c r="N653" s="67">
        <v>11103</v>
      </c>
      <c r="O653" s="67" t="str">
        <f>IF(N653="","",VLOOKUP(N653,敌人表!A:B,2,FALSE))</f>
        <v>锋龙</v>
      </c>
      <c r="P653" s="67">
        <v>6</v>
      </c>
      <c r="S653" s="67" t="str">
        <f>IF(R653="","",VLOOKUP(R653,'#挂机物品'!A:B,2,FALSE))</f>
        <v/>
      </c>
    </row>
    <row r="654" spans="1:19">
      <c r="A654" s="67">
        <v>11017</v>
      </c>
      <c r="B654" s="67" t="s">
        <v>3962</v>
      </c>
      <c r="D654" s="97" t="s">
        <v>4714</v>
      </c>
      <c r="E654" s="97"/>
      <c r="G654" s="67" t="str">
        <f>IF(F654="","",VLOOKUP(F654,'#挂机物品'!C:D,2,FALSE))</f>
        <v/>
      </c>
      <c r="J654" s="96" t="str">
        <f>IF(I654="","",VLOOKUP(I654,'#挂机物品'!A:B,2,FALSE))</f>
        <v/>
      </c>
      <c r="K654" s="95"/>
      <c r="L654" s="95"/>
      <c r="M654" s="95">
        <v>1</v>
      </c>
      <c r="N654" s="67">
        <v>10901</v>
      </c>
      <c r="O654" s="67" t="str">
        <f>IF(N654="","",VLOOKUP(N654,敌人表!A:B,2,FALSE))</f>
        <v>战士</v>
      </c>
      <c r="P654" s="67">
        <v>8</v>
      </c>
      <c r="S654" s="67" t="str">
        <f>IF(R654="","",VLOOKUP(R654,'#挂机物品'!A:B,2,FALSE))</f>
        <v/>
      </c>
    </row>
    <row r="655" spans="1:19">
      <c r="A655" s="67">
        <v>11018</v>
      </c>
      <c r="B655" s="95" t="s">
        <v>3963</v>
      </c>
      <c r="D655" s="97" t="s">
        <v>4715</v>
      </c>
      <c r="E655" s="97"/>
      <c r="G655" s="67" t="str">
        <f>IF(F655="","",VLOOKUP(F655,'#挂机物品'!C:D,2,FALSE))</f>
        <v/>
      </c>
      <c r="J655" s="96" t="str">
        <f>IF(I655="","",VLOOKUP(I655,'#挂机物品'!A:B,2,FALSE))</f>
        <v/>
      </c>
      <c r="K655" s="95"/>
      <c r="L655" s="95"/>
      <c r="M655" s="95">
        <v>1</v>
      </c>
      <c r="N655" s="67">
        <v>10909</v>
      </c>
      <c r="O655" s="67" t="str">
        <f>IF(N655="","",VLOOKUP(N655,敌人表!A:B,2,FALSE))</f>
        <v>狂战士</v>
      </c>
      <c r="P655" s="67">
        <v>1</v>
      </c>
      <c r="S655" s="67" t="str">
        <f>IF(R655="","",VLOOKUP(R655,'#挂机物品'!A:B,2,FALSE))</f>
        <v/>
      </c>
    </row>
    <row r="656" spans="1:19">
      <c r="B656" s="95"/>
      <c r="D656" s="97"/>
      <c r="E656" s="97"/>
      <c r="G656" s="67" t="str">
        <f>IF(F656="","",VLOOKUP(F656,'#挂机物品'!C:D,2,FALSE))</f>
        <v/>
      </c>
      <c r="J656" s="96" t="str">
        <f>IF(I656="","",VLOOKUP(I656,'#挂机物品'!A:B,2,FALSE))</f>
        <v/>
      </c>
      <c r="K656" s="95"/>
      <c r="L656" s="95"/>
      <c r="M656" s="95"/>
      <c r="N656" s="67">
        <v>10901</v>
      </c>
      <c r="O656" s="67" t="str">
        <f>IF(N656="","",VLOOKUP(N656,敌人表!A:B,2,FALSE))</f>
        <v>战士</v>
      </c>
      <c r="P656" s="67">
        <v>8</v>
      </c>
      <c r="S656" s="67" t="str">
        <f>IF(R656="","",VLOOKUP(R656,'#挂机物品'!A:B,2,FALSE))</f>
        <v/>
      </c>
    </row>
    <row r="657" spans="1:19">
      <c r="A657" s="67">
        <v>11019</v>
      </c>
      <c r="B657" s="95" t="s">
        <v>3964</v>
      </c>
      <c r="D657" s="97" t="s">
        <v>4716</v>
      </c>
      <c r="E657" s="97"/>
      <c r="G657" s="67" t="str">
        <f>IF(F657="","",VLOOKUP(F657,'#挂机物品'!C:D,2,FALSE))</f>
        <v/>
      </c>
      <c r="J657" s="96" t="str">
        <f>IF(I657="","",VLOOKUP(I657,'#挂机物品'!A:B,2,FALSE))</f>
        <v/>
      </c>
      <c r="K657" s="95"/>
      <c r="L657" s="95"/>
      <c r="M657" s="95">
        <v>1</v>
      </c>
      <c r="N657" s="67">
        <v>10909</v>
      </c>
      <c r="O657" s="67" t="str">
        <f>IF(N657="","",VLOOKUP(N657,敌人表!A:B,2,FALSE))</f>
        <v>狂战士</v>
      </c>
      <c r="P657" s="67">
        <v>1</v>
      </c>
      <c r="Q657" s="67">
        <v>5</v>
      </c>
      <c r="S657" s="67" t="str">
        <f>IF(R657="","",VLOOKUP(R657,'#挂机物品'!A:B,2,FALSE))</f>
        <v/>
      </c>
    </row>
    <row r="658" spans="1:19">
      <c r="B658" s="95"/>
      <c r="D658" s="97"/>
      <c r="E658" s="97"/>
      <c r="G658" s="67" t="str">
        <f>IF(F658="","",VLOOKUP(F658,'#挂机物品'!C:D,2,FALSE))</f>
        <v/>
      </c>
      <c r="J658" s="96" t="str">
        <f>IF(I658="","",VLOOKUP(I658,'#挂机物品'!A:B,2,FALSE))</f>
        <v/>
      </c>
      <c r="K658" s="95"/>
      <c r="L658" s="95"/>
      <c r="M658" s="95"/>
      <c r="N658" s="67">
        <v>10901</v>
      </c>
      <c r="O658" s="67" t="str">
        <f>IF(N658="","",VLOOKUP(N658,敌人表!A:B,2,FALSE))</f>
        <v>战士</v>
      </c>
      <c r="P658" s="67">
        <v>8</v>
      </c>
      <c r="S658" s="67" t="str">
        <f>IF(R658="","",VLOOKUP(R658,'#挂机物品'!A:B,2,FALSE))</f>
        <v/>
      </c>
    </row>
    <row r="659" spans="1:19">
      <c r="A659" s="67">
        <v>11020</v>
      </c>
      <c r="B659" s="95" t="s">
        <v>3965</v>
      </c>
      <c r="D659" s="97" t="s">
        <v>4717</v>
      </c>
      <c r="E659" s="97"/>
      <c r="G659" s="67" t="str">
        <f>IF(F659="","",VLOOKUP(F659,'#挂机物品'!C:D,2,FALSE))</f>
        <v/>
      </c>
      <c r="J659" s="96" t="str">
        <f>IF(I659="","",VLOOKUP(I659,'#挂机物品'!A:B,2,FALSE))</f>
        <v/>
      </c>
      <c r="K659" s="95"/>
      <c r="L659" s="95"/>
      <c r="M659" s="95">
        <v>1</v>
      </c>
      <c r="N659" s="67">
        <v>10103</v>
      </c>
      <c r="O659" s="67" t="str">
        <f>IF(N659="","",VLOOKUP(N659,敌人表!A:B,2,FALSE))</f>
        <v>盗宝地精</v>
      </c>
      <c r="P659" s="67">
        <v>1</v>
      </c>
      <c r="S659" s="67" t="str">
        <f>IF(R659="","",VLOOKUP(R659,'#挂机物品'!A:B,2,FALSE))</f>
        <v/>
      </c>
    </row>
    <row r="660" spans="1:19">
      <c r="B660" s="95"/>
      <c r="D660" s="97"/>
      <c r="E660" s="97"/>
      <c r="G660" s="67" t="str">
        <f>IF(F660="","",VLOOKUP(F660,'#挂机物品'!C:D,2,FALSE))</f>
        <v/>
      </c>
      <c r="J660" s="96" t="str">
        <f>IF(I660="","",VLOOKUP(I660,'#挂机物品'!A:B,2,FALSE))</f>
        <v/>
      </c>
      <c r="K660" s="95"/>
      <c r="L660" s="95"/>
      <c r="M660" s="95"/>
      <c r="N660" s="67">
        <v>229</v>
      </c>
      <c r="O660" s="67" t="str">
        <f>IF(N660="","",VLOOKUP(N660,敌人表!A:B,2,FALSE))</f>
        <v>哥布林</v>
      </c>
      <c r="P660" s="67">
        <v>8</v>
      </c>
      <c r="S660" s="67" t="str">
        <f>IF(R660="","",VLOOKUP(R660,'#挂机物品'!A:B,2,FALSE))</f>
        <v/>
      </c>
    </row>
    <row r="661" spans="1:19">
      <c r="A661" s="67">
        <v>11021</v>
      </c>
      <c r="B661" s="95" t="s">
        <v>3966</v>
      </c>
      <c r="D661" s="97" t="s">
        <v>4718</v>
      </c>
      <c r="E661" s="97"/>
      <c r="G661" s="67" t="str">
        <f>IF(F661="","",VLOOKUP(F661,'#挂机物品'!C:D,2,FALSE))</f>
        <v/>
      </c>
      <c r="J661" s="96" t="str">
        <f>IF(I661="","",VLOOKUP(I661,'#挂机物品'!A:B,2,FALSE))</f>
        <v/>
      </c>
      <c r="K661" s="95"/>
      <c r="L661" s="95"/>
      <c r="M661" s="95">
        <v>1</v>
      </c>
      <c r="N661" s="67">
        <v>10103</v>
      </c>
      <c r="O661" s="67" t="str">
        <f>IF(N661="","",VLOOKUP(N661,敌人表!A:B,2,FALSE))</f>
        <v>盗宝地精</v>
      </c>
      <c r="P661" s="67">
        <v>4</v>
      </c>
      <c r="S661" s="67" t="str">
        <f>IF(R661="","",VLOOKUP(R661,'#挂机物品'!A:B,2,FALSE))</f>
        <v/>
      </c>
    </row>
    <row r="662" spans="1:19">
      <c r="B662" s="95"/>
      <c r="D662" s="97"/>
      <c r="E662" s="97"/>
      <c r="G662" s="67" t="str">
        <f>IF(F662="","",VLOOKUP(F662,'#挂机物品'!C:D,2,FALSE))</f>
        <v/>
      </c>
      <c r="J662" s="96" t="str">
        <f>IF(I662="","",VLOOKUP(I662,'#挂机物品'!A:B,2,FALSE))</f>
        <v/>
      </c>
      <c r="K662" s="95"/>
      <c r="L662" s="95"/>
      <c r="M662" s="95"/>
      <c r="N662" s="67">
        <v>229</v>
      </c>
      <c r="O662" s="67" t="str">
        <f>IF(N662="","",VLOOKUP(N662,敌人表!A:B,2,FALSE))</f>
        <v>哥布林</v>
      </c>
      <c r="P662" s="67">
        <v>5</v>
      </c>
      <c r="S662" s="67" t="str">
        <f>IF(R662="","",VLOOKUP(R662,'#挂机物品'!A:B,2,FALSE))</f>
        <v/>
      </c>
    </row>
    <row r="663" spans="1:19">
      <c r="A663" s="67">
        <v>11022</v>
      </c>
      <c r="B663" s="95" t="s">
        <v>3967</v>
      </c>
      <c r="D663" s="97" t="s">
        <v>4719</v>
      </c>
      <c r="E663" s="97"/>
      <c r="G663" s="67" t="str">
        <f>IF(F663="","",VLOOKUP(F663,'#挂机物品'!C:D,2,FALSE))</f>
        <v/>
      </c>
      <c r="J663" s="96" t="str">
        <f>IF(I663="","",VLOOKUP(I663,'#挂机物品'!A:B,2,FALSE))</f>
        <v/>
      </c>
      <c r="K663" s="95"/>
      <c r="L663" s="95"/>
      <c r="M663" s="95">
        <v>1</v>
      </c>
      <c r="N663" s="67">
        <v>11102</v>
      </c>
      <c r="O663" s="67" t="str">
        <f>IF(N663="","",VLOOKUP(N663,敌人表!A:B,2,FALSE))</f>
        <v>魔龙</v>
      </c>
      <c r="P663" s="67">
        <v>3</v>
      </c>
      <c r="S663" s="67" t="str">
        <f>IF(R663="","",VLOOKUP(R663,'#挂机物品'!A:B,2,FALSE))</f>
        <v/>
      </c>
    </row>
    <row r="664" spans="1:19">
      <c r="B664" s="95"/>
      <c r="D664" s="97"/>
      <c r="E664" s="97"/>
      <c r="G664" s="67" t="str">
        <f>IF(F664="","",VLOOKUP(F664,'#挂机物品'!C:D,2,FALSE))</f>
        <v/>
      </c>
      <c r="J664" s="96" t="str">
        <f>IF(I664="","",VLOOKUP(I664,'#挂机物品'!A:B,2,FALSE))</f>
        <v/>
      </c>
      <c r="K664" s="95"/>
      <c r="L664" s="95"/>
      <c r="M664" s="95"/>
      <c r="N664" s="67">
        <v>10805</v>
      </c>
      <c r="O664" s="67" t="str">
        <f>IF(N664="","",VLOOKUP(N664,敌人表!A:B,2,FALSE))</f>
        <v>暗元素之魂</v>
      </c>
      <c r="P664" s="67">
        <v>3</v>
      </c>
      <c r="S664" s="67" t="str">
        <f>IF(R664="","",VLOOKUP(R664,'#挂机物品'!A:B,2,FALSE))</f>
        <v/>
      </c>
    </row>
    <row r="665" spans="1:19">
      <c r="A665" s="67">
        <v>11023</v>
      </c>
      <c r="B665" s="67" t="s">
        <v>3968</v>
      </c>
      <c r="D665" s="97" t="s">
        <v>4720</v>
      </c>
      <c r="E665" s="97"/>
      <c r="G665" s="67" t="str">
        <f>IF(F665="","",VLOOKUP(F665,'#挂机物品'!C:D,2,FALSE))</f>
        <v/>
      </c>
      <c r="J665" s="96" t="str">
        <f>IF(I665="","",VLOOKUP(I665,'#挂机物品'!A:B,2,FALSE))</f>
        <v/>
      </c>
      <c r="K665" s="95"/>
      <c r="L665" s="95"/>
      <c r="M665" s="95">
        <v>1</v>
      </c>
      <c r="N665" s="67">
        <v>11102</v>
      </c>
      <c r="O665" s="67" t="str">
        <f>IF(N665="","",VLOOKUP(N665,敌人表!A:B,2,FALSE))</f>
        <v>魔龙</v>
      </c>
      <c r="P665" s="67">
        <v>6</v>
      </c>
      <c r="S665" s="67" t="str">
        <f>IF(R665="","",VLOOKUP(R665,'#挂机物品'!A:B,2,FALSE))</f>
        <v/>
      </c>
    </row>
    <row r="666" spans="1:19">
      <c r="A666" s="67">
        <v>11024</v>
      </c>
      <c r="B666" s="67" t="s">
        <v>3969</v>
      </c>
      <c r="D666" s="97" t="s">
        <v>4721</v>
      </c>
      <c r="E666" s="97"/>
      <c r="G666" s="67" t="str">
        <f>IF(F666="","",VLOOKUP(F666,'#挂机物品'!C:D,2,FALSE))</f>
        <v/>
      </c>
      <c r="J666" s="96" t="str">
        <f>IF(I666="","",VLOOKUP(I666,'#挂机物品'!A:B,2,FALSE))</f>
        <v/>
      </c>
      <c r="K666" s="95"/>
      <c r="L666" s="95"/>
      <c r="M666" s="95">
        <v>1</v>
      </c>
      <c r="N666" s="67">
        <v>11106</v>
      </c>
      <c r="O666" s="67" t="str">
        <f>IF(N666="","",VLOOKUP(N666,敌人表!A:B,2,FALSE))</f>
        <v>龙王</v>
      </c>
      <c r="P666" s="67">
        <v>3</v>
      </c>
      <c r="Q666" s="67">
        <v>10</v>
      </c>
      <c r="S666" s="67" t="str">
        <f>IF(R666="","",VLOOKUP(R666,'#挂机物品'!A:B,2,FALSE))</f>
        <v/>
      </c>
    </row>
    <row r="667" spans="1:19">
      <c r="A667" s="69">
        <v>11101</v>
      </c>
      <c r="B667" s="103" t="s">
        <v>2753</v>
      </c>
      <c r="D667" s="119" t="s">
        <v>4496</v>
      </c>
      <c r="G667" s="67" t="str">
        <f>IF(F667="","",VLOOKUP(F667,'#挂机物品'!C:D,2,FALSE))</f>
        <v/>
      </c>
      <c r="H667" s="62">
        <v>0</v>
      </c>
      <c r="I667" s="114"/>
      <c r="J667" s="96" t="str">
        <f>IF(I667="","",VLOOKUP(I667,'#挂机物品'!A:B,2,FALSE))</f>
        <v/>
      </c>
      <c r="K667" s="114"/>
      <c r="L667" s="114"/>
      <c r="M667" s="67">
        <v>1</v>
      </c>
      <c r="N667" s="67">
        <v>11102</v>
      </c>
      <c r="O667" s="67" t="str">
        <f>IF(N667="","",VLOOKUP(N667,敌人表!A:B,2,FALSE))</f>
        <v>魔龙</v>
      </c>
      <c r="P667" s="67">
        <v>1</v>
      </c>
      <c r="S667" s="67" t="str">
        <f>IF(R667="","",VLOOKUP(R667,'#挂机物品'!A:B,2,FALSE))</f>
        <v/>
      </c>
    </row>
    <row r="668" spans="1:19">
      <c r="A668" s="69"/>
      <c r="B668" s="103"/>
      <c r="D668" s="119"/>
      <c r="G668" s="67" t="str">
        <f>IF(F668="","",VLOOKUP(F668,'#挂机物品'!C:D,2,FALSE))</f>
        <v/>
      </c>
      <c r="H668" s="62"/>
      <c r="I668" s="114"/>
      <c r="J668" s="96" t="str">
        <f>IF(I668="","",VLOOKUP(I668,'#挂机物品'!A:B,2,FALSE))</f>
        <v/>
      </c>
      <c r="K668" s="114"/>
      <c r="L668" s="114"/>
      <c r="N668" s="67">
        <v>11103</v>
      </c>
      <c r="O668" s="67" t="str">
        <f>IF(N668="","",VLOOKUP(N668,敌人表!A:B,2,FALSE))</f>
        <v>锋龙</v>
      </c>
      <c r="P668" s="67">
        <v>3</v>
      </c>
      <c r="S668" s="67" t="str">
        <f>IF(R668="","",VLOOKUP(R668,'#挂机物品'!A:B,2,FALSE))</f>
        <v/>
      </c>
    </row>
    <row r="669" spans="1:19">
      <c r="A669" s="69">
        <v>11102</v>
      </c>
      <c r="B669" s="103" t="s">
        <v>531</v>
      </c>
      <c r="D669" s="119" t="s">
        <v>4497</v>
      </c>
      <c r="G669" s="67" t="str">
        <f>IF(F669="","",VLOOKUP(F669,'#挂机物品'!C:D,2,FALSE))</f>
        <v/>
      </c>
      <c r="H669" s="62">
        <v>0</v>
      </c>
      <c r="I669" s="114"/>
      <c r="J669" s="96" t="str">
        <f>IF(I669="","",VLOOKUP(I669,'#挂机物品'!A:B,2,FALSE))</f>
        <v/>
      </c>
      <c r="K669" s="114"/>
      <c r="L669" s="114"/>
      <c r="M669" s="67">
        <v>1</v>
      </c>
      <c r="N669" s="67">
        <v>11104</v>
      </c>
      <c r="O669" s="67" t="str">
        <f>IF(N669="","",VLOOKUP(N669,敌人表!A:B,2,FALSE))</f>
        <v>灵龙</v>
      </c>
      <c r="P669" s="67">
        <v>5</v>
      </c>
      <c r="S669" s="67" t="str">
        <f>IF(R669="","",VLOOKUP(R669,'#挂机物品'!A:B,2,FALSE))</f>
        <v/>
      </c>
    </row>
    <row r="670" spans="1:19">
      <c r="A670" s="69">
        <v>11103</v>
      </c>
      <c r="B670" s="103" t="s">
        <v>187</v>
      </c>
      <c r="D670" s="119" t="s">
        <v>4498</v>
      </c>
      <c r="G670" s="67" t="str">
        <f>IF(F670="","",VLOOKUP(F670,'#挂机物品'!C:D,2,FALSE))</f>
        <v/>
      </c>
      <c r="H670" s="62">
        <v>0</v>
      </c>
      <c r="I670" s="114"/>
      <c r="J670" s="96" t="str">
        <f>IF(I670="","",VLOOKUP(I670,'#挂机物品'!A:B,2,FALSE))</f>
        <v/>
      </c>
      <c r="K670" s="114"/>
      <c r="L670" s="114"/>
      <c r="M670" s="67">
        <v>1</v>
      </c>
      <c r="N670" s="67">
        <v>11101</v>
      </c>
      <c r="O670" s="67" t="str">
        <f>IF(N670="","",VLOOKUP(N670,敌人表!A:B,2,FALSE))</f>
        <v>龙</v>
      </c>
      <c r="P670" s="67">
        <v>3</v>
      </c>
      <c r="S670" s="67" t="str">
        <f>IF(R670="","",VLOOKUP(R670,'#挂机物品'!A:B,2,FALSE))</f>
        <v/>
      </c>
    </row>
    <row r="671" spans="1:19">
      <c r="A671" s="69"/>
      <c r="B671" s="103"/>
      <c r="D671" s="119"/>
      <c r="G671" s="67" t="str">
        <f>IF(F671="","",VLOOKUP(F671,'#挂机物品'!C:D,2,FALSE))</f>
        <v/>
      </c>
      <c r="H671" s="62"/>
      <c r="I671" s="114"/>
      <c r="J671" s="96" t="str">
        <f>IF(I671="","",VLOOKUP(I671,'#挂机物品'!A:B,2,FALSE))</f>
        <v/>
      </c>
      <c r="K671" s="114"/>
      <c r="L671" s="114"/>
      <c r="N671" s="67">
        <v>11103</v>
      </c>
      <c r="O671" s="67" t="str">
        <f>IF(N671="","",VLOOKUP(N671,敌人表!A:B,2,FALSE))</f>
        <v>锋龙</v>
      </c>
      <c r="P671" s="67">
        <v>2</v>
      </c>
      <c r="S671" s="67" t="str">
        <f>IF(R671="","",VLOOKUP(R671,'#挂机物品'!A:B,2,FALSE))</f>
        <v/>
      </c>
    </row>
    <row r="672" spans="1:19" ht="27">
      <c r="A672" s="69">
        <v>11104</v>
      </c>
      <c r="B672" s="103" t="s">
        <v>532</v>
      </c>
      <c r="D672" s="119" t="s">
        <v>4499</v>
      </c>
      <c r="G672" s="67" t="str">
        <f>IF(F672="","",VLOOKUP(F672,'#挂机物品'!C:D,2,FALSE))</f>
        <v/>
      </c>
      <c r="H672" s="62">
        <v>0</v>
      </c>
      <c r="I672" s="114"/>
      <c r="J672" s="96" t="str">
        <f>IF(I672="","",VLOOKUP(I672,'#挂机物品'!A:B,2,FALSE))</f>
        <v/>
      </c>
      <c r="K672" s="114"/>
      <c r="L672" s="114"/>
      <c r="M672" s="67">
        <v>1</v>
      </c>
      <c r="N672" s="67">
        <v>11102</v>
      </c>
      <c r="O672" s="67" t="str">
        <f>IF(N672="","",VLOOKUP(N672,敌人表!A:B,2,FALSE))</f>
        <v>魔龙</v>
      </c>
      <c r="P672" s="67">
        <v>2</v>
      </c>
      <c r="S672" s="67" t="str">
        <f>IF(R672="","",VLOOKUP(R672,'#挂机物品'!A:B,2,FALSE))</f>
        <v/>
      </c>
    </row>
    <row r="673" spans="1:19">
      <c r="A673" s="69"/>
      <c r="B673" s="103"/>
      <c r="D673" s="119"/>
      <c r="G673" s="67" t="str">
        <f>IF(F673="","",VLOOKUP(F673,'#挂机物品'!C:D,2,FALSE))</f>
        <v/>
      </c>
      <c r="H673" s="62"/>
      <c r="I673" s="114"/>
      <c r="J673" s="96" t="str">
        <f>IF(I673="","",VLOOKUP(I673,'#挂机物品'!A:B,2,FALSE))</f>
        <v/>
      </c>
      <c r="K673" s="114"/>
      <c r="L673" s="114"/>
      <c r="N673" s="67">
        <v>11104</v>
      </c>
      <c r="O673" s="67" t="str">
        <f>IF(N673="","",VLOOKUP(N673,敌人表!A:B,2,FALSE))</f>
        <v>灵龙</v>
      </c>
      <c r="P673" s="67">
        <v>2</v>
      </c>
      <c r="S673" s="67" t="str">
        <f>IF(R673="","",VLOOKUP(R673,'#挂机物品'!A:B,2,FALSE))</f>
        <v/>
      </c>
    </row>
    <row r="674" spans="1:19" ht="27">
      <c r="A674" s="69">
        <v>11105</v>
      </c>
      <c r="B674" s="103" t="s">
        <v>2754</v>
      </c>
      <c r="D674" s="119" t="s">
        <v>4500</v>
      </c>
      <c r="G674" s="67" t="str">
        <f>IF(F674="","",VLOOKUP(F674,'#挂机物品'!C:D,2,FALSE))</f>
        <v/>
      </c>
      <c r="H674" s="62">
        <v>0</v>
      </c>
      <c r="I674" s="114"/>
      <c r="J674" s="96" t="str">
        <f>IF(I674="","",VLOOKUP(I674,'#挂机物品'!A:B,2,FALSE))</f>
        <v/>
      </c>
      <c r="K674" s="114"/>
      <c r="L674" s="114"/>
      <c r="M674" s="67">
        <v>1</v>
      </c>
      <c r="N674" s="67">
        <v>11105</v>
      </c>
      <c r="O674" s="67" t="str">
        <f>IF(N674="","",VLOOKUP(N674,敌人表!A:B,2,FALSE))</f>
        <v>火焰龙</v>
      </c>
      <c r="P674" s="67">
        <v>2</v>
      </c>
      <c r="S674" s="67" t="str">
        <f>IF(R674="","",VLOOKUP(R674,'#挂机物品'!A:B,2,FALSE))</f>
        <v/>
      </c>
    </row>
    <row r="675" spans="1:19">
      <c r="A675" s="69"/>
      <c r="B675" s="103"/>
      <c r="D675" s="119"/>
      <c r="G675" s="67" t="str">
        <f>IF(F675="","",VLOOKUP(F675,'#挂机物品'!C:D,2,FALSE))</f>
        <v/>
      </c>
      <c r="H675" s="62"/>
      <c r="I675" s="114"/>
      <c r="J675" s="96" t="str">
        <f>IF(I675="","",VLOOKUP(I675,'#挂机物品'!A:B,2,FALSE))</f>
        <v/>
      </c>
      <c r="K675" s="114"/>
      <c r="L675" s="114"/>
      <c r="N675" s="67">
        <v>11301</v>
      </c>
      <c r="O675" s="67" t="str">
        <f>IF(N675="","",VLOOKUP(N675,敌人表!A:B,2,FALSE))</f>
        <v>自动火炮</v>
      </c>
      <c r="P675" s="67">
        <v>2</v>
      </c>
      <c r="S675" s="67" t="str">
        <f>IF(R675="","",VLOOKUP(R675,'#挂机物品'!A:B,2,FALSE))</f>
        <v/>
      </c>
    </row>
    <row r="676" spans="1:19">
      <c r="A676" s="67">
        <v>12001</v>
      </c>
      <c r="B676" s="67" t="s">
        <v>148</v>
      </c>
      <c r="D676" s="97" t="s">
        <v>4724</v>
      </c>
      <c r="E676" s="97"/>
      <c r="G676" s="67" t="str">
        <f>IF(F676="","",VLOOKUP(F676,'#挂机物品'!C:D,2,FALSE))</f>
        <v/>
      </c>
      <c r="H676" s="95">
        <v>0</v>
      </c>
      <c r="J676" s="96" t="str">
        <f>IF(I676="","",VLOOKUP(I676,'#挂机物品'!A:B,2,FALSE))</f>
        <v/>
      </c>
      <c r="K676" s="95"/>
      <c r="L676" s="95"/>
      <c r="M676" s="67">
        <v>1</v>
      </c>
      <c r="N676" s="67">
        <v>11202</v>
      </c>
      <c r="O676" s="67" t="str">
        <f>IF(N676="","",VLOOKUP(N676,敌人表!A:B,2,FALSE))</f>
        <v>暴走机器人</v>
      </c>
      <c r="P676" s="67">
        <v>6</v>
      </c>
      <c r="S676" s="67" t="str">
        <f>IF(R676="","",VLOOKUP(R676,'#挂机物品'!A:B,2,FALSE))</f>
        <v/>
      </c>
    </row>
    <row r="677" spans="1:19">
      <c r="A677" s="67">
        <v>12002</v>
      </c>
      <c r="B677" s="67" t="s">
        <v>149</v>
      </c>
      <c r="D677" s="97" t="s">
        <v>4725</v>
      </c>
      <c r="E677" s="97"/>
      <c r="G677" s="67" t="str">
        <f>IF(F677="","",VLOOKUP(F677,'#挂机物品'!C:D,2,FALSE))</f>
        <v/>
      </c>
      <c r="H677" s="95">
        <v>0</v>
      </c>
      <c r="J677" s="96" t="str">
        <f>IF(I677="","",VLOOKUP(I677,'#挂机物品'!A:B,2,FALSE))</f>
        <v/>
      </c>
      <c r="K677" s="95"/>
      <c r="L677" s="95"/>
      <c r="M677" s="67">
        <v>1</v>
      </c>
      <c r="N677" s="67">
        <v>11301</v>
      </c>
      <c r="O677" s="67" t="str">
        <f>IF(N677="","",VLOOKUP(N677,敌人表!A:B,2,FALSE))</f>
        <v>自动火炮</v>
      </c>
      <c r="P677" s="67">
        <v>2</v>
      </c>
      <c r="S677" s="67" t="str">
        <f>IF(R677="","",VLOOKUP(R677,'#挂机物品'!A:B,2,FALSE))</f>
        <v/>
      </c>
    </row>
    <row r="678" spans="1:19">
      <c r="D678" s="97"/>
      <c r="E678" s="97"/>
      <c r="G678" s="67" t="str">
        <f>IF(F678="","",VLOOKUP(F678,'#挂机物品'!C:D,2,FALSE))</f>
        <v/>
      </c>
      <c r="J678" s="96" t="str">
        <f>IF(I678="","",VLOOKUP(I678,'#挂机物品'!A:B,2,FALSE))</f>
        <v/>
      </c>
      <c r="K678" s="95"/>
      <c r="L678" s="95"/>
      <c r="N678" s="67">
        <v>11201</v>
      </c>
      <c r="O678" s="67" t="str">
        <f>IF(N678="","",VLOOKUP(N678,敌人表!A:B,2,FALSE))</f>
        <v>机械生物</v>
      </c>
      <c r="P678" s="67">
        <v>2</v>
      </c>
      <c r="S678" s="67" t="str">
        <f>IF(R678="","",VLOOKUP(R678,'#挂机物品'!A:B,2,FALSE))</f>
        <v/>
      </c>
    </row>
    <row r="679" spans="1:19">
      <c r="A679" s="67">
        <v>12003</v>
      </c>
      <c r="B679" s="95" t="s">
        <v>150</v>
      </c>
      <c r="D679" s="97" t="s">
        <v>4726</v>
      </c>
      <c r="E679" s="97"/>
      <c r="G679" s="67" t="str">
        <f>IF(F679="","",VLOOKUP(F679,'#挂机物品'!C:D,2,FALSE))</f>
        <v/>
      </c>
      <c r="H679" s="95">
        <v>0</v>
      </c>
      <c r="J679" s="96" t="str">
        <f>IF(I679="","",VLOOKUP(I679,'#挂机物品'!A:B,2,FALSE))</f>
        <v/>
      </c>
      <c r="M679" s="67">
        <v>1</v>
      </c>
      <c r="N679" s="67">
        <v>10102</v>
      </c>
      <c r="O679" s="67" t="str">
        <f>IF(N679="","",VLOOKUP(N679,敌人表!A:B,2,FALSE))</f>
        <v>极速魔犬</v>
      </c>
      <c r="P679" s="67">
        <v>2</v>
      </c>
      <c r="S679" s="67" t="str">
        <f>IF(R679="","",VLOOKUP(R679,'#挂机物品'!A:B,2,FALSE))</f>
        <v/>
      </c>
    </row>
    <row r="680" spans="1:19">
      <c r="E680" s="97"/>
      <c r="G680" s="67" t="str">
        <f>IF(F680="","",VLOOKUP(F680,'#挂机物品'!C:D,2,FALSE))</f>
        <v/>
      </c>
      <c r="J680" s="96" t="str">
        <f>IF(I680="","",VLOOKUP(I680,'#挂机物品'!A:B,2,FALSE))</f>
        <v/>
      </c>
      <c r="N680" s="67">
        <v>10301</v>
      </c>
      <c r="O680" s="67" t="str">
        <f>IF(N680="","",VLOOKUP(N680,敌人表!A:B,2,FALSE))</f>
        <v>怒兽</v>
      </c>
      <c r="P680" s="67">
        <v>3</v>
      </c>
      <c r="S680" s="67" t="str">
        <f>IF(R680="","",VLOOKUP(R680,'#挂机物品'!A:B,2,FALSE))</f>
        <v/>
      </c>
    </row>
    <row r="681" spans="1:19">
      <c r="A681" s="67">
        <v>12004</v>
      </c>
      <c r="B681" s="67" t="s">
        <v>151</v>
      </c>
      <c r="D681" s="97" t="s">
        <v>4727</v>
      </c>
      <c r="E681" s="97"/>
      <c r="G681" s="67" t="str">
        <f>IF(F681="","",VLOOKUP(F681,'#挂机物品'!C:D,2,FALSE))</f>
        <v/>
      </c>
      <c r="H681" s="95">
        <v>0</v>
      </c>
      <c r="J681" s="96" t="str">
        <f>IF(I681="","",VLOOKUP(I681,'#挂机物品'!A:B,2,FALSE))</f>
        <v/>
      </c>
      <c r="K681" s="95"/>
      <c r="L681" s="95"/>
      <c r="M681" s="67">
        <v>1</v>
      </c>
      <c r="N681" s="67">
        <v>11202</v>
      </c>
      <c r="O681" s="67" t="str">
        <f>IF(N681="","",VLOOKUP(N681,敌人表!A:B,2,FALSE))</f>
        <v>暴走机器人</v>
      </c>
      <c r="P681" s="67">
        <v>2</v>
      </c>
      <c r="Q681" s="67">
        <v>10</v>
      </c>
      <c r="S681" s="67" t="str">
        <f>IF(R681="","",VLOOKUP(R681,'#挂机物品'!A:B,2,FALSE))</f>
        <v/>
      </c>
    </row>
    <row r="682" spans="1:19">
      <c r="A682" s="67">
        <v>12005</v>
      </c>
      <c r="B682" s="67" t="s">
        <v>2690</v>
      </c>
      <c r="D682" s="97" t="s">
        <v>4728</v>
      </c>
      <c r="E682" s="97"/>
      <c r="G682" s="67" t="str">
        <f>IF(F682="","",VLOOKUP(F682,'#挂机物品'!C:D,2,FALSE))</f>
        <v/>
      </c>
      <c r="H682" s="95">
        <v>0</v>
      </c>
      <c r="J682" s="96" t="str">
        <f>IF(I682="","",VLOOKUP(I682,'#挂机物品'!A:B,2,FALSE))</f>
        <v/>
      </c>
      <c r="K682" s="95"/>
      <c r="L682" s="95"/>
      <c r="M682" s="67">
        <v>1</v>
      </c>
      <c r="N682" s="67">
        <v>11202</v>
      </c>
      <c r="O682" s="67" t="str">
        <f>IF(N682="","",VLOOKUP(N682,敌人表!A:B,2,FALSE))</f>
        <v>暴走机器人</v>
      </c>
      <c r="P682" s="67">
        <v>2</v>
      </c>
      <c r="S682" s="67" t="str">
        <f>IF(R682="","",VLOOKUP(R682,'#挂机物品'!A:B,2,FALSE))</f>
        <v/>
      </c>
    </row>
    <row r="683" spans="1:19">
      <c r="D683" s="97"/>
      <c r="E683" s="97"/>
      <c r="G683" s="67" t="str">
        <f>IF(F683="","",VLOOKUP(F683,'#挂机物品'!C:D,2,FALSE))</f>
        <v/>
      </c>
      <c r="J683" s="96" t="str">
        <f>IF(I683="","",VLOOKUP(I683,'#挂机物品'!A:B,2,FALSE))</f>
        <v/>
      </c>
      <c r="K683" s="95"/>
      <c r="L683" s="95"/>
      <c r="N683" s="67">
        <v>11301</v>
      </c>
      <c r="O683" s="67" t="str">
        <f>IF(N683="","",VLOOKUP(N683,敌人表!A:B,2,FALSE))</f>
        <v>自动火炮</v>
      </c>
      <c r="P683" s="67">
        <v>2</v>
      </c>
      <c r="S683" s="67" t="str">
        <f>IF(R683="","",VLOOKUP(R683,'#挂机物品'!A:B,2,FALSE))</f>
        <v/>
      </c>
    </row>
    <row r="684" spans="1:19">
      <c r="D684" s="97"/>
      <c r="E684" s="97"/>
      <c r="G684" s="67" t="str">
        <f>IF(F684="","",VLOOKUP(F684,'#挂机物品'!C:D,2,FALSE))</f>
        <v/>
      </c>
      <c r="J684" s="96" t="str">
        <f>IF(I684="","",VLOOKUP(I684,'#挂机物品'!A:B,2,FALSE))</f>
        <v/>
      </c>
      <c r="K684" s="95"/>
      <c r="L684" s="95"/>
      <c r="N684" s="67">
        <v>11302</v>
      </c>
      <c r="O684" s="67" t="str">
        <f>IF(N684="","",VLOOKUP(N684,敌人表!A:B,2,FALSE))</f>
        <v>寒冬火炮</v>
      </c>
      <c r="P684" s="67">
        <v>2</v>
      </c>
      <c r="S684" s="67" t="str">
        <f>IF(R684="","",VLOOKUP(R684,'#挂机物品'!A:B,2,FALSE))</f>
        <v/>
      </c>
    </row>
    <row r="685" spans="1:19">
      <c r="A685" s="67">
        <v>12006</v>
      </c>
      <c r="B685" s="67" t="s">
        <v>3970</v>
      </c>
      <c r="D685" s="88" t="s">
        <v>4729</v>
      </c>
      <c r="G685" s="67" t="str">
        <f>IF(F685="","",VLOOKUP(F685,'#挂机物品'!C:D,2,FALSE))</f>
        <v/>
      </c>
      <c r="H685" s="67"/>
      <c r="J685" s="96" t="str">
        <f>IF(I685="","",VLOOKUP(I685,'#挂机物品'!A:B,2,FALSE))</f>
        <v/>
      </c>
      <c r="M685" s="67">
        <v>1</v>
      </c>
      <c r="N685" s="67">
        <v>11202</v>
      </c>
      <c r="O685" s="67" t="str">
        <f>IF(N685="","",VLOOKUP(N685,敌人表!A:B,2,FALSE))</f>
        <v>暴走机器人</v>
      </c>
      <c r="P685" s="67">
        <v>8</v>
      </c>
      <c r="S685" s="67" t="str">
        <f>IF(R685="","",VLOOKUP(R685,'#挂机物品'!A:B,2,FALSE))</f>
        <v/>
      </c>
    </row>
    <row r="686" spans="1:19">
      <c r="A686" s="67">
        <v>12007</v>
      </c>
      <c r="B686" s="67" t="s">
        <v>3971</v>
      </c>
      <c r="D686" s="88" t="s">
        <v>4730</v>
      </c>
      <c r="G686" s="67" t="str">
        <f>IF(F686="","",VLOOKUP(F686,'#挂机物品'!C:D,2,FALSE))</f>
        <v/>
      </c>
      <c r="H686" s="67"/>
      <c r="J686" s="96" t="str">
        <f>IF(I686="","",VLOOKUP(I686,'#挂机物品'!A:B,2,FALSE))</f>
        <v/>
      </c>
      <c r="M686" s="67">
        <v>1</v>
      </c>
      <c r="N686" s="67">
        <v>10601</v>
      </c>
      <c r="O686" s="67" t="str">
        <f>IF(N686="","",VLOOKUP(N686,敌人表!A:B,2,FALSE))</f>
        <v>巨人</v>
      </c>
      <c r="P686" s="67">
        <v>8</v>
      </c>
      <c r="S686" s="67" t="str">
        <f>IF(R686="","",VLOOKUP(R686,'#挂机物品'!A:B,2,FALSE))</f>
        <v/>
      </c>
    </row>
    <row r="687" spans="1:19">
      <c r="A687" s="67">
        <v>12008</v>
      </c>
      <c r="B687" s="67" t="s">
        <v>3972</v>
      </c>
      <c r="D687" s="88" t="s">
        <v>4731</v>
      </c>
      <c r="G687" s="67" t="str">
        <f>IF(F687="","",VLOOKUP(F687,'#挂机物品'!C:D,2,FALSE))</f>
        <v/>
      </c>
      <c r="H687" s="67"/>
      <c r="J687" s="96" t="str">
        <f>IF(I687="","",VLOOKUP(I687,'#挂机物品'!A:B,2,FALSE))</f>
        <v/>
      </c>
      <c r="M687" s="67">
        <v>1</v>
      </c>
      <c r="N687" s="67">
        <v>11301</v>
      </c>
      <c r="O687" s="67" t="str">
        <f>IF(N687="","",VLOOKUP(N687,敌人表!A:B,2,FALSE))</f>
        <v>自动火炮</v>
      </c>
      <c r="P687" s="67">
        <v>8</v>
      </c>
      <c r="S687" s="67" t="str">
        <f>IF(R687="","",VLOOKUP(R687,'#挂机物品'!A:B,2,FALSE))</f>
        <v/>
      </c>
    </row>
    <row r="688" spans="1:19">
      <c r="A688" s="67">
        <v>12009</v>
      </c>
      <c r="B688" s="67" t="s">
        <v>3973</v>
      </c>
      <c r="D688" s="88" t="s">
        <v>4732</v>
      </c>
      <c r="G688" s="67" t="str">
        <f>IF(F688="","",VLOOKUP(F688,'#挂机物品'!C:D,2,FALSE))</f>
        <v/>
      </c>
      <c r="H688" s="67"/>
      <c r="J688" s="96" t="str">
        <f>IF(I688="","",VLOOKUP(I688,'#挂机物品'!A:B,2,FALSE))</f>
        <v/>
      </c>
      <c r="M688" s="67">
        <v>1</v>
      </c>
      <c r="N688" s="67">
        <v>11201</v>
      </c>
      <c r="O688" s="67" t="str">
        <f>IF(N688="","",VLOOKUP(N688,敌人表!A:B,2,FALSE))</f>
        <v>机械生物</v>
      </c>
      <c r="P688" s="67">
        <v>3</v>
      </c>
      <c r="S688" s="67" t="str">
        <f>IF(R688="","",VLOOKUP(R688,'#挂机物品'!A:B,2,FALSE))</f>
        <v/>
      </c>
    </row>
    <row r="689" spans="1:19">
      <c r="G689" s="67" t="str">
        <f>IF(F689="","",VLOOKUP(F689,'#挂机物品'!C:D,2,FALSE))</f>
        <v/>
      </c>
      <c r="H689" s="67"/>
      <c r="J689" s="96" t="str">
        <f>IF(I689="","",VLOOKUP(I689,'#挂机物品'!A:B,2,FALSE))</f>
        <v/>
      </c>
      <c r="N689" s="67">
        <v>11202</v>
      </c>
      <c r="O689" s="67" t="str">
        <f>IF(N689="","",VLOOKUP(N689,敌人表!A:B,2,FALSE))</f>
        <v>暴走机器人</v>
      </c>
      <c r="P689" s="67">
        <v>3</v>
      </c>
      <c r="S689" s="67" t="str">
        <f>IF(R689="","",VLOOKUP(R689,'#挂机物品'!A:B,2,FALSE))</f>
        <v/>
      </c>
    </row>
    <row r="690" spans="1:19">
      <c r="G690" s="67" t="str">
        <f>IF(F690="","",VLOOKUP(F690,'#挂机物品'!C:D,2,FALSE))</f>
        <v/>
      </c>
      <c r="H690" s="67"/>
      <c r="N690" s="67">
        <v>11203</v>
      </c>
      <c r="O690" s="67" t="str">
        <f>IF(N690="","",VLOOKUP(N690,敌人表!A:B,2,FALSE))</f>
        <v>木桩</v>
      </c>
      <c r="P690" s="67">
        <v>3</v>
      </c>
    </row>
    <row r="691" spans="1:19">
      <c r="A691" s="67">
        <v>12010</v>
      </c>
      <c r="B691" s="67" t="s">
        <v>3974</v>
      </c>
      <c r="D691" s="88" t="s">
        <v>4733</v>
      </c>
      <c r="G691" s="67" t="str">
        <f>IF(F691="","",VLOOKUP(F691,'#挂机物品'!C:D,2,FALSE))</f>
        <v/>
      </c>
      <c r="H691" s="67"/>
      <c r="J691" s="96" t="str">
        <f>IF(I691="","",VLOOKUP(I691,'#挂机物品'!A:B,2,FALSE))</f>
        <v/>
      </c>
      <c r="M691" s="67">
        <v>1</v>
      </c>
      <c r="N691" s="67">
        <v>11301</v>
      </c>
      <c r="O691" s="67" t="str">
        <f>IF(N691="","",VLOOKUP(N691,敌人表!A:B,2,FALSE))</f>
        <v>自动火炮</v>
      </c>
      <c r="P691" s="67">
        <v>3</v>
      </c>
      <c r="S691" s="67" t="str">
        <f>IF(R691="","",VLOOKUP(R691,'#挂机物品'!A:B,2,FALSE))</f>
        <v/>
      </c>
    </row>
    <row r="692" spans="1:19">
      <c r="G692" s="67" t="str">
        <f>IF(F692="","",VLOOKUP(F692,'#挂机物品'!C:D,2,FALSE))</f>
        <v/>
      </c>
      <c r="H692" s="67"/>
      <c r="J692" s="96" t="str">
        <f>IF(I692="","",VLOOKUP(I692,'#挂机物品'!A:B,2,FALSE))</f>
        <v/>
      </c>
      <c r="N692" s="67">
        <v>11302</v>
      </c>
      <c r="O692" s="67" t="str">
        <f>IF(N692="","",VLOOKUP(N692,敌人表!A:B,2,FALSE))</f>
        <v>寒冬火炮</v>
      </c>
      <c r="P692" s="67">
        <v>3</v>
      </c>
      <c r="S692" s="67" t="str">
        <f>IF(R692="","",VLOOKUP(R692,'#挂机物品'!A:B,2,FALSE))</f>
        <v/>
      </c>
    </row>
    <row r="693" spans="1:19">
      <c r="G693" s="67" t="str">
        <f>IF(F693="","",VLOOKUP(F693,'#挂机物品'!C:D,2,FALSE))</f>
        <v/>
      </c>
      <c r="H693" s="67"/>
      <c r="N693" s="67">
        <v>11303</v>
      </c>
      <c r="O693" s="67" t="str">
        <f>IF(N693="","",VLOOKUP(N693,敌人表!A:B,2,FALSE))</f>
        <v>闪电炮</v>
      </c>
      <c r="P693" s="67">
        <v>3</v>
      </c>
    </row>
    <row r="694" spans="1:19">
      <c r="A694" s="67">
        <v>12011</v>
      </c>
      <c r="B694" s="67" t="s">
        <v>3975</v>
      </c>
      <c r="D694" s="88" t="s">
        <v>4734</v>
      </c>
      <c r="G694" s="67" t="str">
        <f>IF(F694="","",VLOOKUP(F694,'#挂机物品'!C:D,2,FALSE))</f>
        <v/>
      </c>
      <c r="H694" s="67"/>
      <c r="J694" s="96" t="str">
        <f>IF(I694="","",VLOOKUP(I694,'#挂机物品'!A:B,2,FALSE))</f>
        <v/>
      </c>
      <c r="M694" s="67">
        <v>1</v>
      </c>
      <c r="N694" s="67">
        <v>10602</v>
      </c>
      <c r="O694" s="67" t="str">
        <f>IF(N694="","",VLOOKUP(N694,敌人表!A:B,2,FALSE))</f>
        <v>重锤</v>
      </c>
      <c r="P694" s="67">
        <v>4</v>
      </c>
      <c r="S694" s="67" t="str">
        <f>IF(R694="","",VLOOKUP(R694,'#挂机物品'!A:B,2,FALSE))</f>
        <v/>
      </c>
    </row>
    <row r="695" spans="1:19">
      <c r="G695" s="67" t="str">
        <f>IF(F695="","",VLOOKUP(F695,'#挂机物品'!C:D,2,FALSE))</f>
        <v/>
      </c>
      <c r="H695" s="67"/>
      <c r="J695" s="96" t="str">
        <f>IF(I695="","",VLOOKUP(I695,'#挂机物品'!A:B,2,FALSE))</f>
        <v/>
      </c>
      <c r="N695" s="67">
        <v>10603</v>
      </c>
      <c r="O695" s="67" t="str">
        <f>IF(N695="","",VLOOKUP(N695,敌人表!A:B,2,FALSE))</f>
        <v>大笨兽</v>
      </c>
      <c r="P695" s="67">
        <v>4</v>
      </c>
      <c r="S695" s="67" t="str">
        <f>IF(R695="","",VLOOKUP(R695,'#挂机物品'!A:B,2,FALSE))</f>
        <v/>
      </c>
    </row>
    <row r="696" spans="1:19">
      <c r="A696" s="67">
        <v>12012</v>
      </c>
      <c r="B696" s="67" t="s">
        <v>3976</v>
      </c>
      <c r="D696" s="88" t="s">
        <v>4738</v>
      </c>
      <c r="G696" s="67" t="str">
        <f>IF(F696="","",VLOOKUP(F696,'#挂机物品'!C:D,2,FALSE))</f>
        <v/>
      </c>
      <c r="H696" s="67"/>
      <c r="J696" s="96" t="str">
        <f>IF(I696="","",VLOOKUP(I696,'#挂机物品'!A:B,2,FALSE))</f>
        <v/>
      </c>
      <c r="M696" s="67">
        <v>1</v>
      </c>
      <c r="N696" s="67">
        <v>11201</v>
      </c>
      <c r="O696" s="67" t="str">
        <f>IF(N696="","",VLOOKUP(N696,敌人表!A:B,2,FALSE))</f>
        <v>机械生物</v>
      </c>
      <c r="P696" s="67">
        <v>4</v>
      </c>
      <c r="S696" s="67" t="str">
        <f>IF(R696="","",VLOOKUP(R696,'#挂机物品'!A:B,2,FALSE))</f>
        <v/>
      </c>
    </row>
    <row r="697" spans="1:19">
      <c r="G697" s="67" t="str">
        <f>IF(F697="","",VLOOKUP(F697,'#挂机物品'!C:D,2,FALSE))</f>
        <v/>
      </c>
      <c r="H697" s="67"/>
      <c r="J697" s="96" t="str">
        <f>IF(I697="","",VLOOKUP(I697,'#挂机物品'!A:B,2,FALSE))</f>
        <v/>
      </c>
      <c r="N697" s="67">
        <v>11202</v>
      </c>
      <c r="O697" s="67" t="str">
        <f>IF(N697="","",VLOOKUP(N697,敌人表!A:B,2,FALSE))</f>
        <v>暴走机器人</v>
      </c>
      <c r="P697" s="67">
        <v>4</v>
      </c>
      <c r="S697" s="67" t="str">
        <f>IF(R697="","",VLOOKUP(R697,'#挂机物品'!A:B,2,FALSE))</f>
        <v/>
      </c>
    </row>
    <row r="698" spans="1:19">
      <c r="A698" s="67">
        <v>12013</v>
      </c>
      <c r="B698" s="67" t="s">
        <v>3977</v>
      </c>
      <c r="D698" s="88" t="s">
        <v>4735</v>
      </c>
      <c r="G698" s="67" t="str">
        <f>IF(F698="","",VLOOKUP(F698,'#挂机物品'!C:D,2,FALSE))</f>
        <v/>
      </c>
      <c r="H698" s="67"/>
      <c r="J698" s="96" t="str">
        <f>IF(I698="","",VLOOKUP(I698,'#挂机物品'!A:B,2,FALSE))</f>
        <v/>
      </c>
      <c r="M698" s="67">
        <v>1</v>
      </c>
      <c r="N698" s="67">
        <v>10601</v>
      </c>
      <c r="O698" s="67" t="str">
        <f>IF(N698="","",VLOOKUP(N698,敌人表!A:B,2,FALSE))</f>
        <v>巨人</v>
      </c>
      <c r="P698" s="67">
        <v>4</v>
      </c>
      <c r="S698" s="67" t="str">
        <f>IF(R698="","",VLOOKUP(R698,'#挂机物品'!A:B,2,FALSE))</f>
        <v/>
      </c>
    </row>
    <row r="699" spans="1:19">
      <c r="G699" s="67" t="str">
        <f>IF(F699="","",VLOOKUP(F699,'#挂机物品'!C:D,2,FALSE))</f>
        <v/>
      </c>
      <c r="H699" s="67"/>
      <c r="J699" s="96" t="str">
        <f>IF(I699="","",VLOOKUP(I699,'#挂机物品'!A:B,2,FALSE))</f>
        <v/>
      </c>
      <c r="N699" s="67">
        <v>10602</v>
      </c>
      <c r="O699" s="67" t="str">
        <f>IF(N699="","",VLOOKUP(N699,敌人表!A:B,2,FALSE))</f>
        <v>重锤</v>
      </c>
      <c r="P699" s="67">
        <v>4</v>
      </c>
      <c r="S699" s="67" t="str">
        <f>IF(R699="","",VLOOKUP(R699,'#挂机物品'!A:B,2,FALSE))</f>
        <v/>
      </c>
    </row>
    <row r="700" spans="1:19">
      <c r="A700" s="67">
        <v>12014</v>
      </c>
      <c r="B700" s="67" t="s">
        <v>3978</v>
      </c>
      <c r="D700" s="88" t="s">
        <v>4736</v>
      </c>
      <c r="G700" s="67" t="str">
        <f>IF(F700="","",VLOOKUP(F700,'#挂机物品'!C:D,2,FALSE))</f>
        <v/>
      </c>
      <c r="H700" s="67"/>
      <c r="J700" s="96" t="str">
        <f>IF(I700="","",VLOOKUP(I700,'#挂机物品'!A:B,2,FALSE))</f>
        <v/>
      </c>
      <c r="M700" s="67">
        <v>1</v>
      </c>
      <c r="N700" s="67">
        <v>10603</v>
      </c>
      <c r="O700" s="67" t="str">
        <f>IF(N700="","",VLOOKUP(N700,敌人表!A:B,2,FALSE))</f>
        <v>大笨兽</v>
      </c>
      <c r="P700" s="67">
        <v>8</v>
      </c>
      <c r="S700" s="67" t="str">
        <f>IF(R700="","",VLOOKUP(R700,'#挂机物品'!A:B,2,FALSE))</f>
        <v/>
      </c>
    </row>
    <row r="701" spans="1:19">
      <c r="A701" s="67">
        <v>12015</v>
      </c>
      <c r="B701" s="67" t="s">
        <v>3979</v>
      </c>
      <c r="D701" s="67" t="s">
        <v>4737</v>
      </c>
      <c r="G701" s="67" t="str">
        <f>IF(F701="","",VLOOKUP(F701,'#挂机物品'!C:D,2,FALSE))</f>
        <v/>
      </c>
      <c r="H701" s="67"/>
      <c r="J701" s="96" t="str">
        <f>IF(I701="","",VLOOKUP(I701,'#挂机物品'!A:B,2,FALSE))</f>
        <v/>
      </c>
      <c r="M701" s="67">
        <v>1</v>
      </c>
      <c r="N701" s="67">
        <v>46</v>
      </c>
      <c r="O701" s="67" t="str">
        <f>IF(N701="","",VLOOKUP(N701,敌人表!A:B,2,FALSE))</f>
        <v>雅典娜</v>
      </c>
      <c r="P701" s="67">
        <v>1</v>
      </c>
      <c r="S701" s="67" t="str">
        <f>IF(R701="","",VLOOKUP(R701,'#挂机物品'!A:B,2,FALSE))</f>
        <v/>
      </c>
    </row>
    <row r="702" spans="1:19">
      <c r="G702" s="67" t="str">
        <f>IF(F702="","",VLOOKUP(F702,'#挂机物品'!C:D,2,FALSE))</f>
        <v/>
      </c>
      <c r="H702" s="67"/>
      <c r="J702" s="96" t="str">
        <f>IF(I702="","",VLOOKUP(I702,'#挂机物品'!A:B,2,FALSE))</f>
        <v/>
      </c>
      <c r="N702" s="67">
        <v>11201</v>
      </c>
      <c r="O702" s="67" t="str">
        <f>IF(N702="","",VLOOKUP(N702,敌人表!A:B,2,FALSE))</f>
        <v>机械生物</v>
      </c>
      <c r="P702" s="67">
        <v>8</v>
      </c>
      <c r="S702" s="67" t="str">
        <f>IF(R702="","",VLOOKUP(R702,'#挂机物品'!A:B,2,FALSE))</f>
        <v/>
      </c>
    </row>
    <row r="703" spans="1:19">
      <c r="A703" s="67">
        <v>12016</v>
      </c>
      <c r="B703" s="67" t="s">
        <v>3980</v>
      </c>
      <c r="D703" s="88" t="s">
        <v>4739</v>
      </c>
      <c r="G703" s="67" t="str">
        <f>IF(F703="","",VLOOKUP(F703,'#挂机物品'!C:D,2,FALSE))</f>
        <v/>
      </c>
      <c r="H703" s="67"/>
      <c r="J703" s="96" t="str">
        <f>IF(I703="","",VLOOKUP(I703,'#挂机物品'!A:B,2,FALSE))</f>
        <v/>
      </c>
      <c r="M703" s="67">
        <v>1</v>
      </c>
      <c r="N703" s="67">
        <v>11301</v>
      </c>
      <c r="O703" s="67" t="str">
        <f>IF(N703="","",VLOOKUP(N703,敌人表!A:B,2,FALSE))</f>
        <v>自动火炮</v>
      </c>
      <c r="P703" s="67">
        <v>4</v>
      </c>
      <c r="S703" s="67" t="str">
        <f>IF(R703="","",VLOOKUP(R703,'#挂机物品'!A:B,2,FALSE))</f>
        <v/>
      </c>
    </row>
    <row r="704" spans="1:19">
      <c r="G704" s="67" t="str">
        <f>IF(F704="","",VLOOKUP(F704,'#挂机物品'!C:D,2,FALSE))</f>
        <v/>
      </c>
      <c r="H704" s="67"/>
      <c r="J704" s="96" t="str">
        <f>IF(I704="","",VLOOKUP(I704,'#挂机物品'!A:B,2,FALSE))</f>
        <v/>
      </c>
      <c r="N704" s="67">
        <v>11303</v>
      </c>
      <c r="O704" s="67" t="str">
        <f>IF(N704="","",VLOOKUP(N704,敌人表!A:B,2,FALSE))</f>
        <v>闪电炮</v>
      </c>
      <c r="P704" s="67">
        <v>4</v>
      </c>
      <c r="S704" s="67" t="str">
        <f>IF(R704="","",VLOOKUP(R704,'#挂机物品'!A:B,2,FALSE))</f>
        <v/>
      </c>
    </row>
    <row r="705" spans="1:19">
      <c r="A705" s="67">
        <v>12017</v>
      </c>
      <c r="B705" s="67" t="s">
        <v>3981</v>
      </c>
      <c r="D705" s="88" t="s">
        <v>4740</v>
      </c>
      <c r="G705" s="67" t="str">
        <f>IF(F705="","",VLOOKUP(F705,'#挂机物品'!C:D,2,FALSE))</f>
        <v/>
      </c>
      <c r="H705" s="67"/>
      <c r="J705" s="96" t="str">
        <f>IF(I705="","",VLOOKUP(I705,'#挂机物品'!A:B,2,FALSE))</f>
        <v/>
      </c>
      <c r="M705" s="67">
        <v>1</v>
      </c>
      <c r="N705" s="67">
        <v>11301</v>
      </c>
      <c r="O705" s="67" t="str">
        <f>IF(N705="","",VLOOKUP(N705,敌人表!A:B,2,FALSE))</f>
        <v>自动火炮</v>
      </c>
      <c r="P705" s="67">
        <v>4</v>
      </c>
      <c r="S705" s="67" t="str">
        <f>IF(R705="","",VLOOKUP(R705,'#挂机物品'!A:B,2,FALSE))</f>
        <v/>
      </c>
    </row>
    <row r="706" spans="1:19">
      <c r="G706" s="67" t="str">
        <f>IF(F706="","",VLOOKUP(F706,'#挂机物品'!C:D,2,FALSE))</f>
        <v/>
      </c>
      <c r="H706" s="67"/>
      <c r="J706" s="96" t="str">
        <f>IF(I706="","",VLOOKUP(I706,'#挂机物品'!A:B,2,FALSE))</f>
        <v/>
      </c>
      <c r="N706" s="67">
        <v>11201</v>
      </c>
      <c r="O706" s="67" t="str">
        <f>IF(N706="","",VLOOKUP(N706,敌人表!A:B,2,FALSE))</f>
        <v>机械生物</v>
      </c>
      <c r="P706" s="67">
        <v>4</v>
      </c>
      <c r="S706" s="67" t="str">
        <f>IF(R706="","",VLOOKUP(R706,'#挂机物品'!A:B,2,FALSE))</f>
        <v/>
      </c>
    </row>
    <row r="707" spans="1:19">
      <c r="A707" s="67">
        <v>12018</v>
      </c>
      <c r="B707" s="67" t="s">
        <v>3982</v>
      </c>
      <c r="D707" s="88" t="s">
        <v>4741</v>
      </c>
      <c r="G707" s="67" t="str">
        <f>IF(F707="","",VLOOKUP(F707,'#挂机物品'!C:D,2,FALSE))</f>
        <v/>
      </c>
      <c r="H707" s="67"/>
      <c r="J707" s="96" t="str">
        <f>IF(I707="","",VLOOKUP(I707,'#挂机物品'!A:B,2,FALSE))</f>
        <v/>
      </c>
      <c r="M707" s="67">
        <v>1</v>
      </c>
      <c r="N707" s="67">
        <v>11302</v>
      </c>
      <c r="O707" s="67" t="str">
        <f>IF(N707="","",VLOOKUP(N707,敌人表!A:B,2,FALSE))</f>
        <v>寒冬火炮</v>
      </c>
      <c r="P707" s="67">
        <v>4</v>
      </c>
      <c r="S707" s="67" t="str">
        <f>IF(R707="","",VLOOKUP(R707,'#挂机物品'!A:B,2,FALSE))</f>
        <v/>
      </c>
    </row>
    <row r="708" spans="1:19">
      <c r="G708" s="67" t="str">
        <f>IF(F708="","",VLOOKUP(F708,'#挂机物品'!C:D,2,FALSE))</f>
        <v/>
      </c>
      <c r="H708" s="67"/>
      <c r="J708" s="96" t="str">
        <f>IF(I708="","",VLOOKUP(I708,'#挂机物品'!A:B,2,FALSE))</f>
        <v/>
      </c>
      <c r="N708" s="67">
        <v>11303</v>
      </c>
      <c r="O708" s="67" t="str">
        <f>IF(N708="","",VLOOKUP(N708,敌人表!A:B,2,FALSE))</f>
        <v>闪电炮</v>
      </c>
      <c r="P708" s="67">
        <v>4</v>
      </c>
      <c r="S708" s="67" t="str">
        <f>IF(R708="","",VLOOKUP(R708,'#挂机物品'!A:B,2,FALSE))</f>
        <v/>
      </c>
    </row>
    <row r="709" spans="1:19">
      <c r="A709" s="67">
        <v>12019</v>
      </c>
      <c r="B709" s="67" t="s">
        <v>3983</v>
      </c>
      <c r="D709" s="88" t="s">
        <v>4742</v>
      </c>
      <c r="G709" s="67" t="str">
        <f>IF(F709="","",VLOOKUP(F709,'#挂机物品'!C:D,2,FALSE))</f>
        <v/>
      </c>
      <c r="H709" s="67"/>
      <c r="J709" s="96" t="str">
        <f>IF(I709="","",VLOOKUP(I709,'#挂机物品'!A:B,2,FALSE))</f>
        <v/>
      </c>
      <c r="M709" s="67">
        <v>1</v>
      </c>
      <c r="N709" s="67">
        <v>7</v>
      </c>
      <c r="O709" s="67" t="str">
        <f>IF(N709="","",VLOOKUP(N709,敌人表!A:B,2,FALSE))</f>
        <v>开膛手杰克</v>
      </c>
      <c r="P709" s="67">
        <v>1</v>
      </c>
      <c r="S709" s="67" t="str">
        <f>IF(R709="","",VLOOKUP(R709,'#挂机物品'!A:B,2,FALSE))</f>
        <v/>
      </c>
    </row>
    <row r="710" spans="1:19">
      <c r="G710" s="67" t="str">
        <f>IF(F710="","",VLOOKUP(F710,'#挂机物品'!C:D,2,FALSE))</f>
        <v/>
      </c>
      <c r="H710" s="67"/>
      <c r="J710" s="96" t="str">
        <f>IF(I710="","",VLOOKUP(I710,'#挂机物品'!A:B,2,FALSE))</f>
        <v/>
      </c>
      <c r="N710" s="67">
        <v>10603</v>
      </c>
      <c r="O710" s="67" t="str">
        <f>IF(N710="","",VLOOKUP(N710,敌人表!A:B,2,FALSE))</f>
        <v>大笨兽</v>
      </c>
      <c r="P710" s="67">
        <v>6</v>
      </c>
      <c r="S710" s="67" t="str">
        <f>IF(R710="","",VLOOKUP(R710,'#挂机物品'!A:B,2,FALSE))</f>
        <v/>
      </c>
    </row>
    <row r="711" spans="1:19">
      <c r="A711" s="67">
        <v>12020</v>
      </c>
      <c r="B711" s="67" t="s">
        <v>3984</v>
      </c>
      <c r="D711" s="88" t="s">
        <v>4743</v>
      </c>
      <c r="G711" s="67" t="str">
        <f>IF(F711="","",VLOOKUP(F711,'#挂机物品'!C:D,2,FALSE))</f>
        <v/>
      </c>
      <c r="H711" s="67"/>
      <c r="J711" s="96" t="str">
        <f>IF(I711="","",VLOOKUP(I711,'#挂机物品'!A:B,2,FALSE))</f>
        <v/>
      </c>
      <c r="M711" s="67">
        <v>1</v>
      </c>
      <c r="N711" s="67">
        <v>11303</v>
      </c>
      <c r="O711" s="67" t="str">
        <f>IF(N711="","",VLOOKUP(N711,敌人表!A:B,2,FALSE))</f>
        <v>闪电炮</v>
      </c>
      <c r="P711" s="67">
        <v>3</v>
      </c>
      <c r="S711" s="67" t="str">
        <f>IF(R711="","",VLOOKUP(R711,'#挂机物品'!A:B,2,FALSE))</f>
        <v/>
      </c>
    </row>
    <row r="712" spans="1:19">
      <c r="G712" s="67" t="str">
        <f>IF(F712="","",VLOOKUP(F712,'#挂机物品'!C:D,2,FALSE))</f>
        <v/>
      </c>
      <c r="H712" s="67"/>
      <c r="J712" s="96" t="str">
        <f>IF(I712="","",VLOOKUP(I712,'#挂机物品'!A:B,2,FALSE))</f>
        <v/>
      </c>
      <c r="N712" s="67">
        <v>10601</v>
      </c>
      <c r="O712" s="67" t="str">
        <f>IF(N712="","",VLOOKUP(N712,敌人表!A:B,2,FALSE))</f>
        <v>巨人</v>
      </c>
      <c r="P712" s="67">
        <v>3</v>
      </c>
      <c r="S712" s="67" t="str">
        <f>IF(R712="","",VLOOKUP(R712,'#挂机物品'!A:B,2,FALSE))</f>
        <v/>
      </c>
    </row>
    <row r="713" spans="1:19">
      <c r="G713" s="67" t="str">
        <f>IF(F713="","",VLOOKUP(F713,'#挂机物品'!C:D,2,FALSE))</f>
        <v/>
      </c>
      <c r="H713" s="67"/>
      <c r="N713" s="67">
        <v>11201</v>
      </c>
      <c r="P713" s="67">
        <v>3</v>
      </c>
    </row>
    <row r="714" spans="1:19" ht="27">
      <c r="A714" s="69">
        <v>12101</v>
      </c>
      <c r="B714" s="103" t="s">
        <v>533</v>
      </c>
      <c r="D714" s="119" t="s">
        <v>4501</v>
      </c>
      <c r="G714" s="67" t="str">
        <f>IF(F714="","",VLOOKUP(F714,'#挂机物品'!C:D,2,FALSE))</f>
        <v/>
      </c>
      <c r="H714" s="62">
        <v>0</v>
      </c>
      <c r="I714" s="114"/>
      <c r="J714" s="96" t="str">
        <f>IF(I714="","",VLOOKUP(I714,'#挂机物品'!A:B,2,FALSE))</f>
        <v/>
      </c>
      <c r="K714" s="114"/>
      <c r="L714" s="114"/>
      <c r="M714" s="67">
        <v>1</v>
      </c>
      <c r="N714" s="67">
        <v>11202</v>
      </c>
      <c r="O714" s="67" t="str">
        <f>IF(N714="","",VLOOKUP(N714,敌人表!A:B,2,FALSE))</f>
        <v>暴走机器人</v>
      </c>
      <c r="P714" s="67">
        <v>3</v>
      </c>
      <c r="S714" s="67" t="str">
        <f>IF(R714="","",VLOOKUP(R714,'#挂机物品'!A:B,2,FALSE))</f>
        <v/>
      </c>
    </row>
    <row r="715" spans="1:19">
      <c r="A715" s="69"/>
      <c r="B715" s="103"/>
      <c r="D715" s="119"/>
      <c r="G715" s="67" t="str">
        <f>IF(F715="","",VLOOKUP(F715,'#挂机物品'!C:D,2,FALSE))</f>
        <v/>
      </c>
      <c r="H715" s="62"/>
      <c r="I715" s="114"/>
      <c r="J715" s="96" t="str">
        <f>IF(I715="","",VLOOKUP(I715,'#挂机物品'!A:B,2,FALSE))</f>
        <v/>
      </c>
      <c r="K715" s="114"/>
      <c r="L715" s="114"/>
      <c r="N715" s="67">
        <v>11201</v>
      </c>
      <c r="O715" s="67" t="str">
        <f>IF(N715="","",VLOOKUP(N715,敌人表!A:B,2,FALSE))</f>
        <v>机械生物</v>
      </c>
      <c r="P715" s="67">
        <v>3</v>
      </c>
      <c r="S715" s="67" t="str">
        <f>IF(R715="","",VLOOKUP(R715,'#挂机物品'!A:B,2,FALSE))</f>
        <v/>
      </c>
    </row>
    <row r="716" spans="1:19" ht="27">
      <c r="A716" s="69">
        <v>12102</v>
      </c>
      <c r="B716" s="103" t="s">
        <v>534</v>
      </c>
      <c r="D716" s="119" t="s">
        <v>4502</v>
      </c>
      <c r="G716" s="67" t="str">
        <f>IF(F716="","",VLOOKUP(F716,'#挂机物品'!C:D,2,FALSE))</f>
        <v/>
      </c>
      <c r="H716" s="62">
        <v>0</v>
      </c>
      <c r="I716" s="114"/>
      <c r="J716" s="96" t="str">
        <f>IF(I716="","",VLOOKUP(I716,'#挂机物品'!A:B,2,FALSE))</f>
        <v/>
      </c>
      <c r="K716" s="114"/>
      <c r="L716" s="114"/>
      <c r="M716" s="67">
        <v>1</v>
      </c>
      <c r="N716" s="67">
        <v>10902</v>
      </c>
      <c r="O716" s="67" t="str">
        <f>IF(N716="","",VLOOKUP(N716,敌人表!A:B,2,FALSE))</f>
        <v>盗贼</v>
      </c>
      <c r="P716" s="67">
        <v>3</v>
      </c>
      <c r="S716" s="67" t="str">
        <f>IF(R716="","",VLOOKUP(R716,'#挂机物品'!A:B,2,FALSE))</f>
        <v/>
      </c>
    </row>
    <row r="717" spans="1:19">
      <c r="A717" s="69"/>
      <c r="B717" s="103"/>
      <c r="D717" s="119"/>
      <c r="G717" s="67" t="str">
        <f>IF(F717="","",VLOOKUP(F717,'#挂机物品'!C:D,2,FALSE))</f>
        <v/>
      </c>
      <c r="H717" s="62"/>
      <c r="I717" s="114"/>
      <c r="J717" s="96" t="str">
        <f>IF(I717="","",VLOOKUP(I717,'#挂机物品'!A:B,2,FALSE))</f>
        <v/>
      </c>
      <c r="K717" s="114"/>
      <c r="L717" s="114"/>
      <c r="N717" s="67">
        <v>10904</v>
      </c>
      <c r="O717" s="67" t="str">
        <f>IF(N717="","",VLOOKUP(N717,敌人表!A:B,2,FALSE))</f>
        <v>游侠</v>
      </c>
      <c r="P717" s="67">
        <v>3</v>
      </c>
      <c r="S717" s="67" t="str">
        <f>IF(R717="","",VLOOKUP(R717,'#挂机物品'!A:B,2,FALSE))</f>
        <v/>
      </c>
    </row>
    <row r="718" spans="1:19">
      <c r="A718" s="69">
        <v>12103</v>
      </c>
      <c r="B718" s="103" t="s">
        <v>188</v>
      </c>
      <c r="D718" s="119" t="s">
        <v>4503</v>
      </c>
      <c r="G718" s="67" t="str">
        <f>IF(F718="","",VLOOKUP(F718,'#挂机物品'!C:D,2,FALSE))</f>
        <v/>
      </c>
      <c r="H718" s="62">
        <v>0</v>
      </c>
      <c r="I718" s="114"/>
      <c r="J718" s="96" t="str">
        <f>IF(I718="","",VLOOKUP(I718,'#挂机物品'!A:B,2,FALSE))</f>
        <v/>
      </c>
      <c r="K718" s="114"/>
      <c r="L718" s="114"/>
      <c r="M718" s="67">
        <v>1</v>
      </c>
      <c r="N718" s="67">
        <v>10603</v>
      </c>
      <c r="O718" s="67" t="str">
        <f>IF(N718="","",VLOOKUP(N718,敌人表!A:B,2,FALSE))</f>
        <v>大笨兽</v>
      </c>
      <c r="P718" s="67">
        <v>2</v>
      </c>
      <c r="S718" s="67" t="str">
        <f>IF(R718="","",VLOOKUP(R718,'#挂机物品'!A:B,2,FALSE))</f>
        <v/>
      </c>
    </row>
    <row r="719" spans="1:19">
      <c r="A719" s="69"/>
      <c r="B719" s="103"/>
      <c r="D719" s="119"/>
      <c r="G719" s="67" t="str">
        <f>IF(F719="","",VLOOKUP(F719,'#挂机物品'!C:D,2,FALSE))</f>
        <v/>
      </c>
      <c r="H719" s="62"/>
      <c r="I719" s="114"/>
      <c r="J719" s="96" t="str">
        <f>IF(I719="","",VLOOKUP(I719,'#挂机物品'!A:B,2,FALSE))</f>
        <v/>
      </c>
      <c r="K719" s="114"/>
      <c r="L719" s="114"/>
      <c r="N719" s="67">
        <v>10601</v>
      </c>
      <c r="O719" s="67" t="str">
        <f>IF(N719="","",VLOOKUP(N719,敌人表!A:B,2,FALSE))</f>
        <v>巨人</v>
      </c>
      <c r="P719" s="67">
        <v>2</v>
      </c>
      <c r="S719" s="67" t="str">
        <f>IF(R719="","",VLOOKUP(R719,'#挂机物品'!A:B,2,FALSE))</f>
        <v/>
      </c>
    </row>
    <row r="720" spans="1:19">
      <c r="A720" s="69">
        <v>12104</v>
      </c>
      <c r="B720" s="103" t="s">
        <v>535</v>
      </c>
      <c r="D720" s="119" t="s">
        <v>4504</v>
      </c>
      <c r="G720" s="67" t="str">
        <f>IF(F720="","",VLOOKUP(F720,'#挂机物品'!C:D,2,FALSE))</f>
        <v/>
      </c>
      <c r="H720" s="62">
        <v>0</v>
      </c>
      <c r="I720" s="114"/>
      <c r="J720" s="96" t="str">
        <f>IF(I720="","",VLOOKUP(I720,'#挂机物品'!A:B,2,FALSE))</f>
        <v/>
      </c>
      <c r="K720" s="114"/>
      <c r="L720" s="114"/>
      <c r="M720" s="67">
        <v>1</v>
      </c>
      <c r="N720" s="67">
        <v>11202</v>
      </c>
      <c r="O720" s="67" t="str">
        <f>IF(N720="","",VLOOKUP(N720,敌人表!A:B,2,FALSE))</f>
        <v>暴走机器人</v>
      </c>
      <c r="P720" s="67">
        <v>4</v>
      </c>
      <c r="S720" s="67" t="str">
        <f>IF(R720="","",VLOOKUP(R720,'#挂机物品'!A:B,2,FALSE))</f>
        <v/>
      </c>
    </row>
    <row r="721" spans="1:19">
      <c r="A721" s="67">
        <v>13001</v>
      </c>
      <c r="B721" s="67" t="s">
        <v>152</v>
      </c>
      <c r="D721" s="97" t="s">
        <v>4744</v>
      </c>
      <c r="E721" s="97"/>
      <c r="G721" s="67" t="str">
        <f>IF(F721="","",VLOOKUP(F721,'#挂机物品'!C:D,2,FALSE))</f>
        <v/>
      </c>
      <c r="H721" s="95">
        <v>0</v>
      </c>
      <c r="J721" s="96" t="str">
        <f>IF(I721="","",VLOOKUP(I721,'#挂机物品'!A:B,2,FALSE))</f>
        <v/>
      </c>
      <c r="K721" s="95"/>
      <c r="L721" s="95"/>
      <c r="M721" s="67">
        <v>1</v>
      </c>
      <c r="N721" s="67">
        <v>10904</v>
      </c>
      <c r="O721" s="67" t="str">
        <f>IF(N721="","",VLOOKUP(N721,敌人表!A:B,2,FALSE))</f>
        <v>游侠</v>
      </c>
      <c r="P721" s="67">
        <v>5</v>
      </c>
      <c r="S721" s="67" t="str">
        <f>IF(R721="","",VLOOKUP(R721,'#挂机物品'!A:B,2,FALSE))</f>
        <v/>
      </c>
    </row>
    <row r="722" spans="1:19">
      <c r="D722" s="97"/>
      <c r="E722" s="97"/>
      <c r="G722" s="67" t="str">
        <f>IF(F722="","",VLOOKUP(F722,'#挂机物品'!C:D,2,FALSE))</f>
        <v/>
      </c>
      <c r="J722" s="96" t="str">
        <f>IF(I722="","",VLOOKUP(I722,'#挂机物品'!A:B,2,FALSE))</f>
        <v/>
      </c>
      <c r="K722" s="95"/>
      <c r="L722" s="95"/>
      <c r="N722" s="67">
        <v>10901</v>
      </c>
      <c r="O722" s="67" t="str">
        <f>IF(N722="","",VLOOKUP(N722,敌人表!A:B,2,FALSE))</f>
        <v>战士</v>
      </c>
      <c r="P722" s="67">
        <v>5</v>
      </c>
      <c r="S722" s="67" t="str">
        <f>IF(R722="","",VLOOKUP(R722,'#挂机物品'!A:B,2,FALSE))</f>
        <v/>
      </c>
    </row>
    <row r="723" spans="1:19">
      <c r="A723" s="67">
        <v>13002</v>
      </c>
      <c r="B723" s="95" t="s">
        <v>153</v>
      </c>
      <c r="D723" s="97" t="s">
        <v>4745</v>
      </c>
      <c r="E723" s="97"/>
      <c r="G723" s="67" t="str">
        <f>IF(F723="","",VLOOKUP(F723,'#挂机物品'!C:D,2,FALSE))</f>
        <v/>
      </c>
      <c r="H723" s="95">
        <v>0</v>
      </c>
      <c r="J723" s="96" t="str">
        <f>IF(I723="","",VLOOKUP(I723,'#挂机物品'!A:B,2,FALSE))</f>
        <v/>
      </c>
      <c r="K723" s="95"/>
      <c r="L723" s="95"/>
      <c r="M723" s="67">
        <v>1</v>
      </c>
      <c r="N723" s="67">
        <v>10905</v>
      </c>
      <c r="O723" s="67" t="str">
        <f>IF(N723="","",VLOOKUP(N723,敌人表!A:B,2,FALSE))</f>
        <v>杀手</v>
      </c>
      <c r="P723" s="67">
        <v>3</v>
      </c>
      <c r="S723" s="67" t="str">
        <f>IF(R723="","",VLOOKUP(R723,'#挂机物品'!A:B,2,FALSE))</f>
        <v/>
      </c>
    </row>
    <row r="724" spans="1:19">
      <c r="B724" s="95"/>
      <c r="D724" s="97"/>
      <c r="E724" s="97"/>
      <c r="G724" s="67" t="str">
        <f>IF(F724="","",VLOOKUP(F724,'#挂机物品'!C:D,2,FALSE))</f>
        <v/>
      </c>
      <c r="J724" s="96" t="str">
        <f>IF(I724="","",VLOOKUP(I724,'#挂机物品'!A:B,2,FALSE))</f>
        <v/>
      </c>
      <c r="K724" s="95"/>
      <c r="L724" s="95"/>
      <c r="N724" s="67">
        <v>10203</v>
      </c>
      <c r="O724" s="67" t="str">
        <f>IF(N724="","",VLOOKUP(N724,敌人表!A:B,2,FALSE))</f>
        <v>血腥弓箭手</v>
      </c>
      <c r="P724" s="67">
        <v>3</v>
      </c>
      <c r="S724" s="67" t="str">
        <f>IF(R724="","",VLOOKUP(R724,'#挂机物品'!A:B,2,FALSE))</f>
        <v/>
      </c>
    </row>
    <row r="725" spans="1:19">
      <c r="A725" s="67">
        <v>13003</v>
      </c>
      <c r="B725" s="67" t="s">
        <v>154</v>
      </c>
      <c r="D725" s="97" t="s">
        <v>4746</v>
      </c>
      <c r="E725" s="97"/>
      <c r="G725" s="67" t="str">
        <f>IF(F725="","",VLOOKUP(F725,'#挂机物品'!C:D,2,FALSE))</f>
        <v/>
      </c>
      <c r="H725" s="95">
        <v>0</v>
      </c>
      <c r="J725" s="96" t="str">
        <f>IF(I725="","",VLOOKUP(I725,'#挂机物品'!A:B,2,FALSE))</f>
        <v/>
      </c>
      <c r="K725" s="95"/>
      <c r="L725" s="95"/>
      <c r="M725" s="67">
        <v>1</v>
      </c>
      <c r="N725" s="67">
        <v>10706</v>
      </c>
      <c r="O725" s="67" t="str">
        <f>IF(N725="","",VLOOKUP(N725,敌人表!A:B,2,FALSE))</f>
        <v>大魔导师牙皮</v>
      </c>
      <c r="P725" s="67">
        <v>1</v>
      </c>
      <c r="S725" s="67" t="str">
        <f>IF(R725="","",VLOOKUP(R725,'#挂机物品'!A:B,2,FALSE))</f>
        <v/>
      </c>
    </row>
    <row r="726" spans="1:19">
      <c r="D726" s="97"/>
      <c r="E726" s="97"/>
      <c r="G726" s="67" t="str">
        <f>IF(F726="","",VLOOKUP(F726,'#挂机物品'!C:D,2,FALSE))</f>
        <v/>
      </c>
      <c r="J726" s="96" t="str">
        <f>IF(I726="","",VLOOKUP(I726,'#挂机物品'!A:B,2,FALSE))</f>
        <v/>
      </c>
      <c r="K726" s="95"/>
      <c r="L726" s="95"/>
      <c r="N726" s="67">
        <v>10704</v>
      </c>
      <c r="O726" s="67" t="str">
        <f>IF(N726="","",VLOOKUP(N726,敌人表!A:B,2,FALSE))</f>
        <v>光法</v>
      </c>
      <c r="P726" s="67">
        <v>3</v>
      </c>
      <c r="S726" s="67" t="str">
        <f>IF(R726="","",VLOOKUP(R726,'#挂机物品'!A:B,2,FALSE))</f>
        <v/>
      </c>
    </row>
    <row r="727" spans="1:19">
      <c r="A727" s="67">
        <v>13004</v>
      </c>
      <c r="B727" s="67" t="s">
        <v>155</v>
      </c>
      <c r="D727" s="97" t="s">
        <v>4747</v>
      </c>
      <c r="E727" s="97"/>
      <c r="G727" s="67" t="str">
        <f>IF(F727="","",VLOOKUP(F727,'#挂机物品'!C:D,2,FALSE))</f>
        <v/>
      </c>
      <c r="H727" s="95">
        <v>0</v>
      </c>
      <c r="J727" s="96" t="str">
        <f>IF(I727="","",VLOOKUP(I727,'#挂机物品'!A:B,2,FALSE))</f>
        <v/>
      </c>
      <c r="K727" s="95"/>
      <c r="L727" s="95"/>
      <c r="M727" s="67">
        <v>1</v>
      </c>
      <c r="N727" s="67">
        <v>10603</v>
      </c>
      <c r="O727" s="67" t="str">
        <f>IF(N727="","",VLOOKUP(N727,敌人表!A:B,2,FALSE))</f>
        <v>大笨兽</v>
      </c>
      <c r="P727" s="67">
        <v>5</v>
      </c>
      <c r="S727" s="67" t="str">
        <f>IF(R727="","",VLOOKUP(R727,'#挂机物品'!A:B,2,FALSE))</f>
        <v/>
      </c>
    </row>
    <row r="728" spans="1:19">
      <c r="A728" s="67">
        <v>13005</v>
      </c>
      <c r="B728" s="67" t="s">
        <v>156</v>
      </c>
      <c r="D728" s="97" t="s">
        <v>4748</v>
      </c>
      <c r="E728" s="97"/>
      <c r="G728" s="67" t="str">
        <f>IF(F728="","",VLOOKUP(F728,'#挂机物品'!C:D,2,FALSE))</f>
        <v/>
      </c>
      <c r="H728" s="95">
        <v>0</v>
      </c>
      <c r="J728" s="96" t="str">
        <f>IF(I728="","",VLOOKUP(I728,'#挂机物品'!A:B,2,FALSE))</f>
        <v/>
      </c>
      <c r="K728" s="95"/>
      <c r="L728" s="95"/>
      <c r="M728" s="67">
        <v>1</v>
      </c>
      <c r="N728" s="67">
        <v>10906</v>
      </c>
      <c r="O728" s="67" t="str">
        <f>IF(N728="","",VLOOKUP(N728,敌人表!A:B,2,FALSE))</f>
        <v>暴躁外皮</v>
      </c>
      <c r="P728" s="67">
        <v>2</v>
      </c>
      <c r="S728" s="67" t="str">
        <f>IF(R728="","",VLOOKUP(R728,'#挂机物品'!A:B,2,FALSE))</f>
        <v/>
      </c>
    </row>
    <row r="729" spans="1:19">
      <c r="D729" s="97"/>
      <c r="E729" s="97"/>
      <c r="G729" s="67" t="str">
        <f>IF(F729="","",VLOOKUP(F729,'#挂机物品'!C:D,2,FALSE))</f>
        <v/>
      </c>
      <c r="J729" s="96" t="str">
        <f>IF(I729="","",VLOOKUP(I729,'#挂机物品'!A:B,2,FALSE))</f>
        <v/>
      </c>
      <c r="K729" s="95"/>
      <c r="L729" s="95"/>
      <c r="N729" s="67">
        <v>11003</v>
      </c>
      <c r="O729" s="67" t="str">
        <f>IF(N729="","",VLOOKUP(N729,敌人表!A:B,2,FALSE))</f>
        <v>神圣祭祀</v>
      </c>
      <c r="P729" s="67">
        <v>2</v>
      </c>
      <c r="S729" s="67" t="str">
        <f>IF(R729="","",VLOOKUP(R729,'#挂机物品'!A:B,2,FALSE))</f>
        <v/>
      </c>
    </row>
    <row r="730" spans="1:19">
      <c r="A730" s="67">
        <v>13006</v>
      </c>
      <c r="B730" s="67" t="s">
        <v>625</v>
      </c>
      <c r="D730" s="97" t="s">
        <v>4749</v>
      </c>
      <c r="E730" s="97"/>
      <c r="G730" s="67" t="str">
        <f>IF(F730="","",VLOOKUP(F730,'#挂机物品'!C:D,2,FALSE))</f>
        <v/>
      </c>
      <c r="H730" s="95">
        <v>0</v>
      </c>
      <c r="J730" s="96" t="str">
        <f>IF(I730="","",VLOOKUP(I730,'#挂机物品'!A:B,2,FALSE))</f>
        <v/>
      </c>
      <c r="K730" s="95"/>
      <c r="L730" s="95"/>
      <c r="M730" s="67">
        <v>1</v>
      </c>
      <c r="N730" s="67">
        <v>10303</v>
      </c>
      <c r="O730" s="67" t="str">
        <f>IF(N730="","",VLOOKUP(N730,敌人表!A:B,2,FALSE))</f>
        <v>压碎者</v>
      </c>
      <c r="P730" s="67">
        <v>1</v>
      </c>
      <c r="S730" s="67" t="str">
        <f>IF(R730="","",VLOOKUP(R730,'#挂机物品'!A:B,2,FALSE))</f>
        <v/>
      </c>
    </row>
    <row r="731" spans="1:19">
      <c r="D731" s="97"/>
      <c r="E731" s="97"/>
      <c r="G731" s="67" t="str">
        <f>IF(F731="","",VLOOKUP(F731,'#挂机物品'!C:D,2,FALSE))</f>
        <v/>
      </c>
      <c r="J731" s="96" t="str">
        <f>IF(I731="","",VLOOKUP(I731,'#挂机物品'!A:B,2,FALSE))</f>
        <v/>
      </c>
      <c r="K731" s="95"/>
      <c r="L731" s="95"/>
      <c r="N731" s="67">
        <v>10503</v>
      </c>
      <c r="O731" s="67" t="str">
        <f>IF(N731="","",VLOOKUP(N731,敌人表!A:B,2,FALSE))</f>
        <v>火焰巨树</v>
      </c>
      <c r="P731" s="67">
        <v>1</v>
      </c>
      <c r="S731" s="67" t="str">
        <f>IF(R731="","",VLOOKUP(R731,'#挂机物品'!A:B,2,FALSE))</f>
        <v/>
      </c>
    </row>
    <row r="732" spans="1:19">
      <c r="D732" s="97"/>
      <c r="E732" s="97"/>
      <c r="G732" s="67" t="str">
        <f>IF(F732="","",VLOOKUP(F732,'#挂机物品'!C:D,2,FALSE))</f>
        <v/>
      </c>
      <c r="J732" s="96" t="str">
        <f>IF(I732="","",VLOOKUP(I732,'#挂机物品'!A:B,2,FALSE))</f>
        <v/>
      </c>
      <c r="K732" s="95"/>
      <c r="L732" s="95"/>
      <c r="N732" s="67">
        <v>10604</v>
      </c>
      <c r="O732" s="67" t="str">
        <f>IF(N732="","",VLOOKUP(N732,敌人表!A:B,2,FALSE))</f>
        <v>巨人王布欧利斯</v>
      </c>
      <c r="P732" s="67">
        <v>1</v>
      </c>
      <c r="S732" s="67" t="str">
        <f>IF(R732="","",VLOOKUP(R732,'#挂机物品'!A:B,2,FALSE))</f>
        <v/>
      </c>
    </row>
    <row r="733" spans="1:19">
      <c r="A733" s="67">
        <v>13007</v>
      </c>
      <c r="B733" s="67" t="s">
        <v>3985</v>
      </c>
      <c r="D733" s="67" t="s">
        <v>3985</v>
      </c>
      <c r="E733" s="97"/>
      <c r="G733" s="67" t="str">
        <f>IF(F733="","",VLOOKUP(F733,'#挂机物品'!C:D,2,FALSE))</f>
        <v/>
      </c>
      <c r="J733" s="96" t="str">
        <f>IF(I733="","",VLOOKUP(I733,'#挂机物品'!A:B,2,FALSE))</f>
        <v/>
      </c>
      <c r="K733" s="95"/>
      <c r="L733" s="95"/>
      <c r="M733" s="95">
        <v>1</v>
      </c>
      <c r="N733" s="67">
        <v>10901</v>
      </c>
      <c r="O733" s="67" t="str">
        <f>IF(N733="","",VLOOKUP(N733,敌人表!A:B,2,FALSE))</f>
        <v>战士</v>
      </c>
      <c r="P733" s="67">
        <v>8</v>
      </c>
      <c r="S733" s="67" t="str">
        <f>IF(R733="","",VLOOKUP(R733,'#挂机物品'!A:B,2,FALSE))</f>
        <v/>
      </c>
    </row>
    <row r="734" spans="1:19">
      <c r="A734" s="67">
        <v>13008</v>
      </c>
      <c r="B734" s="67" t="s">
        <v>3986</v>
      </c>
      <c r="D734" s="97" t="s">
        <v>4751</v>
      </c>
      <c r="E734" s="97"/>
      <c r="G734" s="67" t="str">
        <f>IF(F734="","",VLOOKUP(F734,'#挂机物品'!C:D,2,FALSE))</f>
        <v/>
      </c>
      <c r="J734" s="96" t="str">
        <f>IF(I734="","",VLOOKUP(I734,'#挂机物品'!A:B,2,FALSE))</f>
        <v/>
      </c>
      <c r="K734" s="95"/>
      <c r="L734" s="95"/>
      <c r="M734" s="95">
        <v>1</v>
      </c>
      <c r="N734" s="67">
        <v>10901</v>
      </c>
      <c r="O734" s="67" t="str">
        <f>IF(N734="","",VLOOKUP(N734,敌人表!A:B,2,FALSE))</f>
        <v>战士</v>
      </c>
      <c r="P734" s="67">
        <v>6</v>
      </c>
      <c r="S734" s="67" t="str">
        <f>IF(R734="","",VLOOKUP(R734,'#挂机物品'!A:B,2,FALSE))</f>
        <v/>
      </c>
    </row>
    <row r="735" spans="1:19">
      <c r="D735" s="97"/>
      <c r="E735" s="97"/>
      <c r="G735" s="67" t="str">
        <f>IF(F735="","",VLOOKUP(F735,'#挂机物品'!C:D,2,FALSE))</f>
        <v/>
      </c>
      <c r="J735" s="96" t="str">
        <f>IF(I735="","",VLOOKUP(I735,'#挂机物品'!A:B,2,FALSE))</f>
        <v/>
      </c>
      <c r="K735" s="95"/>
      <c r="L735" s="95"/>
      <c r="M735" s="95"/>
      <c r="N735" s="67">
        <v>10603</v>
      </c>
      <c r="O735" s="67" t="str">
        <f>IF(N735="","",VLOOKUP(N735,敌人表!A:B,2,FALSE))</f>
        <v>大笨兽</v>
      </c>
      <c r="P735" s="67">
        <v>2</v>
      </c>
      <c r="S735" s="67" t="str">
        <f>IF(R735="","",VLOOKUP(R735,'#挂机物品'!A:B,2,FALSE))</f>
        <v/>
      </c>
    </row>
    <row r="736" spans="1:19">
      <c r="A736" s="67">
        <v>13009</v>
      </c>
      <c r="B736" s="67" t="s">
        <v>3987</v>
      </c>
      <c r="D736" s="97" t="s">
        <v>4750</v>
      </c>
      <c r="E736" s="97"/>
      <c r="G736" s="67" t="str">
        <f>IF(F736="","",VLOOKUP(F736,'#挂机物品'!C:D,2,FALSE))</f>
        <v/>
      </c>
      <c r="J736" s="96" t="str">
        <f>IF(I736="","",VLOOKUP(I736,'#挂机物品'!A:B,2,FALSE))</f>
        <v/>
      </c>
      <c r="K736" s="95"/>
      <c r="L736" s="95"/>
      <c r="M736" s="95">
        <v>1</v>
      </c>
      <c r="N736" s="67">
        <v>10903</v>
      </c>
      <c r="O736" s="67" t="str">
        <f>IF(N736="","",VLOOKUP(N736,敌人表!A:B,2,FALSE))</f>
        <v>重甲战士</v>
      </c>
      <c r="P736" s="67">
        <v>4</v>
      </c>
      <c r="S736" s="67" t="str">
        <f>IF(R736="","",VLOOKUP(R736,'#挂机物品'!A:B,2,FALSE))</f>
        <v/>
      </c>
    </row>
    <row r="737" spans="1:19">
      <c r="D737" s="97"/>
      <c r="E737" s="97"/>
      <c r="G737" s="67" t="str">
        <f>IF(F737="","",VLOOKUP(F737,'#挂机物品'!C:D,2,FALSE))</f>
        <v/>
      </c>
      <c r="J737" s="96" t="str">
        <f>IF(I737="","",VLOOKUP(I737,'#挂机物品'!A:B,2,FALSE))</f>
        <v/>
      </c>
      <c r="K737" s="95"/>
      <c r="L737" s="95"/>
      <c r="M737" s="95"/>
      <c r="N737" s="67">
        <v>10904</v>
      </c>
      <c r="O737" s="67" t="str">
        <f>IF(N737="","",VLOOKUP(N737,敌人表!A:B,2,FALSE))</f>
        <v>游侠</v>
      </c>
      <c r="P737" s="67">
        <v>4</v>
      </c>
      <c r="S737" s="67" t="str">
        <f>IF(R737="","",VLOOKUP(R737,'#挂机物品'!A:B,2,FALSE))</f>
        <v/>
      </c>
    </row>
    <row r="738" spans="1:19">
      <c r="A738" s="67">
        <v>13010</v>
      </c>
      <c r="B738" s="67" t="s">
        <v>3988</v>
      </c>
      <c r="D738" s="97" t="s">
        <v>4752</v>
      </c>
      <c r="E738" s="97"/>
      <c r="G738" s="67" t="str">
        <f>IF(F738="","",VLOOKUP(F738,'#挂机物品'!C:D,2,FALSE))</f>
        <v/>
      </c>
      <c r="J738" s="96" t="str">
        <f>IF(I738="","",VLOOKUP(I738,'#挂机物品'!A:B,2,FALSE))</f>
        <v/>
      </c>
      <c r="K738" s="95"/>
      <c r="L738" s="95"/>
      <c r="M738" s="95">
        <v>1</v>
      </c>
      <c r="N738" s="67">
        <v>10901</v>
      </c>
      <c r="O738" s="67" t="str">
        <f>IF(N738="","",VLOOKUP(N738,敌人表!A:B,2,FALSE))</f>
        <v>战士</v>
      </c>
      <c r="P738" s="67">
        <v>4</v>
      </c>
      <c r="S738" s="67" t="str">
        <f>IF(R738="","",VLOOKUP(R738,'#挂机物品'!A:B,2,FALSE))</f>
        <v/>
      </c>
    </row>
    <row r="739" spans="1:19">
      <c r="D739" s="97"/>
      <c r="E739" s="97"/>
      <c r="G739" s="67" t="str">
        <f>IF(F739="","",VLOOKUP(F739,'#挂机物品'!C:D,2,FALSE))</f>
        <v/>
      </c>
      <c r="J739" s="96" t="str">
        <f>IF(I739="","",VLOOKUP(I739,'#挂机物品'!A:B,2,FALSE))</f>
        <v/>
      </c>
      <c r="K739" s="95"/>
      <c r="L739" s="95"/>
      <c r="M739" s="95"/>
      <c r="N739" s="67">
        <v>11004</v>
      </c>
      <c r="O739" s="67" t="str">
        <f>IF(N739="","",VLOOKUP(N739,敌人表!A:B,2,FALSE))</f>
        <v>暗影祭祀</v>
      </c>
      <c r="P739" s="67">
        <v>4</v>
      </c>
      <c r="S739" s="67" t="str">
        <f>IF(R739="","",VLOOKUP(R739,'#挂机物品'!A:B,2,FALSE))</f>
        <v/>
      </c>
    </row>
    <row r="740" spans="1:19">
      <c r="A740" s="67">
        <v>13011</v>
      </c>
      <c r="B740" s="67" t="s">
        <v>3989</v>
      </c>
      <c r="D740" s="97" t="s">
        <v>4753</v>
      </c>
      <c r="E740" s="97"/>
      <c r="G740" s="67" t="str">
        <f>IF(F740="","",VLOOKUP(F740,'#挂机物品'!C:D,2,FALSE))</f>
        <v/>
      </c>
      <c r="J740" s="96" t="str">
        <f>IF(I740="","",VLOOKUP(I740,'#挂机物品'!A:B,2,FALSE))</f>
        <v/>
      </c>
      <c r="K740" s="95"/>
      <c r="L740" s="95"/>
      <c r="M740" s="95">
        <v>1</v>
      </c>
      <c r="N740" s="67">
        <v>10909</v>
      </c>
      <c r="O740" s="67" t="str">
        <f>IF(N740="","",VLOOKUP(N740,敌人表!A:B,2,FALSE))</f>
        <v>狂战士</v>
      </c>
      <c r="P740" s="67">
        <v>1</v>
      </c>
      <c r="Q740" s="67">
        <v>20</v>
      </c>
      <c r="S740" s="67" t="str">
        <f>IF(R740="","",VLOOKUP(R740,'#挂机物品'!A:B,2,FALSE))</f>
        <v/>
      </c>
    </row>
    <row r="741" spans="1:19">
      <c r="A741" s="67">
        <v>13012</v>
      </c>
      <c r="B741" s="67" t="s">
        <v>3990</v>
      </c>
      <c r="D741" s="97" t="s">
        <v>4754</v>
      </c>
      <c r="E741" s="97"/>
      <c r="G741" s="67" t="str">
        <f>IF(F741="","",VLOOKUP(F741,'#挂机物品'!C:D,2,FALSE))</f>
        <v/>
      </c>
      <c r="J741" s="96" t="str">
        <f>IF(I741="","",VLOOKUP(I741,'#挂机物品'!A:B,2,FALSE))</f>
        <v/>
      </c>
      <c r="K741" s="95"/>
      <c r="L741" s="95"/>
      <c r="M741" s="95">
        <v>1</v>
      </c>
      <c r="N741" s="67">
        <v>10904</v>
      </c>
      <c r="O741" s="67" t="str">
        <f>IF(N741="","",VLOOKUP(N741,敌人表!A:B,2,FALSE))</f>
        <v>游侠</v>
      </c>
      <c r="P741" s="67">
        <v>4</v>
      </c>
      <c r="S741" s="67" t="str">
        <f>IF(R741="","",VLOOKUP(R741,'#挂机物品'!A:B,2,FALSE))</f>
        <v/>
      </c>
    </row>
    <row r="742" spans="1:19">
      <c r="D742" s="97"/>
      <c r="E742" s="97"/>
      <c r="G742" s="67" t="str">
        <f>IF(F742="","",VLOOKUP(F742,'#挂机物品'!C:D,2,FALSE))</f>
        <v/>
      </c>
      <c r="J742" s="96" t="str">
        <f>IF(I742="","",VLOOKUP(I742,'#挂机物品'!A:B,2,FALSE))</f>
        <v/>
      </c>
      <c r="K742" s="95"/>
      <c r="L742" s="95"/>
      <c r="M742" s="95"/>
      <c r="N742" s="67">
        <v>10905</v>
      </c>
      <c r="O742" s="67" t="str">
        <f>IF(N742="","",VLOOKUP(N742,敌人表!A:B,2,FALSE))</f>
        <v>杀手</v>
      </c>
      <c r="P742" s="67">
        <v>4</v>
      </c>
      <c r="S742" s="67" t="str">
        <f>IF(R742="","",VLOOKUP(R742,'#挂机物品'!A:B,2,FALSE))</f>
        <v/>
      </c>
    </row>
    <row r="743" spans="1:19">
      <c r="A743" s="67">
        <v>13013</v>
      </c>
      <c r="B743" s="67" t="s">
        <v>3991</v>
      </c>
      <c r="D743" s="97" t="s">
        <v>4755</v>
      </c>
      <c r="E743" s="97"/>
      <c r="G743" s="67" t="str">
        <f>IF(F743="","",VLOOKUP(F743,'#挂机物品'!C:D,2,FALSE))</f>
        <v/>
      </c>
      <c r="J743" s="96" t="str">
        <f>IF(I743="","",VLOOKUP(I743,'#挂机物品'!A:B,2,FALSE))</f>
        <v/>
      </c>
      <c r="K743" s="95"/>
      <c r="L743" s="95"/>
      <c r="M743" s="95">
        <v>1</v>
      </c>
      <c r="N743" s="67">
        <v>10904</v>
      </c>
      <c r="O743" s="67" t="str">
        <f>IF(N743="","",VLOOKUP(N743,敌人表!A:B,2,FALSE))</f>
        <v>游侠</v>
      </c>
      <c r="P743" s="67">
        <v>6</v>
      </c>
      <c r="S743" s="67" t="str">
        <f>IF(R743="","",VLOOKUP(R743,'#挂机物品'!A:B,2,FALSE))</f>
        <v/>
      </c>
    </row>
    <row r="744" spans="1:19">
      <c r="A744" s="67">
        <v>13014</v>
      </c>
      <c r="B744" s="67" t="s">
        <v>3992</v>
      </c>
      <c r="D744" s="97" t="s">
        <v>4756</v>
      </c>
      <c r="E744" s="97"/>
      <c r="G744" s="67" t="str">
        <f>IF(F744="","",VLOOKUP(F744,'#挂机物品'!C:D,2,FALSE))</f>
        <v/>
      </c>
      <c r="J744" s="96" t="str">
        <f>IF(I744="","",VLOOKUP(I744,'#挂机物品'!A:B,2,FALSE))</f>
        <v/>
      </c>
      <c r="K744" s="95"/>
      <c r="L744" s="95"/>
      <c r="M744" s="95">
        <v>1</v>
      </c>
      <c r="N744" s="67">
        <v>10906</v>
      </c>
      <c r="O744" s="67" t="str">
        <f>IF(N744="","",VLOOKUP(N744,敌人表!A:B,2,FALSE))</f>
        <v>暴躁外皮</v>
      </c>
      <c r="P744" s="67">
        <v>4</v>
      </c>
      <c r="S744" s="67" t="str">
        <f>IF(R744="","",VLOOKUP(R744,'#挂机物品'!A:B,2,FALSE))</f>
        <v/>
      </c>
    </row>
    <row r="745" spans="1:19">
      <c r="D745" s="97"/>
      <c r="E745" s="97"/>
      <c r="G745" s="67" t="str">
        <f>IF(F745="","",VLOOKUP(F745,'#挂机物品'!C:D,2,FALSE))</f>
        <v/>
      </c>
      <c r="J745" s="96" t="str">
        <f>IF(I745="","",VLOOKUP(I745,'#挂机物品'!A:B,2,FALSE))</f>
        <v/>
      </c>
      <c r="K745" s="95"/>
      <c r="L745" s="95"/>
      <c r="M745" s="95"/>
      <c r="N745" s="67">
        <v>11003</v>
      </c>
      <c r="O745" s="67" t="str">
        <f>IF(N745="","",VLOOKUP(N745,敌人表!A:B,2,FALSE))</f>
        <v>神圣祭祀</v>
      </c>
      <c r="P745" s="67">
        <v>4</v>
      </c>
      <c r="S745" s="67" t="str">
        <f>IF(R745="","",VLOOKUP(R745,'#挂机物品'!A:B,2,FALSE))</f>
        <v/>
      </c>
    </row>
    <row r="746" spans="1:19">
      <c r="A746" s="67">
        <v>13015</v>
      </c>
      <c r="B746" s="67" t="s">
        <v>3993</v>
      </c>
      <c r="D746" s="97" t="s">
        <v>4757</v>
      </c>
      <c r="E746" s="97"/>
      <c r="G746" s="67" t="str">
        <f>IF(F746="","",VLOOKUP(F746,'#挂机物品'!C:D,2,FALSE))</f>
        <v/>
      </c>
      <c r="J746" s="96" t="str">
        <f>IF(I746="","",VLOOKUP(I746,'#挂机物品'!A:B,2,FALSE))</f>
        <v/>
      </c>
      <c r="K746" s="95"/>
      <c r="L746" s="95"/>
      <c r="M746" s="95">
        <v>1</v>
      </c>
      <c r="N746" s="67">
        <v>10901</v>
      </c>
      <c r="O746" s="67" t="str">
        <f>IF(N746="","",VLOOKUP(N746,敌人表!A:B,2,FALSE))</f>
        <v>战士</v>
      </c>
      <c r="P746" s="67">
        <v>4</v>
      </c>
      <c r="S746" s="67" t="str">
        <f>IF(R746="","",VLOOKUP(R746,'#挂机物品'!A:B,2,FALSE))</f>
        <v/>
      </c>
    </row>
    <row r="747" spans="1:19">
      <c r="D747" s="97"/>
      <c r="E747" s="97"/>
      <c r="G747" s="67" t="str">
        <f>IF(F747="","",VLOOKUP(F747,'#挂机物品'!C:D,2,FALSE))</f>
        <v/>
      </c>
      <c r="J747" s="96" t="str">
        <f>IF(I747="","",VLOOKUP(I747,'#挂机物品'!A:B,2,FALSE))</f>
        <v/>
      </c>
      <c r="K747" s="95"/>
      <c r="L747" s="95"/>
      <c r="M747" s="95"/>
      <c r="N747" s="67">
        <v>10905</v>
      </c>
      <c r="O747" s="67" t="str">
        <f>IF(N747="","",VLOOKUP(N747,敌人表!A:B,2,FALSE))</f>
        <v>杀手</v>
      </c>
      <c r="P747" s="67">
        <v>4</v>
      </c>
      <c r="S747" s="67" t="str">
        <f>IF(R747="","",VLOOKUP(R747,'#挂机物品'!A:B,2,FALSE))</f>
        <v/>
      </c>
    </row>
    <row r="748" spans="1:19">
      <c r="A748" s="67">
        <v>13016</v>
      </c>
      <c r="B748" s="67" t="s">
        <v>3994</v>
      </c>
      <c r="D748" s="97" t="s">
        <v>4758</v>
      </c>
      <c r="E748" s="97"/>
      <c r="G748" s="67" t="str">
        <f>IF(F748="","",VLOOKUP(F748,'#挂机物品'!C:D,2,FALSE))</f>
        <v/>
      </c>
      <c r="J748" s="96" t="str">
        <f>IF(I748="","",VLOOKUP(I748,'#挂机物品'!A:B,2,FALSE))</f>
        <v/>
      </c>
      <c r="K748" s="95"/>
      <c r="L748" s="95"/>
      <c r="M748" s="95">
        <v>1</v>
      </c>
      <c r="N748" s="67">
        <v>11201</v>
      </c>
      <c r="O748" s="67" t="str">
        <f>IF(N748="","",VLOOKUP(N748,敌人表!A:B,2,FALSE))</f>
        <v>机械生物</v>
      </c>
      <c r="P748" s="67">
        <v>4</v>
      </c>
      <c r="S748" s="67" t="str">
        <f>IF(R748="","",VLOOKUP(R748,'#挂机物品'!A:B,2,FALSE))</f>
        <v/>
      </c>
    </row>
    <row r="749" spans="1:19">
      <c r="D749" s="97"/>
      <c r="E749" s="97"/>
      <c r="G749" s="67" t="str">
        <f>IF(F749="","",VLOOKUP(F749,'#挂机物品'!C:D,2,FALSE))</f>
        <v/>
      </c>
      <c r="J749" s="96" t="str">
        <f>IF(I749="","",VLOOKUP(I749,'#挂机物品'!A:B,2,FALSE))</f>
        <v/>
      </c>
      <c r="K749" s="95"/>
      <c r="L749" s="95"/>
      <c r="M749" s="95"/>
      <c r="N749" s="67">
        <v>11202</v>
      </c>
      <c r="O749" s="67" t="str">
        <f>IF(N749="","",VLOOKUP(N749,敌人表!A:B,2,FALSE))</f>
        <v>暴走机器人</v>
      </c>
      <c r="P749" s="67">
        <v>4</v>
      </c>
      <c r="S749" s="67" t="str">
        <f>IF(R749="","",VLOOKUP(R749,'#挂机物品'!A:B,2,FALSE))</f>
        <v/>
      </c>
    </row>
    <row r="750" spans="1:19">
      <c r="A750" s="67">
        <v>13017</v>
      </c>
      <c r="B750" s="67" t="s">
        <v>3995</v>
      </c>
      <c r="D750" s="97" t="s">
        <v>4759</v>
      </c>
      <c r="E750" s="97"/>
      <c r="G750" s="67" t="str">
        <f>IF(F750="","",VLOOKUP(F750,'#挂机物品'!C:D,2,FALSE))</f>
        <v/>
      </c>
      <c r="J750" s="96" t="str">
        <f>IF(I750="","",VLOOKUP(I750,'#挂机物品'!A:B,2,FALSE))</f>
        <v/>
      </c>
      <c r="K750" s="95"/>
      <c r="L750" s="95"/>
      <c r="M750" s="95">
        <v>1</v>
      </c>
      <c r="N750" s="67">
        <v>10901</v>
      </c>
      <c r="O750" s="67" t="str">
        <f>IF(N750="","",VLOOKUP(N750,敌人表!A:B,2,FALSE))</f>
        <v>战士</v>
      </c>
      <c r="P750" s="67">
        <v>4</v>
      </c>
      <c r="S750" s="67" t="str">
        <f>IF(R750="","",VLOOKUP(R750,'#挂机物品'!A:B,2,FALSE))</f>
        <v/>
      </c>
    </row>
    <row r="751" spans="1:19">
      <c r="D751" s="97"/>
      <c r="E751" s="97"/>
      <c r="G751" s="67" t="str">
        <f>IF(F751="","",VLOOKUP(F751,'#挂机物品'!C:D,2,FALSE))</f>
        <v/>
      </c>
      <c r="J751" s="96" t="str">
        <f>IF(I751="","",VLOOKUP(I751,'#挂机物品'!A:B,2,FALSE))</f>
        <v/>
      </c>
      <c r="K751" s="95"/>
      <c r="L751" s="95"/>
      <c r="M751" s="95"/>
      <c r="N751" s="67">
        <v>10904</v>
      </c>
      <c r="O751" s="67" t="str">
        <f>IF(N751="","",VLOOKUP(N751,敌人表!A:B,2,FALSE))</f>
        <v>游侠</v>
      </c>
      <c r="P751" s="67">
        <v>4</v>
      </c>
      <c r="S751" s="67" t="str">
        <f>IF(R751="","",VLOOKUP(R751,'#挂机物品'!A:B,2,FALSE))</f>
        <v/>
      </c>
    </row>
    <row r="752" spans="1:19">
      <c r="A752" s="67">
        <v>13018</v>
      </c>
      <c r="B752" s="67" t="s">
        <v>3996</v>
      </c>
      <c r="D752" s="97" t="s">
        <v>4760</v>
      </c>
      <c r="E752" s="97"/>
      <c r="G752" s="67" t="str">
        <f>IF(F752="","",VLOOKUP(F752,'#挂机物品'!C:D,2,FALSE))</f>
        <v/>
      </c>
      <c r="J752" s="96" t="str">
        <f>IF(I752="","",VLOOKUP(I752,'#挂机物品'!A:B,2,FALSE))</f>
        <v/>
      </c>
      <c r="K752" s="95"/>
      <c r="L752" s="95"/>
      <c r="M752" s="95">
        <v>1</v>
      </c>
      <c r="N752" s="67">
        <v>10701</v>
      </c>
      <c r="O752" s="67" t="str">
        <f>IF(N752="","",VLOOKUP(N752,敌人表!A:B,2,FALSE))</f>
        <v>法师</v>
      </c>
      <c r="P752" s="67">
        <v>4</v>
      </c>
      <c r="S752" s="67" t="str">
        <f>IF(R752="","",VLOOKUP(R752,'#挂机物品'!A:B,2,FALSE))</f>
        <v/>
      </c>
    </row>
    <row r="753" spans="1:19">
      <c r="D753" s="97"/>
      <c r="E753" s="97"/>
      <c r="G753" s="67" t="str">
        <f>IF(F753="","",VLOOKUP(F753,'#挂机物品'!C:D,2,FALSE))</f>
        <v/>
      </c>
      <c r="J753" s="96" t="str">
        <f>IF(I753="","",VLOOKUP(I753,'#挂机物品'!A:B,2,FALSE))</f>
        <v/>
      </c>
      <c r="K753" s="95"/>
      <c r="L753" s="95"/>
      <c r="M753" s="95"/>
      <c r="N753" s="67">
        <v>10705</v>
      </c>
      <c r="O753" s="67" t="str">
        <f>IF(N753="","",VLOOKUP(N753,敌人表!A:B,2,FALSE))</f>
        <v>黑暗大法师</v>
      </c>
      <c r="P753" s="67">
        <v>4</v>
      </c>
      <c r="S753" s="67" t="str">
        <f>IF(R753="","",VLOOKUP(R753,'#挂机物品'!A:B,2,FALSE))</f>
        <v/>
      </c>
    </row>
    <row r="754" spans="1:19">
      <c r="A754" s="67">
        <v>13019</v>
      </c>
      <c r="B754" s="67" t="s">
        <v>3997</v>
      </c>
      <c r="D754" s="97" t="s">
        <v>4761</v>
      </c>
      <c r="E754" s="97"/>
      <c r="G754" s="67" t="str">
        <f>IF(F754="","",VLOOKUP(F754,'#挂机物品'!C:D,2,FALSE))</f>
        <v/>
      </c>
      <c r="J754" s="96" t="str">
        <f>IF(I754="","",VLOOKUP(I754,'#挂机物品'!A:B,2,FALSE))</f>
        <v/>
      </c>
      <c r="K754" s="95"/>
      <c r="L754" s="95"/>
      <c r="M754" s="95">
        <v>1</v>
      </c>
      <c r="N754" s="67">
        <v>10702</v>
      </c>
      <c r="O754" s="67" t="str">
        <f>IF(N754="","",VLOOKUP(N754,敌人表!A:B,2,FALSE))</f>
        <v>火焰法师</v>
      </c>
      <c r="P754" s="67">
        <v>4</v>
      </c>
      <c r="S754" s="67" t="str">
        <f>IF(R754="","",VLOOKUP(R754,'#挂机物品'!A:B,2,FALSE))</f>
        <v/>
      </c>
    </row>
    <row r="755" spans="1:19">
      <c r="D755" s="97"/>
      <c r="E755" s="97"/>
      <c r="G755" s="67" t="str">
        <f>IF(F755="","",VLOOKUP(F755,'#挂机物品'!C:D,2,FALSE))</f>
        <v/>
      </c>
      <c r="J755" s="96" t="str">
        <f>IF(I755="","",VLOOKUP(I755,'#挂机物品'!A:B,2,FALSE))</f>
        <v/>
      </c>
      <c r="K755" s="95"/>
      <c r="L755" s="95"/>
      <c r="M755" s="95"/>
      <c r="N755" s="67">
        <v>10703</v>
      </c>
      <c r="O755" s="67" t="str">
        <f>IF(N755="","",VLOOKUP(N755,敌人表!A:B,2,FALSE))</f>
        <v>冰法</v>
      </c>
      <c r="P755" s="67">
        <v>4</v>
      </c>
      <c r="S755" s="67" t="str">
        <f>IF(R755="","",VLOOKUP(R755,'#挂机物品'!A:B,2,FALSE))</f>
        <v/>
      </c>
    </row>
    <row r="756" spans="1:19">
      <c r="A756" s="67">
        <v>13020</v>
      </c>
      <c r="B756" s="67" t="s">
        <v>3998</v>
      </c>
      <c r="D756" s="97" t="s">
        <v>4762</v>
      </c>
      <c r="E756" s="97"/>
      <c r="G756" s="67" t="str">
        <f>IF(F756="","",VLOOKUP(F756,'#挂机物品'!C:D,2,FALSE))</f>
        <v/>
      </c>
      <c r="J756" s="96" t="str">
        <f>IF(I756="","",VLOOKUP(I756,'#挂机物品'!A:B,2,FALSE))</f>
        <v/>
      </c>
      <c r="K756" s="95"/>
      <c r="L756" s="95"/>
      <c r="M756" s="95">
        <v>1</v>
      </c>
      <c r="N756" s="67">
        <v>10910</v>
      </c>
      <c r="O756" s="67" t="str">
        <f>IF(N756="","",VLOOKUP(N756,敌人表!A:B,2,FALSE))</f>
        <v>重甲骑士</v>
      </c>
      <c r="P756" s="67">
        <v>4</v>
      </c>
      <c r="Q756" s="67">
        <v>10</v>
      </c>
      <c r="S756" s="67" t="str">
        <f>IF(R756="","",VLOOKUP(R756,'#挂机物品'!A:B,2,FALSE))</f>
        <v/>
      </c>
    </row>
    <row r="757" spans="1:19">
      <c r="D757" s="97"/>
      <c r="E757" s="97"/>
      <c r="G757" s="67" t="str">
        <f>IF(F757="","",VLOOKUP(F757,'#挂机物品'!C:D,2,FALSE))</f>
        <v/>
      </c>
      <c r="J757" s="96" t="str">
        <f>IF(I757="","",VLOOKUP(I757,'#挂机物品'!A:B,2,FALSE))</f>
        <v/>
      </c>
      <c r="K757" s="95"/>
      <c r="L757" s="95"/>
      <c r="M757" s="95"/>
      <c r="N757" s="67">
        <v>10206</v>
      </c>
      <c r="O757" s="67" t="str">
        <f>IF(N757="","",VLOOKUP(N757,敌人表!A:B,2,FALSE))</f>
        <v>飓风游侠</v>
      </c>
      <c r="P757" s="67">
        <v>4</v>
      </c>
      <c r="S757" s="67" t="str">
        <f>IF(R757="","",VLOOKUP(R757,'#挂机物品'!A:B,2,FALSE))</f>
        <v/>
      </c>
    </row>
    <row r="758" spans="1:19">
      <c r="D758" s="97"/>
      <c r="E758" s="97"/>
      <c r="G758" s="67" t="str">
        <f>IF(F758="","",VLOOKUP(F758,'#挂机物品'!C:D,2,FALSE))</f>
        <v/>
      </c>
      <c r="K758" s="95"/>
      <c r="L758" s="95"/>
      <c r="M758" s="95"/>
      <c r="N758" s="67">
        <v>10706</v>
      </c>
      <c r="O758" s="67" t="str">
        <f>IF(N758="","",VLOOKUP(N758,敌人表!A:B,2,FALSE))</f>
        <v>大魔导师牙皮</v>
      </c>
      <c r="P758" s="67">
        <v>1</v>
      </c>
    </row>
    <row r="759" spans="1:19" ht="27">
      <c r="A759" s="69">
        <v>13101</v>
      </c>
      <c r="B759" s="103" t="s">
        <v>536</v>
      </c>
      <c r="D759" s="119" t="s">
        <v>4505</v>
      </c>
      <c r="G759" s="67" t="str">
        <f>IF(F759="","",VLOOKUP(F759,'#挂机物品'!C:D,2,FALSE))</f>
        <v/>
      </c>
      <c r="H759" s="62">
        <v>0</v>
      </c>
      <c r="I759" s="114">
        <v>1001</v>
      </c>
      <c r="J759" s="96" t="str">
        <f>IF(I759="","",VLOOKUP(I759,'#挂机物品'!A:B,2,FALSE))</f>
        <v>金币</v>
      </c>
      <c r="K759" s="114">
        <v>5000</v>
      </c>
      <c r="L759" s="114"/>
      <c r="M759" s="67">
        <v>1</v>
      </c>
      <c r="N759" s="67">
        <v>10604</v>
      </c>
      <c r="O759" s="67" t="str">
        <f>IF(N759="","",VLOOKUP(N759,敌人表!A:B,2,FALSE))</f>
        <v>巨人王布欧利斯</v>
      </c>
      <c r="P759" s="67">
        <v>1</v>
      </c>
      <c r="S759" s="67" t="str">
        <f>IF(R759="","",VLOOKUP(R759,'#挂机物品'!A:B,2,FALSE))</f>
        <v/>
      </c>
    </row>
    <row r="760" spans="1:19">
      <c r="A760" s="69"/>
      <c r="B760" s="103"/>
      <c r="D760" s="119"/>
      <c r="G760" s="67" t="str">
        <f>IF(F760="","",VLOOKUP(F760,'#挂机物品'!C:D,2,FALSE))</f>
        <v/>
      </c>
      <c r="H760" s="62"/>
      <c r="I760" s="114"/>
      <c r="J760" s="96" t="str">
        <f>IF(I760="","",VLOOKUP(I760,'#挂机物品'!A:B,2,FALSE))</f>
        <v/>
      </c>
      <c r="K760" s="114"/>
      <c r="L760" s="114"/>
      <c r="N760" s="67">
        <v>10602</v>
      </c>
      <c r="O760" s="67" t="str">
        <f>IF(N760="","",VLOOKUP(N760,敌人表!A:B,2,FALSE))</f>
        <v>重锤</v>
      </c>
      <c r="P760" s="67">
        <v>3</v>
      </c>
      <c r="S760" s="67" t="str">
        <f>IF(R760="","",VLOOKUP(R760,'#挂机物品'!A:B,2,FALSE))</f>
        <v/>
      </c>
    </row>
    <row r="761" spans="1:19">
      <c r="A761" s="69">
        <v>13102</v>
      </c>
      <c r="B761" s="103" t="s">
        <v>537</v>
      </c>
      <c r="D761" s="119" t="s">
        <v>4506</v>
      </c>
      <c r="G761" s="67" t="str">
        <f>IF(F761="","",VLOOKUP(F761,'#挂机物品'!C:D,2,FALSE))</f>
        <v/>
      </c>
      <c r="H761" s="62">
        <v>0</v>
      </c>
      <c r="I761" s="114"/>
      <c r="J761" s="96" t="str">
        <f>IF(I761="","",VLOOKUP(I761,'#挂机物品'!A:B,2,FALSE))</f>
        <v/>
      </c>
      <c r="K761" s="114"/>
      <c r="L761" s="114"/>
      <c r="M761" s="67">
        <v>1</v>
      </c>
      <c r="N761" s="67">
        <v>10802</v>
      </c>
      <c r="O761" s="67" t="str">
        <f>IF(N761="","",VLOOKUP(N761,敌人表!A:B,2,FALSE))</f>
        <v>火元素之魂</v>
      </c>
      <c r="P761" s="67">
        <v>3</v>
      </c>
      <c r="S761" s="67" t="str">
        <f>IF(R761="","",VLOOKUP(R761,'#挂机物品'!A:B,2,FALSE))</f>
        <v/>
      </c>
    </row>
    <row r="762" spans="1:19">
      <c r="A762" s="69"/>
      <c r="B762" s="103"/>
      <c r="D762" s="119"/>
      <c r="G762" s="67" t="str">
        <f>IF(F762="","",VLOOKUP(F762,'#挂机物品'!C:D,2,FALSE))</f>
        <v/>
      </c>
      <c r="H762" s="62"/>
      <c r="I762" s="114"/>
      <c r="J762" s="96" t="str">
        <f>IF(I762="","",VLOOKUP(I762,'#挂机物品'!A:B,2,FALSE))</f>
        <v/>
      </c>
      <c r="K762" s="114"/>
      <c r="L762" s="114"/>
      <c r="N762" s="67">
        <v>10804</v>
      </c>
      <c r="O762" s="67" t="str">
        <f>IF(N762="","",VLOOKUP(N762,敌人表!A:B,2,FALSE))</f>
        <v>光元素之魂</v>
      </c>
      <c r="P762" s="67">
        <v>3</v>
      </c>
      <c r="S762" s="67" t="str">
        <f>IF(R762="","",VLOOKUP(R762,'#挂机物品'!A:B,2,FALSE))</f>
        <v/>
      </c>
    </row>
    <row r="763" spans="1:19">
      <c r="A763" s="69">
        <v>13103</v>
      </c>
      <c r="B763" s="103" t="s">
        <v>538</v>
      </c>
      <c r="D763" s="119" t="s">
        <v>4507</v>
      </c>
      <c r="G763" s="67" t="str">
        <f>IF(F763="","",VLOOKUP(F763,'#挂机物品'!C:D,2,FALSE))</f>
        <v/>
      </c>
      <c r="H763" s="62">
        <v>0</v>
      </c>
      <c r="I763" s="114"/>
      <c r="J763" s="96" t="str">
        <f>IF(I763="","",VLOOKUP(I763,'#挂机物品'!A:B,2,FALSE))</f>
        <v/>
      </c>
      <c r="K763" s="114"/>
      <c r="L763" s="114"/>
      <c r="M763" s="67">
        <v>1</v>
      </c>
      <c r="N763" s="67">
        <v>10504</v>
      </c>
      <c r="O763" s="67" t="str">
        <f>IF(N763="","",VLOOKUP(N763,敌人表!A:B,2,FALSE))</f>
        <v>树精王木卡利欧</v>
      </c>
      <c r="P763" s="67">
        <v>1</v>
      </c>
      <c r="S763" s="67" t="str">
        <f>IF(R763="","",VLOOKUP(R763,'#挂机物品'!A:B,2,FALSE))</f>
        <v/>
      </c>
    </row>
    <row r="764" spans="1:19">
      <c r="A764" s="69"/>
      <c r="B764" s="103"/>
      <c r="D764" s="119"/>
      <c r="G764" s="67" t="str">
        <f>IF(F764="","",VLOOKUP(F764,'#挂机物品'!C:D,2,FALSE))</f>
        <v/>
      </c>
      <c r="H764" s="62"/>
      <c r="I764" s="114"/>
      <c r="J764" s="96" t="str">
        <f>IF(I764="","",VLOOKUP(I764,'#挂机物品'!A:B,2,FALSE))</f>
        <v/>
      </c>
      <c r="K764" s="114"/>
      <c r="L764" s="114"/>
      <c r="N764" s="67">
        <v>10502</v>
      </c>
      <c r="O764" s="67" t="str">
        <f>IF(N764="","",VLOOKUP(N764,敌人表!A:B,2,FALSE))</f>
        <v>树精长老</v>
      </c>
      <c r="P764" s="67">
        <v>4</v>
      </c>
      <c r="S764" s="67" t="str">
        <f>IF(R764="","",VLOOKUP(R764,'#挂机物品'!A:B,2,FALSE))</f>
        <v/>
      </c>
    </row>
    <row r="765" spans="1:19">
      <c r="A765" s="69">
        <v>13104</v>
      </c>
      <c r="B765" s="103" t="s">
        <v>189</v>
      </c>
      <c r="D765" s="119" t="s">
        <v>4508</v>
      </c>
      <c r="G765" s="67" t="str">
        <f>IF(F765="","",VLOOKUP(F765,'#挂机物品'!C:D,2,FALSE))</f>
        <v/>
      </c>
      <c r="H765" s="62">
        <v>0</v>
      </c>
      <c r="I765" s="114"/>
      <c r="J765" s="96" t="str">
        <f>IF(I765="","",VLOOKUP(I765,'#挂机物品'!A:B,2,FALSE))</f>
        <v/>
      </c>
      <c r="K765" s="114"/>
      <c r="L765" s="114"/>
      <c r="M765" s="67">
        <v>1</v>
      </c>
      <c r="N765" s="67">
        <v>11001</v>
      </c>
      <c r="O765" s="67" t="str">
        <f>IF(N765="","",VLOOKUP(N765,敌人表!A:B,2,FALSE))</f>
        <v>祭祀</v>
      </c>
      <c r="P765" s="67">
        <v>2</v>
      </c>
      <c r="S765" s="67" t="str">
        <f>IF(R765="","",VLOOKUP(R765,'#挂机物品'!A:B,2,FALSE))</f>
        <v/>
      </c>
    </row>
    <row r="766" spans="1:19">
      <c r="A766" s="69"/>
      <c r="B766" s="103"/>
      <c r="D766" s="119"/>
      <c r="G766" s="67" t="str">
        <f>IF(F766="","",VLOOKUP(F766,'#挂机物品'!C:D,2,FALSE))</f>
        <v/>
      </c>
      <c r="H766" s="62"/>
      <c r="I766" s="114"/>
      <c r="J766" s="96" t="str">
        <f>IF(I766="","",VLOOKUP(I766,'#挂机物品'!A:B,2,FALSE))</f>
        <v/>
      </c>
      <c r="K766" s="114"/>
      <c r="L766" s="114"/>
      <c r="N766" s="67">
        <v>11002</v>
      </c>
      <c r="O766" s="67" t="str">
        <f>IF(N766="","",VLOOKUP(N766,敌人表!A:B,2,FALSE))</f>
        <v>光明祭祀</v>
      </c>
      <c r="P766" s="67">
        <v>2</v>
      </c>
      <c r="S766" s="67" t="str">
        <f>IF(R766="","",VLOOKUP(R766,'#挂机物品'!A:B,2,FALSE))</f>
        <v/>
      </c>
    </row>
    <row r="767" spans="1:19">
      <c r="A767" s="67">
        <v>14001</v>
      </c>
      <c r="B767" s="67" t="s">
        <v>157</v>
      </c>
      <c r="D767" s="97" t="s">
        <v>4917</v>
      </c>
      <c r="E767" s="97"/>
      <c r="G767" s="67" t="str">
        <f>IF(F767="","",VLOOKUP(F767,'#挂机物品'!C:D,2,FALSE))</f>
        <v/>
      </c>
      <c r="H767" s="95">
        <v>0</v>
      </c>
      <c r="J767" s="96" t="str">
        <f>IF(I767="","",VLOOKUP(I767,'#挂机物品'!A:B,2,FALSE))</f>
        <v/>
      </c>
      <c r="K767" s="95"/>
      <c r="L767" s="95"/>
      <c r="M767" s="67">
        <v>1</v>
      </c>
      <c r="N767" s="67">
        <v>10204</v>
      </c>
      <c r="O767" s="67" t="str">
        <f>IF(N767="","",VLOOKUP(N767,敌人表!A:B,2,FALSE))</f>
        <v>亚马逊杀手</v>
      </c>
      <c r="P767" s="67">
        <v>3</v>
      </c>
      <c r="S767" s="67" t="str">
        <f>IF(R767="","",VLOOKUP(R767,'#挂机物品'!A:B,2,FALSE))</f>
        <v/>
      </c>
    </row>
    <row r="768" spans="1:19">
      <c r="A768" s="67">
        <v>14002</v>
      </c>
      <c r="B768" s="67" t="s">
        <v>158</v>
      </c>
      <c r="D768" s="97" t="s">
        <v>4916</v>
      </c>
      <c r="E768" s="97"/>
      <c r="G768" s="67" t="str">
        <f>IF(F768="","",VLOOKUP(F768,'#挂机物品'!C:D,2,FALSE))</f>
        <v/>
      </c>
      <c r="H768" s="95">
        <v>0</v>
      </c>
      <c r="J768" s="96" t="str">
        <f>IF(I768="","",VLOOKUP(I768,'#挂机物品'!A:B,2,FALSE))</f>
        <v/>
      </c>
      <c r="K768" s="95"/>
      <c r="L768" s="95"/>
      <c r="M768" s="67">
        <v>1</v>
      </c>
      <c r="N768" s="67">
        <v>10203</v>
      </c>
      <c r="O768" s="67" t="str">
        <f>IF(N768="","",VLOOKUP(N768,敌人表!A:B,2,FALSE))</f>
        <v>血腥弓箭手</v>
      </c>
      <c r="P768" s="67">
        <v>3</v>
      </c>
      <c r="S768" s="67" t="str">
        <f>IF(R768="","",VLOOKUP(R768,'#挂机物品'!A:B,2,FALSE))</f>
        <v/>
      </c>
    </row>
    <row r="769" spans="1:19">
      <c r="D769" s="97"/>
      <c r="E769" s="97"/>
      <c r="G769" s="67" t="str">
        <f>IF(F769="","",VLOOKUP(F769,'#挂机物品'!C:D,2,FALSE))</f>
        <v/>
      </c>
      <c r="J769" s="96" t="str">
        <f>IF(I769="","",VLOOKUP(I769,'#挂机物品'!A:B,2,FALSE))</f>
        <v/>
      </c>
      <c r="K769" s="95"/>
      <c r="L769" s="95"/>
      <c r="N769" s="67">
        <v>10905</v>
      </c>
      <c r="O769" s="67" t="str">
        <f>IF(N769="","",VLOOKUP(N769,敌人表!A:B,2,FALSE))</f>
        <v>杀手</v>
      </c>
      <c r="P769" s="67">
        <v>2</v>
      </c>
      <c r="S769" s="67" t="str">
        <f>IF(R769="","",VLOOKUP(R769,'#挂机物品'!A:B,2,FALSE))</f>
        <v/>
      </c>
    </row>
    <row r="770" spans="1:19">
      <c r="A770" s="67">
        <v>14003</v>
      </c>
      <c r="B770" s="67" t="s">
        <v>159</v>
      </c>
      <c r="D770" s="97" t="s">
        <v>4915</v>
      </c>
      <c r="E770" s="97"/>
      <c r="G770" s="67" t="str">
        <f>IF(F770="","",VLOOKUP(F770,'#挂机物品'!C:D,2,FALSE))</f>
        <v/>
      </c>
      <c r="H770" s="95">
        <v>0</v>
      </c>
      <c r="J770" s="96" t="str">
        <f>IF(I770="","",VLOOKUP(I770,'#挂机物品'!A:B,2,FALSE))</f>
        <v/>
      </c>
      <c r="K770" s="95"/>
      <c r="L770" s="95"/>
      <c r="M770" s="67">
        <v>1</v>
      </c>
      <c r="N770" s="67">
        <v>10205</v>
      </c>
      <c r="O770" s="67" t="str">
        <f>IF(N770="","",VLOOKUP(N770,敌人表!A:B,2,FALSE))</f>
        <v>血鸟</v>
      </c>
      <c r="P770" s="67">
        <v>2</v>
      </c>
      <c r="S770" s="67" t="str">
        <f>IF(R770="","",VLOOKUP(R770,'#挂机物品'!A:B,2,FALSE))</f>
        <v/>
      </c>
    </row>
    <row r="771" spans="1:19">
      <c r="B771" s="95"/>
      <c r="D771" s="97"/>
      <c r="E771" s="97"/>
      <c r="G771" s="67" t="str">
        <f>IF(F771="","",VLOOKUP(F771,'#挂机物品'!C:D,2,FALSE))</f>
        <v/>
      </c>
      <c r="J771" s="96" t="str">
        <f>IF(I771="","",VLOOKUP(I771,'#挂机物品'!A:B,2,FALSE))</f>
        <v/>
      </c>
      <c r="K771" s="95"/>
      <c r="L771" s="95"/>
      <c r="N771" s="67">
        <v>10403</v>
      </c>
      <c r="O771" s="67" t="str">
        <f>IF(N771="","",VLOOKUP(N771,敌人表!A:B,2,FALSE))</f>
        <v>吸血鬼公爵</v>
      </c>
      <c r="P771" s="67">
        <v>2</v>
      </c>
      <c r="S771" s="67" t="str">
        <f>IF(R771="","",VLOOKUP(R771,'#挂机物品'!A:B,2,FALSE))</f>
        <v/>
      </c>
    </row>
    <row r="772" spans="1:19">
      <c r="A772" s="67">
        <v>14004</v>
      </c>
      <c r="B772" s="95" t="s">
        <v>160</v>
      </c>
      <c r="D772" s="97" t="s">
        <v>4914</v>
      </c>
      <c r="E772" s="97"/>
      <c r="G772" s="67" t="str">
        <f>IF(F772="","",VLOOKUP(F772,'#挂机物品'!C:D,2,FALSE))</f>
        <v/>
      </c>
      <c r="H772" s="95">
        <v>0</v>
      </c>
      <c r="J772" s="96" t="str">
        <f>IF(I772="","",VLOOKUP(I772,'#挂机物品'!A:B,2,FALSE))</f>
        <v/>
      </c>
      <c r="K772" s="95"/>
      <c r="L772" s="95"/>
      <c r="M772" s="67">
        <v>1</v>
      </c>
      <c r="N772" s="67">
        <v>10902</v>
      </c>
      <c r="O772" s="67" t="str">
        <f>IF(N772="","",VLOOKUP(N772,敌人表!A:B,2,FALSE))</f>
        <v>盗贼</v>
      </c>
      <c r="P772" s="67">
        <v>6</v>
      </c>
      <c r="S772" s="67" t="str">
        <f>IF(R772="","",VLOOKUP(R772,'#挂机物品'!A:B,2,FALSE))</f>
        <v/>
      </c>
    </row>
    <row r="773" spans="1:19">
      <c r="A773" s="67">
        <v>14005</v>
      </c>
      <c r="B773" s="67" t="s">
        <v>161</v>
      </c>
      <c r="D773" s="97" t="s">
        <v>4913</v>
      </c>
      <c r="E773" s="97"/>
      <c r="G773" s="67" t="str">
        <f>IF(F773="","",VLOOKUP(F773,'#挂机物品'!C:D,2,FALSE))</f>
        <v/>
      </c>
      <c r="H773" s="95">
        <v>0</v>
      </c>
      <c r="J773" s="96" t="str">
        <f>IF(I773="","",VLOOKUP(I773,'#挂机物品'!A:B,2,FALSE))</f>
        <v/>
      </c>
      <c r="K773" s="95"/>
      <c r="L773" s="95"/>
      <c r="M773" s="67">
        <v>1</v>
      </c>
      <c r="N773" s="67">
        <v>10803</v>
      </c>
      <c r="O773" s="67" t="str">
        <f>IF(N773="","",VLOOKUP(N773,敌人表!A:B,2,FALSE))</f>
        <v>水元素之魂</v>
      </c>
      <c r="P773" s="67">
        <v>4</v>
      </c>
      <c r="S773" s="67" t="str">
        <f>IF(R773="","",VLOOKUP(R773,'#挂机物品'!A:B,2,FALSE))</f>
        <v/>
      </c>
    </row>
    <row r="774" spans="1:19">
      <c r="D774" s="97"/>
      <c r="E774" s="97"/>
      <c r="G774" s="67" t="str">
        <f>IF(F774="","",VLOOKUP(F774,'#挂机物品'!C:D,2,FALSE))</f>
        <v/>
      </c>
      <c r="J774" s="96" t="str">
        <f>IF(I774="","",VLOOKUP(I774,'#挂机物品'!A:B,2,FALSE))</f>
        <v/>
      </c>
      <c r="K774" s="95"/>
      <c r="L774" s="95"/>
      <c r="N774" s="67">
        <v>10703</v>
      </c>
      <c r="O774" s="67" t="str">
        <f>IF(N774="","",VLOOKUP(N774,敌人表!A:B,2,FALSE))</f>
        <v>冰法</v>
      </c>
      <c r="P774" s="67">
        <v>2</v>
      </c>
      <c r="S774" s="67" t="str">
        <f>IF(R774="","",VLOOKUP(R774,'#挂机物品'!A:B,2,FALSE))</f>
        <v/>
      </c>
    </row>
    <row r="775" spans="1:19">
      <c r="A775" s="67">
        <v>14006</v>
      </c>
      <c r="B775" s="67" t="s">
        <v>2691</v>
      </c>
      <c r="D775" s="97" t="s">
        <v>4918</v>
      </c>
      <c r="E775" s="97"/>
      <c r="G775" s="67" t="str">
        <f>IF(F775="","",VLOOKUP(F775,'#挂机物品'!C:D,2,FALSE))</f>
        <v/>
      </c>
      <c r="H775" s="95">
        <v>0</v>
      </c>
      <c r="J775" s="96" t="str">
        <f>IF(I775="","",VLOOKUP(I775,'#挂机物品'!A:B,2,FALSE))</f>
        <v/>
      </c>
      <c r="K775" s="95"/>
      <c r="L775" s="95"/>
      <c r="M775" s="67">
        <v>1</v>
      </c>
      <c r="N775" s="67">
        <v>10905</v>
      </c>
      <c r="O775" s="67" t="str">
        <f>IF(N775="","",VLOOKUP(N775,敌人表!A:B,2,FALSE))</f>
        <v>杀手</v>
      </c>
      <c r="P775" s="67">
        <v>2</v>
      </c>
      <c r="S775" s="67" t="str">
        <f>IF(R775="","",VLOOKUP(R775,'#挂机物品'!A:B,2,FALSE))</f>
        <v/>
      </c>
    </row>
    <row r="776" spans="1:19">
      <c r="D776" s="97"/>
      <c r="E776" s="97"/>
      <c r="G776" s="67" t="str">
        <f>IF(F776="","",VLOOKUP(F776,'#挂机物品'!C:D,2,FALSE))</f>
        <v/>
      </c>
      <c r="J776" s="96" t="str">
        <f>IF(I776="","",VLOOKUP(I776,'#挂机物品'!A:B,2,FALSE))</f>
        <v/>
      </c>
      <c r="K776" s="95"/>
      <c r="L776" s="95"/>
      <c r="N776" s="67">
        <v>10205</v>
      </c>
      <c r="O776" s="67" t="str">
        <f>IF(N776="","",VLOOKUP(N776,敌人表!A:B,2,FALSE))</f>
        <v>血鸟</v>
      </c>
      <c r="P776" s="67">
        <v>2</v>
      </c>
      <c r="S776" s="67" t="str">
        <f>IF(R776="","",VLOOKUP(R776,'#挂机物品'!A:B,2,FALSE))</f>
        <v/>
      </c>
    </row>
    <row r="777" spans="1:19">
      <c r="A777" s="67">
        <v>14007</v>
      </c>
      <c r="B777" s="67" t="s">
        <v>3999</v>
      </c>
      <c r="D777" s="97" t="s">
        <v>4908</v>
      </c>
      <c r="E777" s="97"/>
      <c r="G777" s="67" t="str">
        <f>IF(F777="","",VLOOKUP(F777,'#挂机物品'!C:D,2,FALSE))</f>
        <v/>
      </c>
      <c r="J777" s="96" t="str">
        <f>IF(I777="","",VLOOKUP(I777,'#挂机物品'!A:B,2,FALSE))</f>
        <v/>
      </c>
      <c r="K777" s="95"/>
      <c r="L777" s="95"/>
      <c r="M777" s="95">
        <v>1</v>
      </c>
      <c r="N777" s="67">
        <v>241</v>
      </c>
      <c r="O777" s="67" t="str">
        <f>IF(N777="","",VLOOKUP(N777,敌人表!A:B,2,FALSE))</f>
        <v>小混混</v>
      </c>
      <c r="P777" s="67">
        <v>4</v>
      </c>
      <c r="S777" s="67" t="str">
        <f>IF(R777="","",VLOOKUP(R777,'#挂机物品'!A:B,2,FALSE))</f>
        <v/>
      </c>
    </row>
    <row r="778" spans="1:19">
      <c r="D778" s="97"/>
      <c r="E778" s="97"/>
      <c r="G778" s="67" t="str">
        <f>IF(F778="","",VLOOKUP(F778,'#挂机物品'!C:D,2,FALSE))</f>
        <v/>
      </c>
      <c r="J778" s="96" t="str">
        <f>IF(I778="","",VLOOKUP(I778,'#挂机物品'!A:B,2,FALSE))</f>
        <v/>
      </c>
      <c r="K778" s="95"/>
      <c r="L778" s="95"/>
      <c r="M778" s="95"/>
      <c r="N778" s="67">
        <v>242</v>
      </c>
      <c r="O778" s="67" t="str">
        <f>IF(N778="","",VLOOKUP(N778,敌人表!A:B,2,FALSE))</f>
        <v>恐龙妹</v>
      </c>
      <c r="P778" s="67">
        <v>4</v>
      </c>
      <c r="S778" s="67" t="str">
        <f>IF(R778="","",VLOOKUP(R778,'#挂机物品'!A:B,2,FALSE))</f>
        <v/>
      </c>
    </row>
    <row r="779" spans="1:19">
      <c r="A779" s="67">
        <v>14008</v>
      </c>
      <c r="B779" s="67" t="s">
        <v>4000</v>
      </c>
      <c r="D779" s="97" t="s">
        <v>4909</v>
      </c>
      <c r="E779" s="97"/>
      <c r="G779" s="67" t="str">
        <f>IF(F779="","",VLOOKUP(F779,'#挂机物品'!C:D,2,FALSE))</f>
        <v/>
      </c>
      <c r="J779" s="96" t="str">
        <f>IF(I779="","",VLOOKUP(I779,'#挂机物品'!A:B,2,FALSE))</f>
        <v/>
      </c>
      <c r="K779" s="95"/>
      <c r="L779" s="95"/>
      <c r="M779" s="95">
        <v>1</v>
      </c>
      <c r="N779" s="67">
        <v>241</v>
      </c>
      <c r="O779" s="67" t="str">
        <f>IF(N779="","",VLOOKUP(N779,敌人表!A:B,2,FALSE))</f>
        <v>小混混</v>
      </c>
      <c r="P779" s="67">
        <v>4</v>
      </c>
      <c r="S779" s="67" t="str">
        <f>IF(R779="","",VLOOKUP(R779,'#挂机物品'!A:B,2,FALSE))</f>
        <v/>
      </c>
    </row>
    <row r="780" spans="1:19">
      <c r="D780" s="97"/>
      <c r="E780" s="97"/>
      <c r="G780" s="67" t="str">
        <f>IF(F780="","",VLOOKUP(F780,'#挂机物品'!C:D,2,FALSE))</f>
        <v/>
      </c>
      <c r="J780" s="96" t="str">
        <f>IF(I780="","",VLOOKUP(I780,'#挂机物品'!A:B,2,FALSE))</f>
        <v/>
      </c>
      <c r="K780" s="95"/>
      <c r="L780" s="95"/>
      <c r="M780" s="95"/>
      <c r="N780" s="67">
        <v>10905</v>
      </c>
      <c r="O780" s="67" t="str">
        <f>IF(N780="","",VLOOKUP(N780,敌人表!A:B,2,FALSE))</f>
        <v>杀手</v>
      </c>
      <c r="P780" s="67">
        <v>4</v>
      </c>
      <c r="S780" s="67" t="str">
        <f>IF(R780="","",VLOOKUP(R780,'#挂机物品'!A:B,2,FALSE))</f>
        <v/>
      </c>
    </row>
    <row r="781" spans="1:19">
      <c r="A781" s="67">
        <v>14009</v>
      </c>
      <c r="B781" s="67" t="s">
        <v>4001</v>
      </c>
      <c r="D781" s="97" t="s">
        <v>4910</v>
      </c>
      <c r="E781" s="97"/>
      <c r="G781" s="67" t="str">
        <f>IF(F781="","",VLOOKUP(F781,'#挂机物品'!C:D,2,FALSE))</f>
        <v/>
      </c>
      <c r="J781" s="96" t="str">
        <f>IF(I781="","",VLOOKUP(I781,'#挂机物品'!A:B,2,FALSE))</f>
        <v/>
      </c>
      <c r="K781" s="95"/>
      <c r="L781" s="95"/>
      <c r="M781" s="95">
        <v>1</v>
      </c>
      <c r="N781" s="67">
        <v>238</v>
      </c>
      <c r="O781" s="67" t="str">
        <f>IF(N781="","",VLOOKUP(N781,敌人表!A:B,2,FALSE))</f>
        <v>亚马逊杀手</v>
      </c>
      <c r="P781" s="67">
        <v>4</v>
      </c>
      <c r="S781" s="67" t="str">
        <f>IF(R781="","",VLOOKUP(R781,'#挂机物品'!A:B,2,FALSE))</f>
        <v/>
      </c>
    </row>
    <row r="782" spans="1:19">
      <c r="D782" s="97"/>
      <c r="E782" s="97"/>
      <c r="G782" s="67" t="str">
        <f>IF(F782="","",VLOOKUP(F782,'#挂机物品'!C:D,2,FALSE))</f>
        <v/>
      </c>
      <c r="J782" s="96" t="str">
        <f>IF(I782="","",VLOOKUP(I782,'#挂机物品'!A:B,2,FALSE))</f>
        <v/>
      </c>
      <c r="K782" s="95"/>
      <c r="L782" s="95"/>
      <c r="M782" s="95"/>
      <c r="N782" s="67">
        <v>10905</v>
      </c>
      <c r="O782" s="67" t="str">
        <f>IF(N782="","",VLOOKUP(N782,敌人表!A:B,2,FALSE))</f>
        <v>杀手</v>
      </c>
      <c r="P782" s="67">
        <v>4</v>
      </c>
      <c r="S782" s="67" t="str">
        <f>IF(R782="","",VLOOKUP(R782,'#挂机物品'!A:B,2,FALSE))</f>
        <v/>
      </c>
    </row>
    <row r="783" spans="1:19">
      <c r="A783" s="67">
        <v>14010</v>
      </c>
      <c r="B783" s="67" t="s">
        <v>4002</v>
      </c>
      <c r="D783" s="97" t="s">
        <v>4911</v>
      </c>
      <c r="E783" s="97"/>
      <c r="G783" s="67" t="str">
        <f>IF(F783="","",VLOOKUP(F783,'#挂机物品'!C:D,2,FALSE))</f>
        <v/>
      </c>
      <c r="J783" s="96" t="str">
        <f>IF(I783="","",VLOOKUP(I783,'#挂机物品'!A:B,2,FALSE))</f>
        <v/>
      </c>
      <c r="K783" s="95"/>
      <c r="L783" s="95"/>
      <c r="M783" s="95">
        <v>1</v>
      </c>
      <c r="N783" s="67">
        <v>236</v>
      </c>
      <c r="O783" s="67" t="str">
        <f>IF(N783="","",VLOOKUP(N783,敌人表!A:B,2,FALSE))</f>
        <v>地精海贼</v>
      </c>
      <c r="P783" s="67">
        <v>8</v>
      </c>
      <c r="S783" s="67" t="str">
        <f>IF(R783="","",VLOOKUP(R783,'#挂机物品'!A:B,2,FALSE))</f>
        <v/>
      </c>
    </row>
    <row r="784" spans="1:19">
      <c r="A784" s="67">
        <v>14011</v>
      </c>
      <c r="B784" s="67" t="s">
        <v>4003</v>
      </c>
      <c r="D784" s="97" t="s">
        <v>4912</v>
      </c>
      <c r="E784" s="97"/>
      <c r="G784" s="67" t="str">
        <f>IF(F784="","",VLOOKUP(F784,'#挂机物品'!C:D,2,FALSE))</f>
        <v/>
      </c>
      <c r="J784" s="96" t="str">
        <f>IF(I784="","",VLOOKUP(I784,'#挂机物品'!A:B,2,FALSE))</f>
        <v/>
      </c>
      <c r="K784" s="95"/>
      <c r="L784" s="95"/>
      <c r="M784" s="95">
        <v>1</v>
      </c>
      <c r="N784" s="67">
        <v>236</v>
      </c>
      <c r="O784" s="67" t="str">
        <f>IF(N784="","",VLOOKUP(N784,敌人表!A:B,2,FALSE))</f>
        <v>地精海贼</v>
      </c>
      <c r="P784" s="67">
        <v>4</v>
      </c>
      <c r="S784" s="67" t="str">
        <f>IF(R784="","",VLOOKUP(R784,'#挂机物品'!A:B,2,FALSE))</f>
        <v/>
      </c>
    </row>
    <row r="785" spans="1:19">
      <c r="D785" s="97"/>
      <c r="E785" s="97"/>
      <c r="G785" s="67" t="str">
        <f>IF(F785="","",VLOOKUP(F785,'#挂机物品'!C:D,2,FALSE))</f>
        <v/>
      </c>
      <c r="J785" s="96" t="str">
        <f>IF(I785="","",VLOOKUP(I785,'#挂机物品'!A:B,2,FALSE))</f>
        <v/>
      </c>
      <c r="K785" s="95"/>
      <c r="L785" s="95"/>
      <c r="M785" s="95"/>
      <c r="N785" s="67">
        <v>238</v>
      </c>
      <c r="O785" s="67" t="str">
        <f>IF(N785="","",VLOOKUP(N785,敌人表!A:B,2,FALSE))</f>
        <v>亚马逊杀手</v>
      </c>
      <c r="P785" s="67">
        <v>4</v>
      </c>
      <c r="S785" s="67" t="str">
        <f>IF(R785="","",VLOOKUP(R785,'#挂机物品'!A:B,2,FALSE))</f>
        <v/>
      </c>
    </row>
    <row r="786" spans="1:19">
      <c r="A786" s="67">
        <v>14012</v>
      </c>
      <c r="B786" s="67" t="s">
        <v>4004</v>
      </c>
      <c r="D786" s="97" t="s">
        <v>4907</v>
      </c>
      <c r="E786" s="97"/>
      <c r="G786" s="67" t="str">
        <f>IF(F786="","",VLOOKUP(F786,'#挂机物品'!C:D,2,FALSE))</f>
        <v/>
      </c>
      <c r="J786" s="96" t="str">
        <f>IF(I786="","",VLOOKUP(I786,'#挂机物品'!A:B,2,FALSE))</f>
        <v/>
      </c>
      <c r="K786" s="95"/>
      <c r="L786" s="95"/>
      <c r="M786" s="95">
        <v>1</v>
      </c>
      <c r="N786" s="67">
        <v>45</v>
      </c>
      <c r="O786" s="67" t="str">
        <f>IF(N786="","",VLOOKUP(N786,敌人表!A:B,2,FALSE))</f>
        <v>爱德华蒂奇</v>
      </c>
      <c r="P786" s="67">
        <v>1</v>
      </c>
      <c r="S786" s="67" t="str">
        <f>IF(R786="","",VLOOKUP(R786,'#挂机物品'!A:B,2,FALSE))</f>
        <v/>
      </c>
    </row>
    <row r="787" spans="1:19">
      <c r="D787" s="97"/>
      <c r="E787" s="97"/>
      <c r="G787" s="67" t="str">
        <f>IF(F787="","",VLOOKUP(F787,'#挂机物品'!C:D,2,FALSE))</f>
        <v/>
      </c>
      <c r="J787" s="96" t="str">
        <f>IF(I787="","",VLOOKUP(I787,'#挂机物品'!A:B,2,FALSE))</f>
        <v/>
      </c>
      <c r="K787" s="95"/>
      <c r="L787" s="95"/>
      <c r="M787" s="95"/>
      <c r="N787" s="67">
        <v>238</v>
      </c>
      <c r="O787" s="67" t="str">
        <f>IF(N787="","",VLOOKUP(N787,敌人表!A:B,2,FALSE))</f>
        <v>亚马逊杀手</v>
      </c>
      <c r="P787" s="67">
        <v>4</v>
      </c>
      <c r="S787" s="67" t="str">
        <f>IF(R787="","",VLOOKUP(R787,'#挂机物品'!A:B,2,FALSE))</f>
        <v/>
      </c>
    </row>
    <row r="788" spans="1:19">
      <c r="D788" s="97"/>
      <c r="E788" s="97"/>
      <c r="G788" s="67" t="str">
        <f>IF(F788="","",VLOOKUP(F788,'#挂机物品'!C:D,2,FALSE))</f>
        <v/>
      </c>
      <c r="K788" s="95"/>
      <c r="L788" s="95"/>
      <c r="M788" s="95"/>
      <c r="N788" s="67">
        <v>10703</v>
      </c>
      <c r="O788" s="67" t="str">
        <f>IF(N788="","",VLOOKUP(N788,敌人表!A:B,2,FALSE))</f>
        <v>冰法</v>
      </c>
      <c r="P788" s="67">
        <v>4</v>
      </c>
    </row>
    <row r="789" spans="1:19">
      <c r="A789" s="67">
        <v>14013</v>
      </c>
      <c r="B789" s="67" t="s">
        <v>4005</v>
      </c>
      <c r="D789" s="97" t="s">
        <v>4906</v>
      </c>
      <c r="E789" s="97"/>
      <c r="G789" s="67" t="str">
        <f>IF(F789="","",VLOOKUP(F789,'#挂机物品'!C:D,2,FALSE))</f>
        <v/>
      </c>
      <c r="J789" s="96" t="str">
        <f>IF(I789="","",VLOOKUP(I789,'#挂机物品'!A:B,2,FALSE))</f>
        <v/>
      </c>
      <c r="K789" s="95"/>
      <c r="L789" s="95"/>
      <c r="M789" s="95">
        <v>1</v>
      </c>
      <c r="N789" s="67">
        <v>10803</v>
      </c>
      <c r="O789" s="67" t="str">
        <f>IF(N789="","",VLOOKUP(N789,敌人表!A:B,2,FALSE))</f>
        <v>水元素之魂</v>
      </c>
      <c r="P789" s="67">
        <v>4</v>
      </c>
      <c r="S789" s="67" t="str">
        <f>IF(R789="","",VLOOKUP(R789,'#挂机物品'!A:B,2,FALSE))</f>
        <v/>
      </c>
    </row>
    <row r="790" spans="1:19">
      <c r="D790" s="97"/>
      <c r="E790" s="97"/>
      <c r="G790" s="67" t="str">
        <f>IF(F790="","",VLOOKUP(F790,'#挂机物品'!C:D,2,FALSE))</f>
        <v/>
      </c>
      <c r="J790" s="96" t="str">
        <f>IF(I790="","",VLOOKUP(I790,'#挂机物品'!A:B,2,FALSE))</f>
        <v/>
      </c>
      <c r="K790" s="95"/>
      <c r="L790" s="95"/>
      <c r="M790" s="95"/>
      <c r="N790" s="67">
        <v>10703</v>
      </c>
      <c r="O790" s="67" t="str">
        <f>IF(N790="","",VLOOKUP(N790,敌人表!A:B,2,FALSE))</f>
        <v>冰法</v>
      </c>
      <c r="P790" s="67">
        <v>4</v>
      </c>
      <c r="S790" s="67" t="str">
        <f>IF(R790="","",VLOOKUP(R790,'#挂机物品'!A:B,2,FALSE))</f>
        <v/>
      </c>
    </row>
    <row r="791" spans="1:19">
      <c r="A791" s="67">
        <v>14014</v>
      </c>
      <c r="B791" s="67" t="s">
        <v>4006</v>
      </c>
      <c r="D791" s="97" t="s">
        <v>4905</v>
      </c>
      <c r="E791" s="97"/>
      <c r="G791" s="67" t="str">
        <f>IF(F791="","",VLOOKUP(F791,'#挂机物品'!C:D,2,FALSE))</f>
        <v/>
      </c>
      <c r="J791" s="96" t="str">
        <f>IF(I791="","",VLOOKUP(I791,'#挂机物品'!A:B,2,FALSE))</f>
        <v/>
      </c>
      <c r="K791" s="95"/>
      <c r="L791" s="95"/>
      <c r="M791" s="95">
        <v>1</v>
      </c>
      <c r="N791" s="67">
        <v>10905</v>
      </c>
      <c r="O791" s="67" t="str">
        <f>IF(N791="","",VLOOKUP(N791,敌人表!A:B,2,FALSE))</f>
        <v>杀手</v>
      </c>
      <c r="P791" s="67">
        <v>2</v>
      </c>
      <c r="S791" s="67" t="str">
        <f>IF(R791="","",VLOOKUP(R791,'#挂机物品'!A:B,2,FALSE))</f>
        <v/>
      </c>
    </row>
    <row r="792" spans="1:19">
      <c r="D792" s="97"/>
      <c r="E792" s="97"/>
      <c r="G792" s="67" t="str">
        <f>IF(F792="","",VLOOKUP(F792,'#挂机物品'!C:D,2,FALSE))</f>
        <v/>
      </c>
      <c r="J792" s="96" t="str">
        <f>IF(I792="","",VLOOKUP(I792,'#挂机物品'!A:B,2,FALSE))</f>
        <v/>
      </c>
      <c r="K792" s="95"/>
      <c r="L792" s="95"/>
      <c r="M792" s="95"/>
      <c r="N792" s="67">
        <v>10205</v>
      </c>
      <c r="O792" s="67" t="str">
        <f>IF(N792="","",VLOOKUP(N792,敌人表!A:B,2,FALSE))</f>
        <v>血鸟</v>
      </c>
      <c r="P792" s="67">
        <v>2</v>
      </c>
      <c r="S792" s="67" t="str">
        <f>IF(R792="","",VLOOKUP(R792,'#挂机物品'!A:B,2,FALSE))</f>
        <v/>
      </c>
    </row>
    <row r="793" spans="1:19">
      <c r="A793" s="67">
        <v>14015</v>
      </c>
      <c r="B793" s="67" t="s">
        <v>4007</v>
      </c>
      <c r="D793" s="97" t="s">
        <v>4904</v>
      </c>
      <c r="E793" s="97"/>
      <c r="G793" s="67" t="str">
        <f>IF(F793="","",VLOOKUP(F793,'#挂机物品'!C:D,2,FALSE))</f>
        <v/>
      </c>
      <c r="J793" s="96" t="str">
        <f>IF(I793="","",VLOOKUP(I793,'#挂机物品'!A:B,2,FALSE))</f>
        <v/>
      </c>
      <c r="K793" s="95"/>
      <c r="L793" s="95"/>
      <c r="M793" s="95">
        <v>1</v>
      </c>
      <c r="N793" s="67">
        <v>45</v>
      </c>
      <c r="O793" s="67" t="str">
        <f>IF(N793="","",VLOOKUP(N793,敌人表!A:B,2,FALSE))</f>
        <v>爱德华蒂奇</v>
      </c>
      <c r="P793" s="67">
        <v>1</v>
      </c>
      <c r="S793" s="67" t="str">
        <f>IF(R793="","",VLOOKUP(R793,'#挂机物品'!A:B,2,FALSE))</f>
        <v/>
      </c>
    </row>
    <row r="794" spans="1:19">
      <c r="D794" s="97"/>
      <c r="E794" s="97"/>
      <c r="G794" s="67" t="str">
        <f>IF(F794="","",VLOOKUP(F794,'#挂机物品'!C:D,2,FALSE))</f>
        <v/>
      </c>
      <c r="J794" s="96" t="str">
        <f>IF(I794="","",VLOOKUP(I794,'#挂机物品'!A:B,2,FALSE))</f>
        <v/>
      </c>
      <c r="K794" s="95"/>
      <c r="L794" s="95"/>
      <c r="M794" s="95"/>
      <c r="N794" s="67">
        <v>238</v>
      </c>
      <c r="O794" s="67" t="str">
        <f>IF(N794="","",VLOOKUP(N794,敌人表!A:B,2,FALSE))</f>
        <v>亚马逊杀手</v>
      </c>
      <c r="P794" s="67">
        <v>8</v>
      </c>
      <c r="S794" s="67" t="str">
        <f>IF(R794="","",VLOOKUP(R794,'#挂机物品'!A:B,2,FALSE))</f>
        <v/>
      </c>
    </row>
    <row r="795" spans="1:19">
      <c r="D795" s="97"/>
      <c r="E795" s="97"/>
      <c r="G795" s="67" t="str">
        <f>IF(F795="","",VLOOKUP(F795,'#挂机物品'!C:D,2,FALSE))</f>
        <v/>
      </c>
      <c r="K795" s="95"/>
      <c r="L795" s="95"/>
      <c r="M795" s="95"/>
      <c r="N795" s="67">
        <v>236</v>
      </c>
      <c r="O795" s="67" t="str">
        <f>IF(N795="","",VLOOKUP(N795,敌人表!A:B,2,FALSE))</f>
        <v>地精海贼</v>
      </c>
      <c r="P795" s="67">
        <v>4</v>
      </c>
    </row>
    <row r="796" spans="1:19">
      <c r="A796" s="67">
        <v>14016</v>
      </c>
      <c r="B796" s="67" t="s">
        <v>4008</v>
      </c>
      <c r="D796" s="97" t="s">
        <v>4903</v>
      </c>
      <c r="E796" s="97"/>
      <c r="G796" s="67" t="str">
        <f>IF(F796="","",VLOOKUP(F796,'#挂机物品'!C:D,2,FALSE))</f>
        <v/>
      </c>
      <c r="J796" s="96" t="str">
        <f>IF(I796="","",VLOOKUP(I796,'#挂机物品'!A:B,2,FALSE))</f>
        <v/>
      </c>
      <c r="K796" s="95"/>
      <c r="L796" s="95"/>
      <c r="M796" s="95">
        <v>1</v>
      </c>
      <c r="N796" s="67">
        <v>60</v>
      </c>
      <c r="O796" s="67" t="str">
        <f>IF(N796="","",VLOOKUP(N796,敌人表!A:B,2,FALSE))</f>
        <v>波塞冬</v>
      </c>
      <c r="P796" s="67">
        <v>1</v>
      </c>
      <c r="S796" s="67" t="str">
        <f>IF(R796="","",VLOOKUP(R796,'#挂机物品'!A:B,2,FALSE))</f>
        <v/>
      </c>
    </row>
    <row r="797" spans="1:19">
      <c r="D797" s="97"/>
      <c r="E797" s="97"/>
      <c r="G797" s="67" t="str">
        <f>IF(F797="","",VLOOKUP(F797,'#挂机物品'!C:D,2,FALSE))</f>
        <v/>
      </c>
      <c r="J797" s="96" t="str">
        <f>IF(I797="","",VLOOKUP(I797,'#挂机物品'!A:B,2,FALSE))</f>
        <v/>
      </c>
      <c r="K797" s="95"/>
      <c r="L797" s="95"/>
      <c r="M797" s="95"/>
      <c r="N797" s="67">
        <v>14</v>
      </c>
      <c r="O797" s="67" t="str">
        <f>IF(N797="","",VLOOKUP(N797,敌人表!A:B,2,FALSE))</f>
        <v>湿婆</v>
      </c>
      <c r="P797" s="67">
        <v>1</v>
      </c>
      <c r="S797" s="67" t="str">
        <f>IF(R797="","",VLOOKUP(R797,'#挂机物品'!A:B,2,FALSE))</f>
        <v/>
      </c>
    </row>
    <row r="798" spans="1:19">
      <c r="D798" s="97"/>
      <c r="E798" s="97"/>
      <c r="G798" s="67" t="str">
        <f>IF(F798="","",VLOOKUP(F798,'#挂机物品'!C:D,2,FALSE))</f>
        <v/>
      </c>
      <c r="K798" s="95"/>
      <c r="L798" s="95"/>
      <c r="M798" s="95"/>
      <c r="N798" s="67">
        <v>10803</v>
      </c>
      <c r="O798" s="67" t="str">
        <f>IF(N798="","",VLOOKUP(N798,敌人表!A:B,2,FALSE))</f>
        <v>水元素之魂</v>
      </c>
      <c r="P798" s="67">
        <v>6</v>
      </c>
    </row>
    <row r="799" spans="1:19">
      <c r="A799" s="67">
        <v>14017</v>
      </c>
      <c r="B799" s="67" t="s">
        <v>4009</v>
      </c>
      <c r="D799" s="97" t="s">
        <v>4902</v>
      </c>
      <c r="E799" s="97"/>
      <c r="G799" s="67" t="str">
        <f>IF(F799="","",VLOOKUP(F799,'#挂机物品'!C:D,2,FALSE))</f>
        <v/>
      </c>
      <c r="J799" s="96" t="str">
        <f>IF(I799="","",VLOOKUP(I799,'#挂机物品'!A:B,2,FALSE))</f>
        <v/>
      </c>
      <c r="K799" s="95"/>
      <c r="L799" s="95"/>
      <c r="M799" s="95">
        <v>1</v>
      </c>
      <c r="N799" s="67">
        <v>10803</v>
      </c>
      <c r="O799" s="67" t="str">
        <f>IF(N799="","",VLOOKUP(N799,敌人表!A:B,2,FALSE))</f>
        <v>水元素之魂</v>
      </c>
      <c r="P799" s="67">
        <v>6</v>
      </c>
      <c r="S799" s="67" t="str">
        <f>IF(R799="","",VLOOKUP(R799,'#挂机物品'!A:B,2,FALSE))</f>
        <v/>
      </c>
    </row>
    <row r="800" spans="1:19">
      <c r="D800" s="97"/>
      <c r="E800" s="97"/>
      <c r="G800" s="67" t="str">
        <f>IF(F800="","",VLOOKUP(F800,'#挂机物品'!C:D,2,FALSE))</f>
        <v/>
      </c>
      <c r="J800" s="96" t="str">
        <f>IF(I800="","",VLOOKUP(I800,'#挂机物品'!A:B,2,FALSE))</f>
        <v/>
      </c>
      <c r="K800" s="95"/>
      <c r="L800" s="95"/>
      <c r="M800" s="95"/>
      <c r="N800" s="67">
        <v>10703</v>
      </c>
      <c r="O800" s="67" t="str">
        <f>IF(N800="","",VLOOKUP(N800,敌人表!A:B,2,FALSE))</f>
        <v>冰法</v>
      </c>
      <c r="P800" s="67">
        <v>2</v>
      </c>
      <c r="S800" s="67" t="str">
        <f>IF(R800="","",VLOOKUP(R800,'#挂机物品'!A:B,2,FALSE))</f>
        <v/>
      </c>
    </row>
    <row r="801" spans="1:19">
      <c r="A801" s="67">
        <v>14018</v>
      </c>
      <c r="B801" s="67" t="s">
        <v>4010</v>
      </c>
      <c r="D801" s="97" t="s">
        <v>4901</v>
      </c>
      <c r="E801" s="97"/>
      <c r="G801" s="67" t="str">
        <f>IF(F801="","",VLOOKUP(F801,'#挂机物品'!C:D,2,FALSE))</f>
        <v/>
      </c>
      <c r="J801" s="96" t="str">
        <f>IF(I801="","",VLOOKUP(I801,'#挂机物品'!A:B,2,FALSE))</f>
        <v/>
      </c>
      <c r="K801" s="95"/>
      <c r="L801" s="95"/>
      <c r="M801" s="95">
        <v>1</v>
      </c>
      <c r="N801" s="67">
        <v>6</v>
      </c>
      <c r="O801" s="67" t="str">
        <f>IF(N801="","",VLOOKUP(N801,敌人表!A:B,2,FALSE))</f>
        <v>阿尔忒弥斯</v>
      </c>
      <c r="P801" s="67">
        <v>1</v>
      </c>
      <c r="Q801" s="67">
        <v>5</v>
      </c>
      <c r="S801" s="67" t="str">
        <f>IF(R801="","",VLOOKUP(R801,'#挂机物品'!A:B,2,FALSE))</f>
        <v/>
      </c>
    </row>
    <row r="802" spans="1:19">
      <c r="D802" s="97"/>
      <c r="E802" s="97"/>
      <c r="G802" s="67" t="str">
        <f>IF(F802="","",VLOOKUP(F802,'#挂机物品'!C:D,2,FALSE))</f>
        <v/>
      </c>
      <c r="J802" s="96" t="str">
        <f>IF(I802="","",VLOOKUP(I802,'#挂机物品'!A:B,2,FALSE))</f>
        <v/>
      </c>
      <c r="K802" s="95"/>
      <c r="L802" s="95"/>
      <c r="M802" s="95"/>
      <c r="N802" s="67">
        <v>10206</v>
      </c>
      <c r="O802" s="67" t="str">
        <f>IF(N802="","",VLOOKUP(N802,敌人表!A:B,2,FALSE))</f>
        <v>飓风游侠</v>
      </c>
      <c r="P802" s="67">
        <v>8</v>
      </c>
      <c r="S802" s="67" t="str">
        <f>IF(R802="","",VLOOKUP(R802,'#挂机物品'!A:B,2,FALSE))</f>
        <v/>
      </c>
    </row>
    <row r="803" spans="1:19">
      <c r="A803" s="67">
        <v>14019</v>
      </c>
      <c r="B803" s="67" t="s">
        <v>4011</v>
      </c>
      <c r="D803" s="97" t="s">
        <v>4722</v>
      </c>
      <c r="E803" s="97"/>
      <c r="G803" s="67" t="str">
        <f>IF(F803="","",VLOOKUP(F803,'#挂机物品'!C:D,2,FALSE))</f>
        <v/>
      </c>
      <c r="J803" s="96" t="str">
        <f>IF(I803="","",VLOOKUP(I803,'#挂机物品'!A:B,2,FALSE))</f>
        <v/>
      </c>
      <c r="K803" s="95"/>
      <c r="L803" s="95"/>
      <c r="M803" s="95">
        <v>1</v>
      </c>
      <c r="N803" s="67">
        <v>46</v>
      </c>
      <c r="O803" s="67" t="str">
        <f>IF(N803="","",VLOOKUP(N803,敌人表!A:B,2,FALSE))</f>
        <v>雅典娜</v>
      </c>
      <c r="P803" s="67">
        <v>1</v>
      </c>
      <c r="Q803" s="67">
        <v>5</v>
      </c>
      <c r="S803" s="67" t="str">
        <f>IF(R803="","",VLOOKUP(R803,'#挂机物品'!A:B,2,FALSE))</f>
        <v/>
      </c>
    </row>
    <row r="804" spans="1:19">
      <c r="D804" s="97"/>
      <c r="E804" s="97"/>
      <c r="G804" s="67" t="str">
        <f>IF(F804="","",VLOOKUP(F804,'#挂机物品'!C:D,2,FALSE))</f>
        <v/>
      </c>
      <c r="J804" s="96" t="str">
        <f>IF(I804="","",VLOOKUP(I804,'#挂机物品'!A:B,2,FALSE))</f>
        <v/>
      </c>
      <c r="K804" s="95"/>
      <c r="L804" s="95"/>
      <c r="M804" s="95"/>
      <c r="N804" s="67">
        <v>11003</v>
      </c>
      <c r="O804" s="67" t="str">
        <f>IF(N804="","",VLOOKUP(N804,敌人表!A:B,2,FALSE))</f>
        <v>神圣祭祀</v>
      </c>
      <c r="P804" s="67">
        <v>8</v>
      </c>
      <c r="S804" s="67" t="str">
        <f>IF(R804="","",VLOOKUP(R804,'#挂机物品'!A:B,2,FALSE))</f>
        <v/>
      </c>
    </row>
    <row r="805" spans="1:19">
      <c r="A805" s="67">
        <v>14020</v>
      </c>
      <c r="B805" s="67" t="s">
        <v>4012</v>
      </c>
      <c r="D805" s="97" t="s">
        <v>4723</v>
      </c>
      <c r="E805" s="97"/>
      <c r="G805" s="67" t="str">
        <f>IF(F805="","",VLOOKUP(F805,'#挂机物品'!C:D,2,FALSE))</f>
        <v/>
      </c>
      <c r="J805" s="96" t="str">
        <f>IF(I805="","",VLOOKUP(I805,'#挂机物品'!A:B,2,FALSE))</f>
        <v/>
      </c>
      <c r="K805" s="95"/>
      <c r="L805" s="95"/>
      <c r="M805" s="95">
        <v>1</v>
      </c>
      <c r="N805" s="67">
        <v>36</v>
      </c>
      <c r="O805" s="67" t="str">
        <f>IF(N805="","",VLOOKUP(N805,敌人表!A:B,2,FALSE))</f>
        <v>宙斯</v>
      </c>
      <c r="P805" s="67">
        <v>1</v>
      </c>
      <c r="Q805" s="67">
        <v>20</v>
      </c>
      <c r="S805" s="67" t="str">
        <f>IF(R805="","",VLOOKUP(R805,'#挂机物品'!A:B,2,FALSE))</f>
        <v/>
      </c>
    </row>
    <row r="806" spans="1:19">
      <c r="D806" s="97"/>
      <c r="E806" s="97"/>
      <c r="G806" s="67" t="str">
        <f>IF(F806="","",VLOOKUP(F806,'#挂机物品'!C:D,2,FALSE))</f>
        <v/>
      </c>
      <c r="J806" s="96" t="str">
        <f>IF(I806="","",VLOOKUP(I806,'#挂机物品'!A:B,2,FALSE))</f>
        <v/>
      </c>
      <c r="K806" s="95"/>
      <c r="L806" s="95"/>
      <c r="M806" s="95"/>
      <c r="N806" s="67">
        <v>10704</v>
      </c>
      <c r="O806" s="67" t="str">
        <f>IF(N806="","",VLOOKUP(N806,敌人表!A:B,2,FALSE))</f>
        <v>光法</v>
      </c>
      <c r="P806" s="67">
        <v>8</v>
      </c>
      <c r="S806" s="67" t="str">
        <f>IF(R806="","",VLOOKUP(R806,'#挂机物品'!A:B,2,FALSE))</f>
        <v/>
      </c>
    </row>
    <row r="807" spans="1:19">
      <c r="A807" s="69">
        <v>14101</v>
      </c>
      <c r="B807" s="103" t="s">
        <v>539</v>
      </c>
      <c r="D807" s="119" t="s">
        <v>4509</v>
      </c>
      <c r="G807" s="67" t="str">
        <f>IF(F807="","",VLOOKUP(F807,'#挂机物品'!C:D,2,FALSE))</f>
        <v/>
      </c>
      <c r="H807" s="62">
        <v>0</v>
      </c>
      <c r="I807" s="114"/>
      <c r="J807" s="96" t="str">
        <f>IF(I807="","",VLOOKUP(I807,'#挂机物品'!A:B,2,FALSE))</f>
        <v/>
      </c>
      <c r="K807" s="114"/>
      <c r="L807" s="114"/>
      <c r="M807" s="67">
        <v>1</v>
      </c>
      <c r="N807" s="67">
        <v>10904</v>
      </c>
      <c r="O807" s="67" t="str">
        <f>IF(N807="","",VLOOKUP(N807,敌人表!A:B,2,FALSE))</f>
        <v>游侠</v>
      </c>
      <c r="P807" s="67">
        <v>2</v>
      </c>
      <c r="S807" s="67" t="str">
        <f>IF(R807="","",VLOOKUP(R807,'#挂机物品'!A:B,2,FALSE))</f>
        <v/>
      </c>
    </row>
    <row r="808" spans="1:19">
      <c r="A808" s="69"/>
      <c r="B808" s="103"/>
      <c r="D808" s="119"/>
      <c r="G808" s="67" t="str">
        <f>IF(F808="","",VLOOKUP(F808,'#挂机物品'!C:D,2,FALSE))</f>
        <v/>
      </c>
      <c r="H808" s="62"/>
      <c r="I808" s="114"/>
      <c r="J808" s="96" t="str">
        <f>IF(I808="","",VLOOKUP(I808,'#挂机物品'!A:B,2,FALSE))</f>
        <v/>
      </c>
      <c r="K808" s="114"/>
      <c r="L808" s="114"/>
      <c r="N808" s="67">
        <v>10203</v>
      </c>
      <c r="O808" s="67" t="str">
        <f>IF(N808="","",VLOOKUP(N808,敌人表!A:B,2,FALSE))</f>
        <v>血腥弓箭手</v>
      </c>
      <c r="P808" s="67">
        <v>2</v>
      </c>
      <c r="S808" s="67" t="str">
        <f>IF(R808="","",VLOOKUP(R808,'#挂机物品'!A:B,2,FALSE))</f>
        <v/>
      </c>
    </row>
    <row r="809" spans="1:19">
      <c r="A809" s="69">
        <v>14102</v>
      </c>
      <c r="B809" s="103" t="s">
        <v>540</v>
      </c>
      <c r="D809" s="119" t="s">
        <v>4510</v>
      </c>
      <c r="G809" s="67" t="str">
        <f>IF(F809="","",VLOOKUP(F809,'#挂机物品'!C:D,2,FALSE))</f>
        <v/>
      </c>
      <c r="H809" s="62">
        <v>0</v>
      </c>
      <c r="I809" s="114"/>
      <c r="J809" s="96" t="str">
        <f>IF(I809="","",VLOOKUP(I809,'#挂机物品'!A:B,2,FALSE))</f>
        <v/>
      </c>
      <c r="K809" s="114"/>
      <c r="L809" s="114"/>
      <c r="M809" s="67">
        <v>1</v>
      </c>
      <c r="N809" s="67">
        <v>10002</v>
      </c>
      <c r="O809" s="67" t="str">
        <f>IF(N809="","",VLOOKUP(N809,敌人表!A:B,2,FALSE))</f>
        <v>溺薨僵尸</v>
      </c>
      <c r="P809" s="67">
        <v>2</v>
      </c>
      <c r="S809" s="67" t="str">
        <f>IF(R809="","",VLOOKUP(R809,'#挂机物品'!A:B,2,FALSE))</f>
        <v/>
      </c>
    </row>
    <row r="810" spans="1:19">
      <c r="A810" s="69"/>
      <c r="B810" s="103"/>
      <c r="D810" s="119"/>
      <c r="G810" s="67" t="str">
        <f>IF(F810="","",VLOOKUP(F810,'#挂机物品'!C:D,2,FALSE))</f>
        <v/>
      </c>
      <c r="H810" s="62"/>
      <c r="I810" s="114"/>
      <c r="J810" s="96" t="str">
        <f>IF(I810="","",VLOOKUP(I810,'#挂机物品'!A:B,2,FALSE))</f>
        <v/>
      </c>
      <c r="K810" s="114"/>
      <c r="L810" s="114"/>
      <c r="N810" s="67">
        <v>10003</v>
      </c>
      <c r="O810" s="67" t="str">
        <f>IF(N810="","",VLOOKUP(N810,敌人表!A:B,2,FALSE))</f>
        <v>瘟疫僵尸</v>
      </c>
      <c r="P810" s="67">
        <v>2</v>
      </c>
      <c r="S810" s="67" t="str">
        <f>IF(R810="","",VLOOKUP(R810,'#挂机物品'!A:B,2,FALSE))</f>
        <v/>
      </c>
    </row>
    <row r="811" spans="1:19" ht="27">
      <c r="A811" s="69">
        <v>14103</v>
      </c>
      <c r="B811" s="103" t="s">
        <v>2755</v>
      </c>
      <c r="D811" s="119" t="s">
        <v>4511</v>
      </c>
      <c r="G811" s="67" t="str">
        <f>IF(F811="","",VLOOKUP(F811,'#挂机物品'!C:D,2,FALSE))</f>
        <v/>
      </c>
      <c r="H811" s="62">
        <v>0</v>
      </c>
      <c r="I811" s="114"/>
      <c r="J811" s="96" t="str">
        <f>IF(I811="","",VLOOKUP(I811,'#挂机物品'!A:B,2,FALSE))</f>
        <v/>
      </c>
      <c r="K811" s="114"/>
      <c r="L811" s="114"/>
      <c r="M811" s="67">
        <v>1</v>
      </c>
      <c r="N811" s="67">
        <v>10204</v>
      </c>
      <c r="O811" s="67" t="str">
        <f>IF(N811="","",VLOOKUP(N811,敌人表!A:B,2,FALSE))</f>
        <v>亚马逊杀手</v>
      </c>
      <c r="P811" s="67">
        <v>2</v>
      </c>
      <c r="S811" s="67" t="str">
        <f>IF(R811="","",VLOOKUP(R811,'#挂机物品'!A:B,2,FALSE))</f>
        <v/>
      </c>
    </row>
    <row r="812" spans="1:19">
      <c r="A812" s="69"/>
      <c r="B812" s="103"/>
      <c r="D812" s="119"/>
      <c r="G812" s="67" t="str">
        <f>IF(F812="","",VLOOKUP(F812,'#挂机物品'!C:D,2,FALSE))</f>
        <v/>
      </c>
      <c r="H812" s="62"/>
      <c r="I812" s="114"/>
      <c r="J812" s="96" t="str">
        <f>IF(I812="","",VLOOKUP(I812,'#挂机物品'!A:B,2,FALSE))</f>
        <v/>
      </c>
      <c r="K812" s="114"/>
      <c r="L812" s="114"/>
      <c r="N812" s="67">
        <v>10205</v>
      </c>
      <c r="O812" s="67" t="str">
        <f>IF(N812="","",VLOOKUP(N812,敌人表!A:B,2,FALSE))</f>
        <v>血鸟</v>
      </c>
      <c r="P812" s="67">
        <v>1</v>
      </c>
      <c r="S812" s="67" t="str">
        <f>IF(R812="","",VLOOKUP(R812,'#挂机物品'!A:B,2,FALSE))</f>
        <v/>
      </c>
    </row>
    <row r="813" spans="1:19">
      <c r="A813" s="69">
        <v>14104</v>
      </c>
      <c r="B813" s="103" t="s">
        <v>541</v>
      </c>
      <c r="D813" s="119" t="s">
        <v>4512</v>
      </c>
      <c r="G813" s="67" t="str">
        <f>IF(F813="","",VLOOKUP(F813,'#挂机物品'!C:D,2,FALSE))</f>
        <v/>
      </c>
      <c r="H813" s="62">
        <v>0</v>
      </c>
      <c r="I813" s="114"/>
      <c r="J813" s="96" t="str">
        <f>IF(I813="","",VLOOKUP(I813,'#挂机物品'!A:B,2,FALSE))</f>
        <v/>
      </c>
      <c r="K813" s="114"/>
      <c r="L813" s="114"/>
      <c r="M813" s="67">
        <v>1</v>
      </c>
      <c r="N813" s="67">
        <v>10402</v>
      </c>
      <c r="O813" s="67" t="str">
        <f>IF(N813="","",VLOOKUP(N813,敌人表!A:B,2,FALSE))</f>
        <v>吸血鬼伯爵</v>
      </c>
      <c r="P813" s="67">
        <v>1</v>
      </c>
      <c r="S813" s="67" t="str">
        <f>IF(R813="","",VLOOKUP(R813,'#挂机物品'!A:B,2,FALSE))</f>
        <v/>
      </c>
    </row>
    <row r="814" spans="1:19">
      <c r="A814" s="69"/>
      <c r="B814" s="103"/>
      <c r="D814" s="119"/>
      <c r="G814" s="67" t="str">
        <f>IF(F814="","",VLOOKUP(F814,'#挂机物品'!C:D,2,FALSE))</f>
        <v/>
      </c>
      <c r="H814" s="62"/>
      <c r="I814" s="114"/>
      <c r="J814" s="96" t="str">
        <f>IF(I814="","",VLOOKUP(I814,'#挂机物品'!A:B,2,FALSE))</f>
        <v/>
      </c>
      <c r="K814" s="114"/>
      <c r="L814" s="114"/>
      <c r="N814" s="67">
        <v>10403</v>
      </c>
      <c r="O814" s="67" t="str">
        <f>IF(N814="","",VLOOKUP(N814,敌人表!A:B,2,FALSE))</f>
        <v>吸血鬼公爵</v>
      </c>
      <c r="P814" s="67">
        <v>3</v>
      </c>
      <c r="S814" s="67" t="str">
        <f>IF(R814="","",VLOOKUP(R814,'#挂机物品'!A:B,2,FALSE))</f>
        <v/>
      </c>
    </row>
    <row r="815" spans="1:19">
      <c r="A815" s="67">
        <v>15001</v>
      </c>
      <c r="B815" s="135" t="s">
        <v>4668</v>
      </c>
      <c r="D815" s="97" t="s">
        <v>4687</v>
      </c>
      <c r="E815" s="97"/>
      <c r="G815" s="67" t="str">
        <f>IF(F815="","",VLOOKUP(F815,'#挂机物品'!C:D,2,FALSE))</f>
        <v/>
      </c>
      <c r="K815" s="95"/>
      <c r="L815" s="95"/>
      <c r="M815" s="95">
        <v>1</v>
      </c>
      <c r="N815" s="67">
        <v>10102</v>
      </c>
      <c r="O815" s="67" t="str">
        <f>IF(N815="","",VLOOKUP(N815,敌人表!A:B,2,FALSE))</f>
        <v>极速魔犬</v>
      </c>
      <c r="P815" s="67">
        <v>8</v>
      </c>
    </row>
    <row r="816" spans="1:19">
      <c r="A816" s="67">
        <v>15002</v>
      </c>
      <c r="B816" s="135" t="s">
        <v>4669</v>
      </c>
      <c r="D816" s="97" t="s">
        <v>4688</v>
      </c>
      <c r="E816" s="97"/>
      <c r="G816" s="67" t="str">
        <f>IF(F816="","",VLOOKUP(F816,'#挂机物品'!C:D,2,FALSE))</f>
        <v/>
      </c>
      <c r="K816" s="95"/>
      <c r="L816" s="95"/>
      <c r="M816" s="95">
        <v>1</v>
      </c>
      <c r="N816" s="67">
        <v>10006</v>
      </c>
      <c r="O816" s="67" t="str">
        <f>IF(N816="","",VLOOKUP(N816,敌人表!A:B,2,FALSE))</f>
        <v>僵尸伯爵阿谢</v>
      </c>
      <c r="P816" s="67">
        <v>8</v>
      </c>
    </row>
    <row r="817" spans="1:19">
      <c r="A817" s="67">
        <v>15003</v>
      </c>
      <c r="B817" s="135" t="s">
        <v>4666</v>
      </c>
      <c r="D817" s="97" t="s">
        <v>4689</v>
      </c>
      <c r="E817" s="97"/>
      <c r="G817" s="67" t="str">
        <f>IF(F817="","",VLOOKUP(F817,'#挂机物品'!C:D,2,FALSE))</f>
        <v/>
      </c>
      <c r="K817" s="95"/>
      <c r="L817" s="95"/>
      <c r="M817" s="95">
        <v>1</v>
      </c>
      <c r="N817" s="67">
        <v>10007</v>
      </c>
      <c r="O817" s="67" t="str">
        <f>IF(N817="","",VLOOKUP(N817,敌人表!A:B,2,FALSE))</f>
        <v>僵尸之王罗波皮</v>
      </c>
      <c r="P817" s="67">
        <v>8</v>
      </c>
    </row>
    <row r="818" spans="1:19">
      <c r="A818" s="67">
        <v>15004</v>
      </c>
      <c r="B818" s="66" t="s">
        <v>4667</v>
      </c>
      <c r="D818" s="97" t="s">
        <v>4690</v>
      </c>
      <c r="E818" s="97"/>
      <c r="G818" s="67" t="str">
        <f>IF(F818="","",VLOOKUP(F818,'#挂机物品'!C:D,2,FALSE))</f>
        <v/>
      </c>
      <c r="K818" s="95"/>
      <c r="L818" s="95"/>
      <c r="M818" s="95">
        <v>1</v>
      </c>
      <c r="N818" s="67">
        <v>10013</v>
      </c>
      <c r="O818" s="67" t="str">
        <f>IF(N818="","",VLOOKUP(N818,敌人表!A:B,2,FALSE))</f>
        <v>死魂巫妖</v>
      </c>
      <c r="P818" s="67">
        <v>8</v>
      </c>
    </row>
    <row r="819" spans="1:19">
      <c r="A819" s="67">
        <v>15005</v>
      </c>
      <c r="B819" s="66" t="s">
        <v>4670</v>
      </c>
      <c r="D819" s="97" t="s">
        <v>4691</v>
      </c>
      <c r="E819" s="97"/>
      <c r="G819" s="67" t="str">
        <f>IF(F819="","",VLOOKUP(F819,'#挂机物品'!C:D,2,FALSE))</f>
        <v/>
      </c>
      <c r="K819" s="95"/>
      <c r="L819" s="95"/>
      <c r="M819" s="95">
        <v>1</v>
      </c>
      <c r="N819" s="67">
        <v>10802</v>
      </c>
      <c r="O819" s="67" t="str">
        <f>IF(N819="","",VLOOKUP(N819,敌人表!A:B,2,FALSE))</f>
        <v>火元素之魂</v>
      </c>
      <c r="P819" s="67">
        <v>8</v>
      </c>
    </row>
    <row r="820" spans="1:19">
      <c r="A820" s="67">
        <v>15006</v>
      </c>
      <c r="B820" s="66" t="s">
        <v>4671</v>
      </c>
      <c r="D820" s="97" t="s">
        <v>4692</v>
      </c>
      <c r="E820" s="97"/>
      <c r="G820" s="67" t="str">
        <f>IF(F820="","",VLOOKUP(F820,'#挂机物品'!C:D,2,FALSE))</f>
        <v/>
      </c>
      <c r="K820" s="95"/>
      <c r="L820" s="95"/>
      <c r="M820" s="95">
        <v>1</v>
      </c>
      <c r="N820" s="67">
        <v>10908</v>
      </c>
      <c r="O820" s="67" t="str">
        <f>IF(N820="","",VLOOKUP(N820,敌人表!A:B,2,FALSE))</f>
        <v>冒险家</v>
      </c>
      <c r="P820" s="67">
        <v>8</v>
      </c>
    </row>
    <row r="821" spans="1:19">
      <c r="A821" s="67">
        <v>15007</v>
      </c>
      <c r="B821" s="66" t="s">
        <v>4672</v>
      </c>
      <c r="D821" s="97" t="s">
        <v>4695</v>
      </c>
      <c r="E821" s="97"/>
      <c r="G821" s="67" t="str">
        <f>IF(F821="","",VLOOKUP(F821,'#挂机物品'!C:D,2,FALSE))</f>
        <v/>
      </c>
      <c r="K821" s="95"/>
      <c r="L821" s="95"/>
      <c r="M821" s="95">
        <v>1</v>
      </c>
      <c r="N821" s="67">
        <v>1005</v>
      </c>
      <c r="O821" s="67" t="str">
        <f>IF(N821="","",VLOOKUP(N821,敌人表!A:B,2,FALSE))</f>
        <v>峡谷龟忍者</v>
      </c>
      <c r="P821" s="67">
        <v>8</v>
      </c>
    </row>
    <row r="822" spans="1:19">
      <c r="A822" s="67">
        <v>15008</v>
      </c>
      <c r="B822" s="66" t="s">
        <v>4673</v>
      </c>
      <c r="D822" s="97" t="s">
        <v>4694</v>
      </c>
      <c r="E822" s="97"/>
      <c r="G822" s="67" t="str">
        <f>IF(F822="","",VLOOKUP(F822,'#挂机物品'!C:D,2,FALSE))</f>
        <v/>
      </c>
      <c r="K822" s="95"/>
      <c r="L822" s="95"/>
      <c r="M822" s="95">
        <v>1</v>
      </c>
      <c r="N822" s="67">
        <v>11004</v>
      </c>
      <c r="O822" s="67" t="str">
        <f>IF(N822="","",VLOOKUP(N822,敌人表!A:B,2,FALSE))</f>
        <v>暗影祭祀</v>
      </c>
      <c r="P822" s="67">
        <v>8</v>
      </c>
    </row>
    <row r="823" spans="1:19">
      <c r="A823" s="67">
        <v>15009</v>
      </c>
      <c r="B823" s="66" t="s">
        <v>4674</v>
      </c>
      <c r="D823" s="97" t="s">
        <v>4693</v>
      </c>
      <c r="E823" s="97"/>
      <c r="G823" s="67" t="str">
        <f>IF(F823="","",VLOOKUP(F823,'#挂机物品'!C:D,2,FALSE))</f>
        <v/>
      </c>
      <c r="K823" s="95"/>
      <c r="L823" s="95"/>
      <c r="M823" s="95">
        <v>1</v>
      </c>
      <c r="N823" s="67">
        <v>11102</v>
      </c>
      <c r="O823" s="67" t="str">
        <f>IF(N823="","",VLOOKUP(N823,敌人表!A:B,2,FALSE))</f>
        <v>魔龙</v>
      </c>
      <c r="P823" s="67">
        <v>8</v>
      </c>
    </row>
    <row r="824" spans="1:19" ht="13.5" customHeight="1">
      <c r="A824" s="67">
        <v>15010</v>
      </c>
      <c r="B824" s="66" t="s">
        <v>4675</v>
      </c>
      <c r="D824" s="97" t="s">
        <v>4696</v>
      </c>
      <c r="E824" s="97"/>
      <c r="G824" s="67" t="str">
        <f>IF(F824="","",VLOOKUP(F824,'#挂机物品'!C:D,2,FALSE))</f>
        <v/>
      </c>
      <c r="K824" s="95"/>
      <c r="L824" s="95"/>
      <c r="M824" s="95">
        <v>1</v>
      </c>
      <c r="N824" s="67">
        <v>11104</v>
      </c>
      <c r="O824" s="67" t="str">
        <f>IF(N824="","",VLOOKUP(N824,敌人表!A:B,2,FALSE))</f>
        <v>灵龙</v>
      </c>
      <c r="P824" s="67">
        <v>8</v>
      </c>
    </row>
    <row r="825" spans="1:19">
      <c r="A825" s="93">
        <v>15011</v>
      </c>
      <c r="B825" s="103" t="s">
        <v>5105</v>
      </c>
      <c r="C825" s="64"/>
      <c r="D825" s="103" t="s">
        <v>5030</v>
      </c>
      <c r="E825" s="103"/>
      <c r="G825" s="67" t="str">
        <f>IF(F825="","",VLOOKUP(F825,'#挂机物品'!C:D,2,FALSE))</f>
        <v/>
      </c>
      <c r="M825" s="67">
        <v>1</v>
      </c>
      <c r="N825" s="67">
        <v>10101</v>
      </c>
      <c r="O825" s="67" t="str">
        <f>IF(N825="","",VLOOKUP(N825,敌人表!A:B,2,FALSE))</f>
        <v>魔犬</v>
      </c>
      <c r="P825" s="67">
        <v>5</v>
      </c>
      <c r="S825" s="67" t="s">
        <v>1664</v>
      </c>
    </row>
    <row r="826" spans="1:19">
      <c r="A826" s="93" t="s">
        <v>1664</v>
      </c>
      <c r="B826" s="103"/>
      <c r="C826" s="64"/>
      <c r="D826" s="103"/>
      <c r="E826" s="103"/>
      <c r="G826" s="67" t="str">
        <f>IF(F826="","",VLOOKUP(F826,'#挂机物品'!C:D,2,FALSE))</f>
        <v/>
      </c>
      <c r="J826" s="96" t="s">
        <v>1664</v>
      </c>
      <c r="N826" s="67">
        <v>10102</v>
      </c>
      <c r="O826" s="67" t="str">
        <f>IF(N826="","",VLOOKUP(N826,敌人表!A:B,2,FALSE))</f>
        <v>极速魔犬</v>
      </c>
      <c r="P826" s="67">
        <v>5</v>
      </c>
      <c r="S826" s="67" t="s">
        <v>1664</v>
      </c>
    </row>
    <row r="827" spans="1:19">
      <c r="A827" s="93">
        <v>15012</v>
      </c>
      <c r="B827" s="103" t="s">
        <v>5106</v>
      </c>
      <c r="C827" s="64"/>
      <c r="D827" s="103" t="s">
        <v>5031</v>
      </c>
      <c r="E827" s="103"/>
      <c r="G827" s="67" t="str">
        <f>IF(F827="","",VLOOKUP(F827,'#挂机物品'!C:D,2,FALSE))</f>
        <v/>
      </c>
      <c r="J827" s="96" t="s">
        <v>1664</v>
      </c>
      <c r="M827" s="67">
        <v>1</v>
      </c>
      <c r="N827" s="67">
        <v>233</v>
      </c>
      <c r="O827" s="67" t="str">
        <f>IF(N827="","",VLOOKUP(N827,敌人表!A:B,2,FALSE))</f>
        <v>塑料构造体</v>
      </c>
      <c r="P827" s="67">
        <v>8</v>
      </c>
      <c r="S827" s="67" t="s">
        <v>1664</v>
      </c>
    </row>
    <row r="828" spans="1:19">
      <c r="A828" s="93">
        <v>15013</v>
      </c>
      <c r="B828" s="67" t="s">
        <v>5032</v>
      </c>
      <c r="C828" s="64"/>
      <c r="D828" s="103" t="s">
        <v>5033</v>
      </c>
      <c r="E828" s="103"/>
      <c r="G828" s="67" t="str">
        <f>IF(F828="","",VLOOKUP(F828,'#挂机物品'!C:D,2,FALSE))</f>
        <v/>
      </c>
      <c r="M828" s="67">
        <v>1</v>
      </c>
      <c r="N828" s="67">
        <v>240</v>
      </c>
      <c r="O828" s="67" t="str">
        <f>IF(N828="","",VLOOKUP(N828,敌人表!A:B,2,FALSE))</f>
        <v>外星人</v>
      </c>
      <c r="P828" s="67">
        <v>8</v>
      </c>
      <c r="S828" s="67" t="s">
        <v>1664</v>
      </c>
    </row>
    <row r="829" spans="1:19">
      <c r="A829" s="93">
        <v>15014</v>
      </c>
      <c r="B829" s="103" t="s">
        <v>5107</v>
      </c>
      <c r="C829" s="64"/>
      <c r="D829" s="107" t="s">
        <v>5034</v>
      </c>
      <c r="E829" s="107"/>
      <c r="G829" s="67" t="str">
        <f>IF(F829="","",VLOOKUP(F829,'#挂机物品'!C:D,2,FALSE))</f>
        <v/>
      </c>
      <c r="I829" s="109"/>
      <c r="K829" s="109"/>
      <c r="L829" s="109"/>
      <c r="M829" s="67">
        <v>1</v>
      </c>
      <c r="N829" s="67">
        <v>10001</v>
      </c>
      <c r="O829" s="67" t="str">
        <f>IF(N829="","",VLOOKUP(N829,敌人表!A:B,2,FALSE))</f>
        <v>僵尸</v>
      </c>
      <c r="P829" s="67">
        <v>8</v>
      </c>
      <c r="S829" s="67" t="s">
        <v>1664</v>
      </c>
    </row>
    <row r="830" spans="1:19">
      <c r="A830" s="93">
        <v>15015</v>
      </c>
      <c r="B830" s="103" t="s">
        <v>5108</v>
      </c>
      <c r="C830" s="64"/>
      <c r="D830" s="103" t="s">
        <v>5035</v>
      </c>
      <c r="E830" s="103"/>
      <c r="G830" s="67" t="str">
        <f>IF(F830="","",VLOOKUP(F830,'#挂机物品'!C:D,2,FALSE))</f>
        <v/>
      </c>
      <c r="I830" s="109"/>
      <c r="K830" s="109"/>
      <c r="L830" s="109"/>
      <c r="M830" s="67">
        <v>1</v>
      </c>
      <c r="N830" s="67">
        <v>10002</v>
      </c>
      <c r="O830" s="67" t="str">
        <f>IF(N830="","",VLOOKUP(N830,敌人表!A:B,2,FALSE))</f>
        <v>溺薨僵尸</v>
      </c>
      <c r="P830" s="67">
        <v>8</v>
      </c>
      <c r="S830" s="67" t="s">
        <v>1664</v>
      </c>
    </row>
    <row r="831" spans="1:19">
      <c r="A831" s="93">
        <v>15016</v>
      </c>
      <c r="B831" s="103" t="s">
        <v>5036</v>
      </c>
      <c r="C831" s="64"/>
      <c r="D831" s="103" t="s">
        <v>5037</v>
      </c>
      <c r="E831" s="103"/>
      <c r="G831" s="67" t="str">
        <f>IF(F831="","",VLOOKUP(F831,'#挂机物品'!C:D,2,FALSE))</f>
        <v/>
      </c>
      <c r="I831" s="109"/>
      <c r="K831" s="109"/>
      <c r="L831" s="109"/>
      <c r="M831" s="67">
        <v>1</v>
      </c>
      <c r="N831" s="67">
        <v>10101</v>
      </c>
      <c r="O831" s="67" t="str">
        <f>IF(N831="","",VLOOKUP(N831,敌人表!A:B,2,FALSE))</f>
        <v>魔犬</v>
      </c>
      <c r="P831" s="67">
        <v>8</v>
      </c>
      <c r="S831" s="67" t="s">
        <v>1664</v>
      </c>
    </row>
    <row r="832" spans="1:19">
      <c r="A832" s="93">
        <v>15017</v>
      </c>
      <c r="B832" s="67" t="s">
        <v>5109</v>
      </c>
      <c r="C832" s="64"/>
      <c r="D832" s="95" t="s">
        <v>5038</v>
      </c>
      <c r="E832" s="95"/>
      <c r="G832" s="67" t="str">
        <f>IF(F832="","",VLOOKUP(F832,'#挂机物品'!C:D,2,FALSE))</f>
        <v/>
      </c>
      <c r="I832" s="100"/>
      <c r="K832" s="95"/>
      <c r="L832" s="95"/>
      <c r="M832" s="67">
        <v>1</v>
      </c>
      <c r="N832" s="67">
        <v>10902</v>
      </c>
      <c r="O832" s="67" t="str">
        <f>IF(N832="","",VLOOKUP(N832,敌人表!A:B,2,FALSE))</f>
        <v>盗贼</v>
      </c>
      <c r="P832" s="67">
        <v>8</v>
      </c>
      <c r="S832" s="67" t="s">
        <v>1664</v>
      </c>
    </row>
    <row r="833" spans="1:19">
      <c r="A833" s="93">
        <v>15018</v>
      </c>
      <c r="B833" s="67" t="s">
        <v>5110</v>
      </c>
      <c r="C833" s="64"/>
      <c r="D833" s="95" t="s">
        <v>5039</v>
      </c>
      <c r="E833" s="95"/>
      <c r="G833" s="67" t="str">
        <f>IF(F833="","",VLOOKUP(F833,'#挂机物品'!C:D,2,FALSE))</f>
        <v/>
      </c>
      <c r="J833" s="96" t="s">
        <v>1664</v>
      </c>
      <c r="K833" s="95"/>
      <c r="L833" s="95"/>
      <c r="M833" s="67">
        <v>1</v>
      </c>
      <c r="N833" s="67">
        <v>10905</v>
      </c>
      <c r="O833" s="67" t="str">
        <f>IF(N833="","",VLOOKUP(N833,敌人表!A:B,2,FALSE))</f>
        <v>杀手</v>
      </c>
      <c r="P833" s="67">
        <v>2</v>
      </c>
      <c r="S833" s="67" t="s">
        <v>1664</v>
      </c>
    </row>
    <row r="834" spans="1:19">
      <c r="A834" s="93" t="s">
        <v>1664</v>
      </c>
      <c r="C834" s="64"/>
      <c r="D834" s="95"/>
      <c r="E834" s="95"/>
      <c r="G834" s="67" t="str">
        <f>IF(F834="","",VLOOKUP(F834,'#挂机物品'!C:D,2,FALSE))</f>
        <v/>
      </c>
      <c r="J834" s="96" t="s">
        <v>1664</v>
      </c>
      <c r="K834" s="95"/>
      <c r="L834" s="95"/>
      <c r="N834" s="67">
        <v>10203</v>
      </c>
      <c r="O834" s="67" t="str">
        <f>IF(N834="","",VLOOKUP(N834,敌人表!A:B,2,FALSE))</f>
        <v>血腥弓箭手</v>
      </c>
      <c r="P834" s="67">
        <v>2</v>
      </c>
      <c r="S834" s="67" t="s">
        <v>1664</v>
      </c>
    </row>
    <row r="835" spans="1:19">
      <c r="A835" s="93">
        <v>15019</v>
      </c>
      <c r="B835" s="103" t="s">
        <v>5119</v>
      </c>
      <c r="C835" s="64"/>
      <c r="D835" s="103" t="s">
        <v>5040</v>
      </c>
      <c r="E835" s="67"/>
      <c r="G835" s="67" t="str">
        <f>IF(F835="","",VLOOKUP(F835,'#挂机物品'!C:D,2,FALSE))</f>
        <v/>
      </c>
      <c r="H835" s="62"/>
      <c r="I835" s="169"/>
      <c r="J835" s="96" t="s">
        <v>1664</v>
      </c>
      <c r="K835" s="114"/>
      <c r="L835" s="114"/>
      <c r="M835" s="67">
        <v>1</v>
      </c>
      <c r="N835" s="67">
        <v>10902</v>
      </c>
      <c r="O835" s="67" t="str">
        <f>IF(N835="","",VLOOKUP(N835,敌人表!A:B,2,FALSE))</f>
        <v>盗贼</v>
      </c>
      <c r="P835" s="67">
        <v>6</v>
      </c>
      <c r="S835" s="67" t="s">
        <v>1664</v>
      </c>
    </row>
    <row r="836" spans="1:19">
      <c r="A836" s="93">
        <v>15020</v>
      </c>
      <c r="B836" s="103" t="s">
        <v>5111</v>
      </c>
      <c r="C836" s="64"/>
      <c r="D836" s="103" t="s">
        <v>5041</v>
      </c>
      <c r="E836" s="67"/>
      <c r="G836" s="67" t="str">
        <f>IF(F836="","",VLOOKUP(F836,'#挂机物品'!C:D,2,FALSE))</f>
        <v/>
      </c>
      <c r="H836" s="62"/>
      <c r="I836" s="169"/>
      <c r="J836" s="96" t="s">
        <v>1664</v>
      </c>
      <c r="K836" s="114"/>
      <c r="L836" s="114"/>
      <c r="M836" s="67">
        <v>1</v>
      </c>
      <c r="N836" s="67">
        <v>10101</v>
      </c>
      <c r="O836" s="67" t="str">
        <f>IF(N836="","",VLOOKUP(N836,敌人表!A:B,2,FALSE))</f>
        <v>魔犬</v>
      </c>
      <c r="P836" s="67">
        <v>6</v>
      </c>
      <c r="S836" s="67" t="s">
        <v>1664</v>
      </c>
    </row>
    <row r="837" spans="1:19">
      <c r="A837" s="93" t="s">
        <v>1664</v>
      </c>
      <c r="B837" s="103"/>
      <c r="C837" s="64"/>
      <c r="D837" s="103"/>
      <c r="E837" s="67"/>
      <c r="G837" s="67" t="str">
        <f>IF(F837="","",VLOOKUP(F837,'#挂机物品'!C:D,2,FALSE))</f>
        <v/>
      </c>
      <c r="H837" s="62"/>
      <c r="I837" s="165"/>
      <c r="J837" s="96" t="s">
        <v>1664</v>
      </c>
      <c r="K837" s="114"/>
      <c r="L837" s="114"/>
      <c r="N837" s="67">
        <v>10102</v>
      </c>
      <c r="O837" s="67" t="str">
        <f>IF(N837="","",VLOOKUP(N837,敌人表!A:B,2,FALSE))</f>
        <v>极速魔犬</v>
      </c>
      <c r="P837" s="67">
        <v>2</v>
      </c>
      <c r="S837" s="67" t="s">
        <v>1664</v>
      </c>
    </row>
    <row r="838" spans="1:19">
      <c r="A838" s="93">
        <v>15021</v>
      </c>
      <c r="B838" s="103" t="s">
        <v>5112</v>
      </c>
      <c r="C838" s="64"/>
      <c r="D838" s="103" t="s">
        <v>5042</v>
      </c>
      <c r="E838" s="67"/>
      <c r="G838" s="67" t="str">
        <f>IF(F838="","",VLOOKUP(F838,'#挂机物品'!C:D,2,FALSE))</f>
        <v/>
      </c>
      <c r="H838" s="62"/>
      <c r="I838" s="165"/>
      <c r="J838" s="96" t="s">
        <v>1664</v>
      </c>
      <c r="K838" s="114"/>
      <c r="L838" s="114"/>
      <c r="M838" s="67">
        <v>1</v>
      </c>
      <c r="N838" s="67">
        <v>11103</v>
      </c>
      <c r="O838" s="67" t="str">
        <f>IF(N838="","",VLOOKUP(N838,敌人表!A:B,2,FALSE))</f>
        <v>锋龙</v>
      </c>
      <c r="P838" s="67">
        <v>2</v>
      </c>
      <c r="S838" s="67" t="s">
        <v>1664</v>
      </c>
    </row>
    <row r="839" spans="1:19">
      <c r="A839" s="93" t="s">
        <v>1664</v>
      </c>
      <c r="B839" s="103"/>
      <c r="C839" s="64"/>
      <c r="D839" s="103"/>
      <c r="E839" s="67"/>
      <c r="G839" s="67" t="str">
        <f>IF(F839="","",VLOOKUP(F839,'#挂机物品'!C:D,2,FALSE))</f>
        <v/>
      </c>
      <c r="H839" s="62"/>
      <c r="I839" s="165"/>
      <c r="J839" s="96" t="s">
        <v>1664</v>
      </c>
      <c r="K839" s="114"/>
      <c r="L839" s="114"/>
      <c r="N839" s="67">
        <v>10902</v>
      </c>
      <c r="O839" s="67" t="str">
        <f>IF(N839="","",VLOOKUP(N839,敌人表!A:B,2,FALSE))</f>
        <v>盗贼</v>
      </c>
      <c r="P839" s="67">
        <v>4</v>
      </c>
      <c r="S839" s="67" t="s">
        <v>1664</v>
      </c>
    </row>
    <row r="840" spans="1:19">
      <c r="A840" s="93">
        <v>15022</v>
      </c>
      <c r="B840" s="103" t="s">
        <v>5113</v>
      </c>
      <c r="C840" s="64"/>
      <c r="D840" s="103" t="s">
        <v>5043</v>
      </c>
      <c r="E840" s="67"/>
      <c r="G840" s="67" t="str">
        <f>IF(F840="","",VLOOKUP(F840,'#挂机物品'!C:D,2,FALSE))</f>
        <v/>
      </c>
      <c r="H840" s="62"/>
      <c r="I840" s="165"/>
      <c r="J840" s="96" t="s">
        <v>1664</v>
      </c>
      <c r="K840" s="114"/>
      <c r="L840" s="114"/>
      <c r="M840" s="67">
        <v>1</v>
      </c>
      <c r="N840" s="67">
        <v>11101</v>
      </c>
      <c r="O840" s="67" t="str">
        <f>IF(N840="","",VLOOKUP(N840,敌人表!A:B,2,FALSE))</f>
        <v>龙</v>
      </c>
      <c r="P840" s="67">
        <v>2</v>
      </c>
      <c r="S840" s="67" t="s">
        <v>1664</v>
      </c>
    </row>
    <row r="841" spans="1:19">
      <c r="A841" s="93" t="s">
        <v>1664</v>
      </c>
      <c r="B841" s="103"/>
      <c r="C841" s="64"/>
      <c r="D841" s="103"/>
      <c r="E841" s="67"/>
      <c r="G841" s="67" t="str">
        <f>IF(F841="","",VLOOKUP(F841,'#挂机物品'!C:D,2,FALSE))</f>
        <v/>
      </c>
      <c r="H841" s="62"/>
      <c r="I841" s="165"/>
      <c r="J841" s="96" t="s">
        <v>1664</v>
      </c>
      <c r="K841" s="114"/>
      <c r="L841" s="114"/>
      <c r="N841" s="67">
        <v>11103</v>
      </c>
      <c r="O841" s="67" t="str">
        <f>IF(N841="","",VLOOKUP(N841,敌人表!A:B,2,FALSE))</f>
        <v>锋龙</v>
      </c>
      <c r="P841" s="67">
        <v>2</v>
      </c>
      <c r="S841" s="67" t="s">
        <v>1664</v>
      </c>
    </row>
    <row r="842" spans="1:19">
      <c r="A842" s="93">
        <v>15023</v>
      </c>
      <c r="B842" s="67" t="s">
        <v>108</v>
      </c>
      <c r="C842" s="64"/>
      <c r="D842" s="95" t="s">
        <v>5044</v>
      </c>
      <c r="E842" s="95"/>
      <c r="G842" s="67" t="str">
        <f>IF(F842="","",VLOOKUP(F842,'#挂机物品'!C:D,2,FALSE))</f>
        <v/>
      </c>
      <c r="K842" s="95"/>
      <c r="L842" s="95"/>
      <c r="M842" s="67">
        <v>1</v>
      </c>
      <c r="N842" s="67">
        <v>10003</v>
      </c>
      <c r="O842" s="67" t="str">
        <f>IF(N842="","",VLOOKUP(N842,敌人表!A:B,2,FALSE))</f>
        <v>瘟疫僵尸</v>
      </c>
      <c r="P842" s="67">
        <v>4</v>
      </c>
      <c r="S842" s="67" t="s">
        <v>1664</v>
      </c>
    </row>
    <row r="843" spans="1:19">
      <c r="A843" s="93" t="s">
        <v>1664</v>
      </c>
      <c r="C843" s="64"/>
      <c r="D843" s="95"/>
      <c r="E843" s="95"/>
      <c r="G843" s="67" t="str">
        <f>IF(F843="","",VLOOKUP(F843,'#挂机物品'!C:D,2,FALSE))</f>
        <v/>
      </c>
      <c r="K843" s="95"/>
      <c r="L843" s="95"/>
      <c r="N843" s="67">
        <v>10101</v>
      </c>
      <c r="O843" s="67" t="str">
        <f>IF(N843="","",VLOOKUP(N843,敌人表!A:B,2,FALSE))</f>
        <v>魔犬</v>
      </c>
      <c r="P843" s="67">
        <v>4</v>
      </c>
      <c r="S843" s="67" t="s">
        <v>1664</v>
      </c>
    </row>
    <row r="844" spans="1:19">
      <c r="A844" s="93">
        <v>15024</v>
      </c>
      <c r="B844" s="67" t="s">
        <v>5114</v>
      </c>
      <c r="C844" s="64"/>
      <c r="D844" s="95" t="s">
        <v>5045</v>
      </c>
      <c r="E844" s="95"/>
      <c r="G844" s="67" t="str">
        <f>IF(F844="","",VLOOKUP(F844,'#挂机物品'!C:D,2,FALSE))</f>
        <v/>
      </c>
      <c r="K844" s="95"/>
      <c r="L844" s="95"/>
      <c r="M844" s="67">
        <v>1</v>
      </c>
      <c r="N844" s="67">
        <v>10101</v>
      </c>
      <c r="O844" s="67" t="str">
        <f>IF(N844="","",VLOOKUP(N844,敌人表!A:B,2,FALSE))</f>
        <v>魔犬</v>
      </c>
      <c r="P844" s="67">
        <v>3</v>
      </c>
      <c r="S844" s="67" t="s">
        <v>1664</v>
      </c>
    </row>
    <row r="845" spans="1:19">
      <c r="A845" s="93" t="s">
        <v>1664</v>
      </c>
      <c r="C845" s="64"/>
      <c r="D845" s="95"/>
      <c r="E845" s="95"/>
      <c r="G845" s="67" t="str">
        <f>IF(F845="","",VLOOKUP(F845,'#挂机物品'!C:D,2,FALSE))</f>
        <v/>
      </c>
      <c r="K845" s="95"/>
      <c r="L845" s="95"/>
      <c r="N845" s="67">
        <v>10102</v>
      </c>
      <c r="O845" s="67" t="str">
        <f>IF(N845="","",VLOOKUP(N845,敌人表!A:B,2,FALSE))</f>
        <v>极速魔犬</v>
      </c>
      <c r="P845" s="67">
        <v>2</v>
      </c>
      <c r="S845" s="67" t="s">
        <v>1664</v>
      </c>
    </row>
    <row r="846" spans="1:19">
      <c r="A846" s="93" t="s">
        <v>1664</v>
      </c>
      <c r="C846" s="64"/>
      <c r="D846" s="95"/>
      <c r="E846" s="95"/>
      <c r="G846" s="67" t="str">
        <f>IF(F846="","",VLOOKUP(F846,'#挂机物品'!C:D,2,FALSE))</f>
        <v/>
      </c>
      <c r="K846" s="95"/>
      <c r="L846" s="95"/>
      <c r="N846" s="67">
        <v>10003</v>
      </c>
      <c r="O846" s="67" t="str">
        <f>IF(N846="","",VLOOKUP(N846,敌人表!A:B,2,FALSE))</f>
        <v>瘟疫僵尸</v>
      </c>
      <c r="P846" s="67">
        <v>2</v>
      </c>
      <c r="S846" s="67" t="s">
        <v>1664</v>
      </c>
    </row>
    <row r="847" spans="1:19">
      <c r="A847" s="93">
        <v>15025</v>
      </c>
      <c r="B847" s="67" t="s">
        <v>111</v>
      </c>
      <c r="C847" s="64"/>
      <c r="D847" s="95" t="s">
        <v>5046</v>
      </c>
      <c r="E847" s="95"/>
      <c r="G847" s="67" t="str">
        <f>IF(F847="","",VLOOKUP(F847,'#挂机物品'!C:D,2,FALSE))</f>
        <v/>
      </c>
      <c r="K847" s="95"/>
      <c r="L847" s="95"/>
      <c r="M847" s="67">
        <v>1</v>
      </c>
      <c r="N847" s="67">
        <v>10601</v>
      </c>
      <c r="O847" s="67" t="str">
        <f>IF(N847="","",VLOOKUP(N847,敌人表!A:B,2,FALSE))</f>
        <v>巨人</v>
      </c>
      <c r="P847" s="67">
        <v>2</v>
      </c>
      <c r="S847" s="67" t="s">
        <v>1664</v>
      </c>
    </row>
    <row r="848" spans="1:19">
      <c r="A848" s="93" t="s">
        <v>1664</v>
      </c>
      <c r="C848" s="64"/>
      <c r="D848" s="95"/>
      <c r="E848" s="95"/>
      <c r="G848" s="67" t="str">
        <f>IF(F848="","",VLOOKUP(F848,'#挂机物品'!C:D,2,FALSE))</f>
        <v/>
      </c>
      <c r="H848" s="67"/>
      <c r="N848" s="67">
        <v>10602</v>
      </c>
      <c r="O848" s="67" t="str">
        <f>IF(N848="","",VLOOKUP(N848,敌人表!A:B,2,FALSE))</f>
        <v>重锤</v>
      </c>
      <c r="P848" s="67">
        <v>1</v>
      </c>
      <c r="S848" s="67" t="s">
        <v>1664</v>
      </c>
    </row>
    <row r="849" spans="1:19">
      <c r="A849" s="93">
        <v>15026</v>
      </c>
      <c r="B849" s="67" t="s">
        <v>5047</v>
      </c>
      <c r="C849" s="64"/>
      <c r="D849" s="95" t="s">
        <v>5048</v>
      </c>
      <c r="E849" s="95"/>
      <c r="G849" s="67" t="str">
        <f>IF(F849="","",VLOOKUP(F849,'#挂机物品'!C:D,2,FALSE))</f>
        <v/>
      </c>
      <c r="K849" s="95"/>
      <c r="L849" s="95"/>
      <c r="M849" s="67">
        <v>1</v>
      </c>
      <c r="N849" s="67">
        <v>10204</v>
      </c>
      <c r="O849" s="67" t="str">
        <f>IF(N849="","",VLOOKUP(N849,敌人表!A:B,2,FALSE))</f>
        <v>亚马逊杀手</v>
      </c>
      <c r="P849" s="67">
        <v>3</v>
      </c>
      <c r="S849" s="67" t="s">
        <v>1664</v>
      </c>
    </row>
    <row r="850" spans="1:19">
      <c r="A850" s="93" t="s">
        <v>1664</v>
      </c>
      <c r="C850" s="64"/>
      <c r="D850" s="95"/>
      <c r="E850" s="95"/>
      <c r="G850" s="67" t="str">
        <f>IF(F850="","",VLOOKUP(F850,'#挂机物品'!C:D,2,FALSE))</f>
        <v/>
      </c>
      <c r="K850" s="95"/>
      <c r="L850" s="95"/>
      <c r="N850" s="67">
        <v>10902</v>
      </c>
      <c r="O850" s="67" t="str">
        <f>IF(N850="","",VLOOKUP(N850,敌人表!A:B,2,FALSE))</f>
        <v>盗贼</v>
      </c>
      <c r="P850" s="67">
        <v>3</v>
      </c>
      <c r="S850" s="67" t="s">
        <v>1664</v>
      </c>
    </row>
    <row r="851" spans="1:19">
      <c r="A851" s="93">
        <v>15027</v>
      </c>
      <c r="B851" s="67" t="s">
        <v>5115</v>
      </c>
      <c r="C851" s="64"/>
      <c r="D851" s="95" t="s">
        <v>5049</v>
      </c>
      <c r="E851" s="95"/>
      <c r="G851" s="67" t="str">
        <f>IF(F851="","",VLOOKUP(F851,'#挂机物品'!C:D,2,FALSE))</f>
        <v/>
      </c>
      <c r="K851" s="95"/>
      <c r="L851" s="95"/>
      <c r="M851" s="67">
        <v>1</v>
      </c>
      <c r="N851" s="67">
        <v>11102</v>
      </c>
      <c r="O851" s="67" t="str">
        <f>IF(N851="","",VLOOKUP(N851,敌人表!A:B,2,FALSE))</f>
        <v>魔龙</v>
      </c>
      <c r="P851" s="67">
        <v>2</v>
      </c>
      <c r="S851" s="67" t="s">
        <v>1664</v>
      </c>
    </row>
    <row r="852" spans="1:19">
      <c r="A852" s="93">
        <v>15028</v>
      </c>
      <c r="B852" s="67" t="s">
        <v>5116</v>
      </c>
      <c r="C852" s="64"/>
      <c r="D852" s="95" t="s">
        <v>5050</v>
      </c>
      <c r="E852" s="95"/>
      <c r="G852" s="67" t="str">
        <f>IF(F852="","",VLOOKUP(F852,'#挂机物品'!C:D,2,FALSE))</f>
        <v/>
      </c>
      <c r="K852" s="95"/>
      <c r="L852" s="95"/>
      <c r="M852" s="67">
        <v>1</v>
      </c>
      <c r="N852" s="67">
        <v>11102</v>
      </c>
      <c r="O852" s="67" t="str">
        <f>IF(N852="","",VLOOKUP(N852,敌人表!A:B,2,FALSE))</f>
        <v>魔龙</v>
      </c>
      <c r="P852" s="67">
        <v>1</v>
      </c>
      <c r="S852" s="67" t="s">
        <v>1664</v>
      </c>
    </row>
    <row r="853" spans="1:19">
      <c r="A853" s="93" t="s">
        <v>1664</v>
      </c>
      <c r="C853" s="64"/>
      <c r="D853" s="95"/>
      <c r="E853" s="95"/>
      <c r="G853" s="67" t="str">
        <f>IF(F853="","",VLOOKUP(F853,'#挂机物品'!C:D,2,FALSE))</f>
        <v/>
      </c>
      <c r="K853" s="95"/>
      <c r="L853" s="95"/>
      <c r="N853" s="67">
        <v>10102</v>
      </c>
      <c r="O853" s="67" t="str">
        <f>IF(N853="","",VLOOKUP(N853,敌人表!A:B,2,FALSE))</f>
        <v>极速魔犬</v>
      </c>
      <c r="P853" s="67">
        <v>3</v>
      </c>
      <c r="S853" s="67" t="s">
        <v>1664</v>
      </c>
    </row>
    <row r="854" spans="1:19">
      <c r="A854" s="93">
        <v>15029</v>
      </c>
      <c r="B854" s="103" t="s">
        <v>5051</v>
      </c>
      <c r="C854" s="64"/>
      <c r="D854" s="103" t="s">
        <v>5052</v>
      </c>
      <c r="E854" s="67"/>
      <c r="G854" s="67" t="str">
        <f>IF(F854="","",VLOOKUP(F854,'#挂机物品'!C:D,2,FALSE))</f>
        <v/>
      </c>
      <c r="H854" s="62"/>
      <c r="I854" s="169"/>
      <c r="K854" s="114"/>
      <c r="L854" s="114"/>
      <c r="M854" s="67">
        <v>1</v>
      </c>
      <c r="N854" s="67">
        <v>10603</v>
      </c>
      <c r="O854" s="67" t="str">
        <f>IF(N854="","",VLOOKUP(N854,敌人表!A:B,2,FALSE))</f>
        <v>大笨兽</v>
      </c>
      <c r="P854" s="67">
        <v>1</v>
      </c>
      <c r="S854" s="67" t="s">
        <v>1664</v>
      </c>
    </row>
    <row r="855" spans="1:19">
      <c r="A855" s="93" t="s">
        <v>1664</v>
      </c>
      <c r="B855" s="103"/>
      <c r="C855" s="64"/>
      <c r="D855" s="103"/>
      <c r="E855" s="67"/>
      <c r="G855" s="67" t="str">
        <f>IF(F855="","",VLOOKUP(F855,'#挂机物品'!C:D,2,FALSE))</f>
        <v/>
      </c>
      <c r="H855" s="62"/>
      <c r="I855" s="165"/>
      <c r="K855" s="114"/>
      <c r="L855" s="114"/>
      <c r="N855" s="67">
        <v>10601</v>
      </c>
      <c r="O855" s="67" t="str">
        <f>IF(N855="","",VLOOKUP(N855,敌人表!A:B,2,FALSE))</f>
        <v>巨人</v>
      </c>
      <c r="P855" s="67">
        <v>2</v>
      </c>
      <c r="S855" s="67" t="s">
        <v>1664</v>
      </c>
    </row>
    <row r="856" spans="1:19">
      <c r="A856" s="93">
        <v>15030</v>
      </c>
      <c r="B856" s="103" t="s">
        <v>5117</v>
      </c>
      <c r="C856" s="64"/>
      <c r="D856" s="103" t="s">
        <v>5053</v>
      </c>
      <c r="E856" s="67"/>
      <c r="G856" s="67" t="str">
        <f>IF(F856="","",VLOOKUP(F856,'#挂机物品'!C:D,2,FALSE))</f>
        <v/>
      </c>
      <c r="H856" s="62"/>
      <c r="I856" s="169"/>
      <c r="K856" s="114"/>
      <c r="L856" s="114"/>
      <c r="M856" s="67">
        <v>1</v>
      </c>
      <c r="N856" s="67">
        <v>10101</v>
      </c>
      <c r="O856" s="67" t="str">
        <f>IF(N856="","",VLOOKUP(N856,敌人表!A:B,2,FALSE))</f>
        <v>魔犬</v>
      </c>
      <c r="P856" s="67">
        <v>3</v>
      </c>
      <c r="S856" s="67" t="s">
        <v>1664</v>
      </c>
    </row>
    <row r="857" spans="1:19">
      <c r="A857" s="93" t="s">
        <v>1664</v>
      </c>
      <c r="B857" s="103"/>
      <c r="C857" s="64"/>
      <c r="D857" s="103"/>
      <c r="E857" s="67"/>
      <c r="G857" s="67" t="str">
        <f>IF(F857="","",VLOOKUP(F857,'#挂机物品'!C:D,2,FALSE))</f>
        <v/>
      </c>
      <c r="H857" s="62"/>
      <c r="I857" s="165"/>
      <c r="K857" s="114"/>
      <c r="L857" s="114"/>
      <c r="N857" s="67">
        <v>10002</v>
      </c>
      <c r="O857" s="67" t="str">
        <f>IF(N857="","",VLOOKUP(N857,敌人表!A:B,2,FALSE))</f>
        <v>溺薨僵尸</v>
      </c>
      <c r="P857" s="67">
        <v>3</v>
      </c>
      <c r="S857" s="67" t="s">
        <v>1664</v>
      </c>
    </row>
    <row r="858" spans="1:19">
      <c r="A858" s="93">
        <v>15031</v>
      </c>
      <c r="B858" s="103" t="s">
        <v>5118</v>
      </c>
      <c r="C858" s="64"/>
      <c r="D858" s="103" t="s">
        <v>5054</v>
      </c>
      <c r="E858" s="67"/>
      <c r="G858" s="67" t="str">
        <f>IF(F858="","",VLOOKUP(F858,'#挂机物品'!C:D,2,FALSE))</f>
        <v/>
      </c>
      <c r="H858" s="62"/>
      <c r="I858" s="169"/>
      <c r="K858" s="114"/>
      <c r="L858" s="114"/>
      <c r="M858" s="67">
        <v>1</v>
      </c>
      <c r="N858" s="67">
        <v>10001</v>
      </c>
      <c r="O858" s="67" t="str">
        <f>IF(N858="","",VLOOKUP(N858,敌人表!A:B,2,FALSE))</f>
        <v>僵尸</v>
      </c>
      <c r="P858" s="67">
        <v>3</v>
      </c>
      <c r="S858" s="67" t="s">
        <v>1664</v>
      </c>
    </row>
    <row r="859" spans="1:19">
      <c r="A859" s="93" t="s">
        <v>1664</v>
      </c>
      <c r="B859" s="103"/>
      <c r="C859" s="64"/>
      <c r="D859" s="103"/>
      <c r="E859" s="67"/>
      <c r="G859" s="67" t="str">
        <f>IF(F859="","",VLOOKUP(F859,'#挂机物品'!C:D,2,FALSE))</f>
        <v/>
      </c>
      <c r="H859" s="62"/>
      <c r="I859" s="165"/>
      <c r="K859" s="114"/>
      <c r="L859" s="114"/>
      <c r="N859" s="67">
        <v>10002</v>
      </c>
      <c r="O859" s="67" t="str">
        <f>IF(N859="","",VLOOKUP(N859,敌人表!A:B,2,FALSE))</f>
        <v>溺薨僵尸</v>
      </c>
      <c r="P859" s="67">
        <v>1</v>
      </c>
      <c r="S859" s="67" t="s">
        <v>1664</v>
      </c>
    </row>
    <row r="860" spans="1:19">
      <c r="A860" s="93" t="s">
        <v>1664</v>
      </c>
      <c r="B860" s="103"/>
      <c r="C860" s="64"/>
      <c r="D860" s="103"/>
      <c r="E860" s="67"/>
      <c r="G860" s="67" t="str">
        <f>IF(F860="","",VLOOKUP(F860,'#挂机物品'!C:D,2,FALSE))</f>
        <v/>
      </c>
      <c r="H860" s="62"/>
      <c r="I860" s="165"/>
      <c r="K860" s="114"/>
      <c r="L860" s="114"/>
      <c r="N860" s="67">
        <v>10102</v>
      </c>
      <c r="O860" s="67" t="str">
        <f>IF(N860="","",VLOOKUP(N860,敌人表!A:B,2,FALSE))</f>
        <v>极速魔犬</v>
      </c>
      <c r="P860" s="67">
        <v>2</v>
      </c>
      <c r="S860" s="67" t="s">
        <v>1664</v>
      </c>
    </row>
    <row r="861" spans="1:19">
      <c r="A861" s="93">
        <v>15032</v>
      </c>
      <c r="B861" s="103" t="s">
        <v>5055</v>
      </c>
      <c r="C861" s="64"/>
      <c r="D861" s="103" t="s">
        <v>5056</v>
      </c>
      <c r="E861" s="67"/>
      <c r="G861" s="67" t="str">
        <f>IF(F861="","",VLOOKUP(F861,'#挂机物品'!C:D,2,FALSE))</f>
        <v/>
      </c>
      <c r="H861" s="62"/>
      <c r="I861" s="169"/>
      <c r="K861" s="114"/>
      <c r="L861" s="114"/>
      <c r="M861" s="67">
        <v>1</v>
      </c>
      <c r="N861" s="67">
        <v>10101</v>
      </c>
      <c r="O861" s="67" t="str">
        <f>IF(N861="","",VLOOKUP(N861,敌人表!A:B,2,FALSE))</f>
        <v>魔犬</v>
      </c>
      <c r="P861" s="67">
        <v>5</v>
      </c>
      <c r="S861" s="67" t="s">
        <v>1664</v>
      </c>
    </row>
    <row r="862" spans="1:19">
      <c r="A862" s="93" t="s">
        <v>1664</v>
      </c>
      <c r="B862" s="103"/>
      <c r="C862" s="64"/>
      <c r="D862" s="103"/>
      <c r="E862" s="67"/>
      <c r="G862" s="67" t="str">
        <f>IF(F862="","",VLOOKUP(F862,'#挂机物品'!C:D,2,FALSE))</f>
        <v/>
      </c>
      <c r="H862" s="62"/>
      <c r="I862" s="165"/>
      <c r="K862" s="114"/>
      <c r="L862" s="114"/>
      <c r="N862" s="67">
        <v>10001</v>
      </c>
      <c r="O862" s="67" t="str">
        <f>IF(N862="","",VLOOKUP(N862,敌人表!A:B,2,FALSE))</f>
        <v>僵尸</v>
      </c>
      <c r="P862" s="67">
        <v>5</v>
      </c>
      <c r="S862" s="67" t="s">
        <v>1664</v>
      </c>
    </row>
    <row r="863" spans="1:19">
      <c r="A863" s="93" t="s">
        <v>1664</v>
      </c>
      <c r="B863" s="103"/>
      <c r="C863" s="64"/>
      <c r="D863" s="103"/>
      <c r="E863" s="67"/>
      <c r="G863" s="67" t="str">
        <f>IF(F863="","",VLOOKUP(F863,'#挂机物品'!C:D,2,FALSE))</f>
        <v/>
      </c>
      <c r="H863" s="62"/>
      <c r="I863" s="165"/>
      <c r="K863" s="114"/>
      <c r="L863" s="114"/>
      <c r="N863" s="67">
        <v>10003</v>
      </c>
      <c r="O863" s="67" t="str">
        <f>IF(N863="","",VLOOKUP(N863,敌人表!A:B,2,FALSE))</f>
        <v>瘟疫僵尸</v>
      </c>
      <c r="P863" s="67">
        <v>2</v>
      </c>
      <c r="S863" s="67" t="s">
        <v>1664</v>
      </c>
    </row>
    <row r="864" spans="1:19">
      <c r="A864" s="93">
        <v>15033</v>
      </c>
      <c r="B864" s="103" t="s">
        <v>5120</v>
      </c>
      <c r="C864" s="64"/>
      <c r="D864" s="103" t="s">
        <v>5057</v>
      </c>
      <c r="E864" s="67"/>
      <c r="G864" s="67" t="str">
        <f>IF(F864="","",VLOOKUP(F864,'#挂机物品'!C:D,2,FALSE))</f>
        <v/>
      </c>
      <c r="H864" s="62"/>
      <c r="I864" s="169"/>
      <c r="K864" s="114"/>
      <c r="L864" s="114"/>
      <c r="M864" s="67">
        <v>1</v>
      </c>
      <c r="N864" s="67">
        <v>11104</v>
      </c>
      <c r="O864" s="67" t="str">
        <f>IF(N864="","",VLOOKUP(N864,敌人表!A:B,2,FALSE))</f>
        <v>灵龙</v>
      </c>
      <c r="P864" s="67">
        <v>3</v>
      </c>
      <c r="S864" s="67" t="s">
        <v>1664</v>
      </c>
    </row>
    <row r="865" spans="1:19">
      <c r="A865" s="93">
        <v>15034</v>
      </c>
      <c r="B865" s="103" t="s">
        <v>5058</v>
      </c>
      <c r="C865" s="64"/>
      <c r="D865" s="103" t="s">
        <v>5059</v>
      </c>
      <c r="E865" s="67"/>
      <c r="G865" s="67" t="str">
        <f>IF(F865="","",VLOOKUP(F865,'#挂机物品'!C:D,2,FALSE))</f>
        <v/>
      </c>
      <c r="H865" s="62"/>
      <c r="I865" s="165"/>
      <c r="K865" s="114"/>
      <c r="L865" s="114"/>
      <c r="M865" s="67">
        <v>1</v>
      </c>
      <c r="N865" s="67">
        <v>10705</v>
      </c>
      <c r="O865" s="67" t="str">
        <f>IF(N865="","",VLOOKUP(N865,敌人表!A:B,2,FALSE))</f>
        <v>黑暗大法师</v>
      </c>
      <c r="P865" s="67">
        <v>8</v>
      </c>
      <c r="S865" s="67" t="s">
        <v>1664</v>
      </c>
    </row>
    <row r="866" spans="1:19">
      <c r="A866" s="93">
        <v>15035</v>
      </c>
      <c r="B866" s="103" t="s">
        <v>5123</v>
      </c>
      <c r="C866" s="64"/>
      <c r="D866" s="103" t="s">
        <v>5060</v>
      </c>
      <c r="E866" s="67"/>
      <c r="G866" s="67" t="str">
        <f>IF(F866="","",VLOOKUP(F866,'#挂机物品'!C:D,2,FALSE))</f>
        <v/>
      </c>
      <c r="H866" s="62"/>
      <c r="I866" s="165"/>
      <c r="K866" s="114"/>
      <c r="L866" s="114"/>
      <c r="M866" s="67">
        <v>1</v>
      </c>
      <c r="N866" s="67">
        <v>11103</v>
      </c>
      <c r="O866" s="67" t="str">
        <f>IF(N866="","",VLOOKUP(N866,敌人表!A:B,2,FALSE))</f>
        <v>锋龙</v>
      </c>
      <c r="P866" s="67">
        <v>3</v>
      </c>
      <c r="S866" s="67" t="s">
        <v>1664</v>
      </c>
    </row>
    <row r="867" spans="1:19">
      <c r="A867" s="93">
        <v>15036</v>
      </c>
      <c r="B867" s="103" t="s">
        <v>5061</v>
      </c>
      <c r="C867" s="64"/>
      <c r="D867" s="103" t="s">
        <v>5062</v>
      </c>
      <c r="E867" s="67"/>
      <c r="G867" s="67" t="str">
        <f>IF(F867="","",VLOOKUP(F867,'#挂机物品'!C:D,2,FALSE))</f>
        <v/>
      </c>
      <c r="H867" s="62"/>
      <c r="I867" s="165"/>
      <c r="K867" s="114"/>
      <c r="L867" s="114"/>
      <c r="M867" s="67">
        <v>1</v>
      </c>
      <c r="N867" s="67">
        <v>10604</v>
      </c>
      <c r="O867" s="67" t="str">
        <f>IF(N867="","",VLOOKUP(N867,敌人表!A:B,2,FALSE))</f>
        <v>巨人王布欧利斯</v>
      </c>
      <c r="P867" s="67">
        <v>1</v>
      </c>
      <c r="S867" s="67" t="s">
        <v>1664</v>
      </c>
    </row>
    <row r="868" spans="1:19">
      <c r="A868" s="93" t="s">
        <v>1664</v>
      </c>
      <c r="B868" s="103"/>
      <c r="C868" s="64"/>
      <c r="D868" s="103"/>
      <c r="E868" s="67"/>
      <c r="G868" s="67" t="str">
        <f>IF(F868="","",VLOOKUP(F868,'#挂机物品'!C:D,2,FALSE))</f>
        <v/>
      </c>
      <c r="H868" s="62"/>
      <c r="I868" s="165"/>
      <c r="K868" s="114"/>
      <c r="L868" s="114"/>
      <c r="N868" s="67">
        <v>10602</v>
      </c>
      <c r="O868" s="67" t="str">
        <f>IF(N868="","",VLOOKUP(N868,敌人表!A:B,2,FALSE))</f>
        <v>重锤</v>
      </c>
      <c r="P868" s="67">
        <v>4</v>
      </c>
      <c r="S868" s="67" t="s">
        <v>1664</v>
      </c>
    </row>
    <row r="869" spans="1:19">
      <c r="A869" s="93">
        <v>15037</v>
      </c>
      <c r="B869" s="101" t="s">
        <v>5121</v>
      </c>
      <c r="D869" s="101" t="s">
        <v>5063</v>
      </c>
      <c r="G869" s="67" t="str">
        <f>IF(F869="","",VLOOKUP(F869,'#挂机物品'!C:D,2,FALSE))</f>
        <v/>
      </c>
      <c r="H869" s="62"/>
      <c r="I869" s="117"/>
      <c r="K869" s="114"/>
      <c r="L869" s="114"/>
      <c r="M869" s="67">
        <v>1</v>
      </c>
      <c r="N869" s="67">
        <v>10201</v>
      </c>
      <c r="O869" s="67" t="str">
        <f>IF(N869="","",VLOOKUP(N869,敌人表!A:B,2,FALSE))</f>
        <v>黑暗弓箭手</v>
      </c>
      <c r="P869" s="67">
        <v>3</v>
      </c>
      <c r="S869" s="67" t="s">
        <v>1664</v>
      </c>
    </row>
    <row r="870" spans="1:19">
      <c r="A870" s="93" t="s">
        <v>1664</v>
      </c>
      <c r="B870" s="101"/>
      <c r="D870" s="101"/>
      <c r="G870" s="67" t="str">
        <f>IF(F870="","",VLOOKUP(F870,'#挂机物品'!C:D,2,FALSE))</f>
        <v/>
      </c>
      <c r="H870" s="62"/>
      <c r="I870" s="117"/>
      <c r="K870" s="114"/>
      <c r="L870" s="114"/>
      <c r="N870" s="67">
        <v>10202</v>
      </c>
      <c r="O870" s="67" t="str">
        <f>IF(N870="","",VLOOKUP(N870,敌人表!A:B,2,FALSE))</f>
        <v>黑色流浪者</v>
      </c>
      <c r="P870" s="67">
        <v>3</v>
      </c>
      <c r="S870" s="67" t="s">
        <v>1664</v>
      </c>
    </row>
    <row r="871" spans="1:19">
      <c r="A871" s="93">
        <v>15038</v>
      </c>
      <c r="B871" s="67" t="s">
        <v>5122</v>
      </c>
      <c r="D871" s="97" t="s">
        <v>5064</v>
      </c>
      <c r="E871" s="97"/>
      <c r="G871" s="67" t="str">
        <f>IF(F871="","",VLOOKUP(F871,'#挂机物品'!C:D,2,FALSE))</f>
        <v/>
      </c>
      <c r="K871" s="95"/>
      <c r="L871" s="95"/>
      <c r="M871" s="67">
        <v>1</v>
      </c>
      <c r="N871" s="67">
        <v>10503</v>
      </c>
      <c r="O871" s="67" t="str">
        <f>IF(N871="","",VLOOKUP(N871,敌人表!A:B,2,FALSE))</f>
        <v>火焰巨树</v>
      </c>
      <c r="P871" s="67">
        <v>3</v>
      </c>
      <c r="S871" s="67" t="s">
        <v>1664</v>
      </c>
    </row>
    <row r="872" spans="1:19">
      <c r="A872" s="93" t="s">
        <v>1664</v>
      </c>
      <c r="D872" s="97"/>
      <c r="E872" s="97"/>
      <c r="G872" s="67" t="str">
        <f>IF(F872="","",VLOOKUP(F872,'#挂机物品'!C:D,2,FALSE))</f>
        <v/>
      </c>
      <c r="J872" s="96" t="s">
        <v>1664</v>
      </c>
      <c r="K872" s="95"/>
      <c r="L872" s="95"/>
      <c r="N872" s="67">
        <v>10504</v>
      </c>
      <c r="O872" s="67" t="str">
        <f>IF(N872="","",VLOOKUP(N872,敌人表!A:B,2,FALSE))</f>
        <v>树精王木卡利欧</v>
      </c>
      <c r="P872" s="67">
        <v>1</v>
      </c>
      <c r="S872" s="67" t="s">
        <v>1664</v>
      </c>
    </row>
    <row r="873" spans="1:19" ht="27">
      <c r="A873" s="93">
        <v>15039</v>
      </c>
      <c r="B873" s="67" t="s">
        <v>5124</v>
      </c>
      <c r="D873" s="97" t="s">
        <v>5065</v>
      </c>
      <c r="E873" s="97"/>
      <c r="G873" s="67" t="str">
        <f>IF(F873="","",VLOOKUP(F873,'#挂机物品'!C:D,2,FALSE))</f>
        <v/>
      </c>
      <c r="J873" s="96" t="s">
        <v>1664</v>
      </c>
      <c r="K873" s="95"/>
      <c r="L873" s="95"/>
      <c r="M873" s="67">
        <v>1</v>
      </c>
      <c r="N873" s="67">
        <v>10703</v>
      </c>
      <c r="O873" s="67" t="str">
        <f>IF(N873="","",VLOOKUP(N873,敌人表!A:B,2,FALSE))</f>
        <v>冰法</v>
      </c>
      <c r="P873" s="67">
        <v>2</v>
      </c>
      <c r="S873" s="67" t="s">
        <v>1664</v>
      </c>
    </row>
    <row r="874" spans="1:19">
      <c r="A874" s="93" t="s">
        <v>1664</v>
      </c>
      <c r="D874" s="97"/>
      <c r="E874" s="97"/>
      <c r="G874" s="67" t="str">
        <f>IF(F874="","",VLOOKUP(F874,'#挂机物品'!C:D,2,FALSE))</f>
        <v/>
      </c>
      <c r="J874" s="96" t="s">
        <v>1664</v>
      </c>
      <c r="K874" s="95"/>
      <c r="L874" s="95"/>
      <c r="N874" s="67">
        <v>10704</v>
      </c>
      <c r="O874" s="67" t="str">
        <f>IF(N874="","",VLOOKUP(N874,敌人表!A:B,2,FALSE))</f>
        <v>光法</v>
      </c>
      <c r="P874" s="67">
        <v>2</v>
      </c>
      <c r="S874" s="67" t="s">
        <v>1664</v>
      </c>
    </row>
    <row r="875" spans="1:19" ht="27">
      <c r="A875" s="93">
        <v>15040</v>
      </c>
      <c r="B875" s="67" t="s">
        <v>5066</v>
      </c>
      <c r="D875" s="97" t="s">
        <v>5067</v>
      </c>
      <c r="E875" s="97"/>
      <c r="G875" s="67" t="str">
        <f>IF(F875="","",VLOOKUP(F875,'#挂机物品'!C:D,2,FALSE))</f>
        <v/>
      </c>
      <c r="J875" s="96" t="s">
        <v>1664</v>
      </c>
      <c r="K875" s="95"/>
      <c r="L875" s="95"/>
      <c r="M875" s="67">
        <v>1</v>
      </c>
      <c r="N875" s="67">
        <v>10002</v>
      </c>
      <c r="O875" s="67" t="str">
        <f>IF(N875="","",VLOOKUP(N875,敌人表!A:B,2,FALSE))</f>
        <v>溺薨僵尸</v>
      </c>
      <c r="P875" s="67">
        <v>3</v>
      </c>
      <c r="S875" s="67" t="s">
        <v>1664</v>
      </c>
    </row>
    <row r="876" spans="1:19">
      <c r="A876" s="93" t="s">
        <v>1664</v>
      </c>
      <c r="D876" s="97"/>
      <c r="E876" s="97"/>
      <c r="G876" s="67" t="str">
        <f>IF(F876="","",VLOOKUP(F876,'#挂机物品'!C:D,2,FALSE))</f>
        <v/>
      </c>
      <c r="J876" s="96" t="s">
        <v>1664</v>
      </c>
      <c r="K876" s="95"/>
      <c r="L876" s="95"/>
      <c r="N876" s="67">
        <v>10102</v>
      </c>
      <c r="O876" s="67" t="str">
        <f>IF(N876="","",VLOOKUP(N876,敌人表!A:B,2,FALSE))</f>
        <v>极速魔犬</v>
      </c>
      <c r="P876" s="67">
        <v>3</v>
      </c>
      <c r="S876" s="67" t="s">
        <v>1664</v>
      </c>
    </row>
    <row r="877" spans="1:19">
      <c r="A877" s="93">
        <v>15041</v>
      </c>
      <c r="B877" s="67" t="s">
        <v>5068</v>
      </c>
      <c r="D877" s="97" t="s">
        <v>5069</v>
      </c>
      <c r="E877" s="97"/>
      <c r="G877" s="67" t="str">
        <f>IF(F877="","",VLOOKUP(F877,'#挂机物品'!C:D,2,FALSE))</f>
        <v/>
      </c>
      <c r="J877" s="96" t="s">
        <v>1664</v>
      </c>
      <c r="K877" s="95"/>
      <c r="L877" s="95"/>
      <c r="M877" s="67">
        <v>1</v>
      </c>
      <c r="N877" s="67">
        <v>10103</v>
      </c>
      <c r="O877" s="67" t="str">
        <f>IF(N877="","",VLOOKUP(N877,敌人表!A:B,2,FALSE))</f>
        <v>盗宝地精</v>
      </c>
      <c r="P877" s="67">
        <v>4</v>
      </c>
      <c r="S877" s="67" t="s">
        <v>1664</v>
      </c>
    </row>
    <row r="878" spans="1:19">
      <c r="A878" s="93">
        <v>15042</v>
      </c>
      <c r="B878" s="101" t="s">
        <v>5070</v>
      </c>
      <c r="D878" s="101" t="s">
        <v>5071</v>
      </c>
      <c r="G878" s="67" t="str">
        <f>IF(F878="","",VLOOKUP(F878,'#挂机物品'!C:D,2,FALSE))</f>
        <v/>
      </c>
      <c r="H878" s="62"/>
      <c r="I878" s="169"/>
      <c r="J878" s="96" t="s">
        <v>1664</v>
      </c>
      <c r="K878" s="114"/>
      <c r="L878" s="114"/>
      <c r="M878" s="67">
        <v>1</v>
      </c>
      <c r="N878" s="67">
        <v>11102</v>
      </c>
      <c r="O878" s="67" t="str">
        <f>IF(N878="","",VLOOKUP(N878,敌人表!A:B,2,FALSE))</f>
        <v>魔龙</v>
      </c>
      <c r="P878" s="67">
        <v>4</v>
      </c>
      <c r="S878" s="67" t="s">
        <v>1664</v>
      </c>
    </row>
    <row r="879" spans="1:19">
      <c r="A879" s="93">
        <v>15043</v>
      </c>
      <c r="B879" s="101" t="s">
        <v>5072</v>
      </c>
      <c r="D879" s="101" t="s">
        <v>5073</v>
      </c>
      <c r="G879" s="67" t="str">
        <f>IF(F879="","",VLOOKUP(F879,'#挂机物品'!C:D,2,FALSE))</f>
        <v/>
      </c>
      <c r="H879" s="62"/>
      <c r="I879" s="169"/>
      <c r="J879" s="96" t="s">
        <v>1664</v>
      </c>
      <c r="K879" s="114"/>
      <c r="L879" s="114"/>
      <c r="M879" s="67">
        <v>1</v>
      </c>
      <c r="N879" s="67">
        <v>10401</v>
      </c>
      <c r="O879" s="67" t="str">
        <f>IF(N879="","",VLOOKUP(N879,敌人表!A:B,2,FALSE))</f>
        <v>吸血鬼</v>
      </c>
      <c r="P879" s="67">
        <v>4</v>
      </c>
      <c r="S879" s="67" t="s">
        <v>1664</v>
      </c>
    </row>
    <row r="880" spans="1:19">
      <c r="A880" s="93" t="s">
        <v>1664</v>
      </c>
      <c r="B880" s="101"/>
      <c r="D880" s="101"/>
      <c r="G880" s="67" t="str">
        <f>IF(F880="","",VLOOKUP(F880,'#挂机物品'!C:D,2,FALSE))</f>
        <v/>
      </c>
      <c r="H880" s="62"/>
      <c r="I880" s="117"/>
      <c r="J880" s="96" t="s">
        <v>1664</v>
      </c>
      <c r="K880" s="114"/>
      <c r="L880" s="114"/>
      <c r="N880" s="67">
        <v>10402</v>
      </c>
      <c r="O880" s="67" t="str">
        <f>IF(N880="","",VLOOKUP(N880,敌人表!A:B,2,FALSE))</f>
        <v>吸血鬼伯爵</v>
      </c>
      <c r="P880" s="67">
        <v>2</v>
      </c>
      <c r="S880" s="67" t="s">
        <v>1664</v>
      </c>
    </row>
    <row r="881" spans="1:19">
      <c r="A881" s="93">
        <v>15044</v>
      </c>
      <c r="B881" s="101" t="s">
        <v>5074</v>
      </c>
      <c r="D881" s="101" t="s">
        <v>5075</v>
      </c>
      <c r="G881" s="67" t="str">
        <f>IF(F881="","",VLOOKUP(F881,'#挂机物品'!C:D,2,FALSE))</f>
        <v/>
      </c>
      <c r="H881" s="62"/>
      <c r="I881" s="169"/>
      <c r="J881" s="96" t="s">
        <v>1664</v>
      </c>
      <c r="K881" s="114"/>
      <c r="L881" s="114"/>
      <c r="M881" s="67">
        <v>1</v>
      </c>
      <c r="N881" s="67">
        <v>10604</v>
      </c>
      <c r="O881" s="67" t="str">
        <f>IF(N881="","",VLOOKUP(N881,敌人表!A:B,2,FALSE))</f>
        <v>巨人王布欧利斯</v>
      </c>
      <c r="P881" s="67">
        <v>1</v>
      </c>
      <c r="S881" s="67" t="s">
        <v>1664</v>
      </c>
    </row>
    <row r="882" spans="1:19">
      <c r="A882" s="93" t="s">
        <v>1664</v>
      </c>
      <c r="B882" s="101"/>
      <c r="D882" s="101"/>
      <c r="G882" s="67" t="str">
        <f>IF(F882="","",VLOOKUP(F882,'#挂机物品'!C:D,2,FALSE))</f>
        <v/>
      </c>
      <c r="H882" s="62"/>
      <c r="I882" s="117"/>
      <c r="J882" s="96" t="s">
        <v>1664</v>
      </c>
      <c r="K882" s="114"/>
      <c r="L882" s="114"/>
      <c r="N882" s="67">
        <v>10603</v>
      </c>
      <c r="O882" s="67" t="str">
        <f>IF(N882="","",VLOOKUP(N882,敌人表!A:B,2,FALSE))</f>
        <v>大笨兽</v>
      </c>
      <c r="P882" s="67">
        <v>2</v>
      </c>
      <c r="S882" s="67" t="s">
        <v>1664</v>
      </c>
    </row>
    <row r="883" spans="1:19">
      <c r="A883" s="93" t="s">
        <v>1664</v>
      </c>
      <c r="B883" s="101"/>
      <c r="D883" s="101"/>
      <c r="G883" s="67" t="str">
        <f>IF(F883="","",VLOOKUP(F883,'#挂机物品'!C:D,2,FALSE))</f>
        <v/>
      </c>
      <c r="H883" s="62"/>
      <c r="I883" s="117"/>
      <c r="J883" s="96" t="s">
        <v>1664</v>
      </c>
      <c r="K883" s="114"/>
      <c r="L883" s="114"/>
      <c r="N883" s="67">
        <v>10602</v>
      </c>
      <c r="O883" s="67" t="str">
        <f>IF(N883="","",VLOOKUP(N883,敌人表!A:B,2,FALSE))</f>
        <v>重锤</v>
      </c>
      <c r="P883" s="67">
        <v>2</v>
      </c>
      <c r="S883" s="67" t="s">
        <v>1664</v>
      </c>
    </row>
    <row r="884" spans="1:19">
      <c r="A884" s="93">
        <v>15045</v>
      </c>
      <c r="B884" s="101" t="s">
        <v>5076</v>
      </c>
      <c r="D884" s="101" t="s">
        <v>5077</v>
      </c>
      <c r="G884" s="67" t="str">
        <f>IF(F884="","",VLOOKUP(F884,'#挂机物品'!C:D,2,FALSE))</f>
        <v/>
      </c>
      <c r="H884" s="62"/>
      <c r="I884" s="117"/>
      <c r="J884" s="96" t="s">
        <v>1664</v>
      </c>
      <c r="K884" s="114"/>
      <c r="L884" s="114"/>
      <c r="M884" s="67">
        <v>1</v>
      </c>
      <c r="N884" s="67">
        <v>10905</v>
      </c>
      <c r="O884" s="67" t="str">
        <f>IF(N884="","",VLOOKUP(N884,敌人表!A:B,2,FALSE))</f>
        <v>杀手</v>
      </c>
      <c r="P884" s="67">
        <v>2</v>
      </c>
      <c r="S884" s="67" t="s">
        <v>1664</v>
      </c>
    </row>
    <row r="885" spans="1:19">
      <c r="A885" s="93" t="s">
        <v>1664</v>
      </c>
      <c r="B885" s="101"/>
      <c r="D885" s="101"/>
      <c r="G885" s="67" t="str">
        <f>IF(F885="","",VLOOKUP(F885,'#挂机物品'!C:D,2,FALSE))</f>
        <v/>
      </c>
      <c r="H885" s="62"/>
      <c r="I885" s="117"/>
      <c r="J885" s="96" t="s">
        <v>1664</v>
      </c>
      <c r="K885" s="114"/>
      <c r="L885" s="114"/>
      <c r="N885" s="67">
        <v>10001</v>
      </c>
      <c r="O885" s="67" t="str">
        <f>IF(N885="","",VLOOKUP(N885,敌人表!A:B,2,FALSE))</f>
        <v>僵尸</v>
      </c>
      <c r="P885" s="67">
        <v>6</v>
      </c>
      <c r="S885" s="67" t="s">
        <v>1664</v>
      </c>
    </row>
    <row r="886" spans="1:19" ht="27">
      <c r="A886" s="93">
        <v>15046</v>
      </c>
      <c r="B886" s="101" t="s">
        <v>5078</v>
      </c>
      <c r="D886" s="101" t="s">
        <v>5079</v>
      </c>
      <c r="G886" s="67" t="str">
        <f>IF(F886="","",VLOOKUP(F886,'#挂机物品'!C:D,2,FALSE))</f>
        <v/>
      </c>
      <c r="H886" s="62"/>
      <c r="I886" s="117"/>
      <c r="J886" s="96" t="s">
        <v>1664</v>
      </c>
      <c r="K886" s="114"/>
      <c r="L886" s="114"/>
      <c r="M886" s="67">
        <v>1</v>
      </c>
      <c r="N886" s="67">
        <v>10802</v>
      </c>
      <c r="O886" s="67" t="str">
        <f>IF(N886="","",VLOOKUP(N886,敌人表!A:B,2,FALSE))</f>
        <v>火元素之魂</v>
      </c>
      <c r="P886" s="67">
        <v>3</v>
      </c>
      <c r="S886" s="67" t="s">
        <v>1664</v>
      </c>
    </row>
    <row r="887" spans="1:19">
      <c r="A887" s="93">
        <v>15047</v>
      </c>
      <c r="B887" s="101" t="s">
        <v>5080</v>
      </c>
      <c r="D887" s="101" t="s">
        <v>5081</v>
      </c>
      <c r="G887" s="67" t="str">
        <f>IF(F887="","",VLOOKUP(F887,'#挂机物品'!C:D,2,FALSE))</f>
        <v/>
      </c>
      <c r="H887" s="62"/>
      <c r="I887" s="169"/>
      <c r="J887" s="96" t="s">
        <v>1664</v>
      </c>
      <c r="K887" s="114"/>
      <c r="L887" s="114"/>
      <c r="M887" s="67">
        <v>1</v>
      </c>
      <c r="N887" s="67">
        <v>10804</v>
      </c>
      <c r="O887" s="67" t="str">
        <f>IF(N887="","",VLOOKUP(N887,敌人表!A:B,2,FALSE))</f>
        <v>光元素之魂</v>
      </c>
      <c r="P887" s="67">
        <v>2</v>
      </c>
      <c r="S887" s="67" t="s">
        <v>1664</v>
      </c>
    </row>
    <row r="888" spans="1:19">
      <c r="A888" s="93" t="s">
        <v>1664</v>
      </c>
      <c r="B888" s="101"/>
      <c r="D888" s="101"/>
      <c r="G888" s="67" t="str">
        <f>IF(F888="","",VLOOKUP(F888,'#挂机物品'!C:D,2,FALSE))</f>
        <v/>
      </c>
      <c r="H888" s="62"/>
      <c r="I888" s="117"/>
      <c r="J888" s="96" t="s">
        <v>1664</v>
      </c>
      <c r="K888" s="114"/>
      <c r="L888" s="114"/>
      <c r="N888" s="67">
        <v>10803</v>
      </c>
      <c r="O888" s="67" t="str">
        <f>IF(N888="","",VLOOKUP(N888,敌人表!A:B,2,FALSE))</f>
        <v>水元素之魂</v>
      </c>
      <c r="P888" s="67">
        <v>2</v>
      </c>
      <c r="S888" s="67" t="s">
        <v>1664</v>
      </c>
    </row>
    <row r="889" spans="1:19" ht="27">
      <c r="A889" s="93">
        <v>15048</v>
      </c>
      <c r="B889" s="101" t="s">
        <v>5125</v>
      </c>
      <c r="D889" s="101" t="s">
        <v>5082</v>
      </c>
      <c r="G889" s="67" t="str">
        <f>IF(F889="","",VLOOKUP(F889,'#挂机物品'!C:D,2,FALSE))</f>
        <v/>
      </c>
      <c r="H889" s="62"/>
      <c r="I889" s="169"/>
      <c r="J889" s="96" t="s">
        <v>1664</v>
      </c>
      <c r="K889" s="114"/>
      <c r="L889" s="114"/>
      <c r="M889" s="67">
        <v>1</v>
      </c>
      <c r="N889" s="67">
        <v>10805</v>
      </c>
      <c r="O889" s="67" t="str">
        <f>IF(N889="","",VLOOKUP(N889,敌人表!A:B,2,FALSE))</f>
        <v>暗元素之魂</v>
      </c>
      <c r="P889" s="67">
        <v>4</v>
      </c>
      <c r="S889" s="67" t="s">
        <v>1664</v>
      </c>
    </row>
    <row r="890" spans="1:19">
      <c r="A890" s="93">
        <v>15049</v>
      </c>
      <c r="B890" s="101" t="s">
        <v>5126</v>
      </c>
      <c r="D890" s="101" t="s">
        <v>5083</v>
      </c>
      <c r="G890" s="67" t="str">
        <f>IF(F890="","",VLOOKUP(F890,'#挂机物品'!C:D,2,FALSE))</f>
        <v/>
      </c>
      <c r="H890" s="62"/>
      <c r="I890" s="117"/>
      <c r="J890" s="96" t="s">
        <v>1664</v>
      </c>
      <c r="K890" s="114"/>
      <c r="L890" s="114"/>
      <c r="M890" s="67">
        <v>1</v>
      </c>
      <c r="N890" s="67">
        <v>10806</v>
      </c>
      <c r="O890" s="67" t="str">
        <f>IF(N890="","",VLOOKUP(N890,敌人表!A:B,2,FALSE))</f>
        <v>火元素使</v>
      </c>
      <c r="P890" s="67">
        <v>4</v>
      </c>
      <c r="S890" s="67" t="s">
        <v>1664</v>
      </c>
    </row>
    <row r="891" spans="1:19">
      <c r="A891" s="93">
        <v>15050</v>
      </c>
      <c r="B891" s="101" t="s">
        <v>5129</v>
      </c>
      <c r="D891" s="101" t="s">
        <v>5084</v>
      </c>
      <c r="G891" s="67" t="str">
        <f>IF(F891="","",VLOOKUP(F891,'#挂机物品'!C:D,2,FALSE))</f>
        <v/>
      </c>
      <c r="H891" s="62"/>
      <c r="I891" s="117"/>
      <c r="J891" s="96" t="s">
        <v>1664</v>
      </c>
      <c r="K891" s="114"/>
      <c r="L891" s="114"/>
      <c r="M891" s="67">
        <v>1</v>
      </c>
      <c r="N891" s="67">
        <v>10802</v>
      </c>
      <c r="O891" s="67" t="str">
        <f>IF(N891="","",VLOOKUP(N891,敌人表!A:B,2,FALSE))</f>
        <v>火元素之魂</v>
      </c>
      <c r="P891" s="67">
        <v>4</v>
      </c>
      <c r="S891" s="67" t="s">
        <v>1664</v>
      </c>
    </row>
    <row r="892" spans="1:19">
      <c r="A892" s="93">
        <v>15051</v>
      </c>
      <c r="B892" s="101" t="s">
        <v>5128</v>
      </c>
      <c r="D892" s="101" t="s">
        <v>5085</v>
      </c>
      <c r="G892" s="67" t="str">
        <f>IF(F892="","",VLOOKUP(F892,'#挂机物品'!C:D,2,FALSE))</f>
        <v/>
      </c>
      <c r="H892" s="62"/>
      <c r="I892" s="117"/>
      <c r="J892" s="96" t="s">
        <v>1664</v>
      </c>
      <c r="K892" s="114"/>
      <c r="L892" s="114"/>
      <c r="M892" s="67">
        <v>1</v>
      </c>
      <c r="N892" s="67">
        <v>10801</v>
      </c>
      <c r="O892" s="67" t="str">
        <f>IF(N892="","",VLOOKUP(N892,敌人表!A:B,2,FALSE))</f>
        <v>基础元素</v>
      </c>
      <c r="P892" s="67">
        <v>3</v>
      </c>
      <c r="S892" s="67" t="s">
        <v>1664</v>
      </c>
    </row>
    <row r="893" spans="1:19">
      <c r="A893" s="93" t="s">
        <v>1664</v>
      </c>
      <c r="B893" s="101"/>
      <c r="D893" s="101"/>
      <c r="G893" s="67" t="str">
        <f>IF(F893="","",VLOOKUP(F893,'#挂机物品'!C:D,2,FALSE))</f>
        <v/>
      </c>
      <c r="H893" s="62"/>
      <c r="I893" s="117"/>
      <c r="J893" s="96" t="s">
        <v>1664</v>
      </c>
      <c r="K893" s="114"/>
      <c r="L893" s="114"/>
      <c r="N893" s="67">
        <v>10803</v>
      </c>
      <c r="O893" s="67" t="str">
        <f>IF(N893="","",VLOOKUP(N893,敌人表!A:B,2,FALSE))</f>
        <v>水元素之魂</v>
      </c>
      <c r="P893" s="67">
        <v>3</v>
      </c>
      <c r="S893" s="67" t="s">
        <v>1664</v>
      </c>
    </row>
    <row r="894" spans="1:19">
      <c r="A894" s="93">
        <v>15052</v>
      </c>
      <c r="B894" s="67" t="s">
        <v>5127</v>
      </c>
      <c r="D894" s="88" t="s">
        <v>5086</v>
      </c>
      <c r="G894" s="67" t="str">
        <f>IF(F894="","",VLOOKUP(F894,'#挂机物品'!C:D,2,FALSE))</f>
        <v/>
      </c>
      <c r="J894" s="96" t="s">
        <v>1664</v>
      </c>
      <c r="K894" s="95"/>
      <c r="L894" s="95"/>
      <c r="M894" s="95">
        <v>1</v>
      </c>
      <c r="N894" s="67">
        <v>10802</v>
      </c>
      <c r="O894" s="67" t="str">
        <f>IF(N894="","",VLOOKUP(N894,敌人表!A:B,2,FALSE))</f>
        <v>火元素之魂</v>
      </c>
      <c r="P894" s="67">
        <v>8</v>
      </c>
      <c r="S894" s="67" t="s">
        <v>1664</v>
      </c>
    </row>
    <row r="895" spans="1:19">
      <c r="A895" s="93">
        <v>15053</v>
      </c>
      <c r="B895" s="101" t="s">
        <v>5136</v>
      </c>
      <c r="D895" s="101" t="s">
        <v>5087</v>
      </c>
      <c r="G895" s="67" t="str">
        <f>IF(F895="","",VLOOKUP(F895,'#挂机物品'!C:D,2,FALSE))</f>
        <v/>
      </c>
      <c r="H895" s="62"/>
      <c r="I895" s="169"/>
      <c r="J895" s="96" t="s">
        <v>1664</v>
      </c>
      <c r="K895" s="114"/>
      <c r="L895" s="114"/>
      <c r="M895" s="67">
        <v>1</v>
      </c>
      <c r="N895" s="67">
        <v>10802</v>
      </c>
      <c r="O895" s="67" t="str">
        <f>IF(N895="","",VLOOKUP(N895,敌人表!A:B,2,FALSE))</f>
        <v>火元素之魂</v>
      </c>
      <c r="P895" s="67">
        <v>2</v>
      </c>
      <c r="S895" s="67" t="s">
        <v>1664</v>
      </c>
    </row>
    <row r="896" spans="1:19">
      <c r="A896" s="93" t="s">
        <v>1664</v>
      </c>
      <c r="B896" s="101"/>
      <c r="D896" s="101"/>
      <c r="G896" s="67" t="str">
        <f>IF(F896="","",VLOOKUP(F896,'#挂机物品'!C:D,2,FALSE))</f>
        <v/>
      </c>
      <c r="H896" s="62"/>
      <c r="I896" s="117"/>
      <c r="J896" s="96" t="s">
        <v>1664</v>
      </c>
      <c r="K896" s="114"/>
      <c r="L896" s="114"/>
      <c r="N896" s="67">
        <v>10805</v>
      </c>
      <c r="O896" s="67" t="str">
        <f>IF(N896="","",VLOOKUP(N896,敌人表!A:B,2,FALSE))</f>
        <v>暗元素之魂</v>
      </c>
      <c r="P896" s="67">
        <v>2</v>
      </c>
      <c r="S896" s="67" t="s">
        <v>1664</v>
      </c>
    </row>
    <row r="897" spans="1:19" ht="27">
      <c r="A897" s="93">
        <v>15054</v>
      </c>
      <c r="B897" s="101" t="s">
        <v>5088</v>
      </c>
      <c r="D897" s="101" t="s">
        <v>5089</v>
      </c>
      <c r="G897" s="67" t="str">
        <f>IF(F897="","",VLOOKUP(F897,'#挂机物品'!C:D,2,FALSE))</f>
        <v/>
      </c>
      <c r="H897" s="62"/>
      <c r="I897" s="169"/>
      <c r="J897" s="96" t="s">
        <v>1664</v>
      </c>
      <c r="K897" s="114"/>
      <c r="L897" s="114"/>
      <c r="M897" s="67">
        <v>1</v>
      </c>
      <c r="N897" s="67">
        <v>10704</v>
      </c>
      <c r="O897" s="67" t="str">
        <f>IF(N897="","",VLOOKUP(N897,敌人表!A:B,2,FALSE))</f>
        <v>光法</v>
      </c>
      <c r="P897" s="67">
        <v>2</v>
      </c>
      <c r="S897" s="67" t="s">
        <v>1664</v>
      </c>
    </row>
    <row r="898" spans="1:19">
      <c r="A898" s="93" t="s">
        <v>1664</v>
      </c>
      <c r="B898" s="101"/>
      <c r="D898" s="101"/>
      <c r="G898" s="67" t="str">
        <f>IF(F898="","",VLOOKUP(F898,'#挂机物品'!C:D,2,FALSE))</f>
        <v/>
      </c>
      <c r="H898" s="62"/>
      <c r="I898" s="117"/>
      <c r="J898" s="96" t="s">
        <v>1664</v>
      </c>
      <c r="K898" s="114"/>
      <c r="L898" s="114"/>
      <c r="N898" s="67">
        <v>10804</v>
      </c>
      <c r="O898" s="67" t="str">
        <f>IF(N898="","",VLOOKUP(N898,敌人表!A:B,2,FALSE))</f>
        <v>光元素之魂</v>
      </c>
      <c r="P898" s="67">
        <v>4</v>
      </c>
      <c r="S898" s="67" t="s">
        <v>1664</v>
      </c>
    </row>
    <row r="899" spans="1:19">
      <c r="A899" s="93">
        <v>15055</v>
      </c>
      <c r="B899" s="101" t="s">
        <v>5090</v>
      </c>
      <c r="D899" s="101" t="s">
        <v>5091</v>
      </c>
      <c r="G899" s="67" t="str">
        <f>IF(F899="","",VLOOKUP(F899,'#挂机物品'!C:D,2,FALSE))</f>
        <v/>
      </c>
      <c r="H899" s="62"/>
      <c r="I899" s="117"/>
      <c r="J899" s="96" t="s">
        <v>1664</v>
      </c>
      <c r="K899" s="114"/>
      <c r="L899" s="114"/>
      <c r="M899" s="67">
        <v>1</v>
      </c>
      <c r="N899" s="67">
        <v>10804</v>
      </c>
      <c r="O899" s="67" t="str">
        <f>IF(N899="","",VLOOKUP(N899,敌人表!A:B,2,FALSE))</f>
        <v>光元素之魂</v>
      </c>
      <c r="P899" s="67">
        <v>1</v>
      </c>
      <c r="S899" s="67" t="s">
        <v>1664</v>
      </c>
    </row>
    <row r="900" spans="1:19">
      <c r="A900" s="93" t="s">
        <v>1664</v>
      </c>
      <c r="B900" s="101"/>
      <c r="D900" s="101"/>
      <c r="G900" s="67" t="str">
        <f>IF(F900="","",VLOOKUP(F900,'#挂机物品'!C:D,2,FALSE))</f>
        <v/>
      </c>
      <c r="H900" s="62"/>
      <c r="I900" s="117"/>
      <c r="J900" s="96" t="s">
        <v>1664</v>
      </c>
      <c r="K900" s="114"/>
      <c r="L900" s="114"/>
      <c r="N900" s="67">
        <v>10805</v>
      </c>
      <c r="O900" s="67" t="str">
        <f>IF(N900="","",VLOOKUP(N900,敌人表!A:B,2,FALSE))</f>
        <v>暗元素之魂</v>
      </c>
      <c r="P900" s="67">
        <v>1</v>
      </c>
      <c r="S900" s="67" t="s">
        <v>1664</v>
      </c>
    </row>
    <row r="901" spans="1:19">
      <c r="A901" s="93" t="s">
        <v>1664</v>
      </c>
      <c r="B901" s="101"/>
      <c r="D901" s="101"/>
      <c r="G901" s="67" t="str">
        <f>IF(F901="","",VLOOKUP(F901,'#挂机物品'!C:D,2,FALSE))</f>
        <v/>
      </c>
      <c r="H901" s="62"/>
      <c r="I901" s="117"/>
      <c r="J901" s="96" t="s">
        <v>1664</v>
      </c>
      <c r="K901" s="114"/>
      <c r="L901" s="114"/>
      <c r="N901" s="67">
        <v>10808</v>
      </c>
      <c r="O901" s="67" t="str">
        <f>IF(N901="","",VLOOKUP(N901,敌人表!A:B,2,FALSE))</f>
        <v>光元素使</v>
      </c>
      <c r="P901" s="67">
        <v>1</v>
      </c>
      <c r="S901" s="67" t="s">
        <v>1664</v>
      </c>
    </row>
    <row r="902" spans="1:19">
      <c r="A902" s="93" t="s">
        <v>1664</v>
      </c>
      <c r="B902" s="101"/>
      <c r="D902" s="101"/>
      <c r="G902" s="67" t="str">
        <f>IF(F902="","",VLOOKUP(F902,'#挂机物品'!C:D,2,FALSE))</f>
        <v/>
      </c>
      <c r="H902" s="62"/>
      <c r="I902" s="117"/>
      <c r="J902" s="96" t="s">
        <v>1664</v>
      </c>
      <c r="K902" s="114"/>
      <c r="L902" s="114"/>
      <c r="N902" s="67">
        <v>10809</v>
      </c>
      <c r="O902" s="67" t="str">
        <f>IF(N902="","",VLOOKUP(N902,敌人表!A:B,2,FALSE))</f>
        <v>暗元素使</v>
      </c>
      <c r="P902" s="67">
        <v>1</v>
      </c>
      <c r="S902" s="67" t="s">
        <v>1664</v>
      </c>
    </row>
    <row r="903" spans="1:19">
      <c r="A903" s="93">
        <v>15056</v>
      </c>
      <c r="B903" s="67" t="s">
        <v>5092</v>
      </c>
      <c r="D903" s="97" t="s">
        <v>5093</v>
      </c>
      <c r="E903" s="97"/>
      <c r="G903" s="67" t="str">
        <f>IF(F903="","",VLOOKUP(F903,'#挂机物品'!C:D,2,FALSE))</f>
        <v/>
      </c>
      <c r="J903" s="96" t="s">
        <v>1664</v>
      </c>
      <c r="K903" s="95"/>
      <c r="L903" s="95"/>
      <c r="M903" s="95">
        <v>1</v>
      </c>
      <c r="N903" s="67">
        <v>10001</v>
      </c>
      <c r="O903" s="67" t="str">
        <f>IF(N903="","",VLOOKUP(N903,敌人表!A:B,2,FALSE))</f>
        <v>僵尸</v>
      </c>
      <c r="P903" s="67">
        <v>4</v>
      </c>
      <c r="S903" s="67" t="s">
        <v>1664</v>
      </c>
    </row>
    <row r="904" spans="1:19">
      <c r="A904" s="93" t="s">
        <v>1664</v>
      </c>
      <c r="D904" s="97"/>
      <c r="E904" s="97"/>
      <c r="G904" s="67" t="str">
        <f>IF(F904="","",VLOOKUP(F904,'#挂机物品'!C:D,2,FALSE))</f>
        <v/>
      </c>
      <c r="J904" s="96" t="s">
        <v>1664</v>
      </c>
      <c r="K904" s="95"/>
      <c r="L904" s="95"/>
      <c r="M904" s="95"/>
      <c r="N904" s="67">
        <v>10902</v>
      </c>
      <c r="O904" s="67" t="str">
        <f>IF(N904="","",VLOOKUP(N904,敌人表!A:B,2,FALSE))</f>
        <v>盗贼</v>
      </c>
      <c r="P904" s="67">
        <v>4</v>
      </c>
      <c r="S904" s="67" t="s">
        <v>1664</v>
      </c>
    </row>
    <row r="905" spans="1:19">
      <c r="A905" s="93">
        <v>15057</v>
      </c>
      <c r="B905" s="67" t="s">
        <v>5094</v>
      </c>
      <c r="D905" s="88" t="s">
        <v>5095</v>
      </c>
      <c r="G905" s="67" t="str">
        <f>IF(F905="","",VLOOKUP(F905,'#挂机物品'!C:D,2,FALSE))</f>
        <v/>
      </c>
      <c r="H905" s="67"/>
      <c r="J905" s="96" t="s">
        <v>1664</v>
      </c>
      <c r="M905" s="67">
        <v>1</v>
      </c>
      <c r="N905" s="67">
        <v>10901</v>
      </c>
      <c r="O905" s="67" t="str">
        <f>IF(N905="","",VLOOKUP(N905,敌人表!A:B,2,FALSE))</f>
        <v>战士</v>
      </c>
      <c r="P905" s="67">
        <v>10</v>
      </c>
      <c r="S905" s="67" t="s">
        <v>1664</v>
      </c>
    </row>
    <row r="906" spans="1:19">
      <c r="A906" s="93">
        <v>15058</v>
      </c>
      <c r="B906" s="67" t="s">
        <v>5130</v>
      </c>
      <c r="D906" s="88" t="s">
        <v>5096</v>
      </c>
      <c r="G906" s="67" t="str">
        <f>IF(F906="","",VLOOKUP(F906,'#挂机物品'!C:D,2,FALSE))</f>
        <v/>
      </c>
      <c r="H906" s="67"/>
      <c r="J906" s="96" t="s">
        <v>1664</v>
      </c>
      <c r="M906" s="67">
        <v>1</v>
      </c>
      <c r="N906" s="67">
        <v>10909</v>
      </c>
      <c r="O906" s="67" t="str">
        <f>IF(N906="","",VLOOKUP(N906,敌人表!A:B,2,FALSE))</f>
        <v>狂战士</v>
      </c>
      <c r="P906" s="67">
        <v>4</v>
      </c>
      <c r="S906" s="67" t="s">
        <v>1664</v>
      </c>
    </row>
    <row r="907" spans="1:19">
      <c r="A907" s="93" t="s">
        <v>1664</v>
      </c>
      <c r="B907" s="112"/>
      <c r="G907" s="67" t="str">
        <f>IF(F907="","",VLOOKUP(F907,'#挂机物品'!C:D,2,FALSE))</f>
        <v/>
      </c>
      <c r="H907" s="67"/>
      <c r="J907" s="96" t="s">
        <v>1664</v>
      </c>
      <c r="N907" s="67">
        <v>10901</v>
      </c>
      <c r="O907" s="67" t="str">
        <f>IF(N907="","",VLOOKUP(N907,敌人表!A:B,2,FALSE))</f>
        <v>战士</v>
      </c>
      <c r="P907" s="67">
        <v>6</v>
      </c>
      <c r="S907" s="67" t="s">
        <v>1664</v>
      </c>
    </row>
    <row r="908" spans="1:19">
      <c r="A908" s="93">
        <v>15059</v>
      </c>
      <c r="B908" s="67" t="s">
        <v>5131</v>
      </c>
      <c r="D908" s="97" t="s">
        <v>5097</v>
      </c>
      <c r="E908" s="97"/>
      <c r="G908" s="67" t="str">
        <f>IF(F908="","",VLOOKUP(F908,'#挂机物品'!C:D,2,FALSE))</f>
        <v/>
      </c>
      <c r="J908" s="96" t="s">
        <v>1664</v>
      </c>
      <c r="K908" s="95"/>
      <c r="L908" s="95"/>
      <c r="M908" s="67">
        <v>1</v>
      </c>
      <c r="N908" s="67">
        <v>11103</v>
      </c>
      <c r="O908" s="67" t="str">
        <f>IF(N908="","",VLOOKUP(N908,敌人表!A:B,2,FALSE))</f>
        <v>锋龙</v>
      </c>
      <c r="P908" s="67">
        <v>2</v>
      </c>
      <c r="S908" s="67" t="s">
        <v>1664</v>
      </c>
    </row>
    <row r="909" spans="1:19">
      <c r="A909" s="93" t="s">
        <v>1664</v>
      </c>
      <c r="D909" s="97"/>
      <c r="E909" s="97"/>
      <c r="G909" s="67" t="str">
        <f>IF(F909="","",VLOOKUP(F909,'#挂机物品'!C:D,2,FALSE))</f>
        <v/>
      </c>
      <c r="J909" s="96" t="s">
        <v>1664</v>
      </c>
      <c r="K909" s="95"/>
      <c r="L909" s="95"/>
      <c r="N909" s="67">
        <v>11105</v>
      </c>
      <c r="O909" s="67" t="str">
        <f>IF(N909="","",VLOOKUP(N909,敌人表!A:B,2,FALSE))</f>
        <v>火焰龙</v>
      </c>
      <c r="P909" s="67">
        <v>2</v>
      </c>
      <c r="S909" s="67" t="s">
        <v>1664</v>
      </c>
    </row>
    <row r="910" spans="1:19">
      <c r="A910" s="93">
        <v>15060</v>
      </c>
      <c r="B910" s="67" t="s">
        <v>147</v>
      </c>
      <c r="D910" s="97" t="s">
        <v>5098</v>
      </c>
      <c r="E910" s="97"/>
      <c r="G910" s="67" t="str">
        <f>IF(F910="","",VLOOKUP(F910,'#挂机物品'!C:D,2,FALSE))</f>
        <v/>
      </c>
      <c r="J910" s="96" t="s">
        <v>1664</v>
      </c>
      <c r="K910" s="95"/>
      <c r="L910" s="95"/>
      <c r="M910" s="67">
        <v>1</v>
      </c>
      <c r="N910" s="67">
        <v>11102</v>
      </c>
      <c r="O910" s="67" t="str">
        <f>IF(N910="","",VLOOKUP(N910,敌人表!A:B,2,FALSE))</f>
        <v>魔龙</v>
      </c>
      <c r="P910" s="67">
        <v>3</v>
      </c>
      <c r="S910" s="67" t="s">
        <v>1664</v>
      </c>
    </row>
    <row r="911" spans="1:19">
      <c r="A911" s="93" t="s">
        <v>1664</v>
      </c>
      <c r="D911" s="97"/>
      <c r="E911" s="97"/>
      <c r="G911" s="67" t="str">
        <f>IF(F911="","",VLOOKUP(F911,'#挂机物品'!C:D,2,FALSE))</f>
        <v/>
      </c>
      <c r="J911" s="96" t="s">
        <v>1664</v>
      </c>
      <c r="K911" s="95"/>
      <c r="L911" s="95"/>
      <c r="N911" s="67">
        <v>10805</v>
      </c>
      <c r="O911" s="67" t="str">
        <f>IF(N911="","",VLOOKUP(N911,敌人表!A:B,2,FALSE))</f>
        <v>暗元素之魂</v>
      </c>
      <c r="P911" s="67">
        <v>3</v>
      </c>
      <c r="S911" s="67" t="s">
        <v>1664</v>
      </c>
    </row>
    <row r="912" spans="1:19">
      <c r="A912" s="93">
        <v>15061</v>
      </c>
      <c r="B912" s="67" t="s">
        <v>5133</v>
      </c>
      <c r="D912" s="97" t="s">
        <v>5099</v>
      </c>
      <c r="E912" s="97"/>
      <c r="G912" s="67" t="str">
        <f>IF(F912="","",VLOOKUP(F912,'#挂机物品'!C:D,2,FALSE))</f>
        <v/>
      </c>
      <c r="J912" s="96" t="s">
        <v>1664</v>
      </c>
      <c r="K912" s="95"/>
      <c r="L912" s="95"/>
      <c r="M912" s="95">
        <v>1</v>
      </c>
      <c r="N912" s="67">
        <v>11101</v>
      </c>
      <c r="O912" s="67" t="str">
        <f>IF(N912="","",VLOOKUP(N912,敌人表!A:B,2,FALSE))</f>
        <v>龙</v>
      </c>
      <c r="P912" s="67">
        <v>4</v>
      </c>
      <c r="S912" s="67" t="s">
        <v>1664</v>
      </c>
    </row>
    <row r="913" spans="1:22">
      <c r="A913" s="93">
        <v>15062</v>
      </c>
      <c r="B913" s="67" t="s">
        <v>5134</v>
      </c>
      <c r="D913" s="97" t="s">
        <v>5100</v>
      </c>
      <c r="E913" s="97"/>
      <c r="G913" s="67" t="str">
        <f>IF(F913="","",VLOOKUP(F913,'#挂机物品'!C:D,2,FALSE))</f>
        <v/>
      </c>
      <c r="J913" s="96" t="s">
        <v>1664</v>
      </c>
      <c r="K913" s="95"/>
      <c r="L913" s="95"/>
      <c r="M913" s="95">
        <v>1</v>
      </c>
      <c r="N913" s="67">
        <v>11102</v>
      </c>
      <c r="O913" s="67" t="str">
        <f>IF(N913="","",VLOOKUP(N913,敌人表!A:B,2,FALSE))</f>
        <v>魔龙</v>
      </c>
      <c r="P913" s="67">
        <v>3</v>
      </c>
      <c r="S913" s="67" t="s">
        <v>1664</v>
      </c>
    </row>
    <row r="914" spans="1:22">
      <c r="A914" s="93" t="s">
        <v>1664</v>
      </c>
      <c r="D914" s="97"/>
      <c r="E914" s="97"/>
      <c r="G914" s="67" t="str">
        <f>IF(F914="","",VLOOKUP(F914,'#挂机物品'!C:D,2,FALSE))</f>
        <v/>
      </c>
      <c r="J914" s="96" t="s">
        <v>1664</v>
      </c>
      <c r="K914" s="95"/>
      <c r="L914" s="95"/>
      <c r="M914" s="95"/>
      <c r="N914" s="67">
        <v>11103</v>
      </c>
      <c r="O914" s="67" t="str">
        <f>IF(N914="","",VLOOKUP(N914,敌人表!A:B,2,FALSE))</f>
        <v>锋龙</v>
      </c>
      <c r="P914" s="67">
        <v>3</v>
      </c>
      <c r="S914" s="67" t="s">
        <v>1664</v>
      </c>
    </row>
    <row r="915" spans="1:22">
      <c r="A915" s="93">
        <v>15063</v>
      </c>
      <c r="B915" s="67" t="s">
        <v>5135</v>
      </c>
      <c r="D915" s="97" t="s">
        <v>5101</v>
      </c>
      <c r="E915" s="97"/>
      <c r="G915" s="67" t="str">
        <f>IF(F915="","",VLOOKUP(F915,'#挂机物品'!C:D,2,FALSE))</f>
        <v/>
      </c>
      <c r="J915" s="96" t="s">
        <v>1664</v>
      </c>
      <c r="K915" s="95"/>
      <c r="L915" s="95"/>
      <c r="M915" s="95">
        <v>1</v>
      </c>
      <c r="N915" s="67">
        <v>11102</v>
      </c>
      <c r="O915" s="67" t="str">
        <f>IF(N915="","",VLOOKUP(N915,敌人表!A:B,2,FALSE))</f>
        <v>魔龙</v>
      </c>
      <c r="P915" s="67">
        <v>2</v>
      </c>
      <c r="S915" s="67" t="s">
        <v>1664</v>
      </c>
    </row>
    <row r="916" spans="1:22">
      <c r="A916" s="93" t="s">
        <v>1664</v>
      </c>
      <c r="D916" s="97"/>
      <c r="E916" s="97"/>
      <c r="G916" s="67" t="str">
        <f>IF(F916="","",VLOOKUP(F916,'#挂机物品'!C:D,2,FALSE))</f>
        <v/>
      </c>
      <c r="J916" s="96" t="s">
        <v>1664</v>
      </c>
      <c r="K916" s="95"/>
      <c r="L916" s="95"/>
      <c r="M916" s="95"/>
      <c r="N916" s="67">
        <v>11103</v>
      </c>
      <c r="O916" s="67" t="str">
        <f>IF(N916="","",VLOOKUP(N916,敌人表!A:B,2,FALSE))</f>
        <v>锋龙</v>
      </c>
      <c r="P916" s="67">
        <v>2</v>
      </c>
      <c r="S916" s="67" t="s">
        <v>1664</v>
      </c>
    </row>
    <row r="917" spans="1:22">
      <c r="A917" s="93" t="s">
        <v>1664</v>
      </c>
      <c r="D917" s="97"/>
      <c r="E917" s="97"/>
      <c r="G917" s="67" t="str">
        <f>IF(F917="","",VLOOKUP(F917,'#挂机物品'!C:D,2,FALSE))</f>
        <v/>
      </c>
      <c r="K917" s="95"/>
      <c r="L917" s="95"/>
      <c r="M917" s="95"/>
      <c r="N917" s="67">
        <v>11104</v>
      </c>
      <c r="O917" s="67" t="str">
        <f>IF(N917="","",VLOOKUP(N917,敌人表!A:B,2,FALSE))</f>
        <v>灵龙</v>
      </c>
      <c r="P917" s="67">
        <v>2</v>
      </c>
    </row>
    <row r="918" spans="1:22">
      <c r="A918" s="93">
        <v>15064</v>
      </c>
      <c r="B918" s="67" t="s">
        <v>5102</v>
      </c>
      <c r="D918" s="97" t="s">
        <v>5103</v>
      </c>
      <c r="E918" s="97"/>
      <c r="G918" s="67" t="str">
        <f>IF(F918="","",VLOOKUP(F918,'#挂机物品'!C:D,2,FALSE))</f>
        <v/>
      </c>
      <c r="J918" s="96" t="s">
        <v>1664</v>
      </c>
      <c r="K918" s="95"/>
      <c r="L918" s="95"/>
      <c r="M918" s="95">
        <v>1</v>
      </c>
      <c r="N918" s="67">
        <v>11102</v>
      </c>
      <c r="O918" s="67" t="str">
        <f>IF(N918="","",VLOOKUP(N918,敌人表!A:B,2,FALSE))</f>
        <v>魔龙</v>
      </c>
      <c r="P918" s="67">
        <v>3</v>
      </c>
      <c r="S918" s="67" t="s">
        <v>1664</v>
      </c>
    </row>
    <row r="919" spans="1:22">
      <c r="A919" s="93" t="s">
        <v>1664</v>
      </c>
      <c r="D919" s="97"/>
      <c r="E919" s="97"/>
      <c r="G919" s="67" t="str">
        <f>IF(F919="","",VLOOKUP(F919,'#挂机物品'!C:D,2,FALSE))</f>
        <v/>
      </c>
      <c r="K919" s="95"/>
      <c r="L919" s="95"/>
      <c r="M919" s="95"/>
      <c r="N919" s="67">
        <v>10805</v>
      </c>
      <c r="O919" s="67" t="str">
        <f>IF(N919="","",VLOOKUP(N919,敌人表!A:B,2,FALSE))</f>
        <v>暗元素之魂</v>
      </c>
      <c r="P919" s="67">
        <v>3</v>
      </c>
      <c r="S919" s="67" t="s">
        <v>1664</v>
      </c>
    </row>
    <row r="920" spans="1:22">
      <c r="A920" s="93">
        <v>15065</v>
      </c>
      <c r="B920" s="67" t="s">
        <v>5132</v>
      </c>
      <c r="D920" s="97" t="s">
        <v>5104</v>
      </c>
      <c r="E920" s="97"/>
      <c r="G920" s="67" t="str">
        <f>IF(F920="","",VLOOKUP(F920,'#挂机物品'!C:D,2,FALSE))</f>
        <v/>
      </c>
      <c r="J920" s="96" t="str">
        <f>IF(I920="","",VLOOKUP(I920,'#挂机物品'!A:B,2,FALSE))</f>
        <v/>
      </c>
      <c r="K920" s="95"/>
      <c r="L920" s="95"/>
      <c r="M920" s="95">
        <v>1</v>
      </c>
      <c r="N920" s="67">
        <v>11106</v>
      </c>
      <c r="O920" s="67" t="str">
        <f>IF(N920="","",VLOOKUP(N920,敌人表!A:B,2,FALSE))</f>
        <v>龙王</v>
      </c>
      <c r="P920" s="67">
        <v>3</v>
      </c>
      <c r="Q920" s="67">
        <v>10</v>
      </c>
      <c r="S920" s="67" t="s">
        <v>1664</v>
      </c>
    </row>
    <row r="921" spans="1:22" ht="27">
      <c r="A921" s="99">
        <v>16001</v>
      </c>
      <c r="B921" s="67" t="s">
        <v>5224</v>
      </c>
      <c r="C921" s="135"/>
      <c r="D921" s="88" t="s">
        <v>5227</v>
      </c>
      <c r="G921" s="67" t="str">
        <f>IF(F921="","",VLOOKUP(F921,'#挂机物品'!C:D,2,FALSE))</f>
        <v/>
      </c>
      <c r="H921" s="67"/>
      <c r="I921" s="96">
        <v>24014</v>
      </c>
      <c r="J921" s="96" t="str">
        <f>IF(I921="","",VLOOKUP(I921,'#挂机物品'!A:B,2,FALSE))</f>
        <v>魔核</v>
      </c>
      <c r="K921" s="67">
        <v>2</v>
      </c>
      <c r="L921" s="67">
        <v>1</v>
      </c>
      <c r="M921" s="67">
        <v>1</v>
      </c>
      <c r="N921" s="67">
        <v>12001</v>
      </c>
      <c r="O921" s="67" t="str">
        <f>IF(N921="","",VLOOKUP(N921,敌人表!A:B,2,FALSE))</f>
        <v>魔物</v>
      </c>
      <c r="P921" s="67">
        <v>5</v>
      </c>
      <c r="Q921" s="67">
        <v>20</v>
      </c>
    </row>
    <row r="922" spans="1:22" ht="27">
      <c r="A922" s="99">
        <v>16002</v>
      </c>
      <c r="B922" s="67" t="s">
        <v>5226</v>
      </c>
      <c r="C922" s="135"/>
      <c r="D922" s="88" t="s">
        <v>5232</v>
      </c>
      <c r="G922" s="67" t="str">
        <f>IF(F922="","",VLOOKUP(F922,'#挂机物品'!C:D,2,FALSE))</f>
        <v/>
      </c>
      <c r="H922" s="67"/>
      <c r="I922" s="96">
        <v>24015</v>
      </c>
      <c r="J922" s="96" t="str">
        <f>IF(I922="","",VLOOKUP(I922,'#挂机物品'!A:B,2,FALSE))</f>
        <v>黑色龙鳞</v>
      </c>
      <c r="K922" s="67">
        <v>1</v>
      </c>
      <c r="L922" s="67">
        <v>0.5</v>
      </c>
      <c r="M922" s="67">
        <v>1</v>
      </c>
      <c r="N922" s="67">
        <v>12003</v>
      </c>
      <c r="O922" s="67" t="str">
        <f>IF(N922="","",VLOOKUP(N922,敌人表!A:B,2,FALSE))</f>
        <v>黑龙傀儡</v>
      </c>
      <c r="P922" s="67">
        <v>5</v>
      </c>
      <c r="Q922" s="67">
        <v>20</v>
      </c>
    </row>
    <row r="923" spans="1:22">
      <c r="A923" s="99">
        <v>16003</v>
      </c>
      <c r="B923" s="67" t="s">
        <v>5225</v>
      </c>
      <c r="C923" s="135"/>
      <c r="D923" s="88" t="s">
        <v>5228</v>
      </c>
      <c r="F923" s="67">
        <v>201</v>
      </c>
      <c r="G923" s="67" t="str">
        <f>IF(F923="","",VLOOKUP(F923,'#挂机物品'!C:D,2,FALSE))</f>
        <v>最强男军人</v>
      </c>
      <c r="H923" s="67">
        <v>2</v>
      </c>
      <c r="J923" s="96" t="str">
        <f>IF(I923="","",VLOOKUP(I923,'#挂机物品'!A:B,2,FALSE))</f>
        <v/>
      </c>
      <c r="O923" s="67" t="str">
        <f>IF(N923="","",VLOOKUP(N923,敌人表!A:B,2,FALSE))</f>
        <v/>
      </c>
      <c r="U923" s="67" t="s">
        <v>5229</v>
      </c>
      <c r="V923" s="96">
        <v>16004</v>
      </c>
    </row>
    <row r="924" spans="1:22">
      <c r="C924" s="135"/>
      <c r="G924" s="67" t="str">
        <f>IF(F924="","",VLOOKUP(F924,'#挂机物品'!C:D,2,FALSE))</f>
        <v/>
      </c>
      <c r="H924" s="67"/>
      <c r="J924" s="96" t="str">
        <f>IF(I924="","",VLOOKUP(I924,'#挂机物品'!A:B,2,FALSE))</f>
        <v/>
      </c>
      <c r="O924" s="67" t="str">
        <f>IF(N924="","",VLOOKUP(N924,敌人表!A:B,2,FALSE))</f>
        <v/>
      </c>
      <c r="U924" s="67" t="s">
        <v>5230</v>
      </c>
      <c r="V924" s="96">
        <v>16005</v>
      </c>
    </row>
    <row r="925" spans="1:22">
      <c r="C925" s="135"/>
      <c r="G925" s="67" t="str">
        <f>IF(F925="","",VLOOKUP(F925,'#挂机物品'!C:D,2,FALSE))</f>
        <v/>
      </c>
      <c r="H925" s="67"/>
      <c r="J925" s="96" t="str">
        <f>IF(I925="","",VLOOKUP(I925,'#挂机物品'!A:B,2,FALSE))</f>
        <v/>
      </c>
      <c r="O925" s="67" t="str">
        <f>IF(N925="","",VLOOKUP(N925,敌人表!A:B,2,FALSE))</f>
        <v/>
      </c>
      <c r="U925" s="67" t="s">
        <v>5231</v>
      </c>
      <c r="V925" s="96">
        <v>16006</v>
      </c>
    </row>
    <row r="926" spans="1:22">
      <c r="A926" s="106">
        <v>16004</v>
      </c>
      <c r="B926" s="106" t="s">
        <v>5139</v>
      </c>
      <c r="C926" s="135"/>
      <c r="D926" s="88" t="s">
        <v>5145</v>
      </c>
      <c r="F926" s="67">
        <v>201</v>
      </c>
      <c r="G926" s="67" t="str">
        <f>IF(F926="","",VLOOKUP(F926,'#挂机物品'!C:D,2,FALSE))</f>
        <v>最强男军人</v>
      </c>
      <c r="H926" s="67">
        <v>1</v>
      </c>
      <c r="I926" s="96">
        <v>1001</v>
      </c>
      <c r="J926" s="96" t="str">
        <f>IF(I926="","",VLOOKUP(I926,'#挂机物品'!A:B,2,FALSE))</f>
        <v>金币</v>
      </c>
      <c r="K926" s="67">
        <v>100</v>
      </c>
      <c r="L926" s="67">
        <v>10</v>
      </c>
      <c r="O926" s="67" t="str">
        <f>IF(N926="","",VLOOKUP(N926,敌人表!A:B,2,FALSE))</f>
        <v/>
      </c>
    </row>
    <row r="927" spans="1:22">
      <c r="A927" s="106">
        <v>16005</v>
      </c>
      <c r="B927" s="106" t="s">
        <v>5140</v>
      </c>
      <c r="C927" s="135"/>
      <c r="D927" s="88" t="s">
        <v>5146</v>
      </c>
      <c r="F927" s="67">
        <v>201</v>
      </c>
      <c r="G927" s="67" t="str">
        <f>IF(F927="","",VLOOKUP(F927,'#挂机物品'!C:D,2,FALSE))</f>
        <v>最强男军人</v>
      </c>
      <c r="H927" s="67">
        <v>1</v>
      </c>
      <c r="I927" s="96">
        <v>1010</v>
      </c>
      <c r="J927" s="96" t="str">
        <f>IF(I927="","",VLOOKUP(I927,'#挂机物品'!A:B,2,FALSE))</f>
        <v>主角经验</v>
      </c>
      <c r="K927" s="67">
        <v>2000</v>
      </c>
      <c r="L927" s="67">
        <v>500</v>
      </c>
      <c r="O927" s="67" t="str">
        <f>IF(N927="","",VLOOKUP(N927,敌人表!A:B,2,FALSE))</f>
        <v/>
      </c>
    </row>
    <row r="928" spans="1:22">
      <c r="A928" s="106">
        <v>16006</v>
      </c>
      <c r="B928" s="106" t="s">
        <v>5141</v>
      </c>
      <c r="C928" s="135"/>
      <c r="D928" s="88" t="s">
        <v>5147</v>
      </c>
      <c r="F928" s="67">
        <v>201</v>
      </c>
      <c r="G928" s="67" t="str">
        <f>IF(F928="","",VLOOKUP(F928,'#挂机物品'!C:D,2,FALSE))</f>
        <v>最强男军人</v>
      </c>
      <c r="H928" s="67">
        <v>0</v>
      </c>
      <c r="I928" s="96">
        <v>24014</v>
      </c>
      <c r="J928" s="96" t="str">
        <f>IF(I928="","",VLOOKUP(I928,'#挂机物品'!A:B,2,FALSE))</f>
        <v>魔核</v>
      </c>
      <c r="K928" s="67">
        <v>3</v>
      </c>
      <c r="L928" s="67">
        <v>1</v>
      </c>
      <c r="M928" s="67">
        <v>1</v>
      </c>
      <c r="N928" s="67">
        <v>12002</v>
      </c>
      <c r="O928" s="67" t="str">
        <f>IF(N928="","",VLOOKUP(N928,敌人表!A:B,2,FALSE))</f>
        <v>魔物先锋</v>
      </c>
      <c r="P928" s="67">
        <v>1</v>
      </c>
      <c r="Q928" s="67">
        <v>50</v>
      </c>
    </row>
    <row r="929" spans="1:22">
      <c r="A929" s="106"/>
      <c r="B929" s="106"/>
      <c r="C929" s="135"/>
      <c r="H929" s="67"/>
      <c r="N929" s="67">
        <v>12001</v>
      </c>
      <c r="O929" s="67" t="str">
        <f>IF(N929="","",VLOOKUP(N929,敌人表!A:B,2,FALSE))</f>
        <v>魔物</v>
      </c>
      <c r="P929" s="67">
        <v>8</v>
      </c>
      <c r="Q929" s="67">
        <v>20</v>
      </c>
    </row>
    <row r="930" spans="1:22">
      <c r="A930" s="99">
        <v>16007</v>
      </c>
      <c r="B930" s="67" t="s">
        <v>5234</v>
      </c>
      <c r="C930" s="135"/>
      <c r="D930" s="88" t="s">
        <v>5235</v>
      </c>
      <c r="F930" s="67">
        <v>202</v>
      </c>
      <c r="G930" s="67" t="str">
        <f>IF(F930="","",VLOOKUP(F930,'#挂机物品'!C:D,2,FALSE))</f>
        <v>最强女军人</v>
      </c>
      <c r="H930" s="67">
        <v>2</v>
      </c>
      <c r="J930" s="96" t="str">
        <f>IF(I930="","",VLOOKUP(I930,'#挂机物品'!A:B,2,FALSE))</f>
        <v/>
      </c>
      <c r="O930" s="67" t="str">
        <f>IF(N930="","",VLOOKUP(N930,敌人表!A:B,2,FALSE))</f>
        <v/>
      </c>
      <c r="U930" s="67" t="s">
        <v>5148</v>
      </c>
      <c r="V930" s="96">
        <v>16008</v>
      </c>
    </row>
    <row r="931" spans="1:22">
      <c r="C931" s="135"/>
      <c r="G931" s="67" t="str">
        <f>IF(F931="","",VLOOKUP(F931,'#挂机物品'!C:D,2,FALSE))</f>
        <v/>
      </c>
      <c r="H931" s="67"/>
      <c r="J931" s="96" t="str">
        <f>IF(I931="","",VLOOKUP(I931,'#挂机物品'!A:B,2,FALSE))</f>
        <v/>
      </c>
      <c r="O931" s="67" t="str">
        <f>IF(N931="","",VLOOKUP(N931,敌人表!A:B,2,FALSE))</f>
        <v/>
      </c>
      <c r="U931" s="67" t="s">
        <v>5149</v>
      </c>
      <c r="V931" s="96">
        <v>16009</v>
      </c>
    </row>
    <row r="932" spans="1:22">
      <c r="C932" s="135"/>
      <c r="G932" s="67" t="str">
        <f>IF(F932="","",VLOOKUP(F932,'#挂机物品'!C:D,2,FALSE))</f>
        <v/>
      </c>
      <c r="H932" s="67"/>
      <c r="J932" s="96" t="str">
        <f>IF(I932="","",VLOOKUP(I932,'#挂机物品'!A:B,2,FALSE))</f>
        <v/>
      </c>
      <c r="O932" s="67" t="str">
        <f>IF(N932="","",VLOOKUP(N932,敌人表!A:B,2,FALSE))</f>
        <v/>
      </c>
      <c r="U932" s="67" t="s">
        <v>5150</v>
      </c>
      <c r="V932" s="96">
        <v>16010</v>
      </c>
    </row>
    <row r="933" spans="1:22">
      <c r="A933" s="106">
        <v>16008</v>
      </c>
      <c r="B933" s="106" t="s">
        <v>5142</v>
      </c>
      <c r="C933" s="135"/>
      <c r="D933" s="88" t="s">
        <v>5151</v>
      </c>
      <c r="F933" s="67">
        <v>202</v>
      </c>
      <c r="G933" s="67" t="str">
        <f>IF(F933="","",VLOOKUP(F933,'#挂机物品'!C:D,2,FALSE))</f>
        <v>最强女军人</v>
      </c>
      <c r="H933" s="67">
        <v>1</v>
      </c>
      <c r="I933" s="96">
        <v>25408</v>
      </c>
      <c r="J933" s="96" t="str">
        <f>IF(I933="","",VLOOKUP(I933,'#挂机物品'!A:B,2,FALSE))</f>
        <v>混沌龙爪</v>
      </c>
      <c r="K933" s="67">
        <v>1</v>
      </c>
      <c r="L933" s="67">
        <v>0.5</v>
      </c>
      <c r="O933" s="67" t="str">
        <f>IF(N933="","",VLOOKUP(N933,敌人表!A:B,2,FALSE))</f>
        <v/>
      </c>
    </row>
    <row r="934" spans="1:22">
      <c r="A934" s="106">
        <v>16009</v>
      </c>
      <c r="B934" s="106" t="s">
        <v>5143</v>
      </c>
      <c r="C934" s="135"/>
      <c r="D934" s="88" t="s">
        <v>5152</v>
      </c>
      <c r="F934" s="67">
        <v>202</v>
      </c>
      <c r="G934" s="67" t="str">
        <f>IF(F934="","",VLOOKUP(F934,'#挂机物品'!C:D,2,FALSE))</f>
        <v>最强女军人</v>
      </c>
      <c r="H934" s="67">
        <v>1</v>
      </c>
      <c r="I934" s="96">
        <v>1001</v>
      </c>
      <c r="J934" s="96" t="str">
        <f>IF(I934="","",VLOOKUP(I934,'#挂机物品'!A:B,2,FALSE))</f>
        <v>金币</v>
      </c>
      <c r="K934" s="67">
        <v>100</v>
      </c>
      <c r="L934" s="67">
        <v>10</v>
      </c>
      <c r="O934" s="67" t="str">
        <f>IF(N934="","",VLOOKUP(N934,敌人表!A:B,2,FALSE))</f>
        <v/>
      </c>
    </row>
    <row r="935" spans="1:22">
      <c r="A935" s="106">
        <v>16010</v>
      </c>
      <c r="B935" s="106" t="s">
        <v>5144</v>
      </c>
      <c r="C935" s="135"/>
      <c r="D935" s="88" t="s">
        <v>5153</v>
      </c>
      <c r="F935" s="67">
        <v>202</v>
      </c>
      <c r="G935" s="67" t="str">
        <f>IF(F935="","",VLOOKUP(F935,'#挂机物品'!C:D,2,FALSE))</f>
        <v>最强女军人</v>
      </c>
      <c r="H935" s="67">
        <v>0</v>
      </c>
      <c r="I935" s="96">
        <v>24015</v>
      </c>
      <c r="J935" s="96" t="str">
        <f>IF(I935="","",VLOOKUP(I935,'#挂机物品'!A:B,2,FALSE))</f>
        <v>黑色龙鳞</v>
      </c>
      <c r="K935" s="67">
        <v>3</v>
      </c>
      <c r="L935" s="67">
        <v>1</v>
      </c>
      <c r="M935" s="67">
        <v>1</v>
      </c>
      <c r="N935" s="67">
        <v>12003</v>
      </c>
      <c r="O935" s="67" t="str">
        <f>IF(N935="","",VLOOKUP(N935,敌人表!A:B,2,FALSE))</f>
        <v>黑龙傀儡</v>
      </c>
      <c r="P935" s="67">
        <v>10</v>
      </c>
      <c r="Q935" s="67">
        <v>30</v>
      </c>
    </row>
    <row r="936" spans="1:22">
      <c r="A936" s="69">
        <v>20001</v>
      </c>
      <c r="B936" s="67" t="s">
        <v>3611</v>
      </c>
      <c r="D936" s="95" t="s">
        <v>3612</v>
      </c>
      <c r="G936" s="67" t="str">
        <f>IF(F936="","",VLOOKUP(F936,'#挂机物品'!C:D,2,FALSE))</f>
        <v/>
      </c>
      <c r="H936" s="69"/>
      <c r="I936" s="69">
        <v>1010</v>
      </c>
      <c r="J936" s="96" t="str">
        <f>IF(I936="","",VLOOKUP(I936,'#挂机物品'!A:B,2,FALSE))</f>
        <v>主角经验</v>
      </c>
      <c r="K936" s="69">
        <v>600</v>
      </c>
      <c r="L936" s="69"/>
      <c r="M936" s="67">
        <v>1</v>
      </c>
      <c r="N936" s="67">
        <v>1001</v>
      </c>
      <c r="O936" s="67" t="str">
        <f>IF(N936="","",VLOOKUP(N936,敌人表!A:B,2,FALSE))</f>
        <v>养蛇人</v>
      </c>
      <c r="P936" s="67">
        <v>1</v>
      </c>
      <c r="S936" s="67" t="str">
        <f>IF(R936="","",VLOOKUP(R936,'#挂机物品'!A:B,2,FALSE))</f>
        <v/>
      </c>
    </row>
    <row r="937" spans="1:22">
      <c r="A937" s="69">
        <v>20002</v>
      </c>
      <c r="B937" s="67" t="s">
        <v>3613</v>
      </c>
      <c r="D937" s="95" t="s">
        <v>3614</v>
      </c>
      <c r="G937" s="67" t="str">
        <f>IF(F937="","",VLOOKUP(F937,'#挂机物品'!C:D,2,FALSE))</f>
        <v/>
      </c>
      <c r="H937" s="69"/>
      <c r="I937" s="69">
        <v>1010</v>
      </c>
      <c r="J937" s="96" t="str">
        <f>IF(I937="","",VLOOKUP(I937,'#挂机物品'!A:B,2,FALSE))</f>
        <v>主角经验</v>
      </c>
      <c r="K937" s="69">
        <v>1100</v>
      </c>
      <c r="L937" s="69"/>
      <c r="M937" s="67">
        <v>1</v>
      </c>
      <c r="N937" s="67">
        <v>1002</v>
      </c>
      <c r="O937" s="67" t="str">
        <f>IF(N937="","",VLOOKUP(N937,敌人表!A:B,2,FALSE))</f>
        <v>养蛇贵族</v>
      </c>
      <c r="P937" s="67">
        <v>1</v>
      </c>
      <c r="S937" s="67" t="str">
        <f>IF(R937="","",VLOOKUP(R937,'#挂机物品'!A:B,2,FALSE))</f>
        <v/>
      </c>
    </row>
    <row r="938" spans="1:22">
      <c r="A938" s="69">
        <v>20003</v>
      </c>
      <c r="B938" s="67" t="s">
        <v>3615</v>
      </c>
      <c r="D938" s="95" t="s">
        <v>3616</v>
      </c>
      <c r="G938" s="67" t="str">
        <f>IF(F938="","",VLOOKUP(F938,'#挂机物品'!C:D,2,FALSE))</f>
        <v/>
      </c>
      <c r="H938" s="69"/>
      <c r="I938" s="69">
        <v>1010</v>
      </c>
      <c r="J938" s="96" t="str">
        <f>IF(I938="","",VLOOKUP(I938,'#挂机物品'!A:B,2,FALSE))</f>
        <v>主角经验</v>
      </c>
      <c r="K938" s="69">
        <v>2600</v>
      </c>
      <c r="L938" s="69"/>
      <c r="M938" s="67">
        <v>1</v>
      </c>
      <c r="N938" s="67">
        <v>1003</v>
      </c>
      <c r="O938" s="67" t="str">
        <f>IF(N938="","",VLOOKUP(N938,敌人表!A:B,2,FALSE))</f>
        <v>养蛇之王</v>
      </c>
      <c r="P938" s="67">
        <v>1</v>
      </c>
      <c r="S938" s="67" t="str">
        <f>IF(R938="","",VLOOKUP(R938,'#挂机物品'!A:B,2,FALSE))</f>
        <v/>
      </c>
    </row>
    <row r="939" spans="1:22">
      <c r="A939" s="69">
        <v>20004</v>
      </c>
      <c r="B939" s="67" t="s">
        <v>3617</v>
      </c>
      <c r="D939" s="95" t="s">
        <v>3618</v>
      </c>
      <c r="G939" s="67" t="str">
        <f>IF(F939="","",VLOOKUP(F939,'#挂机物品'!C:D,2,FALSE))</f>
        <v/>
      </c>
      <c r="H939" s="69"/>
      <c r="I939" s="69">
        <v>1010</v>
      </c>
      <c r="J939" s="96" t="str">
        <f>IF(I939="","",VLOOKUP(I939,'#挂机物品'!A:B,2,FALSE))</f>
        <v>主角经验</v>
      </c>
      <c r="K939" s="69">
        <v>600</v>
      </c>
      <c r="L939" s="69"/>
      <c r="M939" s="67">
        <v>1</v>
      </c>
      <c r="N939" s="67">
        <v>1004</v>
      </c>
      <c r="O939" s="67" t="str">
        <f>IF(N939="","",VLOOKUP(N939,敌人表!A:B,2,FALSE))</f>
        <v>峡谷迅捷螃蟹人</v>
      </c>
      <c r="P939" s="67">
        <v>1</v>
      </c>
      <c r="S939" s="67" t="str">
        <f>IF(R939="","",VLOOKUP(R939,'#挂机物品'!A:B,2,FALSE))</f>
        <v/>
      </c>
    </row>
    <row r="940" spans="1:22">
      <c r="A940" s="69">
        <v>20005</v>
      </c>
      <c r="B940" s="67" t="s">
        <v>3619</v>
      </c>
      <c r="D940" s="95" t="s">
        <v>3620</v>
      </c>
      <c r="G940" s="67" t="str">
        <f>IF(F940="","",VLOOKUP(F940,'#挂机物品'!C:D,2,FALSE))</f>
        <v/>
      </c>
      <c r="H940" s="69"/>
      <c r="I940" s="69">
        <v>1010</v>
      </c>
      <c r="J940" s="96" t="str">
        <f>IF(I940="","",VLOOKUP(I940,'#挂机物品'!A:B,2,FALSE))</f>
        <v>主角经验</v>
      </c>
      <c r="K940" s="69">
        <v>1100</v>
      </c>
      <c r="L940" s="69"/>
      <c r="M940" s="67">
        <v>1</v>
      </c>
      <c r="N940" s="67">
        <v>1005</v>
      </c>
      <c r="O940" s="67" t="str">
        <f>IF(N940="","",VLOOKUP(N940,敌人表!A:B,2,FALSE))</f>
        <v>峡谷龟忍者</v>
      </c>
      <c r="P940" s="67">
        <v>1</v>
      </c>
      <c r="S940" s="67" t="str">
        <f>IF(R940="","",VLOOKUP(R940,'#挂机物品'!A:B,2,FALSE))</f>
        <v/>
      </c>
    </row>
    <row r="941" spans="1:22">
      <c r="A941" s="69">
        <v>20006</v>
      </c>
      <c r="B941" s="67" t="s">
        <v>3621</v>
      </c>
      <c r="D941" s="95" t="s">
        <v>3622</v>
      </c>
      <c r="G941" s="67" t="str">
        <f>IF(F941="","",VLOOKUP(F941,'#挂机物品'!C:D,2,FALSE))</f>
        <v/>
      </c>
      <c r="H941" s="69"/>
      <c r="I941" s="69">
        <v>1010</v>
      </c>
      <c r="J941" s="96" t="str">
        <f>IF(I941="","",VLOOKUP(I941,'#挂机物品'!A:B,2,FALSE))</f>
        <v>主角经验</v>
      </c>
      <c r="K941" s="69">
        <v>2600</v>
      </c>
      <c r="L941" s="69"/>
      <c r="M941" s="67">
        <v>1</v>
      </c>
      <c r="N941" s="67">
        <v>1006</v>
      </c>
      <c r="O941" s="67" t="str">
        <f>IF(N941="","",VLOOKUP(N941,敌人表!A:B,2,FALSE))</f>
        <v>巨龟忍者</v>
      </c>
      <c r="P941" s="67">
        <v>1</v>
      </c>
      <c r="S941" s="67" t="str">
        <f>IF(R941="","",VLOOKUP(R941,'#挂机物品'!A:B,2,FALSE))</f>
        <v/>
      </c>
    </row>
    <row r="942" spans="1:22">
      <c r="A942" s="69">
        <v>20007</v>
      </c>
      <c r="B942" s="67" t="s">
        <v>3623</v>
      </c>
      <c r="D942" s="95" t="s">
        <v>3624</v>
      </c>
      <c r="G942" s="67" t="str">
        <f>IF(F942="","",VLOOKUP(F942,'#挂机物品'!C:D,2,FALSE))</f>
        <v/>
      </c>
      <c r="H942" s="69"/>
      <c r="I942" s="69">
        <v>1010</v>
      </c>
      <c r="J942" s="96" t="str">
        <f>IF(I942="","",VLOOKUP(I942,'#挂机物品'!A:B,2,FALSE))</f>
        <v>主角经验</v>
      </c>
      <c r="K942" s="69">
        <v>600</v>
      </c>
      <c r="L942" s="69"/>
      <c r="M942" s="67">
        <v>1</v>
      </c>
      <c r="N942" s="67">
        <v>1007</v>
      </c>
      <c r="O942" s="67" t="str">
        <f>IF(N942="","",VLOOKUP(N942,敌人表!A:B,2,FALSE))</f>
        <v>头盔人</v>
      </c>
      <c r="P942" s="67">
        <v>1</v>
      </c>
      <c r="S942" s="67" t="str">
        <f>IF(R942="","",VLOOKUP(R942,'#挂机物品'!A:B,2,FALSE))</f>
        <v/>
      </c>
    </row>
    <row r="943" spans="1:22">
      <c r="A943" s="69">
        <v>20008</v>
      </c>
      <c r="B943" s="67" t="s">
        <v>3087</v>
      </c>
      <c r="D943" s="95" t="s">
        <v>3625</v>
      </c>
      <c r="G943" s="67" t="str">
        <f>IF(F943="","",VLOOKUP(F943,'#挂机物品'!C:D,2,FALSE))</f>
        <v/>
      </c>
      <c r="H943" s="69"/>
      <c r="I943" s="69">
        <v>1010</v>
      </c>
      <c r="J943" s="96" t="str">
        <f>IF(I943="","",VLOOKUP(I943,'#挂机物品'!A:B,2,FALSE))</f>
        <v>主角经验</v>
      </c>
      <c r="K943" s="69">
        <v>1100</v>
      </c>
      <c r="L943" s="69"/>
      <c r="M943" s="67">
        <v>1</v>
      </c>
      <c r="N943" s="67">
        <v>1008</v>
      </c>
      <c r="O943" s="67" t="str">
        <f>IF(N943="","",VLOOKUP(N943,敌人表!A:B,2,FALSE))</f>
        <v>钢盔人</v>
      </c>
      <c r="P943" s="67">
        <v>1</v>
      </c>
      <c r="S943" s="67" t="str">
        <f>IF(R943="","",VLOOKUP(R943,'#挂机物品'!A:B,2,FALSE))</f>
        <v/>
      </c>
    </row>
    <row r="944" spans="1:22">
      <c r="A944" s="69">
        <v>20009</v>
      </c>
      <c r="B944" s="67" t="s">
        <v>3626</v>
      </c>
      <c r="D944" s="95" t="s">
        <v>3627</v>
      </c>
      <c r="G944" s="67" t="str">
        <f>IF(F944="","",VLOOKUP(F944,'#挂机物品'!C:D,2,FALSE))</f>
        <v/>
      </c>
      <c r="H944" s="69"/>
      <c r="I944" s="69">
        <v>1010</v>
      </c>
      <c r="J944" s="96" t="str">
        <f>IF(I944="","",VLOOKUP(I944,'#挂机物品'!A:B,2,FALSE))</f>
        <v>主角经验</v>
      </c>
      <c r="K944" s="69">
        <v>2600</v>
      </c>
      <c r="L944" s="69"/>
      <c r="M944" s="67">
        <v>1</v>
      </c>
      <c r="N944" s="67">
        <v>1009</v>
      </c>
      <c r="O944" s="67" t="str">
        <f>IF(N944="","",VLOOKUP(N944,敌人表!A:B,2,FALSE))</f>
        <v>帽子人</v>
      </c>
      <c r="P944" s="67">
        <v>1</v>
      </c>
      <c r="S944" s="67" t="str">
        <f>IF(R944="","",VLOOKUP(R944,'#挂机物品'!A:B,2,FALSE))</f>
        <v/>
      </c>
    </row>
    <row r="945" spans="1:20">
      <c r="A945" s="69">
        <v>20010</v>
      </c>
      <c r="B945" s="67" t="s">
        <v>3628</v>
      </c>
      <c r="D945" s="95" t="s">
        <v>3629</v>
      </c>
      <c r="G945" s="67" t="str">
        <f>IF(F945="","",VLOOKUP(F945,'#挂机物品'!C:D,2,FALSE))</f>
        <v/>
      </c>
      <c r="H945" s="69"/>
      <c r="I945" s="69">
        <v>1010</v>
      </c>
      <c r="J945" s="96" t="str">
        <f>IF(I945="","",VLOOKUP(I945,'#挂机物品'!A:B,2,FALSE))</f>
        <v>主角经验</v>
      </c>
      <c r="K945" s="69">
        <v>600</v>
      </c>
      <c r="L945" s="69"/>
      <c r="M945" s="67">
        <v>1</v>
      </c>
      <c r="N945" s="67">
        <v>1010</v>
      </c>
      <c r="O945" s="67" t="str">
        <f>IF(N945="","",VLOOKUP(N945,敌人表!A:B,2,FALSE))</f>
        <v>魔沼蛙养殖人</v>
      </c>
      <c r="P945" s="67">
        <v>1</v>
      </c>
      <c r="S945" s="67" t="str">
        <f>IF(R945="","",VLOOKUP(R945,'#挂机物品'!A:B,2,FALSE))</f>
        <v/>
      </c>
    </row>
    <row r="946" spans="1:20">
      <c r="A946" s="69">
        <v>20011</v>
      </c>
      <c r="B946" s="67" t="s">
        <v>3630</v>
      </c>
      <c r="D946" s="95" t="s">
        <v>3631</v>
      </c>
      <c r="G946" s="67" t="str">
        <f>IF(F946="","",VLOOKUP(F946,'#挂机物品'!C:D,2,FALSE))</f>
        <v/>
      </c>
      <c r="H946" s="69"/>
      <c r="I946" s="69">
        <v>1010</v>
      </c>
      <c r="J946" s="96" t="str">
        <f>IF(I946="","",VLOOKUP(I946,'#挂机物品'!A:B,2,FALSE))</f>
        <v>主角经验</v>
      </c>
      <c r="K946" s="69">
        <v>1100</v>
      </c>
      <c r="L946" s="69"/>
      <c r="M946" s="67">
        <v>1</v>
      </c>
      <c r="N946" s="67">
        <v>1011</v>
      </c>
      <c r="O946" s="67" t="str">
        <f>IF(N946="","",VLOOKUP(N946,敌人表!A:B,2,FALSE))</f>
        <v>魔沼巨蛙养殖人</v>
      </c>
      <c r="P946" s="67">
        <v>1</v>
      </c>
      <c r="S946" s="67" t="str">
        <f>IF(R946="","",VLOOKUP(R946,'#挂机物品'!A:B,2,FALSE))</f>
        <v/>
      </c>
    </row>
    <row r="947" spans="1:20">
      <c r="A947" s="69">
        <v>20012</v>
      </c>
      <c r="B947" s="67" t="s">
        <v>3632</v>
      </c>
      <c r="D947" s="95" t="s">
        <v>3633</v>
      </c>
      <c r="G947" s="67" t="str">
        <f>IF(F947="","",VLOOKUP(F947,'#挂机物品'!C:D,2,FALSE))</f>
        <v/>
      </c>
      <c r="H947" s="69"/>
      <c r="I947" s="69">
        <v>1010</v>
      </c>
      <c r="J947" s="96" t="str">
        <f>IF(I947="","",VLOOKUP(I947,'#挂机物品'!A:B,2,FALSE))</f>
        <v>主角经验</v>
      </c>
      <c r="K947" s="69">
        <v>2600</v>
      </c>
      <c r="L947" s="69"/>
      <c r="M947" s="67">
        <v>1</v>
      </c>
      <c r="N947" s="67">
        <v>1012</v>
      </c>
      <c r="O947" s="67" t="str">
        <f>IF(N947="","",VLOOKUP(N947,敌人表!A:B,2,FALSE))</f>
        <v>巨蛙领主</v>
      </c>
      <c r="P947" s="67">
        <v>1</v>
      </c>
      <c r="S947" s="67" t="str">
        <f>IF(R947="","",VLOOKUP(R947,'#挂机物品'!A:B,2,FALSE))</f>
        <v/>
      </c>
    </row>
    <row r="948" spans="1:20">
      <c r="A948" s="69">
        <v>20013</v>
      </c>
      <c r="B948" s="67" t="s">
        <v>3634</v>
      </c>
      <c r="D948" s="95" t="s">
        <v>3635</v>
      </c>
      <c r="G948" s="67" t="str">
        <f>IF(F948="","",VLOOKUP(F948,'#挂机物品'!C:D,2,FALSE))</f>
        <v/>
      </c>
      <c r="H948" s="69"/>
      <c r="I948" s="69">
        <v>1010</v>
      </c>
      <c r="J948" s="96" t="str">
        <f>IF(I948="","",VLOOKUP(I948,'#挂机物品'!A:B,2,FALSE))</f>
        <v>主角经验</v>
      </c>
      <c r="K948" s="69">
        <v>600</v>
      </c>
      <c r="L948" s="69"/>
      <c r="M948" s="67">
        <v>1</v>
      </c>
      <c r="N948" s="67">
        <v>1013</v>
      </c>
      <c r="O948" s="67" t="str">
        <f>IF(N948="","",VLOOKUP(N948,敌人表!A:B,2,FALSE))</f>
        <v>幽灵</v>
      </c>
      <c r="P948" s="67">
        <v>1</v>
      </c>
      <c r="S948" s="67" t="str">
        <f>IF(R948="","",VLOOKUP(R948,'#挂机物品'!A:B,2,FALSE))</f>
        <v/>
      </c>
    </row>
    <row r="949" spans="1:20">
      <c r="A949" s="69">
        <v>20014</v>
      </c>
      <c r="B949" s="67" t="s">
        <v>3636</v>
      </c>
      <c r="D949" s="95" t="s">
        <v>3637</v>
      </c>
      <c r="G949" s="67" t="str">
        <f>IF(F949="","",VLOOKUP(F949,'#挂机物品'!C:D,2,FALSE))</f>
        <v/>
      </c>
      <c r="H949" s="69"/>
      <c r="I949" s="69">
        <v>1010</v>
      </c>
      <c r="J949" s="96" t="str">
        <f>IF(I949="","",VLOOKUP(I949,'#挂机物品'!A:B,2,FALSE))</f>
        <v>主角经验</v>
      </c>
      <c r="K949" s="69">
        <v>1100</v>
      </c>
      <c r="L949" s="69"/>
      <c r="M949" s="67">
        <v>1</v>
      </c>
      <c r="N949" s="67">
        <v>1014</v>
      </c>
      <c r="O949" s="67" t="str">
        <f>IF(N949="","",VLOOKUP(N949,敌人表!A:B,2,FALSE))</f>
        <v>大幽灵</v>
      </c>
      <c r="P949" s="67">
        <v>1</v>
      </c>
      <c r="S949" s="67" t="str">
        <f>IF(R949="","",VLOOKUP(R949,'#挂机物品'!A:B,2,FALSE))</f>
        <v/>
      </c>
    </row>
    <row r="950" spans="1:20">
      <c r="A950" s="69">
        <v>20015</v>
      </c>
      <c r="B950" s="67" t="s">
        <v>3638</v>
      </c>
      <c r="D950" s="95" t="s">
        <v>3639</v>
      </c>
      <c r="G950" s="67" t="str">
        <f>IF(F950="","",VLOOKUP(F950,'#挂机物品'!C:D,2,FALSE))</f>
        <v/>
      </c>
      <c r="H950" s="69"/>
      <c r="I950" s="69">
        <v>1010</v>
      </c>
      <c r="J950" s="96" t="str">
        <f>IF(I950="","",VLOOKUP(I950,'#挂机物品'!A:B,2,FALSE))</f>
        <v>主角经验</v>
      </c>
      <c r="K950" s="69">
        <v>2600</v>
      </c>
      <c r="L950" s="69"/>
      <c r="M950" s="67">
        <v>1</v>
      </c>
      <c r="N950" s="67">
        <v>1015</v>
      </c>
      <c r="O950" s="67" t="str">
        <f>IF(N950="","",VLOOKUP(N950,敌人表!A:B,2,FALSE))</f>
        <v>千年幽灵</v>
      </c>
      <c r="P950" s="67">
        <v>1</v>
      </c>
      <c r="S950" s="67" t="str">
        <f>IF(R950="","",VLOOKUP(R950,'#挂机物品'!A:B,2,FALSE))</f>
        <v/>
      </c>
    </row>
    <row r="951" spans="1:20">
      <c r="A951" s="69">
        <v>21001</v>
      </c>
      <c r="B951" s="67" t="s">
        <v>3640</v>
      </c>
      <c r="D951" s="95" t="s">
        <v>3641</v>
      </c>
      <c r="G951" s="67" t="str">
        <f>IF(F951="","",VLOOKUP(F951,'#挂机物品'!C:D,2,FALSE))</f>
        <v/>
      </c>
      <c r="H951" s="69"/>
      <c r="I951" s="71">
        <v>34002</v>
      </c>
      <c r="J951" s="96" t="str">
        <f>IF(I951="","",VLOOKUP(I951,'#挂机物品'!A:B,2,FALSE))</f>
        <v>传说英雄碎片包</v>
      </c>
      <c r="K951" s="69">
        <v>1</v>
      </c>
      <c r="L951" s="69"/>
      <c r="M951" s="67">
        <v>1</v>
      </c>
      <c r="N951" s="67">
        <v>2001</v>
      </c>
      <c r="O951" s="67" t="str">
        <f>IF(N951="","",VLOOKUP(N951,敌人表!A:B,2,FALSE))</f>
        <v>王牌大兵</v>
      </c>
      <c r="P951" s="67">
        <v>1</v>
      </c>
      <c r="S951" s="67" t="str">
        <f>IF(R951="","",VLOOKUP(R951,'#挂机物品'!A:B,2,FALSE))</f>
        <v/>
      </c>
    </row>
    <row r="952" spans="1:20">
      <c r="A952" s="69">
        <v>21002</v>
      </c>
      <c r="B952" s="67" t="s">
        <v>3642</v>
      </c>
      <c r="D952" s="95" t="s">
        <v>3643</v>
      </c>
      <c r="G952" s="67" t="str">
        <f>IF(F952="","",VLOOKUP(F952,'#挂机物品'!C:D,2,FALSE))</f>
        <v/>
      </c>
      <c r="H952" s="69"/>
      <c r="I952" s="69">
        <v>34002</v>
      </c>
      <c r="J952" s="96" t="str">
        <f>IF(I952="","",VLOOKUP(I952,'#挂机物品'!A:B,2,FALSE))</f>
        <v>传说英雄碎片包</v>
      </c>
      <c r="K952" s="69">
        <v>1</v>
      </c>
      <c r="L952" s="69"/>
      <c r="M952" s="67">
        <v>1</v>
      </c>
      <c r="N952" s="67">
        <v>2002</v>
      </c>
      <c r="O952" s="67" t="str">
        <f>IF(N952="","",VLOOKUP(N952,敌人表!A:B,2,FALSE))</f>
        <v>酿酒大师</v>
      </c>
      <c r="P952" s="67">
        <v>1</v>
      </c>
      <c r="S952" s="67" t="str">
        <f>IF(R952="","",VLOOKUP(R952,'#挂机物品'!A:B,2,FALSE))</f>
        <v/>
      </c>
    </row>
    <row r="953" spans="1:20">
      <c r="A953" s="69">
        <v>21003</v>
      </c>
      <c r="B953" s="67" t="s">
        <v>3644</v>
      </c>
      <c r="D953" s="95" t="s">
        <v>3645</v>
      </c>
      <c r="G953" s="67" t="str">
        <f>IF(F953="","",VLOOKUP(F953,'#挂机物品'!C:D,2,FALSE))</f>
        <v/>
      </c>
      <c r="H953" s="69"/>
      <c r="I953" s="69">
        <v>34002</v>
      </c>
      <c r="J953" s="96" t="str">
        <f>IF(I953="","",VLOOKUP(I953,'#挂机物品'!A:B,2,FALSE))</f>
        <v>传说英雄碎片包</v>
      </c>
      <c r="K953" s="69">
        <v>1</v>
      </c>
      <c r="L953" s="69"/>
      <c r="M953" s="67">
        <v>1</v>
      </c>
      <c r="N953" s="67">
        <v>2003</v>
      </c>
      <c r="O953" s="67" t="str">
        <f>IF(N953="","",VLOOKUP(N953,敌人表!A:B,2,FALSE))</f>
        <v>科学怪人</v>
      </c>
      <c r="P953" s="67">
        <v>1</v>
      </c>
      <c r="S953" s="67" t="str">
        <f>IF(R953="","",VLOOKUP(R953,'#挂机物品'!A:B,2,FALSE))</f>
        <v/>
      </c>
    </row>
    <row r="954" spans="1:20">
      <c r="A954" s="69">
        <v>21004</v>
      </c>
      <c r="B954" s="67" t="s">
        <v>3646</v>
      </c>
      <c r="D954" s="95" t="s">
        <v>3647</v>
      </c>
      <c r="G954" s="67" t="str">
        <f>IF(F954="","",VLOOKUP(F954,'#挂机物品'!C:D,2,FALSE))</f>
        <v/>
      </c>
      <c r="H954" s="69"/>
      <c r="I954" s="69">
        <v>34002</v>
      </c>
      <c r="J954" s="96" t="str">
        <f>IF(I954="","",VLOOKUP(I954,'#挂机物品'!A:B,2,FALSE))</f>
        <v>传说英雄碎片包</v>
      </c>
      <c r="K954" s="69">
        <v>1</v>
      </c>
      <c r="L954" s="69"/>
      <c r="M954" s="67">
        <v>1</v>
      </c>
      <c r="N954" s="67">
        <v>2004</v>
      </c>
      <c r="O954" s="67" t="str">
        <f>IF(N954="","",VLOOKUP(N954,敌人表!A:B,2,FALSE))</f>
        <v>圆桌武士</v>
      </c>
      <c r="P954" s="67">
        <v>1</v>
      </c>
      <c r="S954" s="67" t="str">
        <f>IF(R954="","",VLOOKUP(R954,'#挂机物品'!A:B,2,FALSE))</f>
        <v/>
      </c>
    </row>
    <row r="955" spans="1:20">
      <c r="A955" s="69">
        <v>23001</v>
      </c>
      <c r="B955" s="66" t="s">
        <v>3787</v>
      </c>
      <c r="D955" s="95" t="s">
        <v>4453</v>
      </c>
      <c r="G955" s="67" t="str">
        <f>IF(F955="","",VLOOKUP(F955,'#挂机物品'!C:D,2,FALSE))</f>
        <v/>
      </c>
      <c r="H955" s="69"/>
      <c r="I955" s="134">
        <v>29001</v>
      </c>
      <c r="J955" s="96" t="str">
        <f>IF(I955="","",VLOOKUP(I955,'#挂机物品'!A:B,2,FALSE))</f>
        <v>仲夏夜火把</v>
      </c>
      <c r="K955" s="69">
        <v>2</v>
      </c>
      <c r="L955" s="69"/>
      <c r="M955" s="67">
        <v>1</v>
      </c>
      <c r="N955" s="67">
        <v>3001</v>
      </c>
      <c r="O955" s="67" t="str">
        <f>IF(N955="","",VLOOKUP(N955,敌人表!A:B,2,FALSE))</f>
        <v>仲夏夜少女</v>
      </c>
      <c r="P955" s="67">
        <v>1</v>
      </c>
      <c r="S955" s="67" t="str">
        <f>IF(R955="","",VLOOKUP(R955,'#挂机物品'!A:B,2,FALSE))</f>
        <v/>
      </c>
    </row>
    <row r="956" spans="1:20">
      <c r="A956" s="69">
        <v>23002</v>
      </c>
      <c r="B956" s="66" t="s">
        <v>4864</v>
      </c>
      <c r="D956" s="95" t="s">
        <v>4865</v>
      </c>
      <c r="G956" s="67" t="str">
        <f>IF(F956="","",VLOOKUP(F956,'#挂机物品'!C:D,2,FALSE))</f>
        <v/>
      </c>
      <c r="H956" s="69"/>
      <c r="I956" s="134">
        <v>29006</v>
      </c>
      <c r="J956" s="96" t="str">
        <f>IF(I956="","",VLOOKUP(I956,'#挂机物品'!A:B,2,FALSE))</f>
        <v>王之便当</v>
      </c>
      <c r="K956" s="69">
        <v>2</v>
      </c>
      <c r="L956" s="69"/>
      <c r="M956" s="67">
        <v>1</v>
      </c>
      <c r="N956" s="67">
        <v>3002</v>
      </c>
      <c r="O956" s="67" t="str">
        <f>IF(N956="","",VLOOKUP(N956,敌人表!A:B,2,FALSE))</f>
        <v>呆毛王</v>
      </c>
      <c r="P956" s="67">
        <v>1</v>
      </c>
    </row>
    <row r="957" spans="1:20">
      <c r="A957" s="69">
        <v>23003</v>
      </c>
      <c r="B957" s="66" t="s">
        <v>6687</v>
      </c>
      <c r="D957" s="95" t="s">
        <v>6688</v>
      </c>
      <c r="G957" s="67" t="str">
        <f>IF(F957="","",VLOOKUP(F957,'#挂机物品'!C:D,2,FALSE))</f>
        <v/>
      </c>
      <c r="H957" s="69"/>
      <c r="I957" s="134">
        <v>29010</v>
      </c>
      <c r="J957" s="96" t="str">
        <f>IF(I957="","",VLOOKUP(I957,'#挂机物品'!A:B,2,FALSE))</f>
        <v>仙草</v>
      </c>
      <c r="K957" s="69">
        <v>2</v>
      </c>
      <c r="L957" s="69"/>
      <c r="M957" s="67">
        <v>1</v>
      </c>
      <c r="N957" s="67">
        <v>3003</v>
      </c>
      <c r="O957" s="67" t="str">
        <f>IF(N957="","",VLOOKUP(N957,敌人表!A:B,2,FALSE))</f>
        <v>修仙大佬</v>
      </c>
      <c r="P957" s="67">
        <v>1</v>
      </c>
    </row>
    <row r="958" spans="1:20">
      <c r="A958" s="69">
        <v>23004</v>
      </c>
      <c r="B958" s="66" t="s">
        <v>6791</v>
      </c>
      <c r="D958" s="95" t="s">
        <v>6793</v>
      </c>
      <c r="H958" s="69"/>
      <c r="I958" s="134">
        <v>29017</v>
      </c>
      <c r="J958" s="96" t="str">
        <f>IF(I958="","",VLOOKUP(I958,'#挂机物品'!A:B,2,FALSE))</f>
        <v>胖头鱼</v>
      </c>
      <c r="K958" s="69">
        <v>2</v>
      </c>
      <c r="L958" s="69"/>
      <c r="M958" s="67">
        <v>1</v>
      </c>
      <c r="N958" s="67">
        <v>3004</v>
      </c>
      <c r="O958" s="67" t="str">
        <f>IF(N958="","",VLOOKUP(N958,敌人表!A:B,2,FALSE))</f>
        <v>小僵尸</v>
      </c>
      <c r="P958" s="67">
        <v>1</v>
      </c>
    </row>
    <row r="959" spans="1:20">
      <c r="A959" s="69">
        <v>23005</v>
      </c>
      <c r="B959" s="66" t="s">
        <v>6976</v>
      </c>
      <c r="D959" s="95" t="s">
        <v>6977</v>
      </c>
      <c r="H959" s="69"/>
      <c r="I959" s="134">
        <v>29027</v>
      </c>
      <c r="J959" s="96" t="str">
        <f>IF(I959="","",VLOOKUP(I959,'#挂机物品'!A:B,2,FALSE))</f>
        <v>金杯</v>
      </c>
      <c r="K959" s="69">
        <v>2</v>
      </c>
      <c r="L959" s="69"/>
      <c r="M959" s="67">
        <v>1</v>
      </c>
      <c r="N959" s="67">
        <v>3005</v>
      </c>
      <c r="O959" s="67" t="str">
        <f>IF(N959="","",VLOOKUP(N959,敌人表!A:B,2,FALSE))</f>
        <v>闪金少年</v>
      </c>
      <c r="P959" s="67">
        <v>1</v>
      </c>
    </row>
    <row r="960" spans="1:20">
      <c r="A960" s="169">
        <v>27989</v>
      </c>
      <c r="B960" s="104" t="s">
        <v>5021</v>
      </c>
      <c r="C960" s="66" t="s">
        <v>4764</v>
      </c>
      <c r="D960" s="95" t="s">
        <v>5027</v>
      </c>
      <c r="F960" s="67">
        <v>3</v>
      </c>
      <c r="G960" s="67" t="str">
        <f>IF(F960="","",VLOOKUP(F960,'#挂机物品'!C:D,2,FALSE))</f>
        <v>美杜莎</v>
      </c>
      <c r="H960" s="69">
        <v>1</v>
      </c>
      <c r="I960" s="67">
        <v>33000</v>
      </c>
      <c r="J960" s="96" t="str">
        <f>IF(I960="","",VLOOKUP(I960,'#挂机物品'!A:B,2,FALSE))</f>
        <v>传说材料箱</v>
      </c>
      <c r="K960" s="67">
        <v>10</v>
      </c>
      <c r="L960" s="67">
        <v>2</v>
      </c>
      <c r="O960" s="67" t="str">
        <f>IF(N960="","",VLOOKUP(N960,敌人表!A:B,2,FALSE))</f>
        <v/>
      </c>
      <c r="R960" s="67">
        <v>1002</v>
      </c>
      <c r="S960" s="67" t="str">
        <f>IF(R960="","",VLOOKUP(R960,'#挂机物品'!A:B,2,FALSE))</f>
        <v>钻石</v>
      </c>
      <c r="T960" s="67">
        <v>100</v>
      </c>
    </row>
    <row r="961" spans="1:22">
      <c r="A961" s="169">
        <v>27990</v>
      </c>
      <c r="B961" s="104" t="s">
        <v>5022</v>
      </c>
      <c r="C961" s="66" t="s">
        <v>4764</v>
      </c>
      <c r="D961" s="95" t="s">
        <v>5028</v>
      </c>
      <c r="F961" s="67">
        <v>3</v>
      </c>
      <c r="G961" s="67" t="str">
        <f>IF(F961="","",VLOOKUP(F961,'#挂机物品'!C:D,2,FALSE))</f>
        <v>美杜莎</v>
      </c>
      <c r="H961" s="69">
        <v>1</v>
      </c>
      <c r="I961" s="67">
        <v>52233</v>
      </c>
      <c r="J961" s="96" t="str">
        <f>IF(I961="","",VLOOKUP(I961,'#挂机物品'!A:B,2,FALSE))</f>
        <v>塑料构造体2星</v>
      </c>
      <c r="K961" s="67">
        <v>1</v>
      </c>
      <c r="L961" s="67">
        <v>0.5</v>
      </c>
      <c r="O961" s="67" t="str">
        <f>IF(N961="","",VLOOKUP(N961,敌人表!A:B,2,FALSE))</f>
        <v/>
      </c>
    </row>
    <row r="962" spans="1:22">
      <c r="A962" s="169">
        <v>27991</v>
      </c>
      <c r="B962" s="104" t="s">
        <v>5023</v>
      </c>
      <c r="C962" s="66" t="s">
        <v>4764</v>
      </c>
      <c r="D962" s="95" t="s">
        <v>5029</v>
      </c>
      <c r="F962" s="67">
        <v>3</v>
      </c>
      <c r="G962" s="67" t="str">
        <f>IF(F962="","",VLOOKUP(F962,'#挂机物品'!C:D,2,FALSE))</f>
        <v>美杜莎</v>
      </c>
      <c r="H962" s="69">
        <v>0</v>
      </c>
      <c r="I962" s="67"/>
      <c r="M962" s="67">
        <v>1</v>
      </c>
      <c r="N962" s="67">
        <v>3</v>
      </c>
      <c r="O962" s="67" t="str">
        <f>IF(N962="","",VLOOKUP(N962,敌人表!A:B,2,FALSE))</f>
        <v>美杜莎</v>
      </c>
      <c r="P962" s="67">
        <v>15</v>
      </c>
      <c r="Q962" s="67">
        <v>20</v>
      </c>
    </row>
    <row r="963" spans="1:22" ht="14.25">
      <c r="A963" s="109">
        <v>27992</v>
      </c>
      <c r="B963" s="178" t="s">
        <v>4960</v>
      </c>
      <c r="C963" s="66" t="s">
        <v>4920</v>
      </c>
      <c r="F963" s="67">
        <v>19</v>
      </c>
      <c r="G963" s="67" t="str">
        <f>IF(F963="","",VLOOKUP(F963,'#挂机物品'!C:D,2,FALSE))</f>
        <v>聂隐娘</v>
      </c>
      <c r="H963" s="95">
        <v>1</v>
      </c>
      <c r="I963" s="67">
        <v>24104</v>
      </c>
      <c r="J963" s="96" t="str">
        <f>IF(I963="","",VLOOKUP(I963,'#挂机物品'!A:B,2,FALSE))</f>
        <v>神话技能石</v>
      </c>
      <c r="K963" s="67">
        <v>1</v>
      </c>
      <c r="L963" s="67">
        <v>0.5</v>
      </c>
      <c r="O963" s="67" t="str">
        <f>IF(N963="","",VLOOKUP(N963,敌人表!A:B,2,FALSE))</f>
        <v/>
      </c>
      <c r="R963" s="67">
        <v>24101</v>
      </c>
      <c r="S963" s="67" t="str">
        <f>IF(R963="","",VLOOKUP(R963,'#挂机物品'!A:B,2,FALSE))</f>
        <v>普通技能石</v>
      </c>
      <c r="T963" s="67">
        <v>100</v>
      </c>
    </row>
    <row r="964" spans="1:22" ht="14.25">
      <c r="A964" s="109">
        <v>27993</v>
      </c>
      <c r="B964" s="178" t="s">
        <v>4961</v>
      </c>
      <c r="C964" s="66" t="s">
        <v>4920</v>
      </c>
      <c r="F964" s="67">
        <v>19</v>
      </c>
      <c r="G964" s="67" t="str">
        <f>IF(F964="","",VLOOKUP(F964,'#挂机物品'!C:D,2,FALSE))</f>
        <v>聂隐娘</v>
      </c>
      <c r="H964" s="95">
        <v>1</v>
      </c>
      <c r="I964" s="67">
        <v>52202</v>
      </c>
      <c r="J964" s="96" t="str">
        <f>IF(I964="","",VLOOKUP(I964,'#挂机物品'!A:B,2,FALSE))</f>
        <v>最强女军人2星</v>
      </c>
      <c r="K964" s="67">
        <v>1</v>
      </c>
      <c r="L964" s="67">
        <v>0.5</v>
      </c>
      <c r="O964" s="67" t="str">
        <f>IF(N964="","",VLOOKUP(N964,敌人表!A:B,2,FALSE))</f>
        <v/>
      </c>
    </row>
    <row r="965" spans="1:22" ht="14.25">
      <c r="A965" s="109">
        <v>27994</v>
      </c>
      <c r="B965" s="178" t="s">
        <v>4962</v>
      </c>
      <c r="C965" s="66" t="s">
        <v>4920</v>
      </c>
      <c r="F965" s="67">
        <v>19</v>
      </c>
      <c r="G965" s="67" t="str">
        <f>IF(F965="","",VLOOKUP(F965,'#挂机物品'!C:D,2,FALSE))</f>
        <v>聂隐娘</v>
      </c>
      <c r="H965" s="95">
        <v>0</v>
      </c>
      <c r="I965" s="67"/>
      <c r="J965" s="96" t="str">
        <f>IF(I965="","",VLOOKUP(I965,'#挂机物品'!A:B,2,FALSE))</f>
        <v/>
      </c>
      <c r="M965" s="67">
        <v>1</v>
      </c>
      <c r="N965" s="67">
        <v>19</v>
      </c>
      <c r="O965" s="67" t="str">
        <f>IF(N965="","",VLOOKUP(N965,敌人表!A:B,2,FALSE))</f>
        <v>聂隐娘</v>
      </c>
      <c r="P965" s="67">
        <v>10</v>
      </c>
      <c r="Q965" s="67">
        <v>10</v>
      </c>
    </row>
    <row r="966" spans="1:22">
      <c r="A966" s="175">
        <v>27995</v>
      </c>
      <c r="B966" s="188" t="s">
        <v>4948</v>
      </c>
      <c r="C966" s="66" t="s">
        <v>4794</v>
      </c>
      <c r="D966" s="95" t="s">
        <v>4795</v>
      </c>
      <c r="F966" s="67">
        <v>202</v>
      </c>
      <c r="G966" s="67" t="str">
        <f>IF(F966="","",VLOOKUP(F966,'#挂机物品'!C:D,2,FALSE))</f>
        <v>最强女军人</v>
      </c>
      <c r="H966" s="69">
        <v>0</v>
      </c>
      <c r="I966" s="67"/>
      <c r="J966" s="96" t="str">
        <f>IF(I966="","",VLOOKUP(I966,'#挂机物品'!A:B,2,FALSE))</f>
        <v/>
      </c>
      <c r="M966" s="67">
        <v>1</v>
      </c>
      <c r="N966" s="67">
        <v>202</v>
      </c>
      <c r="O966" s="67" t="str">
        <f>IF(N966="","",VLOOKUP(N966,敌人表!A:B,2,FALSE))</f>
        <v>最强女军人</v>
      </c>
      <c r="P966" s="67">
        <v>12</v>
      </c>
    </row>
    <row r="967" spans="1:22">
      <c r="A967" s="175">
        <v>27996</v>
      </c>
      <c r="B967" s="188" t="s">
        <v>4949</v>
      </c>
      <c r="C967" s="66" t="s">
        <v>4794</v>
      </c>
      <c r="D967" s="95" t="s">
        <v>4795</v>
      </c>
      <c r="F967" s="67">
        <v>202</v>
      </c>
      <c r="G967" s="67" t="str">
        <f>IF(F967="","",VLOOKUP(F967,'#挂机物品'!C:D,2,FALSE))</f>
        <v>最强女军人</v>
      </c>
      <c r="H967" s="69">
        <v>1</v>
      </c>
      <c r="I967" s="67">
        <v>52202</v>
      </c>
      <c r="J967" s="96" t="str">
        <f>IF(I967="","",VLOOKUP(I967,'#挂机物品'!A:B,2,FALSE))</f>
        <v>最强女军人2星</v>
      </c>
      <c r="K967" s="67">
        <v>1</v>
      </c>
      <c r="L967" s="67">
        <v>0.5</v>
      </c>
    </row>
    <row r="968" spans="1:22">
      <c r="A968" s="175">
        <v>27997</v>
      </c>
      <c r="B968" s="188" t="s">
        <v>4950</v>
      </c>
      <c r="C968" s="66" t="s">
        <v>4794</v>
      </c>
      <c r="D968" s="95" t="s">
        <v>4795</v>
      </c>
      <c r="F968" s="67">
        <v>202</v>
      </c>
      <c r="G968" s="67" t="str">
        <f>IF(F968="","",VLOOKUP(F968,'#挂机物品'!C:D,2,FALSE))</f>
        <v>最强女军人</v>
      </c>
      <c r="H968" s="69">
        <v>1</v>
      </c>
      <c r="I968" s="67">
        <v>34092</v>
      </c>
      <c r="J968" s="96" t="str">
        <f>IF(I968="","",VLOOKUP(I968,'#挂机物品'!A:B,2,FALSE))</f>
        <v>传说英雄碎片自选包</v>
      </c>
      <c r="K968" s="67">
        <v>1</v>
      </c>
      <c r="L968" s="67">
        <v>0.5</v>
      </c>
      <c r="R968" s="67">
        <v>1002</v>
      </c>
      <c r="S968" s="67" t="str">
        <f>IF(R968="","",VLOOKUP(R968,'#挂机物品'!A:B,2,FALSE))</f>
        <v>钻石</v>
      </c>
      <c r="T968" s="67">
        <v>150</v>
      </c>
    </row>
    <row r="969" spans="1:22">
      <c r="A969" s="69"/>
      <c r="B969" s="95"/>
      <c r="D969" s="95"/>
      <c r="H969" s="69"/>
      <c r="I969" s="67">
        <v>34002</v>
      </c>
      <c r="J969" s="96" t="str">
        <f>IF(I969="","",VLOOKUP(I969,'#挂机物品'!A:B,2,FALSE))</f>
        <v>传说英雄碎片包</v>
      </c>
      <c r="K969" s="67">
        <v>2</v>
      </c>
    </row>
    <row r="970" spans="1:22">
      <c r="A970" s="175">
        <v>27998</v>
      </c>
      <c r="B970" s="109" t="s">
        <v>4823</v>
      </c>
      <c r="C970" s="66" t="s">
        <v>4601</v>
      </c>
      <c r="D970" s="97" t="s">
        <v>4602</v>
      </c>
      <c r="F970" s="67">
        <v>9</v>
      </c>
      <c r="G970" s="67" t="str">
        <f>IF(F970="","",VLOOKUP(F970,'#挂机物品'!C:D,2,FALSE))</f>
        <v>盖瑞</v>
      </c>
      <c r="H970" s="69">
        <v>1</v>
      </c>
      <c r="I970" s="134">
        <v>24103</v>
      </c>
      <c r="J970" s="96" t="str">
        <f>IF(I970="","",VLOOKUP(I970,'#挂机物品'!A:B,2,FALSE))</f>
        <v>传说技能石</v>
      </c>
      <c r="K970" s="69">
        <v>5</v>
      </c>
      <c r="L970" s="69">
        <v>2</v>
      </c>
      <c r="O970" s="67" t="str">
        <f>IF(N970="","",VLOOKUP(N970,敌人表!A:B,2,FALSE))</f>
        <v/>
      </c>
      <c r="R970" s="67">
        <v>24101</v>
      </c>
      <c r="S970" s="67" t="str">
        <f>IF(R970="","",VLOOKUP(R970,'#挂机物品'!A:B,2,FALSE))</f>
        <v>普通技能石</v>
      </c>
      <c r="T970" s="67">
        <v>100</v>
      </c>
    </row>
    <row r="971" spans="1:22">
      <c r="A971" s="175">
        <v>27999</v>
      </c>
      <c r="B971" s="109" t="s">
        <v>4824</v>
      </c>
      <c r="C971" s="66" t="s">
        <v>4601</v>
      </c>
      <c r="D971" s="97" t="s">
        <v>4602</v>
      </c>
      <c r="F971" s="67">
        <v>9</v>
      </c>
      <c r="G971" s="67" t="str">
        <f>IF(F971="","",VLOOKUP(F971,'#挂机物品'!C:D,2,FALSE))</f>
        <v>盖瑞</v>
      </c>
      <c r="H971" s="69">
        <v>1</v>
      </c>
      <c r="I971" s="134">
        <v>24102</v>
      </c>
      <c r="J971" s="96" t="str">
        <f>IF(I971="","",VLOOKUP(I971,'#挂机物品'!A:B,2,FALSE))</f>
        <v>史诗技能石</v>
      </c>
      <c r="K971" s="69">
        <v>5</v>
      </c>
      <c r="L971" s="69">
        <v>2</v>
      </c>
      <c r="O971" s="67" t="str">
        <f>IF(N971="","",VLOOKUP(N971,敌人表!A:B,2,FALSE))</f>
        <v/>
      </c>
      <c r="R971" s="67">
        <v>1001</v>
      </c>
      <c r="S971" s="67" t="str">
        <f>IF(R971="","",VLOOKUP(R971,'#挂机物品'!A:B,2,FALSE))</f>
        <v>金币</v>
      </c>
      <c r="T971" s="67">
        <v>50000</v>
      </c>
    </row>
    <row r="972" spans="1:22">
      <c r="A972" s="175">
        <v>28000</v>
      </c>
      <c r="B972" s="109" t="s">
        <v>4825</v>
      </c>
      <c r="C972" s="66" t="s">
        <v>4601</v>
      </c>
      <c r="D972" s="97" t="s">
        <v>4602</v>
      </c>
      <c r="F972" s="67">
        <v>9</v>
      </c>
      <c r="G972" s="67" t="str">
        <f>IF(F972="","",VLOOKUP(F972,'#挂机物品'!C:D,2,FALSE))</f>
        <v>盖瑞</v>
      </c>
      <c r="H972" s="69">
        <v>0</v>
      </c>
      <c r="I972" s="134"/>
      <c r="J972" s="96" t="str">
        <f>IF(I972="","",VLOOKUP(I972,'#挂机物品'!A:B,2,FALSE))</f>
        <v/>
      </c>
      <c r="K972" s="69"/>
      <c r="L972" s="69"/>
      <c r="M972" s="67">
        <v>1</v>
      </c>
      <c r="N972" s="67">
        <v>9</v>
      </c>
      <c r="O972" s="67" t="str">
        <f>IF(N972="","",VLOOKUP(N972,敌人表!A:B,2,FALSE))</f>
        <v>盖瑞</v>
      </c>
      <c r="P972" s="67">
        <v>8</v>
      </c>
      <c r="S972" s="67" t="str">
        <f>IF(R972="","",VLOOKUP(R972,'#挂机物品'!A:B,2,FALSE))</f>
        <v/>
      </c>
    </row>
    <row r="973" spans="1:22">
      <c r="A973" s="69">
        <v>28001</v>
      </c>
      <c r="B973" s="67" t="s">
        <v>4600</v>
      </c>
      <c r="C973" s="66" t="s">
        <v>4601</v>
      </c>
      <c r="D973" s="97" t="s">
        <v>4602</v>
      </c>
      <c r="F973" s="67">
        <v>9</v>
      </c>
      <c r="G973" s="67" t="str">
        <f>IF(F973="","",VLOOKUP(F973,'#挂机物品'!C:D,2,FALSE))</f>
        <v>盖瑞</v>
      </c>
      <c r="H973" s="69">
        <v>2</v>
      </c>
      <c r="I973" s="134"/>
      <c r="J973" s="96" t="str">
        <f>IF(I973="","",VLOOKUP(I973,'#挂机物品'!A:B,2,FALSE))</f>
        <v/>
      </c>
      <c r="K973" s="69"/>
      <c r="L973" s="69"/>
      <c r="O973" s="67" t="str">
        <f>IF(N973="","",VLOOKUP(N973,敌人表!A:B,2,FALSE))</f>
        <v/>
      </c>
      <c r="S973" s="67" t="str">
        <f>IF(R973="","",VLOOKUP(R973,'#挂机物品'!A:B,2,FALSE))</f>
        <v/>
      </c>
      <c r="U973" s="67" t="s">
        <v>5216</v>
      </c>
      <c r="V973" s="96">
        <v>27998</v>
      </c>
    </row>
    <row r="974" spans="1:22">
      <c r="A974" s="69"/>
      <c r="D974" s="97"/>
      <c r="G974" s="67" t="str">
        <f>IF(F974="","",VLOOKUP(F974,'#挂机物品'!C:D,2,FALSE))</f>
        <v/>
      </c>
      <c r="H974" s="69"/>
      <c r="I974" s="134"/>
      <c r="J974" s="96" t="str">
        <f>IF(I974="","",VLOOKUP(I974,'#挂机物品'!A:B,2,FALSE))</f>
        <v/>
      </c>
      <c r="K974" s="69"/>
      <c r="L974" s="69"/>
      <c r="O974" s="67" t="str">
        <f>IF(N974="","",VLOOKUP(N974,敌人表!A:B,2,FALSE))</f>
        <v/>
      </c>
      <c r="S974" s="67" t="str">
        <f>IF(R974="","",VLOOKUP(R974,'#挂机物品'!A:B,2,FALSE))</f>
        <v/>
      </c>
      <c r="U974" s="67" t="s">
        <v>4889</v>
      </c>
      <c r="V974" s="96">
        <v>27999</v>
      </c>
    </row>
    <row r="975" spans="1:22">
      <c r="A975" s="69"/>
      <c r="D975" s="67"/>
      <c r="G975" s="67" t="str">
        <f>IF(F975="","",VLOOKUP(F975,'#挂机物品'!C:D,2,FALSE))</f>
        <v/>
      </c>
      <c r="H975" s="69"/>
      <c r="I975" s="134"/>
      <c r="J975" s="96" t="str">
        <f>IF(I975="","",VLOOKUP(I975,'#挂机物品'!A:B,2,FALSE))</f>
        <v/>
      </c>
      <c r="K975" s="69"/>
      <c r="L975" s="69"/>
      <c r="O975" s="67" t="str">
        <f>IF(N975="","",VLOOKUP(N975,敌人表!A:B,2,FALSE))</f>
        <v/>
      </c>
      <c r="S975" s="67" t="str">
        <f>IF(R975="","",VLOOKUP(R975,'#挂机物品'!A:B,2,FALSE))</f>
        <v/>
      </c>
      <c r="U975" s="67" t="s">
        <v>4890</v>
      </c>
      <c r="V975" s="96">
        <v>28000</v>
      </c>
    </row>
    <row r="976" spans="1:22">
      <c r="A976" s="69">
        <v>28002</v>
      </c>
      <c r="B976" s="67" t="s">
        <v>4677</v>
      </c>
      <c r="C976" s="66" t="s">
        <v>4679</v>
      </c>
      <c r="D976" s="97" t="s">
        <v>4682</v>
      </c>
      <c r="G976" s="67" t="str">
        <f>IF(F976="","",VLOOKUP(F976,'#挂机物品'!C:D,2,FALSE))</f>
        <v/>
      </c>
      <c r="H976" s="69">
        <v>1</v>
      </c>
      <c r="I976" s="67">
        <v>1010</v>
      </c>
      <c r="J976" s="96" t="str">
        <f>IF(I976="","",VLOOKUP(I976,'#挂机物品'!A:B,2,FALSE))</f>
        <v>主角经验</v>
      </c>
      <c r="K976" s="67">
        <v>10000</v>
      </c>
      <c r="L976" s="67">
        <v>1000</v>
      </c>
      <c r="O976" s="67" t="str">
        <f>IF(N976="","",VLOOKUP(N976,敌人表!A:B,2,FALSE))</f>
        <v/>
      </c>
      <c r="R976" s="67">
        <v>1001</v>
      </c>
      <c r="S976" s="67" t="str">
        <f>IF(R976="","",VLOOKUP(R976,'#挂机物品'!A:B,2,FALSE))</f>
        <v>金币</v>
      </c>
      <c r="T976" s="67">
        <v>1000</v>
      </c>
    </row>
    <row r="977" spans="1:22">
      <c r="A977" s="69">
        <v>28003</v>
      </c>
      <c r="B977" s="67" t="s">
        <v>4678</v>
      </c>
      <c r="C977" s="66" t="s">
        <v>4680</v>
      </c>
      <c r="D977" s="97" t="s">
        <v>4681</v>
      </c>
      <c r="G977" s="67" t="str">
        <f>IF(F977="","",VLOOKUP(F977,'#挂机物品'!C:D,2,FALSE))</f>
        <v/>
      </c>
      <c r="H977" s="69">
        <v>1</v>
      </c>
      <c r="I977" s="67">
        <v>28201</v>
      </c>
      <c r="J977" s="96" t="str">
        <f>IF(I977="","",VLOOKUP(I977,'#挂机物品'!A:B,2,FALSE))</f>
        <v>深渊票</v>
      </c>
      <c r="K977" s="67">
        <v>100</v>
      </c>
      <c r="L977" s="67">
        <v>100</v>
      </c>
      <c r="O977" s="67" t="str">
        <f>IF(N977="","",VLOOKUP(N977,敌人表!A:B,2,FALSE))</f>
        <v/>
      </c>
      <c r="R977" s="67">
        <v>1001</v>
      </c>
      <c r="S977" s="67" t="str">
        <f>IF(R977="","",VLOOKUP(R977,'#挂机物品'!A:B,2,FALSE))</f>
        <v>金币</v>
      </c>
      <c r="T977" s="67">
        <v>1000</v>
      </c>
    </row>
    <row r="978" spans="1:22">
      <c r="A978" s="69">
        <v>28004</v>
      </c>
      <c r="B978" s="95" t="s">
        <v>4765</v>
      </c>
      <c r="C978" s="66" t="s">
        <v>4702</v>
      </c>
      <c r="D978" s="95" t="s">
        <v>4703</v>
      </c>
      <c r="F978" s="67">
        <v>239</v>
      </c>
      <c r="G978" s="67" t="str">
        <f>IF(F978="","",VLOOKUP(F978,'#挂机物品'!C:D,2,FALSE))</f>
        <v>黑衣人</v>
      </c>
      <c r="H978" s="69">
        <v>2</v>
      </c>
      <c r="I978" s="67"/>
      <c r="J978" s="96" t="str">
        <f>IF(I978="","",VLOOKUP(I978,'#挂机物品'!A:B,2,FALSE))</f>
        <v/>
      </c>
      <c r="O978" s="67" t="str">
        <f>IF(N978="","",VLOOKUP(N978,敌人表!A:B,2,FALSE))</f>
        <v/>
      </c>
      <c r="S978" s="67" t="str">
        <f>IF(R978="","",VLOOKUP(R978,'#挂机物品'!A:B,2,FALSE))</f>
        <v/>
      </c>
      <c r="U978" s="67" t="s">
        <v>4704</v>
      </c>
      <c r="V978" s="69">
        <v>28005</v>
      </c>
    </row>
    <row r="979" spans="1:22">
      <c r="A979" s="69"/>
      <c r="B979" s="95"/>
      <c r="D979" s="97"/>
      <c r="G979" s="67" t="str">
        <f>IF(F979="","",VLOOKUP(F979,'#挂机物品'!C:D,2,FALSE))</f>
        <v/>
      </c>
      <c r="H979" s="69"/>
      <c r="I979" s="67"/>
      <c r="J979" s="96" t="str">
        <f>IF(I979="","",VLOOKUP(I979,'#挂机物品'!A:B,2,FALSE))</f>
        <v/>
      </c>
      <c r="O979" s="67" t="str">
        <f>IF(N979="","",VLOOKUP(N979,敌人表!A:B,2,FALSE))</f>
        <v/>
      </c>
      <c r="S979" s="67" t="str">
        <f>IF(R979="","",VLOOKUP(R979,'#挂机物品'!A:B,2,FALSE))</f>
        <v/>
      </c>
      <c r="U979" s="67" t="s">
        <v>4705</v>
      </c>
      <c r="V979" s="69">
        <v>28006</v>
      </c>
    </row>
    <row r="980" spans="1:22">
      <c r="A980" s="69"/>
      <c r="B980" s="95"/>
      <c r="D980" s="97"/>
      <c r="G980" s="67" t="str">
        <f>IF(F980="","",VLOOKUP(F980,'#挂机物品'!C:D,2,FALSE))</f>
        <v/>
      </c>
      <c r="H980" s="69"/>
      <c r="I980" s="67"/>
      <c r="J980" s="96" t="str">
        <f>IF(I980="","",VLOOKUP(I980,'#挂机物品'!A:B,2,FALSE))</f>
        <v/>
      </c>
      <c r="O980" s="67" t="str">
        <f>IF(N980="","",VLOOKUP(N980,敌人表!A:B,2,FALSE))</f>
        <v/>
      </c>
      <c r="S980" s="67" t="str">
        <f>IF(R980="","",VLOOKUP(R980,'#挂机物品'!A:B,2,FALSE))</f>
        <v/>
      </c>
      <c r="U980" s="67" t="s">
        <v>4706</v>
      </c>
      <c r="V980" s="69">
        <v>28007</v>
      </c>
    </row>
    <row r="981" spans="1:22">
      <c r="A981" s="169">
        <v>28005</v>
      </c>
      <c r="B981" s="104" t="s">
        <v>4811</v>
      </c>
      <c r="C981" s="66" t="s">
        <v>4702</v>
      </c>
      <c r="D981" s="97" t="s">
        <v>4708</v>
      </c>
      <c r="F981" s="67">
        <v>239</v>
      </c>
      <c r="G981" s="67" t="str">
        <f>IF(F981="","",VLOOKUP(F981,'#挂机物品'!C:D,2,FALSE))</f>
        <v>黑衣人</v>
      </c>
      <c r="H981" s="69">
        <v>1</v>
      </c>
      <c r="I981" s="67">
        <v>28201</v>
      </c>
      <c r="J981" s="96" t="str">
        <f>IF(I981="","",VLOOKUP(I981,'#挂机物品'!A:B,2,FALSE))</f>
        <v>深渊票</v>
      </c>
      <c r="K981" s="67">
        <v>20</v>
      </c>
      <c r="L981" s="67">
        <v>20</v>
      </c>
      <c r="O981" s="67" t="str">
        <f>IF(N981="","",VLOOKUP(N981,敌人表!A:B,2,FALSE))</f>
        <v/>
      </c>
      <c r="S981" s="67" t="str">
        <f>IF(R981="","",VLOOKUP(R981,'#挂机物品'!A:B,2,FALSE))</f>
        <v/>
      </c>
    </row>
    <row r="982" spans="1:22">
      <c r="A982" s="169">
        <v>28006</v>
      </c>
      <c r="B982" s="104" t="s">
        <v>4812</v>
      </c>
      <c r="C982" s="66" t="s">
        <v>4702</v>
      </c>
      <c r="D982" s="97" t="s">
        <v>4709</v>
      </c>
      <c r="F982" s="67">
        <v>239</v>
      </c>
      <c r="G982" s="67" t="str">
        <f>IF(F982="","",VLOOKUP(F982,'#挂机物品'!C:D,2,FALSE))</f>
        <v>黑衣人</v>
      </c>
      <c r="H982" s="69">
        <v>0</v>
      </c>
      <c r="I982" s="67"/>
      <c r="J982" s="96" t="str">
        <f>IF(I982="","",VLOOKUP(I982,'#挂机物品'!A:B,2,FALSE))</f>
        <v/>
      </c>
      <c r="M982" s="67">
        <v>1</v>
      </c>
      <c r="N982" s="67">
        <v>239</v>
      </c>
      <c r="O982" s="67" t="str">
        <f>IF(N982="","",VLOOKUP(N982,敌人表!A:B,2,FALSE))</f>
        <v>黑衣人</v>
      </c>
      <c r="P982" s="67">
        <v>12</v>
      </c>
      <c r="S982" s="67" t="str">
        <f>IF(R982="","",VLOOKUP(R982,'#挂机物品'!A:B,2,FALSE))</f>
        <v/>
      </c>
    </row>
    <row r="983" spans="1:22">
      <c r="A983" s="169">
        <v>28007</v>
      </c>
      <c r="B983" s="104" t="s">
        <v>4813</v>
      </c>
      <c r="C983" s="66" t="s">
        <v>4702</v>
      </c>
      <c r="D983" s="97" t="s">
        <v>4707</v>
      </c>
      <c r="F983" s="67">
        <v>239</v>
      </c>
      <c r="G983" s="67" t="str">
        <f>IF(F983="","",VLOOKUP(F983,'#挂机物品'!C:D,2,FALSE))</f>
        <v>黑衣人</v>
      </c>
      <c r="H983" s="69">
        <v>1</v>
      </c>
      <c r="I983" s="67">
        <v>24104</v>
      </c>
      <c r="J983" s="96" t="str">
        <f>IF(I983="","",VLOOKUP(I983,'#挂机物品'!A:B,2,FALSE))</f>
        <v>神话技能石</v>
      </c>
      <c r="K983" s="67">
        <v>1</v>
      </c>
      <c r="L983" s="67">
        <v>0.5</v>
      </c>
      <c r="O983" s="67" t="str">
        <f>IF(N983="","",VLOOKUP(N983,敌人表!A:B,2,FALSE))</f>
        <v/>
      </c>
      <c r="R983" s="67">
        <v>1002</v>
      </c>
      <c r="S983" s="67" t="str">
        <f>IF(R983="","",VLOOKUP(R983,'#挂机物品'!A:B,2,FALSE))</f>
        <v>钻石</v>
      </c>
      <c r="T983" s="67">
        <v>300</v>
      </c>
    </row>
    <row r="984" spans="1:22">
      <c r="A984" s="69">
        <v>28008</v>
      </c>
      <c r="B984" s="95" t="s">
        <v>4766</v>
      </c>
      <c r="C984" s="66" t="s">
        <v>4764</v>
      </c>
      <c r="D984" s="95" t="s">
        <v>4763</v>
      </c>
      <c r="F984" s="67">
        <v>3</v>
      </c>
      <c r="G984" s="67" t="str">
        <f>IF(F984="","",VLOOKUP(F984,'#挂机物品'!C:D,2,FALSE))</f>
        <v>美杜莎</v>
      </c>
      <c r="H984" s="69">
        <v>2</v>
      </c>
      <c r="I984" s="67"/>
      <c r="O984" s="67" t="str">
        <f>IF(N984="","",VLOOKUP(N984,敌人表!A:B,2,FALSE))</f>
        <v/>
      </c>
      <c r="U984" s="67" t="s">
        <v>5025</v>
      </c>
      <c r="V984" s="96">
        <v>27989</v>
      </c>
    </row>
    <row r="985" spans="1:22">
      <c r="A985" s="69"/>
      <c r="B985" s="95"/>
      <c r="D985" s="95"/>
      <c r="G985" s="67" t="str">
        <f>IF(F985="","",VLOOKUP(F985,'#挂机物品'!C:D,2,FALSE))</f>
        <v/>
      </c>
      <c r="H985" s="69"/>
      <c r="I985" s="67"/>
      <c r="O985" s="67" t="str">
        <f>IF(N985="","",VLOOKUP(N985,敌人表!A:B,2,FALSE))</f>
        <v/>
      </c>
      <c r="U985" s="67" t="s">
        <v>5024</v>
      </c>
      <c r="V985" s="96">
        <v>27990</v>
      </c>
    </row>
    <row r="986" spans="1:22">
      <c r="A986" s="69"/>
      <c r="B986" s="95"/>
      <c r="D986" s="95"/>
      <c r="G986" s="67" t="str">
        <f>IF(F986="","",VLOOKUP(F986,'#挂机物品'!C:D,2,FALSE))</f>
        <v/>
      </c>
      <c r="H986" s="69"/>
      <c r="I986" s="67"/>
      <c r="O986" s="67" t="str">
        <f>IF(N986="","",VLOOKUP(N986,敌人表!A:B,2,FALSE))</f>
        <v/>
      </c>
      <c r="U986" s="67" t="s">
        <v>5026</v>
      </c>
      <c r="V986" s="96">
        <v>27991</v>
      </c>
    </row>
    <row r="987" spans="1:22">
      <c r="A987" s="69">
        <v>28009</v>
      </c>
      <c r="B987" s="95" t="s">
        <v>4793</v>
      </c>
      <c r="C987" s="66" t="s">
        <v>4794</v>
      </c>
      <c r="D987" s="95" t="s">
        <v>4795</v>
      </c>
      <c r="F987" s="67">
        <v>202</v>
      </c>
      <c r="G987" s="67" t="str">
        <f>IF(F987="","",VLOOKUP(F987,'#挂机物品'!C:D,2,FALSE))</f>
        <v>最强女军人</v>
      </c>
      <c r="H987" s="69">
        <v>2</v>
      </c>
      <c r="J987" s="96" t="str">
        <f>IF(I987="","",VLOOKUP(I987,'#挂机物品'!A:B,2,FALSE))</f>
        <v/>
      </c>
      <c r="O987" s="67" t="str">
        <f>IF(N987="","",VLOOKUP(N987,敌人表!A:B,2,FALSE))</f>
        <v/>
      </c>
      <c r="U987" s="67" t="s">
        <v>4951</v>
      </c>
      <c r="V987" s="69">
        <v>27995</v>
      </c>
    </row>
    <row r="988" spans="1:22">
      <c r="A988" s="69"/>
      <c r="B988" s="95"/>
      <c r="D988" s="95"/>
      <c r="G988" s="67" t="str">
        <f>IF(F988="","",VLOOKUP(F988,'#挂机物品'!C:D,2,FALSE))</f>
        <v/>
      </c>
      <c r="H988" s="69"/>
      <c r="I988" s="67"/>
      <c r="J988" s="96" t="str">
        <f>IF(I988="","",VLOOKUP(I988,'#挂机物品'!A:B,2,FALSE))</f>
        <v/>
      </c>
      <c r="O988" s="67" t="str">
        <f>IF(N988="","",VLOOKUP(N988,敌人表!A:B,2,FALSE))</f>
        <v/>
      </c>
      <c r="S988" s="67" t="str">
        <f>IF(R988="","",VLOOKUP(R988,'#挂机物品'!A:B,2,FALSE))</f>
        <v/>
      </c>
      <c r="U988" s="67" t="s">
        <v>4952</v>
      </c>
      <c r="V988" s="69">
        <v>27996</v>
      </c>
    </row>
    <row r="989" spans="1:22">
      <c r="A989" s="69"/>
      <c r="B989" s="95"/>
      <c r="D989" s="95"/>
      <c r="G989" s="67" t="str">
        <f>IF(F989="","",VLOOKUP(F989,'#挂机物品'!C:D,2,FALSE))</f>
        <v/>
      </c>
      <c r="H989" s="69"/>
      <c r="I989" s="67"/>
      <c r="J989" s="96" t="str">
        <f>IF(I989="","",VLOOKUP(I989,'#挂机物品'!A:B,2,FALSE))</f>
        <v/>
      </c>
      <c r="O989" s="67" t="str">
        <f>IF(N989="","",VLOOKUP(N989,敌人表!A:B,2,FALSE))</f>
        <v/>
      </c>
      <c r="U989" s="67" t="s">
        <v>4953</v>
      </c>
      <c r="V989" s="69">
        <v>27997</v>
      </c>
    </row>
    <row r="990" spans="1:22" ht="27">
      <c r="A990" s="67">
        <v>28010</v>
      </c>
      <c r="B990" s="67" t="s">
        <v>4796</v>
      </c>
      <c r="C990" s="66" t="s">
        <v>4800</v>
      </c>
      <c r="D990" s="88" t="s">
        <v>4797</v>
      </c>
      <c r="G990" s="67" t="str">
        <f>IF(F990="","",VLOOKUP(F990,'#挂机物品'!C:D,2,FALSE))</f>
        <v/>
      </c>
      <c r="H990" s="95">
        <v>1</v>
      </c>
      <c r="I990" s="67">
        <v>35217</v>
      </c>
      <c r="J990" s="96" t="str">
        <f>IF(I990="","",VLOOKUP(I990,'#挂机物品'!A:B,2,FALSE))</f>
        <v>上古巨神的回忆箱</v>
      </c>
      <c r="K990" s="67">
        <v>1</v>
      </c>
      <c r="L990" s="67">
        <v>0.5</v>
      </c>
      <c r="O990" s="67" t="str">
        <f>IF(N990="","",VLOOKUP(N990,敌人表!A:B,2,FALSE))</f>
        <v/>
      </c>
      <c r="S990" s="67" t="str">
        <f>IF(R990="","",VLOOKUP(R990,'#挂机物品'!A:B,2,FALSE))</f>
        <v/>
      </c>
    </row>
    <row r="991" spans="1:22">
      <c r="A991" s="67">
        <v>28011</v>
      </c>
      <c r="B991" s="67" t="s">
        <v>4826</v>
      </c>
      <c r="C991" s="66" t="s">
        <v>4838</v>
      </c>
      <c r="D991" s="88" t="s">
        <v>4847</v>
      </c>
      <c r="F991" s="67">
        <v>25</v>
      </c>
      <c r="G991" s="67" t="str">
        <f>IF(F991="","",VLOOKUP(F991,'#挂机物品'!C:D,2,FALSE))</f>
        <v>赫菲斯托斯</v>
      </c>
      <c r="H991" s="95">
        <v>2</v>
      </c>
      <c r="I991" s="67"/>
      <c r="J991" s="96" t="str">
        <f>IF(I991="","",VLOOKUP(I991,'#挂机物品'!A:B,2,FALSE))</f>
        <v/>
      </c>
      <c r="O991" s="67" t="str">
        <f>IF(N991="","",VLOOKUP(N991,敌人表!A:B,2,FALSE))</f>
        <v/>
      </c>
      <c r="S991" s="67" t="str">
        <f>IF(R991="","",VLOOKUP(R991,'#挂机物品'!A:B,2,FALSE))</f>
        <v/>
      </c>
      <c r="U991" s="88" t="s">
        <v>4848</v>
      </c>
      <c r="V991" s="96">
        <v>28012</v>
      </c>
    </row>
    <row r="992" spans="1:22">
      <c r="G992" s="67" t="str">
        <f>IF(F992="","",VLOOKUP(F992,'#挂机物品'!C:D,2,FALSE))</f>
        <v/>
      </c>
      <c r="I992" s="67"/>
      <c r="J992" s="96" t="str">
        <f>IF(I992="","",VLOOKUP(I992,'#挂机物品'!A:B,2,FALSE))</f>
        <v/>
      </c>
      <c r="O992" s="67" t="str">
        <f>IF(N992="","",VLOOKUP(N992,敌人表!A:B,2,FALSE))</f>
        <v/>
      </c>
      <c r="S992" s="67" t="str">
        <f>IF(R992="","",VLOOKUP(R992,'#挂机物品'!A:B,2,FALSE))</f>
        <v/>
      </c>
      <c r="U992" s="88" t="s">
        <v>4849</v>
      </c>
      <c r="V992" s="96">
        <v>28013</v>
      </c>
    </row>
    <row r="993" spans="1:22">
      <c r="G993" s="67" t="str">
        <f>IF(F993="","",VLOOKUP(F993,'#挂机物品'!C:D,2,FALSE))</f>
        <v/>
      </c>
      <c r="I993" s="67"/>
      <c r="J993" s="96" t="str">
        <f>IF(I993="","",VLOOKUP(I993,'#挂机物品'!A:B,2,FALSE))</f>
        <v/>
      </c>
      <c r="O993" s="67" t="str">
        <f>IF(N993="","",VLOOKUP(N993,敌人表!A:B,2,FALSE))</f>
        <v/>
      </c>
      <c r="S993" s="67" t="str">
        <f>IF(R993="","",VLOOKUP(R993,'#挂机物品'!A:B,2,FALSE))</f>
        <v/>
      </c>
      <c r="U993" s="67" t="s">
        <v>4851</v>
      </c>
      <c r="V993" s="96">
        <v>28014</v>
      </c>
    </row>
    <row r="994" spans="1:22">
      <c r="A994" s="109">
        <v>28012</v>
      </c>
      <c r="B994" s="109" t="s">
        <v>4827</v>
      </c>
      <c r="C994" s="66" t="s">
        <v>4838</v>
      </c>
      <c r="D994" s="88" t="s">
        <v>4939</v>
      </c>
      <c r="F994" s="67">
        <v>25</v>
      </c>
      <c r="G994" s="67" t="str">
        <f>IF(F994="","",VLOOKUP(F994,'#挂机物品'!C:D,2,FALSE))</f>
        <v>赫菲斯托斯</v>
      </c>
      <c r="H994" s="95">
        <v>1</v>
      </c>
      <c r="I994" s="67">
        <v>52228</v>
      </c>
      <c r="J994" s="96" t="str">
        <f>IF(I994="","",VLOOKUP(I994,'#挂机物品'!A:B,2,FALSE))</f>
        <v>钢盔人2星</v>
      </c>
      <c r="K994" s="67">
        <v>1</v>
      </c>
      <c r="L994" s="67">
        <v>0.5</v>
      </c>
      <c r="O994" s="67" t="str">
        <f>IF(N994="","",VLOOKUP(N994,敌人表!A:B,2,FALSE))</f>
        <v/>
      </c>
      <c r="S994" s="67" t="str">
        <f>IF(R994="","",VLOOKUP(R994,'#挂机物品'!A:B,2,FALSE))</f>
        <v/>
      </c>
    </row>
    <row r="995" spans="1:22">
      <c r="A995" s="109">
        <v>28013</v>
      </c>
      <c r="B995" s="109" t="s">
        <v>4828</v>
      </c>
      <c r="C995" s="66" t="s">
        <v>4838</v>
      </c>
      <c r="D995" s="88" t="s">
        <v>4940</v>
      </c>
      <c r="F995" s="67">
        <v>25</v>
      </c>
      <c r="G995" s="67" t="str">
        <f>IF(F995="","",VLOOKUP(F995,'#挂机物品'!C:D,2,FALSE))</f>
        <v>赫菲斯托斯</v>
      </c>
      <c r="H995" s="95">
        <v>1</v>
      </c>
      <c r="I995" s="67">
        <v>52214</v>
      </c>
      <c r="J995" s="96" t="str">
        <f>IF(I995="","",VLOOKUP(I995,'#挂机物品'!A:B,2,FALSE))</f>
        <v>奥法2星</v>
      </c>
      <c r="K995" s="67">
        <v>1</v>
      </c>
      <c r="L995" s="67">
        <v>0.5</v>
      </c>
      <c r="O995" s="67" t="str">
        <f>IF(N995="","",VLOOKUP(N995,敌人表!A:B,2,FALSE))</f>
        <v/>
      </c>
      <c r="S995" s="67" t="str">
        <f>IF(R995="","",VLOOKUP(R995,'#挂机物品'!A:B,2,FALSE))</f>
        <v/>
      </c>
    </row>
    <row r="996" spans="1:22">
      <c r="A996" s="109">
        <v>28014</v>
      </c>
      <c r="B996" s="109" t="s">
        <v>4829</v>
      </c>
      <c r="C996" s="66" t="s">
        <v>4838</v>
      </c>
      <c r="D996" s="88" t="s">
        <v>4850</v>
      </c>
      <c r="F996" s="67">
        <v>25</v>
      </c>
      <c r="G996" s="67" t="str">
        <f>IF(F996="","",VLOOKUP(F996,'#挂机物品'!C:D,2,FALSE))</f>
        <v>赫菲斯托斯</v>
      </c>
      <c r="H996" s="95">
        <v>0</v>
      </c>
      <c r="I996" s="67"/>
      <c r="J996" s="96" t="str">
        <f>IF(I996="","",VLOOKUP(I996,'#挂机物品'!A:B,2,FALSE))</f>
        <v/>
      </c>
      <c r="M996" s="67">
        <v>1</v>
      </c>
      <c r="N996" s="67">
        <v>25</v>
      </c>
      <c r="O996" s="67" t="str">
        <f>IF(N996="","",VLOOKUP(N996,敌人表!A:B,2,FALSE))</f>
        <v>赫菲斯托斯</v>
      </c>
      <c r="P996" s="67">
        <v>8</v>
      </c>
      <c r="S996" s="67" t="str">
        <f>IF(R996="","",VLOOKUP(R996,'#挂机物品'!A:B,2,FALSE))</f>
        <v/>
      </c>
    </row>
    <row r="997" spans="1:22" ht="27">
      <c r="A997" s="67">
        <v>28015</v>
      </c>
      <c r="B997" s="67" t="s">
        <v>4830</v>
      </c>
      <c r="C997" s="66" t="s">
        <v>4839</v>
      </c>
      <c r="D997" s="88" t="s">
        <v>4843</v>
      </c>
      <c r="F997" s="67">
        <v>46</v>
      </c>
      <c r="G997" s="67" t="str">
        <f>IF(F997="","",VLOOKUP(F997,'#挂机物品'!C:D,2,FALSE))</f>
        <v>雅典娜</v>
      </c>
      <c r="H997" s="95">
        <v>2</v>
      </c>
      <c r="I997" s="67"/>
      <c r="J997" s="96" t="str">
        <f>IF(I997="","",VLOOKUP(I997,'#挂机物品'!A:B,2,FALSE))</f>
        <v/>
      </c>
      <c r="O997" s="67" t="str">
        <f>IF(N997="","",VLOOKUP(N997,敌人表!A:B,2,FALSE))</f>
        <v/>
      </c>
      <c r="S997" s="67" t="str">
        <f>IF(R997="","",VLOOKUP(R997,'#挂机物品'!A:B,2,FALSE))</f>
        <v/>
      </c>
      <c r="U997" s="67" t="s">
        <v>4844</v>
      </c>
      <c r="V997" s="96">
        <v>28016</v>
      </c>
    </row>
    <row r="998" spans="1:22">
      <c r="G998" s="67" t="str">
        <f>IF(F998="","",VLOOKUP(F998,'#挂机物品'!C:D,2,FALSE))</f>
        <v/>
      </c>
      <c r="I998" s="67"/>
      <c r="J998" s="96" t="str">
        <f>IF(I998="","",VLOOKUP(I998,'#挂机物品'!A:B,2,FALSE))</f>
        <v/>
      </c>
      <c r="O998" s="67" t="str">
        <f>IF(N998="","",VLOOKUP(N998,敌人表!A:B,2,FALSE))</f>
        <v/>
      </c>
      <c r="S998" s="67" t="str">
        <f>IF(R998="","",VLOOKUP(R998,'#挂机物品'!A:B,2,FALSE))</f>
        <v/>
      </c>
      <c r="U998" s="67" t="s">
        <v>4845</v>
      </c>
      <c r="V998" s="96">
        <v>28017</v>
      </c>
    </row>
    <row r="999" spans="1:22">
      <c r="G999" s="67" t="str">
        <f>IF(F999="","",VLOOKUP(F999,'#挂机物品'!C:D,2,FALSE))</f>
        <v/>
      </c>
      <c r="I999" s="67"/>
      <c r="J999" s="96" t="str">
        <f>IF(I999="","",VLOOKUP(I999,'#挂机物品'!A:B,2,FALSE))</f>
        <v/>
      </c>
      <c r="O999" s="67" t="str">
        <f>IF(N999="","",VLOOKUP(N999,敌人表!A:B,2,FALSE))</f>
        <v/>
      </c>
      <c r="S999" s="67" t="str">
        <f>IF(R999="","",VLOOKUP(R999,'#挂机物品'!A:B,2,FALSE))</f>
        <v/>
      </c>
      <c r="U999" s="67" t="s">
        <v>4846</v>
      </c>
      <c r="V999" s="96">
        <v>28018</v>
      </c>
    </row>
    <row r="1000" spans="1:22">
      <c r="A1000" s="109">
        <v>28016</v>
      </c>
      <c r="B1000" s="109" t="s">
        <v>4831</v>
      </c>
      <c r="C1000" s="66" t="s">
        <v>4840</v>
      </c>
      <c r="D1000" s="88" t="s">
        <v>4859</v>
      </c>
      <c r="F1000" s="67">
        <v>46</v>
      </c>
      <c r="G1000" s="67" t="str">
        <f>IF(F1000="","",VLOOKUP(F1000,'#挂机物品'!C:D,2,FALSE))</f>
        <v>雅典娜</v>
      </c>
      <c r="H1000" s="95">
        <v>1</v>
      </c>
      <c r="I1000" s="67">
        <v>1009</v>
      </c>
      <c r="J1000" s="96" t="str">
        <f>IF(I1000="","",VLOOKUP(I1000,'#挂机物品'!A:B,2,FALSE))</f>
        <v>召唤石</v>
      </c>
      <c r="K1000" s="67">
        <v>1</v>
      </c>
      <c r="O1000" s="67" t="str">
        <f>IF(N1000="","",VLOOKUP(N1000,敌人表!A:B,2,FALSE))</f>
        <v/>
      </c>
      <c r="S1000" s="67" t="str">
        <f>IF(R1000="","",VLOOKUP(R1000,'#挂机物品'!A:B,2,FALSE))</f>
        <v/>
      </c>
    </row>
    <row r="1001" spans="1:22">
      <c r="A1001" s="109">
        <v>28017</v>
      </c>
      <c r="B1001" s="109" t="s">
        <v>4832</v>
      </c>
      <c r="C1001" s="66" t="s">
        <v>4841</v>
      </c>
      <c r="D1001" s="88" t="s">
        <v>4860</v>
      </c>
      <c r="F1001" s="67">
        <v>46</v>
      </c>
      <c r="G1001" s="67" t="str">
        <f>IF(F1001="","",VLOOKUP(F1001,'#挂机物品'!C:D,2,FALSE))</f>
        <v>雅典娜</v>
      </c>
      <c r="H1001" s="95">
        <v>1</v>
      </c>
      <c r="I1001" s="67">
        <v>1002</v>
      </c>
      <c r="J1001" s="96" t="str">
        <f>IF(I1001="","",VLOOKUP(I1001,'#挂机物品'!A:B,2,FALSE))</f>
        <v>钻石</v>
      </c>
      <c r="K1001" s="67">
        <v>100</v>
      </c>
      <c r="L1001" s="67">
        <v>5</v>
      </c>
      <c r="O1001" s="67" t="str">
        <f>IF(N1001="","",VLOOKUP(N1001,敌人表!A:B,2,FALSE))</f>
        <v/>
      </c>
      <c r="R1001" s="67">
        <v>1001</v>
      </c>
      <c r="S1001" s="67" t="str">
        <f>IF(R1001="","",VLOOKUP(R1001,'#挂机物品'!A:B,2,FALSE))</f>
        <v>金币</v>
      </c>
      <c r="T1001" s="67">
        <v>10000</v>
      </c>
    </row>
    <row r="1002" spans="1:22">
      <c r="A1002" s="109">
        <v>28018</v>
      </c>
      <c r="B1002" s="109" t="s">
        <v>4833</v>
      </c>
      <c r="C1002" s="66" t="s">
        <v>4842</v>
      </c>
      <c r="F1002" s="67">
        <v>46</v>
      </c>
      <c r="G1002" s="67" t="str">
        <f>IF(F1002="","",VLOOKUP(F1002,'#挂机物品'!C:D,2,FALSE))</f>
        <v>雅典娜</v>
      </c>
      <c r="H1002" s="95">
        <v>0</v>
      </c>
      <c r="I1002" s="67">
        <v>28201</v>
      </c>
      <c r="J1002" s="96" t="str">
        <f>IF(I1002="","",VLOOKUP(I1002,'#挂机物品'!A:B,2,FALSE))</f>
        <v>深渊票</v>
      </c>
      <c r="K1002" s="67">
        <v>150</v>
      </c>
      <c r="L1002" s="67">
        <v>100</v>
      </c>
      <c r="M1002" s="67">
        <v>1</v>
      </c>
      <c r="N1002" s="67">
        <v>46</v>
      </c>
      <c r="O1002" s="67" t="str">
        <f>IF(N1002="","",VLOOKUP(N1002,敌人表!A:B,2,FALSE))</f>
        <v>雅典娜</v>
      </c>
      <c r="P1002" s="67">
        <v>8</v>
      </c>
      <c r="S1002" s="67" t="str">
        <f>IF(R1002="","",VLOOKUP(R1002,'#挂机物品'!A:B,2,FALSE))</f>
        <v/>
      </c>
    </row>
    <row r="1003" spans="1:22" ht="27">
      <c r="A1003" s="67">
        <v>28019</v>
      </c>
      <c r="B1003" s="128" t="s">
        <v>4834</v>
      </c>
      <c r="C1003" s="66" t="s">
        <v>4702</v>
      </c>
      <c r="D1003" s="88" t="s">
        <v>4852</v>
      </c>
      <c r="F1003" s="67">
        <v>239</v>
      </c>
      <c r="G1003" s="67" t="str">
        <f>IF(F1003="","",VLOOKUP(F1003,'#挂机物品'!C:D,2,FALSE))</f>
        <v>黑衣人</v>
      </c>
      <c r="H1003" s="95">
        <v>2</v>
      </c>
      <c r="I1003" s="67"/>
      <c r="J1003" s="96" t="str">
        <f>IF(I1003="","",VLOOKUP(I1003,'#挂机物品'!A:B,2,FALSE))</f>
        <v/>
      </c>
      <c r="O1003" s="67" t="str">
        <f>IF(N1003="","",VLOOKUP(N1003,敌人表!A:B,2,FALSE))</f>
        <v/>
      </c>
      <c r="S1003" s="67" t="str">
        <f>IF(R1003="","",VLOOKUP(R1003,'#挂机物品'!A:B,2,FALSE))</f>
        <v/>
      </c>
      <c r="U1003" s="67" t="s">
        <v>4853</v>
      </c>
      <c r="V1003" s="96">
        <v>28020</v>
      </c>
    </row>
    <row r="1004" spans="1:22">
      <c r="G1004" s="67" t="str">
        <f>IF(F1004="","",VLOOKUP(F1004,'#挂机物品'!C:D,2,FALSE))</f>
        <v/>
      </c>
      <c r="I1004" s="67"/>
      <c r="J1004" s="96" t="str">
        <f>IF(I1004="","",VLOOKUP(I1004,'#挂机物品'!A:B,2,FALSE))</f>
        <v/>
      </c>
      <c r="O1004" s="67" t="str">
        <f>IF(N1004="","",VLOOKUP(N1004,敌人表!A:B,2,FALSE))</f>
        <v/>
      </c>
      <c r="S1004" s="67" t="str">
        <f>IF(R1004="","",VLOOKUP(R1004,'#挂机物品'!A:B,2,FALSE))</f>
        <v/>
      </c>
      <c r="U1004" s="67" t="s">
        <v>4854</v>
      </c>
      <c r="V1004" s="96">
        <v>28021</v>
      </c>
    </row>
    <row r="1005" spans="1:22">
      <c r="G1005" s="67" t="str">
        <f>IF(F1005="","",VLOOKUP(F1005,'#挂机物品'!C:D,2,FALSE))</f>
        <v/>
      </c>
      <c r="I1005" s="67"/>
      <c r="J1005" s="96" t="str">
        <f>IF(I1005="","",VLOOKUP(I1005,'#挂机物品'!A:B,2,FALSE))</f>
        <v/>
      </c>
      <c r="O1005" s="67" t="str">
        <f>IF(N1005="","",VLOOKUP(N1005,敌人表!A:B,2,FALSE))</f>
        <v/>
      </c>
      <c r="S1005" s="67" t="str">
        <f>IF(R1005="","",VLOOKUP(R1005,'#挂机物品'!A:B,2,FALSE))</f>
        <v/>
      </c>
      <c r="U1005" s="128" t="s">
        <v>4855</v>
      </c>
      <c r="V1005" s="96">
        <v>28022</v>
      </c>
    </row>
    <row r="1006" spans="1:22">
      <c r="A1006" s="109">
        <v>28020</v>
      </c>
      <c r="B1006" s="176" t="s">
        <v>4835</v>
      </c>
      <c r="C1006" s="66" t="s">
        <v>4702</v>
      </c>
      <c r="D1006" s="88" t="s">
        <v>4856</v>
      </c>
      <c r="F1006" s="67">
        <v>239</v>
      </c>
      <c r="G1006" s="67" t="str">
        <f>IF(F1006="","",VLOOKUP(F1006,'#挂机物品'!C:D,2,FALSE))</f>
        <v>黑衣人</v>
      </c>
      <c r="H1006" s="95">
        <v>1</v>
      </c>
      <c r="I1006" s="67">
        <v>1009</v>
      </c>
      <c r="J1006" s="96" t="str">
        <f>IF(I1006="","",VLOOKUP(I1006,'#挂机物品'!A:B,2,FALSE))</f>
        <v>召唤石</v>
      </c>
      <c r="K1006" s="67">
        <v>1</v>
      </c>
      <c r="O1006" s="67" t="str">
        <f>IF(N1006="","",VLOOKUP(N1006,敌人表!A:B,2,FALSE))</f>
        <v/>
      </c>
      <c r="S1006" s="67" t="str">
        <f>IF(R1006="","",VLOOKUP(R1006,'#挂机物品'!A:B,2,FALSE))</f>
        <v/>
      </c>
    </row>
    <row r="1007" spans="1:22">
      <c r="A1007" s="109">
        <v>28021</v>
      </c>
      <c r="B1007" s="176" t="s">
        <v>4836</v>
      </c>
      <c r="C1007" s="66" t="s">
        <v>4702</v>
      </c>
      <c r="D1007" s="88" t="s">
        <v>4857</v>
      </c>
      <c r="F1007" s="67">
        <v>239</v>
      </c>
      <c r="G1007" s="67" t="str">
        <f>IF(F1007="","",VLOOKUP(F1007,'#挂机物品'!C:D,2,FALSE))</f>
        <v>黑衣人</v>
      </c>
      <c r="H1007" s="95">
        <v>1</v>
      </c>
      <c r="I1007" s="67">
        <v>34003</v>
      </c>
      <c r="J1007" s="96" t="str">
        <f>IF(I1007="","",VLOOKUP(I1007,'#挂机物品'!A:B,2,FALSE))</f>
        <v>神话英雄碎片包</v>
      </c>
      <c r="K1007" s="67">
        <v>1</v>
      </c>
      <c r="O1007" s="67" t="str">
        <f>IF(N1007="","",VLOOKUP(N1007,敌人表!A:B,2,FALSE))</f>
        <v/>
      </c>
      <c r="S1007" s="67" t="str">
        <f>IF(R1007="","",VLOOKUP(R1007,'#挂机物品'!A:B,2,FALSE))</f>
        <v/>
      </c>
    </row>
    <row r="1008" spans="1:22">
      <c r="A1008" s="109">
        <v>28022</v>
      </c>
      <c r="B1008" s="176" t="s">
        <v>4837</v>
      </c>
      <c r="C1008" s="66" t="s">
        <v>4702</v>
      </c>
      <c r="D1008" s="88" t="s">
        <v>4858</v>
      </c>
      <c r="F1008" s="67">
        <v>239</v>
      </c>
      <c r="G1008" s="67" t="str">
        <f>IF(F1008="","",VLOOKUP(F1008,'#挂机物品'!C:D,2,FALSE))</f>
        <v>黑衣人</v>
      </c>
      <c r="H1008" s="95">
        <v>0</v>
      </c>
      <c r="I1008" s="67"/>
      <c r="J1008" s="96" t="str">
        <f>IF(I1008="","",VLOOKUP(I1008,'#挂机物品'!A:B,2,FALSE))</f>
        <v/>
      </c>
      <c r="M1008" s="67">
        <v>1</v>
      </c>
      <c r="N1008" s="67">
        <v>12</v>
      </c>
      <c r="O1008" s="67" t="str">
        <f>IF(N1008="","",VLOOKUP(N1008,敌人表!A:B,2,FALSE))</f>
        <v>凯撒大帝</v>
      </c>
      <c r="P1008" s="67">
        <v>12</v>
      </c>
      <c r="S1008" s="67" t="str">
        <f>IF(R1008="","",VLOOKUP(R1008,'#挂机物品'!A:B,2,FALSE))</f>
        <v/>
      </c>
    </row>
    <row r="1009" spans="1:22" ht="14.25">
      <c r="A1009" s="67">
        <v>28023</v>
      </c>
      <c r="B1009" s="177" t="s">
        <v>4891</v>
      </c>
      <c r="C1009" s="66" t="s">
        <v>4947</v>
      </c>
      <c r="D1009" s="177" t="s">
        <v>4946</v>
      </c>
      <c r="F1009" s="67">
        <v>46</v>
      </c>
      <c r="G1009" s="67" t="str">
        <f>IF(F1009="","",VLOOKUP(F1009,'#挂机物品'!C:D,2,FALSE))</f>
        <v>雅典娜</v>
      </c>
      <c r="H1009" s="95">
        <v>2</v>
      </c>
      <c r="I1009" s="67"/>
      <c r="J1009" s="96" t="str">
        <f>IF(I1009="","",VLOOKUP(I1009,'#挂机物品'!A:B,2,FALSE))</f>
        <v/>
      </c>
      <c r="O1009" s="67" t="str">
        <f>IF(N1009="","",VLOOKUP(N1009,敌人表!A:B,2,FALSE))</f>
        <v/>
      </c>
      <c r="S1009" s="67" t="str">
        <f>IF(R1009="","",VLOOKUP(R1009,'#挂机物品'!A:B,2,FALSE))</f>
        <v/>
      </c>
      <c r="U1009" s="177" t="s">
        <v>4895</v>
      </c>
      <c r="V1009" s="96">
        <v>28024</v>
      </c>
    </row>
    <row r="1010" spans="1:22">
      <c r="A1010" s="109"/>
      <c r="B1010" s="176"/>
      <c r="G1010" s="67" t="str">
        <f>IF(F1010="","",VLOOKUP(F1010,'#挂机物品'!C:D,2,FALSE))</f>
        <v/>
      </c>
      <c r="I1010" s="67"/>
      <c r="J1010" s="96" t="str">
        <f>IF(I1010="","",VLOOKUP(I1010,'#挂机物品'!A:B,2,FALSE))</f>
        <v/>
      </c>
      <c r="O1010" s="67" t="str">
        <f>IF(N1010="","",VLOOKUP(N1010,敌人表!A:B,2,FALSE))</f>
        <v/>
      </c>
      <c r="S1010" s="67" t="str">
        <f>IF(R1010="","",VLOOKUP(R1010,'#挂机物品'!A:B,2,FALSE))</f>
        <v/>
      </c>
      <c r="U1010" s="67" t="s">
        <v>4896</v>
      </c>
      <c r="V1010" s="96">
        <v>28025</v>
      </c>
    </row>
    <row r="1011" spans="1:22" ht="14.25">
      <c r="A1011" s="109"/>
      <c r="B1011" s="176"/>
      <c r="G1011" s="67" t="str">
        <f>IF(F1011="","",VLOOKUP(F1011,'#挂机物品'!C:D,2,FALSE))</f>
        <v/>
      </c>
      <c r="I1011" s="67"/>
      <c r="J1011" s="96" t="str">
        <f>IF(I1011="","",VLOOKUP(I1011,'#挂机物品'!A:B,2,FALSE))</f>
        <v/>
      </c>
      <c r="O1011" s="67" t="str">
        <f>IF(N1011="","",VLOOKUP(N1011,敌人表!A:B,2,FALSE))</f>
        <v/>
      </c>
      <c r="S1011" s="67" t="str">
        <f>IF(R1011="","",VLOOKUP(R1011,'#挂机物品'!A:B,2,FALSE))</f>
        <v/>
      </c>
      <c r="U1011" s="177" t="s">
        <v>4897</v>
      </c>
      <c r="V1011" s="96">
        <v>28026</v>
      </c>
    </row>
    <row r="1012" spans="1:22" ht="14.25">
      <c r="A1012" s="109">
        <v>28024</v>
      </c>
      <c r="B1012" s="178" t="s">
        <v>4892</v>
      </c>
      <c r="C1012" s="66" t="s">
        <v>4947</v>
      </c>
      <c r="D1012" s="177" t="s">
        <v>4898</v>
      </c>
      <c r="F1012" s="67">
        <v>46</v>
      </c>
      <c r="G1012" s="67" t="str">
        <f>IF(F1012="","",VLOOKUP(F1012,'#挂机物品'!C:D,2,FALSE))</f>
        <v>雅典娜</v>
      </c>
      <c r="H1012" s="95">
        <v>1</v>
      </c>
      <c r="I1012" s="67">
        <v>32102</v>
      </c>
      <c r="J1012" s="96" t="str">
        <f>IF(I1012="","",VLOOKUP(I1012,'#挂机物品'!A:B,2,FALSE))</f>
        <v>2星英雄箱</v>
      </c>
      <c r="K1012" s="67">
        <v>1</v>
      </c>
      <c r="L1012" s="67">
        <v>0.5</v>
      </c>
      <c r="O1012" s="67" t="str">
        <f>IF(N1012="","",VLOOKUP(N1012,敌人表!A:B,2,FALSE))</f>
        <v/>
      </c>
      <c r="S1012" s="67" t="str">
        <f>IF(R1012="","",VLOOKUP(R1012,'#挂机物品'!A:B,2,FALSE))</f>
        <v/>
      </c>
    </row>
    <row r="1013" spans="1:22" ht="14.25">
      <c r="A1013" s="109">
        <v>28025</v>
      </c>
      <c r="B1013" s="178" t="s">
        <v>4893</v>
      </c>
      <c r="C1013" s="66" t="s">
        <v>4947</v>
      </c>
      <c r="D1013" s="88" t="s">
        <v>4899</v>
      </c>
      <c r="F1013" s="67">
        <v>46</v>
      </c>
      <c r="G1013" s="67" t="str">
        <f>IF(F1013="","",VLOOKUP(F1013,'#挂机物品'!C:D,2,FALSE))</f>
        <v>雅典娜</v>
      </c>
      <c r="H1013" s="95">
        <v>1</v>
      </c>
      <c r="I1013" s="67">
        <v>1002</v>
      </c>
      <c r="J1013" s="96" t="str">
        <f>IF(I1013="","",VLOOKUP(I1013,'#挂机物品'!A:B,2,FALSE))</f>
        <v>钻石</v>
      </c>
      <c r="K1013" s="67">
        <v>10</v>
      </c>
      <c r="L1013" s="67">
        <v>1</v>
      </c>
      <c r="O1013" s="67" t="str">
        <f>IF(N1013="","",VLOOKUP(N1013,敌人表!A:B,2,FALSE))</f>
        <v/>
      </c>
      <c r="S1013" s="67" t="str">
        <f>IF(R1013="","",VLOOKUP(R1013,'#挂机物品'!A:B,2,FALSE))</f>
        <v/>
      </c>
    </row>
    <row r="1014" spans="1:22" ht="14.25">
      <c r="A1014" s="109">
        <v>28026</v>
      </c>
      <c r="B1014" s="178" t="s">
        <v>4894</v>
      </c>
      <c r="C1014" s="66" t="s">
        <v>4947</v>
      </c>
      <c r="D1014" s="88" t="s">
        <v>4900</v>
      </c>
      <c r="F1014" s="67">
        <v>46</v>
      </c>
      <c r="G1014" s="67" t="str">
        <f>IF(F1014="","",VLOOKUP(F1014,'#挂机物品'!C:D,2,FALSE))</f>
        <v>雅典娜</v>
      </c>
      <c r="H1014" s="95">
        <v>0</v>
      </c>
      <c r="I1014" s="67">
        <v>31027</v>
      </c>
      <c r="J1014" s="96" t="str">
        <f>IF(I1014="","",VLOOKUP(I1014,'#挂机物品'!A:B,2,FALSE))</f>
        <v>出师大礼包</v>
      </c>
      <c r="K1014" s="67">
        <v>1</v>
      </c>
      <c r="M1014" s="67">
        <v>1</v>
      </c>
      <c r="N1014" s="67">
        <v>12</v>
      </c>
      <c r="O1014" s="67" t="str">
        <f>IF(N1014="","",VLOOKUP(N1014,敌人表!A:B,2,FALSE))</f>
        <v>凯撒大帝</v>
      </c>
      <c r="P1014" s="67">
        <v>3</v>
      </c>
      <c r="Q1014" s="67">
        <v>30</v>
      </c>
      <c r="S1014" s="67" t="str">
        <f>IF(R1014="","",VLOOKUP(R1014,'#挂机物品'!A:B,2,FALSE))</f>
        <v/>
      </c>
    </row>
    <row r="1015" spans="1:22" ht="14.25">
      <c r="A1015" s="109"/>
      <c r="B1015" s="178"/>
      <c r="G1015" s="67" t="str">
        <f>IF(F1015="","",VLOOKUP(F1015,'#挂机物品'!C:D,2,FALSE))</f>
        <v/>
      </c>
      <c r="I1015" s="67"/>
      <c r="J1015" s="96" t="str">
        <f>IF(I1015="","",VLOOKUP(I1015,'#挂机物品'!A:B,2,FALSE))</f>
        <v/>
      </c>
      <c r="N1015" s="67">
        <v>3</v>
      </c>
      <c r="O1015" s="67" t="str">
        <f>IF(N1015="","",VLOOKUP(N1015,敌人表!A:B,2,FALSE))</f>
        <v>美杜莎</v>
      </c>
      <c r="P1015" s="67">
        <v>10</v>
      </c>
      <c r="Q1015" s="67">
        <v>30</v>
      </c>
      <c r="S1015" s="67" t="str">
        <f>IF(R1015="","",VLOOKUP(R1015,'#挂机物品'!A:B,2,FALSE))</f>
        <v/>
      </c>
    </row>
    <row r="1016" spans="1:22" ht="14.25">
      <c r="A1016" s="109"/>
      <c r="B1016" s="178"/>
      <c r="G1016" s="67" t="str">
        <f>IF(F1016="","",VLOOKUP(F1016,'#挂机物品'!C:D,2,FALSE))</f>
        <v/>
      </c>
      <c r="I1016" s="67"/>
      <c r="J1016" s="96" t="str">
        <f>IF(I1016="","",VLOOKUP(I1016,'#挂机物品'!A:B,2,FALSE))</f>
        <v/>
      </c>
      <c r="N1016" s="67">
        <v>5</v>
      </c>
      <c r="O1016" s="67" t="str">
        <f>IF(N1016="","",VLOOKUP(N1016,敌人表!A:B,2,FALSE))</f>
        <v>塔纳托斯</v>
      </c>
      <c r="P1016" s="67">
        <v>2</v>
      </c>
      <c r="Q1016" s="67">
        <v>30</v>
      </c>
      <c r="S1016" s="67" t="str">
        <f>IF(R1016="","",VLOOKUP(R1016,'#挂机物品'!A:B,2,FALSE))</f>
        <v/>
      </c>
    </row>
    <row r="1017" spans="1:22" ht="14.25">
      <c r="A1017" s="109"/>
      <c r="B1017" s="178"/>
      <c r="G1017" s="67" t="str">
        <f>IF(F1017="","",VLOOKUP(F1017,'#挂机物品'!C:D,2,FALSE))</f>
        <v/>
      </c>
      <c r="I1017" s="67"/>
      <c r="J1017" s="96" t="str">
        <f>IF(I1017="","",VLOOKUP(I1017,'#挂机物品'!A:B,2,FALSE))</f>
        <v/>
      </c>
      <c r="N1017" s="67">
        <v>41</v>
      </c>
      <c r="O1017" s="67" t="str">
        <f>IF(N1017="","",VLOOKUP(N1017,敌人表!A:B,2,FALSE))</f>
        <v>亚瑟</v>
      </c>
      <c r="P1017" s="67">
        <v>2</v>
      </c>
      <c r="Q1017" s="67">
        <v>30</v>
      </c>
      <c r="S1017" s="67" t="str">
        <f>IF(R1017="","",VLOOKUP(R1017,'#挂机物品'!A:B,2,FALSE))</f>
        <v/>
      </c>
    </row>
    <row r="1018" spans="1:22" ht="14.25">
      <c r="A1018" s="67">
        <v>28027</v>
      </c>
      <c r="B1018" s="177" t="s">
        <v>4919</v>
      </c>
      <c r="C1018" s="66" t="s">
        <v>4920</v>
      </c>
      <c r="D1018" s="88" t="s">
        <v>4921</v>
      </c>
      <c r="F1018" s="67">
        <v>19</v>
      </c>
      <c r="G1018" s="67" t="str">
        <f>IF(F1018="","",VLOOKUP(F1018,'#挂机物品'!C:D,2,FALSE))</f>
        <v>聂隐娘</v>
      </c>
      <c r="H1018" s="95">
        <v>2</v>
      </c>
      <c r="I1018" s="67"/>
      <c r="O1018" s="67" t="str">
        <f>IF(N1018="","",VLOOKUP(N1018,敌人表!A:B,2,FALSE))</f>
        <v/>
      </c>
      <c r="S1018" s="67" t="str">
        <f>IF(R1018="","",VLOOKUP(R1018,'#挂机物品'!A:B,2,FALSE))</f>
        <v/>
      </c>
      <c r="U1018" s="67" t="s">
        <v>5215</v>
      </c>
      <c r="V1018" s="96">
        <v>27992</v>
      </c>
    </row>
    <row r="1019" spans="1:22" ht="14.25">
      <c r="B1019" s="177"/>
      <c r="G1019" s="67" t="str">
        <f>IF(F1019="","",VLOOKUP(F1019,'#挂机物品'!C:D,2,FALSE))</f>
        <v/>
      </c>
      <c r="I1019" s="67"/>
      <c r="O1019" s="67" t="str">
        <f>IF(N1019="","",VLOOKUP(N1019,敌人表!A:B,2,FALSE))</f>
        <v/>
      </c>
      <c r="S1019" s="67" t="str">
        <f>IF(R1019="","",VLOOKUP(R1019,'#挂机物品'!A:B,2,FALSE))</f>
        <v/>
      </c>
      <c r="U1019" s="67" t="s">
        <v>4963</v>
      </c>
      <c r="V1019" s="96">
        <v>27993</v>
      </c>
    </row>
    <row r="1020" spans="1:22" ht="14.25">
      <c r="B1020" s="177"/>
      <c r="G1020" s="67" t="str">
        <f>IF(F1020="","",VLOOKUP(F1020,'#挂机物品'!C:D,2,FALSE))</f>
        <v/>
      </c>
      <c r="I1020" s="67"/>
      <c r="J1020" s="96" t="str">
        <f>IF(I1020="","",VLOOKUP(I1020,'#挂机物品'!A:B,2,FALSE))</f>
        <v/>
      </c>
      <c r="O1020" s="67" t="str">
        <f>IF(N1020="","",VLOOKUP(N1020,敌人表!A:B,2,FALSE))</f>
        <v/>
      </c>
      <c r="S1020" s="67" t="str">
        <f>IF(R1020="","",VLOOKUP(R1020,'#挂机物品'!A:B,2,FALSE))</f>
        <v/>
      </c>
      <c r="U1020" s="67" t="s">
        <v>4964</v>
      </c>
      <c r="V1020" s="96">
        <v>27994</v>
      </c>
    </row>
    <row r="1021" spans="1:22">
      <c r="A1021" s="67">
        <v>28028</v>
      </c>
      <c r="B1021" s="190" t="s">
        <v>4967</v>
      </c>
      <c r="C1021" s="66" t="s">
        <v>4971</v>
      </c>
      <c r="D1021" s="190" t="s">
        <v>4972</v>
      </c>
      <c r="F1021" s="67">
        <v>222</v>
      </c>
      <c r="G1021" s="67" t="str">
        <f>IF(F1021="","",VLOOKUP(F1021,'#挂机物品'!C:D,2,FALSE))</f>
        <v>黑皮少年</v>
      </c>
      <c r="H1021" s="95">
        <v>2</v>
      </c>
      <c r="I1021" s="67"/>
      <c r="J1021" s="96" t="str">
        <f>IF(I1021="","",VLOOKUP(I1021,'#挂机物品'!A:B,2,FALSE))</f>
        <v/>
      </c>
      <c r="O1021" s="67" t="str">
        <f>IF(N1021="","",VLOOKUP(N1021,敌人表!A:B,2,FALSE))</f>
        <v/>
      </c>
      <c r="S1021" s="67" t="str">
        <f>IF(R1021="","",VLOOKUP(R1021,'#挂机物品'!A:B,2,FALSE))</f>
        <v/>
      </c>
      <c r="U1021" s="67" t="s">
        <v>4973</v>
      </c>
      <c r="V1021" s="96">
        <v>28029</v>
      </c>
    </row>
    <row r="1022" spans="1:22" ht="14.25">
      <c r="B1022" s="177"/>
      <c r="G1022" s="67" t="str">
        <f>IF(F1022="","",VLOOKUP(F1022,'#挂机物品'!C:D,2,FALSE))</f>
        <v/>
      </c>
      <c r="I1022" s="67"/>
      <c r="J1022" s="96" t="str">
        <f>IF(I1022="","",VLOOKUP(I1022,'#挂机物品'!A:B,2,FALSE))</f>
        <v/>
      </c>
      <c r="O1022" s="67" t="str">
        <f>IF(N1022="","",VLOOKUP(N1022,敌人表!A:B,2,FALSE))</f>
        <v/>
      </c>
      <c r="S1022" s="67" t="str">
        <f>IF(R1022="","",VLOOKUP(R1022,'#挂机物品'!A:B,2,FALSE))</f>
        <v/>
      </c>
      <c r="U1022" s="67" t="s">
        <v>4974</v>
      </c>
      <c r="V1022" s="96">
        <v>28030</v>
      </c>
    </row>
    <row r="1023" spans="1:22" ht="14.25">
      <c r="B1023" s="177"/>
      <c r="G1023" s="67" t="str">
        <f>IF(F1023="","",VLOOKUP(F1023,'#挂机物品'!C:D,2,FALSE))</f>
        <v/>
      </c>
      <c r="I1023" s="67"/>
      <c r="J1023" s="96" t="str">
        <f>IF(I1023="","",VLOOKUP(I1023,'#挂机物品'!A:B,2,FALSE))</f>
        <v/>
      </c>
      <c r="O1023" s="67" t="str">
        <f>IF(N1023="","",VLOOKUP(N1023,敌人表!A:B,2,FALSE))</f>
        <v/>
      </c>
      <c r="S1023" s="67" t="str">
        <f>IF(R1023="","",VLOOKUP(R1023,'#挂机物品'!A:B,2,FALSE))</f>
        <v/>
      </c>
      <c r="U1023" s="67" t="s">
        <v>4975</v>
      </c>
      <c r="V1023" s="96">
        <v>28031</v>
      </c>
    </row>
    <row r="1024" spans="1:22">
      <c r="A1024" s="109">
        <v>28029</v>
      </c>
      <c r="B1024" s="191" t="s">
        <v>4968</v>
      </c>
      <c r="C1024" s="66" t="s">
        <v>4971</v>
      </c>
      <c r="D1024" s="88" t="s">
        <v>4976</v>
      </c>
      <c r="F1024" s="67">
        <v>222</v>
      </c>
      <c r="G1024" s="67" t="str">
        <f>IF(F1024="","",VLOOKUP(F1024,'#挂机物品'!C:D,2,FALSE))</f>
        <v>黑皮少年</v>
      </c>
      <c r="H1024" s="95">
        <v>1</v>
      </c>
      <c r="I1024" s="67">
        <v>39012</v>
      </c>
      <c r="J1024" s="96" t="str">
        <f>IF(I1024="","",VLOOKUP(I1024,'#挂机物品'!A:B,2,FALSE))</f>
        <v>深渊碎片兑换书</v>
      </c>
      <c r="K1024" s="67">
        <v>1</v>
      </c>
      <c r="L1024" s="67">
        <v>0.25</v>
      </c>
      <c r="O1024" s="67" t="str">
        <f>IF(N1024="","",VLOOKUP(N1024,敌人表!A:B,2,FALSE))</f>
        <v/>
      </c>
      <c r="S1024" s="67" t="str">
        <f>IF(R1024="","",VLOOKUP(R1024,'#挂机物品'!A:B,2,FALSE))</f>
        <v/>
      </c>
    </row>
    <row r="1025" spans="1:22">
      <c r="A1025" s="109">
        <v>28030</v>
      </c>
      <c r="B1025" s="191" t="s">
        <v>4969</v>
      </c>
      <c r="C1025" s="66" t="s">
        <v>4971</v>
      </c>
      <c r="D1025" s="88" t="s">
        <v>4977</v>
      </c>
      <c r="F1025" s="67">
        <v>222</v>
      </c>
      <c r="G1025" s="67" t="str">
        <f>IF(F1025="","",VLOOKUP(F1025,'#挂机物品'!C:D,2,FALSE))</f>
        <v>黑皮少年</v>
      </c>
      <c r="H1025" s="95">
        <v>1</v>
      </c>
      <c r="I1025" s="67">
        <v>28201</v>
      </c>
      <c r="J1025" s="96" t="str">
        <f>IF(I1025="","",VLOOKUP(I1025,'#挂机物品'!A:B,2,FALSE))</f>
        <v>深渊票</v>
      </c>
      <c r="K1025" s="67">
        <v>30</v>
      </c>
      <c r="L1025" s="67">
        <v>5</v>
      </c>
      <c r="O1025" s="67" t="str">
        <f>IF(N1025="","",VLOOKUP(N1025,敌人表!A:B,2,FALSE))</f>
        <v/>
      </c>
      <c r="S1025" s="67" t="str">
        <f>IF(R1025="","",VLOOKUP(R1025,'#挂机物品'!A:B,2,FALSE))</f>
        <v/>
      </c>
    </row>
    <row r="1026" spans="1:22">
      <c r="A1026" s="109">
        <v>28031</v>
      </c>
      <c r="B1026" s="191" t="s">
        <v>4970</v>
      </c>
      <c r="C1026" s="66" t="s">
        <v>4971</v>
      </c>
      <c r="D1026" s="88" t="s">
        <v>4978</v>
      </c>
      <c r="F1026" s="67">
        <v>222</v>
      </c>
      <c r="G1026" s="67" t="str">
        <f>IF(F1026="","",VLOOKUP(F1026,'#挂机物品'!C:D,2,FALSE))</f>
        <v>黑皮少年</v>
      </c>
      <c r="H1026" s="95">
        <v>1</v>
      </c>
      <c r="I1026" s="67">
        <v>1002</v>
      </c>
      <c r="J1026" s="96" t="str">
        <f>IF(I1026="","",VLOOKUP(I1026,'#挂机物品'!A:B,2,FALSE))</f>
        <v>钻石</v>
      </c>
      <c r="K1026" s="67">
        <v>50</v>
      </c>
      <c r="L1026" s="67">
        <v>5</v>
      </c>
      <c r="O1026" s="67" t="str">
        <f>IF(N1026="","",VLOOKUP(N1026,敌人表!A:B,2,FALSE))</f>
        <v/>
      </c>
      <c r="S1026" s="67" t="str">
        <f>IF(R1026="","",VLOOKUP(R1026,'#挂机物品'!A:B,2,FALSE))</f>
        <v/>
      </c>
    </row>
    <row r="1027" spans="1:22">
      <c r="A1027" s="67">
        <v>28032</v>
      </c>
      <c r="B1027" s="192" t="s">
        <v>5002</v>
      </c>
      <c r="C1027" s="66" t="s">
        <v>5001</v>
      </c>
      <c r="D1027" s="67" t="s">
        <v>5010</v>
      </c>
      <c r="F1027" s="67">
        <v>233</v>
      </c>
      <c r="G1027" s="67" t="str">
        <f>IF(F1027="","",VLOOKUP(F1027,'#挂机物品'!C:D,2,FALSE))</f>
        <v>塑料构造体</v>
      </c>
      <c r="H1027" s="95">
        <v>2</v>
      </c>
      <c r="I1027" s="67"/>
      <c r="J1027" s="96" t="str">
        <f>IF(I1027="","",VLOOKUP(I1027,'#挂机物品'!A:B,2,FALSE))</f>
        <v/>
      </c>
      <c r="O1027" s="67" t="str">
        <f>IF(N1027="","",VLOOKUP(N1027,敌人表!A:B,2,FALSE))</f>
        <v/>
      </c>
      <c r="S1027" s="67" t="str">
        <f>IF(R1027="","",VLOOKUP(R1027,'#挂机物品'!A:B,2,FALSE))</f>
        <v/>
      </c>
      <c r="U1027" s="67" t="s">
        <v>5011</v>
      </c>
      <c r="V1027" s="96">
        <v>28033</v>
      </c>
    </row>
    <row r="1028" spans="1:22">
      <c r="A1028" s="109"/>
      <c r="B1028" s="191"/>
      <c r="G1028" s="67" t="str">
        <f>IF(F1028="","",VLOOKUP(F1028,'#挂机物品'!C:D,2,FALSE))</f>
        <v/>
      </c>
      <c r="I1028" s="67"/>
      <c r="J1028" s="96" t="str">
        <f>IF(I1028="","",VLOOKUP(I1028,'#挂机物品'!A:B,2,FALSE))</f>
        <v/>
      </c>
      <c r="O1028" s="67" t="str">
        <f>IF(N1028="","",VLOOKUP(N1028,敌人表!A:B,2,FALSE))</f>
        <v/>
      </c>
      <c r="S1028" s="67" t="str">
        <f>IF(R1028="","",VLOOKUP(R1028,'#挂机物品'!A:B,2,FALSE))</f>
        <v/>
      </c>
      <c r="U1028" s="67" t="s">
        <v>5012</v>
      </c>
      <c r="V1028" s="96">
        <v>28034</v>
      </c>
    </row>
    <row r="1029" spans="1:22">
      <c r="A1029" s="109"/>
      <c r="B1029" s="191"/>
      <c r="G1029" s="67" t="str">
        <f>IF(F1029="","",VLOOKUP(F1029,'#挂机物品'!C:D,2,FALSE))</f>
        <v/>
      </c>
      <c r="I1029" s="67"/>
      <c r="J1029" s="96" t="str">
        <f>IF(I1029="","",VLOOKUP(I1029,'#挂机物品'!A:B,2,FALSE))</f>
        <v/>
      </c>
      <c r="O1029" s="67" t="str">
        <f>IF(N1029="","",VLOOKUP(N1029,敌人表!A:B,2,FALSE))</f>
        <v/>
      </c>
      <c r="S1029" s="67" t="str">
        <f>IF(R1029="","",VLOOKUP(R1029,'#挂机物品'!A:B,2,FALSE))</f>
        <v/>
      </c>
      <c r="U1029" s="67" t="s">
        <v>5013</v>
      </c>
      <c r="V1029" s="96">
        <v>28035</v>
      </c>
    </row>
    <row r="1030" spans="1:22">
      <c r="A1030" s="109">
        <v>28033</v>
      </c>
      <c r="B1030" s="191" t="s">
        <v>5003</v>
      </c>
      <c r="C1030" s="66" t="s">
        <v>5001</v>
      </c>
      <c r="D1030" s="88" t="s">
        <v>5159</v>
      </c>
      <c r="F1030" s="67">
        <v>233</v>
      </c>
      <c r="G1030" s="67" t="str">
        <f>IF(F1030="","",VLOOKUP(F1030,'#挂机物品'!C:D,2,FALSE))</f>
        <v>塑料构造体</v>
      </c>
      <c r="H1030" s="95">
        <v>1</v>
      </c>
      <c r="I1030" s="67">
        <v>24104</v>
      </c>
      <c r="J1030" s="96" t="str">
        <f>IF(I1030="","",VLOOKUP(I1030,'#挂机物品'!A:B,2,FALSE))</f>
        <v>神话技能石</v>
      </c>
      <c r="K1030" s="67">
        <v>1</v>
      </c>
      <c r="L1030" s="67">
        <v>0.5</v>
      </c>
      <c r="O1030" s="67" t="str">
        <f>IF(N1030="","",VLOOKUP(N1030,敌人表!A:B,2,FALSE))</f>
        <v/>
      </c>
      <c r="R1030" s="67">
        <v>24102</v>
      </c>
      <c r="S1030" s="67" t="str">
        <f>IF(R1030="","",VLOOKUP(R1030,'#挂机物品'!A:B,2,FALSE))</f>
        <v>史诗技能石</v>
      </c>
      <c r="T1030" s="67">
        <v>20</v>
      </c>
    </row>
    <row r="1031" spans="1:22">
      <c r="A1031" s="109">
        <v>28034</v>
      </c>
      <c r="B1031" s="191" t="s">
        <v>5004</v>
      </c>
      <c r="C1031" s="66" t="s">
        <v>5001</v>
      </c>
      <c r="D1031" s="88" t="s">
        <v>5160</v>
      </c>
      <c r="F1031" s="67">
        <v>233</v>
      </c>
      <c r="G1031" s="67" t="str">
        <f>IF(F1031="","",VLOOKUP(F1031,'#挂机物品'!C:D,2,FALSE))</f>
        <v>塑料构造体</v>
      </c>
      <c r="H1031" s="95">
        <v>1</v>
      </c>
      <c r="I1031" s="67">
        <v>52217</v>
      </c>
      <c r="J1031" s="96" t="str">
        <f>IF(I1031="","",VLOOKUP(I1031,'#挂机物品'!A:B,2,FALSE))</f>
        <v>老太婆2星</v>
      </c>
      <c r="K1031" s="67">
        <v>1</v>
      </c>
      <c r="L1031" s="67">
        <v>0.5</v>
      </c>
      <c r="O1031" s="67" t="str">
        <f>IF(N1031="","",VLOOKUP(N1031,敌人表!A:B,2,FALSE))</f>
        <v/>
      </c>
      <c r="S1031" s="67" t="str">
        <f>IF(R1031="","",VLOOKUP(R1031,'#挂机物品'!A:B,2,FALSE))</f>
        <v/>
      </c>
    </row>
    <row r="1032" spans="1:22">
      <c r="A1032" s="109">
        <v>28035</v>
      </c>
      <c r="B1032" s="191" t="s">
        <v>5005</v>
      </c>
      <c r="C1032" s="66" t="s">
        <v>5001</v>
      </c>
      <c r="D1032" s="88" t="s">
        <v>5161</v>
      </c>
      <c r="F1032" s="67">
        <v>233</v>
      </c>
      <c r="G1032" s="67" t="str">
        <f>IF(F1032="","",VLOOKUP(F1032,'#挂机物品'!C:D,2,FALSE))</f>
        <v>塑料构造体</v>
      </c>
      <c r="H1032" s="95">
        <v>0</v>
      </c>
      <c r="I1032" s="67"/>
      <c r="J1032" s="96" t="str">
        <f>IF(I1032="","",VLOOKUP(I1032,'#挂机物品'!A:B,2,FALSE))</f>
        <v/>
      </c>
      <c r="M1032" s="67">
        <v>1</v>
      </c>
      <c r="N1032" s="67">
        <v>233</v>
      </c>
      <c r="O1032" s="67" t="str">
        <f>IF(N1032="","",VLOOKUP(N1032,敌人表!A:B,2,FALSE))</f>
        <v>塑料构造体</v>
      </c>
      <c r="P1032" s="67">
        <v>12</v>
      </c>
      <c r="S1032" s="67" t="str">
        <f>IF(R1032="","",VLOOKUP(R1032,'#挂机物品'!A:B,2,FALSE))</f>
        <v/>
      </c>
    </row>
    <row r="1033" spans="1:22" ht="27">
      <c r="A1033" s="67">
        <v>28036</v>
      </c>
      <c r="B1033" s="192" t="s">
        <v>5006</v>
      </c>
      <c r="C1033" s="66" t="s">
        <v>5001</v>
      </c>
      <c r="D1033" s="88" t="s">
        <v>5017</v>
      </c>
      <c r="F1033" s="67">
        <v>230</v>
      </c>
      <c r="G1033" s="67" t="str">
        <f>IF(F1033="","",VLOOKUP(F1033,'#挂机物品'!C:D,2,FALSE))</f>
        <v>牛头怪</v>
      </c>
      <c r="H1033" s="95">
        <v>2</v>
      </c>
      <c r="I1033" s="67"/>
      <c r="J1033" s="96" t="str">
        <f>IF(I1033="","",VLOOKUP(I1033,'#挂机物品'!A:B,2,FALSE))</f>
        <v/>
      </c>
      <c r="O1033" s="67" t="str">
        <f>IF(N1033="","",VLOOKUP(N1033,敌人表!A:B,2,FALSE))</f>
        <v/>
      </c>
      <c r="S1033" s="67" t="str">
        <f>IF(R1033="","",VLOOKUP(R1033,'#挂机物品'!A:B,2,FALSE))</f>
        <v/>
      </c>
      <c r="U1033" s="67" t="s">
        <v>5014</v>
      </c>
      <c r="V1033" s="96">
        <v>28037</v>
      </c>
    </row>
    <row r="1034" spans="1:22">
      <c r="A1034" s="109"/>
      <c r="B1034" s="191"/>
      <c r="G1034" s="67" t="str">
        <f>IF(F1034="","",VLOOKUP(F1034,'#挂机物品'!C:D,2,FALSE))</f>
        <v/>
      </c>
      <c r="I1034" s="67"/>
      <c r="J1034" s="96" t="str">
        <f>IF(I1034="","",VLOOKUP(I1034,'#挂机物品'!A:B,2,FALSE))</f>
        <v/>
      </c>
      <c r="O1034" s="67" t="str">
        <f>IF(N1034="","",VLOOKUP(N1034,敌人表!A:B,2,FALSE))</f>
        <v/>
      </c>
      <c r="S1034" s="67" t="str">
        <f>IF(R1034="","",VLOOKUP(R1034,'#挂机物品'!A:B,2,FALSE))</f>
        <v/>
      </c>
      <c r="U1034" s="67" t="s">
        <v>5015</v>
      </c>
      <c r="V1034" s="96">
        <v>28038</v>
      </c>
    </row>
    <row r="1035" spans="1:22">
      <c r="A1035" s="109"/>
      <c r="B1035" s="191"/>
      <c r="G1035" s="67" t="str">
        <f>IF(F1035="","",VLOOKUP(F1035,'#挂机物品'!C:D,2,FALSE))</f>
        <v/>
      </c>
      <c r="I1035" s="67"/>
      <c r="J1035" s="96" t="str">
        <f>IF(I1035="","",VLOOKUP(I1035,'#挂机物品'!A:B,2,FALSE))</f>
        <v/>
      </c>
      <c r="O1035" s="67" t="str">
        <f>IF(N1035="","",VLOOKUP(N1035,敌人表!A:B,2,FALSE))</f>
        <v/>
      </c>
      <c r="S1035" s="67" t="str">
        <f>IF(R1035="","",VLOOKUP(R1035,'#挂机物品'!A:B,2,FALSE))</f>
        <v/>
      </c>
      <c r="U1035" s="67" t="s">
        <v>5016</v>
      </c>
      <c r="V1035" s="96">
        <v>28039</v>
      </c>
    </row>
    <row r="1036" spans="1:22">
      <c r="A1036" s="109">
        <v>28037</v>
      </c>
      <c r="B1036" s="191" t="s">
        <v>5007</v>
      </c>
      <c r="C1036" s="66" t="s">
        <v>5001</v>
      </c>
      <c r="D1036" s="88" t="s">
        <v>5020</v>
      </c>
      <c r="F1036" s="67">
        <v>10</v>
      </c>
      <c r="G1036" s="67" t="str">
        <f>IF(F1036="","",VLOOKUP(F1036,'#挂机物品'!C:D,2,FALSE))</f>
        <v>孙悟空</v>
      </c>
      <c r="H1036" s="95">
        <v>1</v>
      </c>
      <c r="I1036" s="67">
        <v>1009</v>
      </c>
      <c r="J1036" s="96" t="str">
        <f>IF(I1036="","",VLOOKUP(I1036,'#挂机物品'!A:B,2,FALSE))</f>
        <v>召唤石</v>
      </c>
      <c r="K1036" s="67">
        <v>1</v>
      </c>
      <c r="O1036" s="67" t="str">
        <f>IF(N1036="","",VLOOKUP(N1036,敌人表!A:B,2,FALSE))</f>
        <v/>
      </c>
      <c r="S1036" s="67" t="str">
        <f>IF(R1036="","",VLOOKUP(R1036,'#挂机物品'!A:B,2,FALSE))</f>
        <v/>
      </c>
    </row>
    <row r="1037" spans="1:22">
      <c r="A1037" s="109">
        <v>28038</v>
      </c>
      <c r="B1037" s="191" t="s">
        <v>5008</v>
      </c>
      <c r="C1037" s="66" t="s">
        <v>5001</v>
      </c>
      <c r="D1037" s="88" t="s">
        <v>5019</v>
      </c>
      <c r="F1037" s="67">
        <v>10</v>
      </c>
      <c r="G1037" s="67" t="str">
        <f>IF(F1037="","",VLOOKUP(F1037,'#挂机物品'!C:D,2,FALSE))</f>
        <v>孙悟空</v>
      </c>
      <c r="H1037" s="95">
        <v>1</v>
      </c>
      <c r="I1037" s="67">
        <v>52217</v>
      </c>
      <c r="J1037" s="96" t="str">
        <f>IF(I1037="","",VLOOKUP(I1037,'#挂机物品'!A:B,2,FALSE))</f>
        <v>老太婆2星</v>
      </c>
      <c r="K1037" s="67">
        <v>1</v>
      </c>
      <c r="L1037" s="67">
        <v>0.5</v>
      </c>
      <c r="O1037" s="67" t="str">
        <f>IF(N1037="","",VLOOKUP(N1037,敌人表!A:B,2,FALSE))</f>
        <v/>
      </c>
      <c r="S1037" s="67" t="str">
        <f>IF(R1037="","",VLOOKUP(R1037,'#挂机物品'!A:B,2,FALSE))</f>
        <v/>
      </c>
    </row>
    <row r="1038" spans="1:22">
      <c r="A1038" s="109">
        <v>28039</v>
      </c>
      <c r="B1038" s="191" t="s">
        <v>5009</v>
      </c>
      <c r="C1038" s="66" t="s">
        <v>5001</v>
      </c>
      <c r="D1038" s="88" t="s">
        <v>5018</v>
      </c>
      <c r="F1038" s="67">
        <v>10</v>
      </c>
      <c r="G1038" s="67" t="str">
        <f>IF(F1038="","",VLOOKUP(F1038,'#挂机物品'!C:D,2,FALSE))</f>
        <v>孙悟空</v>
      </c>
      <c r="H1038" s="95">
        <v>0</v>
      </c>
      <c r="I1038" s="67"/>
      <c r="J1038" s="96" t="str">
        <f>IF(I1038="","",VLOOKUP(I1038,'#挂机物品'!A:B,2,FALSE))</f>
        <v/>
      </c>
      <c r="M1038" s="67">
        <v>1</v>
      </c>
      <c r="N1038" s="67">
        <v>10</v>
      </c>
      <c r="O1038" s="67" t="str">
        <f>IF(N1038="","",VLOOKUP(N1038,敌人表!A:B,2,FALSE))</f>
        <v>孙悟空</v>
      </c>
      <c r="P1038" s="67">
        <v>12</v>
      </c>
      <c r="S1038" s="67" t="str">
        <f>IF(R1038="","",VLOOKUP(R1038,'#挂机物品'!A:B,2,FALSE))</f>
        <v/>
      </c>
    </row>
    <row r="1039" spans="1:22" ht="27">
      <c r="A1039" s="67">
        <v>28040</v>
      </c>
      <c r="B1039" s="192" t="s">
        <v>5221</v>
      </c>
      <c r="C1039" s="66" t="s">
        <v>5222</v>
      </c>
      <c r="D1039" s="88" t="s">
        <v>5162</v>
      </c>
      <c r="F1039" s="67">
        <v>54</v>
      </c>
      <c r="G1039" s="67" t="str">
        <f>IF(F1039="","",VLOOKUP(F1039,'#挂机物品'!C:D,2,FALSE))</f>
        <v>关羽</v>
      </c>
      <c r="H1039" s="95">
        <v>2</v>
      </c>
      <c r="I1039" s="67"/>
      <c r="J1039" s="96" t="str">
        <f>IF(I1039="","",VLOOKUP(I1039,'#挂机物品'!A:B,2,FALSE))</f>
        <v/>
      </c>
      <c r="O1039" s="67" t="str">
        <f>IF(N1039="","",VLOOKUP(N1039,敌人表!A:B,2,FALSE))</f>
        <v/>
      </c>
      <c r="S1039" s="67" t="str">
        <f>IF(R1039="","",VLOOKUP(R1039,'#挂机物品'!A:B,2,FALSE))</f>
        <v/>
      </c>
      <c r="U1039" s="67" t="s">
        <v>5163</v>
      </c>
      <c r="V1039" s="96">
        <v>28041</v>
      </c>
    </row>
    <row r="1040" spans="1:22">
      <c r="B1040" s="192"/>
      <c r="G1040" s="67" t="str">
        <f>IF(F1040="","",VLOOKUP(F1040,'#挂机物品'!C:D,2,FALSE))</f>
        <v/>
      </c>
      <c r="I1040" s="67"/>
      <c r="J1040" s="96" t="str">
        <f>IF(I1040="","",VLOOKUP(I1040,'#挂机物品'!A:B,2,FALSE))</f>
        <v/>
      </c>
      <c r="O1040" s="67" t="str">
        <f>IF(N1040="","",VLOOKUP(N1040,敌人表!A:B,2,FALSE))</f>
        <v/>
      </c>
      <c r="S1040" s="67" t="str">
        <f>IF(R1040="","",VLOOKUP(R1040,'#挂机物品'!A:B,2,FALSE))</f>
        <v/>
      </c>
      <c r="U1040" s="67" t="s">
        <v>5164</v>
      </c>
      <c r="V1040" s="96">
        <v>28042</v>
      </c>
    </row>
    <row r="1041" spans="1:22">
      <c r="B1041" s="192"/>
      <c r="G1041" s="67" t="str">
        <f>IF(F1041="","",VLOOKUP(F1041,'#挂机物品'!C:D,2,FALSE))</f>
        <v/>
      </c>
      <c r="I1041" s="67"/>
      <c r="J1041" s="96" t="str">
        <f>IF(I1041="","",VLOOKUP(I1041,'#挂机物品'!A:B,2,FALSE))</f>
        <v/>
      </c>
      <c r="O1041" s="67" t="str">
        <f>IF(N1041="","",VLOOKUP(N1041,敌人表!A:B,2,FALSE))</f>
        <v/>
      </c>
      <c r="S1041" s="67" t="str">
        <f>IF(R1041="","",VLOOKUP(R1041,'#挂机物品'!A:B,2,FALSE))</f>
        <v/>
      </c>
      <c r="U1041" s="67" t="s">
        <v>5165</v>
      </c>
      <c r="V1041" s="96">
        <v>28043</v>
      </c>
    </row>
    <row r="1042" spans="1:22">
      <c r="A1042" s="109">
        <v>28041</v>
      </c>
      <c r="B1042" s="191" t="s">
        <v>5166</v>
      </c>
      <c r="C1042" s="66" t="s">
        <v>5167</v>
      </c>
      <c r="D1042" s="88" t="s">
        <v>5168</v>
      </c>
      <c r="F1042" s="67">
        <v>54</v>
      </c>
      <c r="G1042" s="67" t="str">
        <f>IF(F1042="","",VLOOKUP(F1042,'#挂机物品'!C:D,2,FALSE))</f>
        <v>关羽</v>
      </c>
      <c r="H1042" s="95">
        <v>1</v>
      </c>
      <c r="I1042" s="67">
        <v>28002</v>
      </c>
      <c r="J1042" s="96" t="str">
        <f>IF(I1042="","",VLOOKUP(I1042,'#挂机物品'!A:B,2,FALSE))</f>
        <v>跳过券</v>
      </c>
      <c r="K1042" s="67">
        <v>20</v>
      </c>
      <c r="L1042" s="67">
        <v>2</v>
      </c>
      <c r="O1042" s="67" t="str">
        <f>IF(N1042="","",VLOOKUP(N1042,敌人表!A:B,2,FALSE))</f>
        <v/>
      </c>
      <c r="S1042" s="67" t="str">
        <f>IF(R1042="","",VLOOKUP(R1042,'#挂机物品'!A:B,2,FALSE))</f>
        <v/>
      </c>
    </row>
    <row r="1043" spans="1:22">
      <c r="A1043" s="109">
        <v>28042</v>
      </c>
      <c r="B1043" s="191" t="s">
        <v>5169</v>
      </c>
      <c r="C1043" s="66" t="s">
        <v>5167</v>
      </c>
      <c r="D1043" s="88" t="s">
        <v>5170</v>
      </c>
      <c r="F1043" s="67">
        <v>54</v>
      </c>
      <c r="G1043" s="67" t="str">
        <f>IF(F1043="","",VLOOKUP(F1043,'#挂机物品'!C:D,2,FALSE))</f>
        <v>关羽</v>
      </c>
      <c r="H1043" s="95">
        <v>1</v>
      </c>
      <c r="I1043" s="67">
        <v>1002</v>
      </c>
      <c r="J1043" s="96" t="str">
        <f>IF(I1043="","",VLOOKUP(I1043,'#挂机物品'!A:B,2,FALSE))</f>
        <v>钻石</v>
      </c>
      <c r="K1043" s="67">
        <v>100</v>
      </c>
      <c r="L1043" s="67">
        <v>10</v>
      </c>
      <c r="O1043" s="67" t="str">
        <f>IF(N1043="","",VLOOKUP(N1043,敌人表!A:B,2,FALSE))</f>
        <v/>
      </c>
      <c r="S1043" s="67" t="str">
        <f>IF(R1043="","",VLOOKUP(R1043,'#挂机物品'!A:B,2,FALSE))</f>
        <v/>
      </c>
    </row>
    <row r="1044" spans="1:22">
      <c r="A1044" s="109">
        <v>28043</v>
      </c>
      <c r="B1044" s="191" t="s">
        <v>5171</v>
      </c>
      <c r="C1044" s="66" t="s">
        <v>5167</v>
      </c>
      <c r="D1044" s="88" t="s">
        <v>5172</v>
      </c>
      <c r="F1044" s="67">
        <v>54</v>
      </c>
      <c r="G1044" s="67" t="str">
        <f>IF(F1044="","",VLOOKUP(F1044,'#挂机物品'!C:D,2,FALSE))</f>
        <v>关羽</v>
      </c>
      <c r="H1044" s="95">
        <v>0</v>
      </c>
      <c r="I1044" s="67"/>
      <c r="J1044" s="96" t="str">
        <f>IF(I1044="","",VLOOKUP(I1044,'#挂机物品'!A:B,2,FALSE))</f>
        <v/>
      </c>
      <c r="M1044" s="67">
        <v>1</v>
      </c>
      <c r="N1044" s="67">
        <v>54</v>
      </c>
      <c r="O1044" s="67" t="str">
        <f>IF(N1044="","",VLOOKUP(N1044,敌人表!A:B,2,FALSE))</f>
        <v>关羽</v>
      </c>
      <c r="P1044" s="67">
        <v>15</v>
      </c>
      <c r="S1044" s="67" t="str">
        <f>IF(R1044="","",VLOOKUP(R1044,'#挂机物品'!A:B,2,FALSE))</f>
        <v/>
      </c>
    </row>
    <row r="1045" spans="1:22">
      <c r="A1045" s="109"/>
      <c r="B1045" s="191"/>
      <c r="G1045" s="67" t="str">
        <f>IF(F1045="","",VLOOKUP(F1045,'#挂机物品'!C:D,2,FALSE))</f>
        <v/>
      </c>
      <c r="I1045" s="67"/>
      <c r="J1045" s="96" t="str">
        <f>IF(I1045="","",VLOOKUP(I1045,'#挂机物品'!A:B,2,FALSE))</f>
        <v/>
      </c>
      <c r="N1045" s="67">
        <v>17</v>
      </c>
      <c r="O1045" s="67" t="str">
        <f>IF(N1045="","",VLOOKUP(N1045,敌人表!A:B,2,FALSE))</f>
        <v>典韦</v>
      </c>
      <c r="P1045" s="67">
        <v>5</v>
      </c>
      <c r="S1045" s="67" t="str">
        <f>IF(R1045="","",VLOOKUP(R1045,'#挂机物品'!A:B,2,FALSE))</f>
        <v/>
      </c>
    </row>
    <row r="1046" spans="1:22">
      <c r="A1046" s="67">
        <v>28044</v>
      </c>
      <c r="B1046" s="192" t="s">
        <v>5220</v>
      </c>
      <c r="C1046" s="66" t="s">
        <v>5219</v>
      </c>
      <c r="D1046" s="88" t="s">
        <v>5173</v>
      </c>
      <c r="F1046" s="67">
        <v>6</v>
      </c>
      <c r="G1046" s="67" t="str">
        <f>IF(F1046="","",VLOOKUP(F1046,'#挂机物品'!C:D,2,FALSE))</f>
        <v>阿尔忒弥斯</v>
      </c>
      <c r="H1046" s="95">
        <v>2</v>
      </c>
      <c r="I1046" s="67"/>
      <c r="J1046" s="96" t="str">
        <f>IF(I1046="","",VLOOKUP(I1046,'#挂机物品'!A:B,2,FALSE))</f>
        <v/>
      </c>
      <c r="O1046" s="67" t="str">
        <f>IF(N1046="","",VLOOKUP(N1046,敌人表!A:B,2,FALSE))</f>
        <v/>
      </c>
      <c r="S1046" s="67" t="str">
        <f>IF(R1046="","",VLOOKUP(R1046,'#挂机物品'!A:B,2,FALSE))</f>
        <v/>
      </c>
      <c r="U1046" s="67" t="s">
        <v>5174</v>
      </c>
      <c r="V1046" s="96">
        <v>28045</v>
      </c>
    </row>
    <row r="1047" spans="1:22">
      <c r="A1047" s="109"/>
      <c r="B1047" s="191"/>
      <c r="G1047" s="67" t="str">
        <f>IF(F1047="","",VLOOKUP(F1047,'#挂机物品'!C:D,2,FALSE))</f>
        <v/>
      </c>
      <c r="I1047" s="67"/>
      <c r="J1047" s="96" t="str">
        <f>IF(I1047="","",VLOOKUP(I1047,'#挂机物品'!A:B,2,FALSE))</f>
        <v/>
      </c>
      <c r="O1047" s="67" t="str">
        <f>IF(N1047="","",VLOOKUP(N1047,敌人表!A:B,2,FALSE))</f>
        <v/>
      </c>
      <c r="S1047" s="67" t="str">
        <f>IF(R1047="","",VLOOKUP(R1047,'#挂机物品'!A:B,2,FALSE))</f>
        <v/>
      </c>
      <c r="U1047" s="67" t="s">
        <v>5175</v>
      </c>
      <c r="V1047" s="96">
        <v>28046</v>
      </c>
    </row>
    <row r="1048" spans="1:22">
      <c r="A1048" s="109"/>
      <c r="B1048" s="191"/>
      <c r="G1048" s="67" t="str">
        <f>IF(F1048="","",VLOOKUP(F1048,'#挂机物品'!C:D,2,FALSE))</f>
        <v/>
      </c>
      <c r="I1048" s="67"/>
      <c r="J1048" s="96" t="str">
        <f>IF(I1048="","",VLOOKUP(I1048,'#挂机物品'!A:B,2,FALSE))</f>
        <v/>
      </c>
      <c r="O1048" s="67" t="str">
        <f>IF(N1048="","",VLOOKUP(N1048,敌人表!A:B,2,FALSE))</f>
        <v/>
      </c>
      <c r="S1048" s="67" t="str">
        <f>IF(R1048="","",VLOOKUP(R1048,'#挂机物品'!A:B,2,FALSE))</f>
        <v/>
      </c>
      <c r="U1048" s="67" t="s">
        <v>5176</v>
      </c>
      <c r="V1048" s="96">
        <v>28047</v>
      </c>
    </row>
    <row r="1049" spans="1:22">
      <c r="A1049" s="109">
        <v>28045</v>
      </c>
      <c r="B1049" s="191" t="s">
        <v>5190</v>
      </c>
      <c r="C1049" s="66" t="s">
        <v>5177</v>
      </c>
      <c r="D1049" s="88" t="s">
        <v>5178</v>
      </c>
      <c r="F1049" s="67">
        <v>224</v>
      </c>
      <c r="G1049" s="67" t="str">
        <f>IF(F1049="","",VLOOKUP(F1049,'#挂机物品'!C:D,2,FALSE))</f>
        <v>喵喵</v>
      </c>
      <c r="H1049" s="95">
        <v>1</v>
      </c>
      <c r="I1049" s="67">
        <v>24005</v>
      </c>
      <c r="J1049" s="96" t="str">
        <f>IF(I1049="","",VLOOKUP(I1049,'#挂机物品'!A:B,2,FALSE))</f>
        <v>蛮龙心脏</v>
      </c>
      <c r="K1049" s="67">
        <v>1</v>
      </c>
      <c r="L1049" s="67">
        <v>0.5</v>
      </c>
      <c r="O1049" s="67" t="str">
        <f>IF(N1049="","",VLOOKUP(N1049,敌人表!A:B,2,FALSE))</f>
        <v/>
      </c>
      <c r="S1049" s="67" t="str">
        <f>IF(R1049="","",VLOOKUP(R1049,'#挂机物品'!A:B,2,FALSE))</f>
        <v/>
      </c>
    </row>
    <row r="1050" spans="1:22" ht="27">
      <c r="A1050" s="109">
        <v>28046</v>
      </c>
      <c r="B1050" s="191" t="s">
        <v>5191</v>
      </c>
      <c r="C1050" s="66" t="s">
        <v>5179</v>
      </c>
      <c r="D1050" s="88" t="s">
        <v>5180</v>
      </c>
      <c r="F1050" s="67">
        <v>224</v>
      </c>
      <c r="G1050" s="67" t="str">
        <f>IF(F1050="","",VLOOKUP(F1050,'#挂机物品'!C:D,2,FALSE))</f>
        <v>喵喵</v>
      </c>
      <c r="H1050" s="95">
        <v>1</v>
      </c>
      <c r="I1050" s="67">
        <v>1002</v>
      </c>
      <c r="J1050" s="96" t="str">
        <f>IF(I1050="","",VLOOKUP(I1050,'#挂机物品'!A:B,2,FALSE))</f>
        <v>钻石</v>
      </c>
      <c r="K1050" s="67">
        <v>100</v>
      </c>
      <c r="L1050" s="67">
        <v>10</v>
      </c>
      <c r="O1050" s="67" t="str">
        <f>IF(N1050="","",VLOOKUP(N1050,敌人表!A:B,2,FALSE))</f>
        <v/>
      </c>
      <c r="S1050" s="67" t="str">
        <f>IF(R1050="","",VLOOKUP(R1050,'#挂机物品'!A:B,2,FALSE))</f>
        <v/>
      </c>
    </row>
    <row r="1051" spans="1:22">
      <c r="A1051" s="109">
        <v>28047</v>
      </c>
      <c r="B1051" s="191" t="s">
        <v>5192</v>
      </c>
      <c r="C1051" s="66" t="s">
        <v>5179</v>
      </c>
      <c r="D1051" s="88" t="s">
        <v>5181</v>
      </c>
      <c r="F1051" s="67">
        <v>30</v>
      </c>
      <c r="G1051" s="67" t="str">
        <f>IF(F1051="","",VLOOKUP(F1051,'#挂机物品'!C:D,2,FALSE))</f>
        <v>服部半藏</v>
      </c>
      <c r="H1051" s="95">
        <v>0</v>
      </c>
      <c r="I1051" s="67"/>
      <c r="J1051" s="96" t="str">
        <f>IF(I1051="","",VLOOKUP(I1051,'#挂机物品'!A:B,2,FALSE))</f>
        <v/>
      </c>
      <c r="M1051" s="67">
        <v>1</v>
      </c>
      <c r="N1051" s="67">
        <v>30</v>
      </c>
      <c r="O1051" s="67" t="str">
        <f>IF(N1051="","",VLOOKUP(N1051,敌人表!A:B,2,FALSE))</f>
        <v>服部半藏</v>
      </c>
      <c r="P1051" s="67">
        <v>15</v>
      </c>
      <c r="S1051" s="67" t="str">
        <f>IF(R1051="","",VLOOKUP(R1051,'#挂机物品'!A:B,2,FALSE))</f>
        <v/>
      </c>
    </row>
    <row r="1052" spans="1:22">
      <c r="A1052" s="67">
        <v>28048</v>
      </c>
      <c r="B1052" s="192" t="s">
        <v>5182</v>
      </c>
      <c r="C1052" s="66" t="s">
        <v>5177</v>
      </c>
      <c r="D1052" s="88" t="s">
        <v>5183</v>
      </c>
      <c r="F1052" s="67">
        <v>63</v>
      </c>
      <c r="G1052" s="67" t="str">
        <f>IF(F1052="","",VLOOKUP(F1052,'#挂机物品'!C:D,2,FALSE))</f>
        <v>阿努比斯</v>
      </c>
      <c r="H1052" s="95">
        <v>2</v>
      </c>
      <c r="I1052" s="67"/>
      <c r="J1052" s="96" t="str">
        <f>IF(I1052="","",VLOOKUP(I1052,'#挂机物品'!A:B,2,FALSE))</f>
        <v/>
      </c>
      <c r="O1052" s="67" t="str">
        <f>IF(N1052="","",VLOOKUP(N1052,敌人表!A:B,2,FALSE))</f>
        <v/>
      </c>
      <c r="S1052" s="67" t="str">
        <f>IF(R1052="","",VLOOKUP(R1052,'#挂机物品'!A:B,2,FALSE))</f>
        <v/>
      </c>
      <c r="U1052" s="67" t="s">
        <v>5184</v>
      </c>
      <c r="V1052" s="96">
        <v>28049</v>
      </c>
    </row>
    <row r="1053" spans="1:22">
      <c r="A1053" s="109"/>
      <c r="B1053" s="191"/>
      <c r="G1053" s="67" t="str">
        <f>IF(F1053="","",VLOOKUP(F1053,'#挂机物品'!C:D,2,FALSE))</f>
        <v/>
      </c>
      <c r="I1053" s="67"/>
      <c r="J1053" s="96" t="str">
        <f>IF(I1053="","",VLOOKUP(I1053,'#挂机物品'!A:B,2,FALSE))</f>
        <v/>
      </c>
      <c r="O1053" s="67" t="str">
        <f>IF(N1053="","",VLOOKUP(N1053,敌人表!A:B,2,FALSE))</f>
        <v/>
      </c>
      <c r="S1053" s="67" t="str">
        <f>IF(R1053="","",VLOOKUP(R1053,'#挂机物品'!A:B,2,FALSE))</f>
        <v/>
      </c>
      <c r="U1053" s="67" t="s">
        <v>5185</v>
      </c>
      <c r="V1053" s="96">
        <v>28050</v>
      </c>
    </row>
    <row r="1054" spans="1:22">
      <c r="A1054" s="109"/>
      <c r="B1054" s="191"/>
      <c r="G1054" s="67" t="str">
        <f>IF(F1054="","",VLOOKUP(F1054,'#挂机物品'!C:D,2,FALSE))</f>
        <v/>
      </c>
      <c r="I1054" s="67"/>
      <c r="J1054" s="96" t="str">
        <f>IF(I1054="","",VLOOKUP(I1054,'#挂机物品'!A:B,2,FALSE))</f>
        <v/>
      </c>
      <c r="O1054" s="67" t="str">
        <f>IF(N1054="","",VLOOKUP(N1054,敌人表!A:B,2,FALSE))</f>
        <v/>
      </c>
      <c r="S1054" s="67" t="str">
        <f>IF(R1054="","",VLOOKUP(R1054,'#挂机物品'!A:B,2,FALSE))</f>
        <v/>
      </c>
      <c r="U1054" s="67" t="s">
        <v>5186</v>
      </c>
      <c r="V1054" s="96">
        <v>28051</v>
      </c>
    </row>
    <row r="1055" spans="1:22" ht="27">
      <c r="A1055" s="109">
        <v>28049</v>
      </c>
      <c r="B1055" s="191" t="s">
        <v>5193</v>
      </c>
      <c r="C1055" s="66" t="s">
        <v>5177</v>
      </c>
      <c r="D1055" s="88" t="s">
        <v>5187</v>
      </c>
      <c r="F1055" s="67">
        <v>224</v>
      </c>
      <c r="G1055" s="67" t="str">
        <f>IF(F1055="","",VLOOKUP(F1055,'#挂机物品'!C:D,2,FALSE))</f>
        <v>喵喵</v>
      </c>
      <c r="H1055" s="95">
        <v>1</v>
      </c>
      <c r="I1055" s="67">
        <v>24005</v>
      </c>
      <c r="J1055" s="96" t="str">
        <f>IF(I1055="","",VLOOKUP(I1055,'#挂机物品'!A:B,2,FALSE))</f>
        <v>蛮龙心脏</v>
      </c>
      <c r="K1055" s="67">
        <v>1</v>
      </c>
      <c r="L1055" s="67">
        <v>0.5</v>
      </c>
      <c r="O1055" s="67" t="str">
        <f>IF(N1055="","",VLOOKUP(N1055,敌人表!A:B,2,FALSE))</f>
        <v/>
      </c>
      <c r="S1055" s="67" t="str">
        <f>IF(R1055="","",VLOOKUP(R1055,'#挂机物品'!A:B,2,FALSE))</f>
        <v/>
      </c>
    </row>
    <row r="1056" spans="1:22" ht="27">
      <c r="A1056" s="109">
        <v>28050</v>
      </c>
      <c r="B1056" s="191" t="s">
        <v>5194</v>
      </c>
      <c r="C1056" s="66" t="s">
        <v>5177</v>
      </c>
      <c r="D1056" s="88" t="s">
        <v>5188</v>
      </c>
      <c r="F1056" s="67">
        <v>223</v>
      </c>
      <c r="G1056" s="67" t="str">
        <f>IF(F1056="","",VLOOKUP(F1056,'#挂机物品'!C:D,2,FALSE))</f>
        <v>汪汪</v>
      </c>
      <c r="H1056" s="95">
        <v>1</v>
      </c>
      <c r="I1056" s="67">
        <v>52217</v>
      </c>
      <c r="J1056" s="96" t="str">
        <f>IF(I1056="","",VLOOKUP(I1056,'#挂机物品'!A:B,2,FALSE))</f>
        <v>老太婆2星</v>
      </c>
      <c r="K1056" s="67">
        <v>1</v>
      </c>
      <c r="L1056" s="67">
        <v>0.5</v>
      </c>
      <c r="O1056" s="67" t="str">
        <f>IF(N1056="","",VLOOKUP(N1056,敌人表!A:B,2,FALSE))</f>
        <v/>
      </c>
      <c r="S1056" s="67" t="str">
        <f>IF(R1056="","",VLOOKUP(R1056,'#挂机物品'!A:B,2,FALSE))</f>
        <v/>
      </c>
    </row>
    <row r="1057" spans="1:22">
      <c r="A1057" s="109">
        <v>28051</v>
      </c>
      <c r="B1057" s="191" t="s">
        <v>5195</v>
      </c>
      <c r="C1057" s="66" t="s">
        <v>5177</v>
      </c>
      <c r="D1057" s="88" t="s">
        <v>5189</v>
      </c>
      <c r="F1057" s="67">
        <v>63</v>
      </c>
      <c r="G1057" s="67" t="str">
        <f>IF(F1057="","",VLOOKUP(F1057,'#挂机物品'!C:D,2,FALSE))</f>
        <v>阿努比斯</v>
      </c>
      <c r="H1057" s="95">
        <v>0</v>
      </c>
      <c r="I1057" s="67"/>
      <c r="J1057" s="96" t="str">
        <f>IF(I1057="","",VLOOKUP(I1057,'#挂机物品'!A:B,2,FALSE))</f>
        <v/>
      </c>
      <c r="M1057" s="67">
        <v>1</v>
      </c>
      <c r="N1057" s="67">
        <v>223</v>
      </c>
      <c r="O1057" s="67" t="str">
        <f>IF(N1057="","",VLOOKUP(N1057,敌人表!A:B,2,FALSE))</f>
        <v>汪汪</v>
      </c>
      <c r="P1057" s="67">
        <v>1</v>
      </c>
      <c r="S1057" s="67" t="str">
        <f>IF(R1057="","",VLOOKUP(R1057,'#挂机物品'!A:B,2,FALSE))</f>
        <v/>
      </c>
    </row>
    <row r="1058" spans="1:22">
      <c r="A1058" s="109"/>
      <c r="B1058" s="191"/>
      <c r="G1058" s="67" t="str">
        <f>IF(F1058="","",VLOOKUP(F1058,'#挂机物品'!C:D,2,FALSE))</f>
        <v/>
      </c>
      <c r="I1058" s="67"/>
      <c r="J1058" s="96" t="str">
        <f>IF(I1058="","",VLOOKUP(I1058,'#挂机物品'!A:B,2,FALSE))</f>
        <v/>
      </c>
      <c r="N1058" s="67">
        <v>63</v>
      </c>
      <c r="O1058" s="67" t="str">
        <f>IF(N1058="","",VLOOKUP(N1058,敌人表!A:B,2,FALSE))</f>
        <v>阿努比斯</v>
      </c>
      <c r="P1058" s="67">
        <v>14</v>
      </c>
      <c r="S1058" s="67" t="str">
        <f>IF(R1058="","",VLOOKUP(R1058,'#挂机物品'!A:B,2,FALSE))</f>
        <v/>
      </c>
    </row>
    <row r="1059" spans="1:22">
      <c r="A1059" s="67">
        <v>28052</v>
      </c>
      <c r="B1059" s="192" t="s">
        <v>5196</v>
      </c>
      <c r="C1059" s="66" t="s">
        <v>5218</v>
      </c>
      <c r="D1059" s="88" t="s">
        <v>5198</v>
      </c>
      <c r="F1059" s="67">
        <v>55</v>
      </c>
      <c r="G1059" s="67" t="str">
        <f>IF(F1059="","",VLOOKUP(F1059,'#挂机物品'!C:D,2,FALSE))</f>
        <v>吕布</v>
      </c>
      <c r="H1059" s="95">
        <v>2</v>
      </c>
      <c r="I1059" s="67"/>
      <c r="J1059" s="96" t="str">
        <f>IF(I1059="","",VLOOKUP(I1059,'#挂机物品'!A:B,2,FALSE))</f>
        <v/>
      </c>
      <c r="O1059" s="67" t="str">
        <f>IF(N1059="","",VLOOKUP(N1059,敌人表!A:B,2,FALSE))</f>
        <v/>
      </c>
      <c r="S1059" s="67" t="str">
        <f>IF(R1059="","",VLOOKUP(R1059,'#挂机物品'!A:B,2,FALSE))</f>
        <v/>
      </c>
      <c r="U1059" s="67" t="s">
        <v>5202</v>
      </c>
      <c r="V1059" s="96">
        <v>28053</v>
      </c>
    </row>
    <row r="1060" spans="1:22">
      <c r="A1060" s="109"/>
      <c r="B1060" s="191"/>
      <c r="G1060" s="67" t="str">
        <f>IF(F1060="","",VLOOKUP(F1060,'#挂机物品'!C:D,2,FALSE))</f>
        <v/>
      </c>
      <c r="I1060" s="67"/>
      <c r="J1060" s="96" t="str">
        <f>IF(I1060="","",VLOOKUP(I1060,'#挂机物品'!A:B,2,FALSE))</f>
        <v/>
      </c>
      <c r="O1060" s="67" t="str">
        <f>IF(N1060="","",VLOOKUP(N1060,敌人表!A:B,2,FALSE))</f>
        <v/>
      </c>
      <c r="S1060" s="67" t="str">
        <f>IF(R1060="","",VLOOKUP(R1060,'#挂机物品'!A:B,2,FALSE))</f>
        <v/>
      </c>
      <c r="U1060" s="67" t="s">
        <v>5204</v>
      </c>
      <c r="V1060" s="96">
        <v>28054</v>
      </c>
    </row>
    <row r="1061" spans="1:22">
      <c r="A1061" s="109"/>
      <c r="B1061" s="191"/>
      <c r="G1061" s="67" t="str">
        <f>IF(F1061="","",VLOOKUP(F1061,'#挂机物品'!C:D,2,FALSE))</f>
        <v/>
      </c>
      <c r="I1061" s="67"/>
      <c r="J1061" s="96" t="str">
        <f>IF(I1061="","",VLOOKUP(I1061,'#挂机物品'!A:B,2,FALSE))</f>
        <v/>
      </c>
      <c r="O1061" s="67" t="str">
        <f>IF(N1061="","",VLOOKUP(N1061,敌人表!A:B,2,FALSE))</f>
        <v/>
      </c>
      <c r="S1061" s="67" t="str">
        <f>IF(R1061="","",VLOOKUP(R1061,'#挂机物品'!A:B,2,FALSE))</f>
        <v/>
      </c>
      <c r="U1061" s="88" t="s">
        <v>5206</v>
      </c>
      <c r="V1061" s="96">
        <v>28055</v>
      </c>
    </row>
    <row r="1062" spans="1:22">
      <c r="A1062" s="109">
        <v>28053</v>
      </c>
      <c r="B1062" s="191" t="s">
        <v>5199</v>
      </c>
      <c r="C1062" s="66" t="s">
        <v>5197</v>
      </c>
      <c r="D1062" s="88" t="s">
        <v>5203</v>
      </c>
      <c r="F1062" s="67">
        <v>218</v>
      </c>
      <c r="G1062" s="67" t="str">
        <f>IF(F1062="","",VLOOKUP(F1062,'#挂机物品'!C:D,2,FALSE))</f>
        <v>老头</v>
      </c>
      <c r="H1062" s="95">
        <v>1</v>
      </c>
      <c r="I1062" s="67">
        <v>24104</v>
      </c>
      <c r="J1062" s="96" t="str">
        <f>IF(I1062="","",VLOOKUP(I1062,'#挂机物品'!A:B,2,FALSE))</f>
        <v>神话技能石</v>
      </c>
      <c r="K1062" s="67">
        <v>1</v>
      </c>
      <c r="L1062" s="67">
        <v>0.5</v>
      </c>
      <c r="O1062" s="67" t="str">
        <f>IF(N1062="","",VLOOKUP(N1062,敌人表!A:B,2,FALSE))</f>
        <v/>
      </c>
      <c r="R1062" s="67">
        <v>24101</v>
      </c>
      <c r="S1062" s="67" t="str">
        <f>IF(R1062="","",VLOOKUP(R1062,'#挂机物品'!A:B,2,FALSE))</f>
        <v>普通技能石</v>
      </c>
      <c r="T1062" s="67">
        <v>100</v>
      </c>
    </row>
    <row r="1063" spans="1:22">
      <c r="A1063" s="109">
        <v>28054</v>
      </c>
      <c r="B1063" s="191" t="s">
        <v>5200</v>
      </c>
      <c r="C1063" s="66" t="s">
        <v>5197</v>
      </c>
      <c r="D1063" s="88" t="s">
        <v>5205</v>
      </c>
      <c r="F1063" s="67">
        <v>205</v>
      </c>
      <c r="G1063" s="67" t="str">
        <f>IF(F1063="","",VLOOKUP(F1063,'#挂机物品'!C:D,2,FALSE))</f>
        <v>男战士</v>
      </c>
      <c r="H1063" s="95">
        <v>1</v>
      </c>
      <c r="I1063" s="67">
        <v>52205</v>
      </c>
      <c r="J1063" s="96" t="str">
        <f>IF(I1063="","",VLOOKUP(I1063,'#挂机物品'!A:B,2,FALSE))</f>
        <v>男战士2星</v>
      </c>
      <c r="K1063" s="67">
        <v>1</v>
      </c>
      <c r="L1063" s="67">
        <v>0.5</v>
      </c>
      <c r="O1063" s="67" t="str">
        <f>IF(N1063="","",VLOOKUP(N1063,敌人表!A:B,2,FALSE))</f>
        <v/>
      </c>
      <c r="S1063" s="67" t="str">
        <f>IF(R1063="","",VLOOKUP(R1063,'#挂机物品'!A:B,2,FALSE))</f>
        <v/>
      </c>
    </row>
    <row r="1064" spans="1:22">
      <c r="A1064" s="109">
        <v>28055</v>
      </c>
      <c r="B1064" s="191" t="s">
        <v>5201</v>
      </c>
      <c r="C1064" s="66" t="s">
        <v>5197</v>
      </c>
      <c r="D1064" s="88" t="s">
        <v>5207</v>
      </c>
      <c r="F1064" s="67">
        <v>55</v>
      </c>
      <c r="G1064" s="67" t="str">
        <f>IF(F1064="","",VLOOKUP(F1064,'#挂机物品'!C:D,2,FALSE))</f>
        <v>吕布</v>
      </c>
      <c r="H1064" s="95">
        <v>0</v>
      </c>
      <c r="I1064" s="67"/>
      <c r="J1064" s="96" t="str">
        <f>IF(I1064="","",VLOOKUP(I1064,'#挂机物品'!A:B,2,FALSE))</f>
        <v/>
      </c>
      <c r="M1064" s="67">
        <v>1</v>
      </c>
      <c r="N1064" s="67">
        <v>55</v>
      </c>
      <c r="O1064" s="67" t="str">
        <f>IF(N1064="","",VLOOKUP(N1064,敌人表!A:B,2,FALSE))</f>
        <v>吕布</v>
      </c>
      <c r="P1064" s="67">
        <v>1</v>
      </c>
    </row>
    <row r="1065" spans="1:22">
      <c r="A1065" s="109"/>
      <c r="B1065" s="191"/>
      <c r="G1065" s="67" t="str">
        <f>IF(F1065="","",VLOOKUP(F1065,'#挂机物品'!C:D,2,FALSE))</f>
        <v/>
      </c>
      <c r="I1065" s="67"/>
      <c r="J1065" s="96" t="str">
        <f>IF(I1065="","",VLOOKUP(I1065,'#挂机物品'!A:B,2,FALSE))</f>
        <v/>
      </c>
      <c r="N1065" s="67">
        <v>205</v>
      </c>
      <c r="O1065" s="67" t="str">
        <f>IF(N1065="","",VLOOKUP(N1065,敌人表!A:B,2,FALSE))</f>
        <v>男战士</v>
      </c>
      <c r="P1065" s="67">
        <v>14</v>
      </c>
    </row>
    <row r="1066" spans="1:22">
      <c r="A1066" s="67">
        <v>28056</v>
      </c>
      <c r="B1066" s="193" t="s">
        <v>5236</v>
      </c>
      <c r="C1066" s="135" t="s">
        <v>5208</v>
      </c>
      <c r="D1066" s="88" t="s">
        <v>5209</v>
      </c>
      <c r="F1066" s="67">
        <v>19</v>
      </c>
      <c r="G1066" s="67" t="str">
        <f>IF(F1066="","",VLOOKUP(F1066,'#挂机物品'!C:D,2,FALSE))</f>
        <v>聂隐娘</v>
      </c>
      <c r="H1066" s="67">
        <v>2</v>
      </c>
      <c r="I1066" s="67"/>
      <c r="J1066" s="96" t="str">
        <f>IF(I1066="","",VLOOKUP(I1066,'#挂机物品'!A:B,2,FALSE))</f>
        <v/>
      </c>
      <c r="O1066" s="67" t="str">
        <f>IF(N1066="","",VLOOKUP(N1066,敌人表!A:B,2,FALSE))</f>
        <v/>
      </c>
      <c r="S1066" s="67" t="str">
        <f>IF(R1066="","",VLOOKUP(R1066,'#挂机物品'!A:B,2,FALSE))</f>
        <v/>
      </c>
      <c r="U1066" s="67" t="s">
        <v>5215</v>
      </c>
      <c r="V1066" s="96">
        <v>28057</v>
      </c>
    </row>
    <row r="1067" spans="1:22">
      <c r="A1067" s="109"/>
      <c r="B1067" s="194"/>
      <c r="C1067" s="135"/>
      <c r="G1067" s="67" t="str">
        <f>IF(F1067="","",VLOOKUP(F1067,'#挂机物品'!C:D,2,FALSE))</f>
        <v/>
      </c>
      <c r="H1067" s="67"/>
      <c r="I1067" s="67"/>
      <c r="J1067" s="96" t="str">
        <f>IF(I1067="","",VLOOKUP(I1067,'#挂机物品'!A:B,2,FALSE))</f>
        <v/>
      </c>
      <c r="O1067" s="67" t="str">
        <f>IF(N1067="","",VLOOKUP(N1067,敌人表!A:B,2,FALSE))</f>
        <v/>
      </c>
      <c r="S1067" s="67" t="str">
        <f>IF(R1067="","",VLOOKUP(R1067,'#挂机物品'!A:B,2,FALSE))</f>
        <v/>
      </c>
      <c r="U1067" s="67" t="s">
        <v>5216</v>
      </c>
      <c r="V1067" s="96">
        <v>28058</v>
      </c>
    </row>
    <row r="1068" spans="1:22">
      <c r="A1068" s="109"/>
      <c r="B1068" s="194"/>
      <c r="C1068" s="135"/>
      <c r="G1068" s="67" t="str">
        <f>IF(F1068="","",VLOOKUP(F1068,'#挂机物品'!C:D,2,FALSE))</f>
        <v/>
      </c>
      <c r="H1068" s="67"/>
      <c r="I1068" s="67"/>
      <c r="J1068" s="96" t="str">
        <f>IF(I1068="","",VLOOKUP(I1068,'#挂机物品'!A:B,2,FALSE))</f>
        <v/>
      </c>
      <c r="O1068" s="67" t="str">
        <f>IF(N1068="","",VLOOKUP(N1068,敌人表!A:B,2,FALSE))</f>
        <v/>
      </c>
      <c r="S1068" s="67" t="str">
        <f>IF(R1068="","",VLOOKUP(R1068,'#挂机物品'!A:B,2,FALSE))</f>
        <v/>
      </c>
      <c r="U1068" s="67" t="s">
        <v>5217</v>
      </c>
      <c r="V1068" s="96">
        <v>28059</v>
      </c>
    </row>
    <row r="1069" spans="1:22">
      <c r="A1069" s="109">
        <v>28057</v>
      </c>
      <c r="B1069" s="194" t="s">
        <v>5237</v>
      </c>
      <c r="C1069" s="135" t="s">
        <v>5208</v>
      </c>
      <c r="D1069" s="88" t="s">
        <v>5210</v>
      </c>
      <c r="F1069" s="67">
        <v>19</v>
      </c>
      <c r="G1069" s="67" t="str">
        <f>IF(F1069="","",VLOOKUP(F1069,'#挂机物品'!C:D,2,FALSE))</f>
        <v>聂隐娘</v>
      </c>
      <c r="H1069" s="67">
        <v>1</v>
      </c>
      <c r="I1069" s="67">
        <v>24104</v>
      </c>
      <c r="J1069" s="96" t="str">
        <f>IF(I1069="","",VLOOKUP(I1069,'#挂机物品'!A:B,2,FALSE))</f>
        <v>神话技能石</v>
      </c>
      <c r="K1069" s="67">
        <v>1</v>
      </c>
      <c r="L1069" s="67">
        <v>0.5</v>
      </c>
      <c r="O1069" s="67" t="str">
        <f>IF(N1069="","",VLOOKUP(N1069,敌人表!A:B,2,FALSE))</f>
        <v/>
      </c>
      <c r="R1069" s="67">
        <v>24102</v>
      </c>
      <c r="S1069" s="67" t="str">
        <f>IF(R1069="","",VLOOKUP(R1069,'#挂机物品'!A:B,2,FALSE))</f>
        <v>史诗技能石</v>
      </c>
      <c r="T1069" s="67">
        <v>20</v>
      </c>
    </row>
    <row r="1070" spans="1:22">
      <c r="A1070" s="109">
        <v>28058</v>
      </c>
      <c r="B1070" s="194" t="s">
        <v>5238</v>
      </c>
      <c r="C1070" s="135" t="s">
        <v>5211</v>
      </c>
      <c r="D1070" s="88" t="s">
        <v>5212</v>
      </c>
      <c r="F1070" s="67">
        <v>19</v>
      </c>
      <c r="G1070" s="67" t="str">
        <f>IF(F1070="","",VLOOKUP(F1070,'#挂机物品'!C:D,2,FALSE))</f>
        <v>聂隐娘</v>
      </c>
      <c r="H1070" s="67">
        <v>1</v>
      </c>
      <c r="I1070" s="67">
        <v>24103</v>
      </c>
      <c r="J1070" s="96" t="str">
        <f>IF(I1070="","",VLOOKUP(I1070,'#挂机物品'!A:B,2,FALSE))</f>
        <v>传说技能石</v>
      </c>
      <c r="K1070" s="67">
        <v>5</v>
      </c>
      <c r="L1070" s="67">
        <v>1</v>
      </c>
      <c r="O1070" s="67" t="str">
        <f>IF(N1070="","",VLOOKUP(N1070,敌人表!A:B,2,FALSE))</f>
        <v/>
      </c>
      <c r="R1070" s="67">
        <v>24102</v>
      </c>
      <c r="S1070" s="67" t="str">
        <f>IF(R1070="","",VLOOKUP(R1070,'#挂机物品'!A:B,2,FALSE))</f>
        <v>史诗技能石</v>
      </c>
      <c r="T1070" s="67">
        <v>40</v>
      </c>
    </row>
    <row r="1071" spans="1:22">
      <c r="A1071" s="109">
        <v>28059</v>
      </c>
      <c r="B1071" s="194" t="s">
        <v>5239</v>
      </c>
      <c r="C1071" s="135" t="s">
        <v>5213</v>
      </c>
      <c r="D1071" s="88" t="s">
        <v>5214</v>
      </c>
      <c r="F1071" s="67">
        <v>19</v>
      </c>
      <c r="G1071" s="67" t="str">
        <f>IF(F1071="","",VLOOKUP(F1071,'#挂机物品'!C:D,2,FALSE))</f>
        <v>聂隐娘</v>
      </c>
      <c r="H1071" s="67">
        <v>0</v>
      </c>
      <c r="I1071" s="67"/>
      <c r="J1071" s="96" t="str">
        <f>IF(I1071="","",VLOOKUP(I1071,'#挂机物品'!A:B,2,FALSE))</f>
        <v/>
      </c>
      <c r="M1071" s="67">
        <v>1</v>
      </c>
      <c r="N1071" s="67">
        <v>19</v>
      </c>
      <c r="O1071" s="67" t="str">
        <f>IF(N1071="","",VLOOKUP(N1071,敌人表!A:B,2,FALSE))</f>
        <v>聂隐娘</v>
      </c>
      <c r="P1071" s="67">
        <v>5</v>
      </c>
      <c r="S1071" s="67" t="str">
        <f>IF(R1071="","",VLOOKUP(R1071,'#挂机物品'!A:B,2,FALSE))</f>
        <v/>
      </c>
    </row>
    <row r="1072" spans="1:22">
      <c r="A1072" s="109"/>
      <c r="B1072" s="193"/>
      <c r="C1072" s="135"/>
      <c r="G1072" s="67" t="str">
        <f>IF(F1072="","",VLOOKUP(F1072,'#挂机物品'!C:D,2,FALSE))</f>
        <v/>
      </c>
      <c r="H1072" s="67"/>
      <c r="I1072" s="67"/>
      <c r="J1072" s="96" t="str">
        <f>IF(I1072="","",VLOOKUP(I1072,'#挂机物品'!A:B,2,FALSE))</f>
        <v/>
      </c>
      <c r="N1072" s="67">
        <v>3</v>
      </c>
      <c r="O1072" s="67" t="str">
        <f>IF(N1072="","",VLOOKUP(N1072,敌人表!A:B,2,FALSE))</f>
        <v>美杜莎</v>
      </c>
      <c r="P1072" s="67">
        <v>5</v>
      </c>
      <c r="S1072" s="67" t="str">
        <f>IF(R1072="","",VLOOKUP(R1072,'#挂机物品'!A:B,2,FALSE))</f>
        <v/>
      </c>
    </row>
    <row r="1073" spans="1:22">
      <c r="A1073" s="109"/>
      <c r="B1073" s="193"/>
      <c r="C1073" s="135"/>
      <c r="G1073" s="67" t="str">
        <f>IF(F1073="","",VLOOKUP(F1073,'#挂机物品'!C:D,2,FALSE))</f>
        <v/>
      </c>
      <c r="H1073" s="67"/>
      <c r="I1073" s="67"/>
      <c r="J1073" s="96" t="str">
        <f>IF(I1073="","",VLOOKUP(I1073,'#挂机物品'!A:B,2,FALSE))</f>
        <v/>
      </c>
      <c r="N1073" s="67">
        <v>23</v>
      </c>
      <c r="O1073" s="67" t="str">
        <f>IF(N1073="","",VLOOKUP(N1073,敌人表!A:B,2,FALSE))</f>
        <v>狄俄尼索斯</v>
      </c>
      <c r="P1073" s="67">
        <v>5</v>
      </c>
      <c r="S1073" s="67" t="str">
        <f>IF(R1073="","",VLOOKUP(R1073,'#挂机物品'!A:B,2,FALSE))</f>
        <v/>
      </c>
    </row>
    <row r="1074" spans="1:22">
      <c r="A1074" s="67">
        <v>28060</v>
      </c>
      <c r="B1074" s="193" t="s">
        <v>5244</v>
      </c>
      <c r="C1074" s="135" t="s">
        <v>5245</v>
      </c>
      <c r="D1074" s="88" t="s">
        <v>5246</v>
      </c>
      <c r="F1074" s="67">
        <v>46</v>
      </c>
      <c r="G1074" s="67" t="str">
        <f>IF(F1074="","",VLOOKUP(F1074,'#挂机物品'!C:D,2,FALSE))</f>
        <v>雅典娜</v>
      </c>
      <c r="H1074" s="67">
        <v>2</v>
      </c>
      <c r="I1074" s="67"/>
      <c r="J1074" s="96" t="str">
        <f>IF(I1074="","",VLOOKUP(I1074,'#挂机物品'!A:B,2,FALSE))</f>
        <v/>
      </c>
      <c r="O1074" s="67" t="str">
        <f>IF(N1074="","",VLOOKUP(N1074,敌人表!A:B,2,FALSE))</f>
        <v/>
      </c>
      <c r="S1074" s="67" t="str">
        <f>IF(R1074="","",VLOOKUP(R1074,'#挂机物品'!A:B,2,FALSE))</f>
        <v/>
      </c>
      <c r="U1074" s="67" t="s">
        <v>5247</v>
      </c>
      <c r="V1074" s="96">
        <v>28061</v>
      </c>
    </row>
    <row r="1075" spans="1:22">
      <c r="A1075" s="109"/>
      <c r="B1075" s="194"/>
      <c r="C1075" s="135"/>
      <c r="G1075" s="67" t="str">
        <f>IF(F1075="","",VLOOKUP(F1075,'#挂机物品'!C:D,2,FALSE))</f>
        <v/>
      </c>
      <c r="H1075" s="67"/>
      <c r="I1075" s="67"/>
      <c r="J1075" s="96" t="str">
        <f>IF(I1075="","",VLOOKUP(I1075,'#挂机物品'!A:B,2,FALSE))</f>
        <v/>
      </c>
      <c r="O1075" s="67" t="str">
        <f>IF(N1075="","",VLOOKUP(N1075,敌人表!A:B,2,FALSE))</f>
        <v/>
      </c>
      <c r="S1075" s="67" t="str">
        <f>IF(R1075="","",VLOOKUP(R1075,'#挂机物品'!A:B,2,FALSE))</f>
        <v/>
      </c>
      <c r="U1075" s="67" t="s">
        <v>5247</v>
      </c>
      <c r="V1075" s="96">
        <v>28062</v>
      </c>
    </row>
    <row r="1076" spans="1:22">
      <c r="A1076" s="109"/>
      <c r="B1076" s="194"/>
      <c r="C1076" s="135"/>
      <c r="G1076" s="67" t="str">
        <f>IF(F1076="","",VLOOKUP(F1076,'#挂机物品'!C:D,2,FALSE))</f>
        <v/>
      </c>
      <c r="H1076" s="67"/>
      <c r="I1076" s="67"/>
      <c r="J1076" s="96" t="str">
        <f>IF(I1076="","",VLOOKUP(I1076,'#挂机物品'!A:B,2,FALSE))</f>
        <v/>
      </c>
      <c r="O1076" s="67" t="str">
        <f>IF(N1076="","",VLOOKUP(N1076,敌人表!A:B,2,FALSE))</f>
        <v/>
      </c>
      <c r="S1076" s="67" t="str">
        <f>IF(R1076="","",VLOOKUP(R1076,'#挂机物品'!A:B,2,FALSE))</f>
        <v/>
      </c>
      <c r="U1076" s="67" t="s">
        <v>5248</v>
      </c>
      <c r="V1076" s="96">
        <v>28063</v>
      </c>
    </row>
    <row r="1077" spans="1:22">
      <c r="A1077" s="109">
        <v>28061</v>
      </c>
      <c r="B1077" s="194" t="s">
        <v>5249</v>
      </c>
      <c r="C1077" s="135" t="s">
        <v>5245</v>
      </c>
      <c r="D1077" s="88" t="s">
        <v>5250</v>
      </c>
      <c r="F1077" s="67">
        <v>46</v>
      </c>
      <c r="G1077" s="67" t="str">
        <f>IF(F1077="","",VLOOKUP(F1077,'#挂机物品'!C:D,2,FALSE))</f>
        <v>雅典娜</v>
      </c>
      <c r="H1077" s="67">
        <v>1</v>
      </c>
      <c r="I1077" s="67">
        <v>51229</v>
      </c>
      <c r="J1077" s="96" t="str">
        <f>IF(I1077="","",VLOOKUP(I1077,'#挂机物品'!A:B,2,FALSE))</f>
        <v>哥布林1星</v>
      </c>
      <c r="K1077" s="67">
        <v>3</v>
      </c>
      <c r="L1077" s="67">
        <v>1</v>
      </c>
      <c r="O1077" s="67" t="str">
        <f>IF(N1077="","",VLOOKUP(N1077,敌人表!A:B,2,FALSE))</f>
        <v/>
      </c>
      <c r="S1077" s="67" t="str">
        <f>IF(R1077="","",VLOOKUP(R1077,'#挂机物品'!A:B,2,FALSE))</f>
        <v/>
      </c>
    </row>
    <row r="1078" spans="1:22">
      <c r="A1078" s="109">
        <v>28062</v>
      </c>
      <c r="B1078" s="194" t="s">
        <v>5251</v>
      </c>
      <c r="C1078" s="135" t="s">
        <v>5245</v>
      </c>
      <c r="D1078" s="88" t="s">
        <v>5252</v>
      </c>
      <c r="F1078" s="67">
        <v>46</v>
      </c>
      <c r="G1078" s="67" t="str">
        <f>IF(F1078="","",VLOOKUP(F1078,'#挂机物品'!C:D,2,FALSE))</f>
        <v>雅典娜</v>
      </c>
      <c r="H1078" s="67">
        <v>1</v>
      </c>
      <c r="I1078" s="67">
        <v>1002</v>
      </c>
      <c r="J1078" s="96" t="str">
        <f>IF(I1078="","",VLOOKUP(I1078,'#挂机物品'!A:B,2,FALSE))</f>
        <v>钻石</v>
      </c>
      <c r="K1078" s="67">
        <v>100</v>
      </c>
      <c r="L1078" s="67">
        <v>10</v>
      </c>
      <c r="O1078" s="67" t="str">
        <f>IF(N1078="","",VLOOKUP(N1078,敌人表!A:B,2,FALSE))</f>
        <v/>
      </c>
      <c r="S1078" s="67" t="str">
        <f>IF(R1078="","",VLOOKUP(R1078,'#挂机物品'!A:B,2,FALSE))</f>
        <v/>
      </c>
    </row>
    <row r="1079" spans="1:22">
      <c r="A1079" s="109">
        <v>28063</v>
      </c>
      <c r="B1079" s="194" t="s">
        <v>5253</v>
      </c>
      <c r="C1079" s="135" t="s">
        <v>5245</v>
      </c>
      <c r="D1079" s="88" t="s">
        <v>5254</v>
      </c>
      <c r="F1079" s="67">
        <v>46</v>
      </c>
      <c r="G1079" s="67" t="str">
        <f>IF(F1079="","",VLOOKUP(F1079,'#挂机物品'!C:D,2,FALSE))</f>
        <v>雅典娜</v>
      </c>
      <c r="H1079" s="67">
        <v>0</v>
      </c>
      <c r="I1079" s="67"/>
      <c r="J1079" s="96" t="str">
        <f>IF(I1079="","",VLOOKUP(I1079,'#挂机物品'!A:B,2,FALSE))</f>
        <v/>
      </c>
      <c r="M1079" s="67">
        <v>1</v>
      </c>
      <c r="N1079" s="67">
        <v>46</v>
      </c>
      <c r="O1079" s="67" t="str">
        <f>IF(N1079="","",VLOOKUP(N1079,敌人表!A:B,2,FALSE))</f>
        <v>雅典娜</v>
      </c>
      <c r="P1079" s="67">
        <v>1</v>
      </c>
      <c r="S1079" s="67" t="str">
        <f>IF(R1079="","",VLOOKUP(R1079,'#挂机物品'!A:B,2,FALSE))</f>
        <v/>
      </c>
    </row>
    <row r="1080" spans="1:22">
      <c r="A1080" s="109"/>
      <c r="B1080" s="193"/>
      <c r="C1080" s="135"/>
      <c r="G1080" s="67" t="str">
        <f>IF(F1080="","",VLOOKUP(F1080,'#挂机物品'!C:D,2,FALSE))</f>
        <v/>
      </c>
      <c r="H1080" s="67"/>
      <c r="I1080" s="67"/>
      <c r="J1080" s="96" t="str">
        <f>IF(I1080="","",VLOOKUP(I1080,'#挂机物品'!A:B,2,FALSE))</f>
        <v/>
      </c>
      <c r="N1080" s="67">
        <v>229</v>
      </c>
      <c r="O1080" s="67" t="str">
        <f>IF(N1080="","",VLOOKUP(N1080,敌人表!A:B,2,FALSE))</f>
        <v>哥布林</v>
      </c>
      <c r="P1080" s="67">
        <v>14</v>
      </c>
      <c r="S1080" s="67" t="str">
        <f>IF(R1080="","",VLOOKUP(R1080,'#挂机物品'!A:B,2,FALSE))</f>
        <v/>
      </c>
    </row>
    <row r="1081" spans="1:22" ht="27">
      <c r="A1081" s="67">
        <v>28064</v>
      </c>
      <c r="B1081" s="193" t="s">
        <v>5281</v>
      </c>
      <c r="C1081" s="135" t="s">
        <v>5280</v>
      </c>
      <c r="D1081" s="88" t="s">
        <v>5273</v>
      </c>
      <c r="F1081" s="67">
        <v>218</v>
      </c>
      <c r="G1081" s="67" t="str">
        <f>IF(F1081="","",VLOOKUP(F1081,'#挂机物品'!C:D,2,FALSE))</f>
        <v>老头</v>
      </c>
      <c r="H1081" s="67">
        <v>2</v>
      </c>
      <c r="I1081" s="67"/>
      <c r="J1081" s="96" t="str">
        <f>IF(I1081="","",VLOOKUP(I1081,'#挂机物品'!A:B,2,FALSE))</f>
        <v/>
      </c>
      <c r="O1081" s="67" t="str">
        <f>IF(N1081="","",VLOOKUP(N1081,敌人表!A:B,2,FALSE))</f>
        <v/>
      </c>
      <c r="S1081" s="67" t="str">
        <f>IF(R1081="","",VLOOKUP(R1081,'#挂机物品'!A:B,2,FALSE))</f>
        <v/>
      </c>
      <c r="U1081" s="67" t="s">
        <v>5274</v>
      </c>
      <c r="V1081" s="96">
        <v>28065</v>
      </c>
    </row>
    <row r="1082" spans="1:22">
      <c r="A1082" s="109"/>
      <c r="B1082" s="194"/>
      <c r="C1082" s="135"/>
      <c r="G1082" s="67" t="str">
        <f>IF(F1082="","",VLOOKUP(F1082,'#挂机物品'!C:D,2,FALSE))</f>
        <v/>
      </c>
      <c r="H1082" s="67"/>
      <c r="I1082" s="67"/>
      <c r="J1082" s="96" t="str">
        <f>IF(I1082="","",VLOOKUP(I1082,'#挂机物品'!A:B,2,FALSE))</f>
        <v/>
      </c>
      <c r="O1082" s="67" t="str">
        <f>IF(N1082="","",VLOOKUP(N1082,敌人表!A:B,2,FALSE))</f>
        <v/>
      </c>
      <c r="S1082" s="67" t="str">
        <f>IF(R1082="","",VLOOKUP(R1082,'#挂机物品'!A:B,2,FALSE))</f>
        <v/>
      </c>
      <c r="U1082" s="67" t="s">
        <v>5275</v>
      </c>
      <c r="V1082" s="96">
        <v>28066</v>
      </c>
    </row>
    <row r="1083" spans="1:22">
      <c r="A1083" s="109"/>
      <c r="B1083" s="194"/>
      <c r="C1083" s="135"/>
      <c r="G1083" s="67" t="str">
        <f>IF(F1083="","",VLOOKUP(F1083,'#挂机物品'!C:D,2,FALSE))</f>
        <v/>
      </c>
      <c r="H1083" s="67"/>
      <c r="I1083" s="67"/>
      <c r="J1083" s="96" t="str">
        <f>IF(I1083="","",VLOOKUP(I1083,'#挂机物品'!A:B,2,FALSE))</f>
        <v/>
      </c>
      <c r="O1083" s="67" t="str">
        <f>IF(N1083="","",VLOOKUP(N1083,敌人表!A:B,2,FALSE))</f>
        <v/>
      </c>
      <c r="S1083" s="67" t="str">
        <f>IF(R1083="","",VLOOKUP(R1083,'#挂机物品'!A:B,2,FALSE))</f>
        <v/>
      </c>
      <c r="U1083" s="67" t="s">
        <v>5276</v>
      </c>
      <c r="V1083" s="96">
        <v>28067</v>
      </c>
    </row>
    <row r="1084" spans="1:22">
      <c r="A1084" s="109">
        <v>28065</v>
      </c>
      <c r="B1084" s="194" t="s">
        <v>5269</v>
      </c>
      <c r="C1084" s="135" t="s">
        <v>5272</v>
      </c>
      <c r="D1084" s="88" t="s">
        <v>5277</v>
      </c>
      <c r="F1084" s="67">
        <v>218</v>
      </c>
      <c r="G1084" s="67" t="str">
        <f>IF(F1084="","",VLOOKUP(F1084,'#挂机物品'!C:D,2,FALSE))</f>
        <v>老头</v>
      </c>
      <c r="H1084" s="67">
        <v>1</v>
      </c>
      <c r="I1084" s="67">
        <v>52205</v>
      </c>
      <c r="J1084" s="96" t="str">
        <f>IF(I1084="","",VLOOKUP(I1084,'#挂机物品'!A:B,2,FALSE))</f>
        <v>男战士2星</v>
      </c>
      <c r="K1084" s="67">
        <v>1</v>
      </c>
      <c r="L1084" s="67">
        <v>0.5</v>
      </c>
      <c r="O1084" s="67" t="str">
        <f>IF(N1084="","",VLOOKUP(N1084,敌人表!A:B,2,FALSE))</f>
        <v/>
      </c>
      <c r="S1084" s="67" t="str">
        <f>IF(R1084="","",VLOOKUP(R1084,'#挂机物品'!A:B,2,FALSE))</f>
        <v/>
      </c>
    </row>
    <row r="1085" spans="1:22">
      <c r="A1085" s="109">
        <v>28066</v>
      </c>
      <c r="B1085" s="194" t="s">
        <v>5270</v>
      </c>
      <c r="C1085" s="135" t="s">
        <v>5272</v>
      </c>
      <c r="D1085" s="88" t="s">
        <v>5278</v>
      </c>
      <c r="F1085" s="67">
        <v>218</v>
      </c>
      <c r="G1085" s="67" t="str">
        <f>IF(F1085="","",VLOOKUP(F1085,'#挂机物品'!C:D,2,FALSE))</f>
        <v>老头</v>
      </c>
      <c r="H1085" s="67">
        <v>1</v>
      </c>
      <c r="I1085" s="67">
        <v>35201</v>
      </c>
      <c r="J1085" s="96" t="str">
        <f>IF(I1085="","",VLOOKUP(I1085,'#挂机物品'!A:B,2,FALSE))</f>
        <v>白羊座宝箱</v>
      </c>
      <c r="K1085" s="67">
        <v>10</v>
      </c>
      <c r="L1085" s="67">
        <v>1</v>
      </c>
      <c r="O1085" s="67" t="str">
        <f>IF(N1085="","",VLOOKUP(N1085,敌人表!A:B,2,FALSE))</f>
        <v/>
      </c>
      <c r="R1085" s="67">
        <v>24102</v>
      </c>
      <c r="S1085" s="67" t="str">
        <f>IF(R1085="","",VLOOKUP(R1085,'#挂机物品'!A:B,2,FALSE))</f>
        <v>史诗技能石</v>
      </c>
      <c r="T1085" s="67">
        <v>40</v>
      </c>
    </row>
    <row r="1086" spans="1:22">
      <c r="A1086" s="109">
        <v>28067</v>
      </c>
      <c r="B1086" s="194" t="s">
        <v>5271</v>
      </c>
      <c r="C1086" s="135" t="s">
        <v>5272</v>
      </c>
      <c r="D1086" s="88" t="s">
        <v>5279</v>
      </c>
      <c r="F1086" s="67">
        <v>218</v>
      </c>
      <c r="G1086" s="67" t="str">
        <f>IF(F1086="","",VLOOKUP(F1086,'#挂机物品'!C:D,2,FALSE))</f>
        <v>老头</v>
      </c>
      <c r="H1086" s="67">
        <v>0</v>
      </c>
      <c r="I1086" s="67"/>
      <c r="J1086" s="96" t="str">
        <f>IF(I1086="","",VLOOKUP(I1086,'#挂机物品'!A:B,2,FALSE))</f>
        <v/>
      </c>
      <c r="M1086" s="67">
        <v>1</v>
      </c>
      <c r="N1086" s="67">
        <v>218</v>
      </c>
      <c r="O1086" s="67" t="str">
        <f>IF(N1086="","",VLOOKUP(N1086,敌人表!A:B,2,FALSE))</f>
        <v>老头</v>
      </c>
      <c r="P1086" s="67">
        <v>1</v>
      </c>
      <c r="S1086" s="67" t="str">
        <f>IF(R1086="","",VLOOKUP(R1086,'#挂机物品'!A:B,2,FALSE))</f>
        <v/>
      </c>
    </row>
    <row r="1087" spans="1:22">
      <c r="A1087" s="109"/>
      <c r="B1087" s="193"/>
      <c r="C1087" s="135"/>
      <c r="G1087" s="67" t="str">
        <f>IF(F1087="","",VLOOKUP(F1087,'#挂机物品'!C:D,2,FALSE))</f>
        <v/>
      </c>
      <c r="H1087" s="67"/>
      <c r="I1087" s="67"/>
      <c r="J1087" s="96" t="str">
        <f>IF(I1087="","",VLOOKUP(I1087,'#挂机物品'!A:B,2,FALSE))</f>
        <v/>
      </c>
      <c r="N1087" s="67">
        <v>217</v>
      </c>
      <c r="O1087" s="67" t="str">
        <f>IF(N1087="","",VLOOKUP(N1087,敌人表!A:B,2,FALSE))</f>
        <v>老太婆</v>
      </c>
      <c r="P1087" s="67">
        <v>14</v>
      </c>
      <c r="S1087" s="67" t="str">
        <f>IF(R1087="","",VLOOKUP(R1087,'#挂机物品'!A:B,2,FALSE))</f>
        <v/>
      </c>
    </row>
    <row r="1088" spans="1:22" ht="27">
      <c r="A1088" s="67">
        <v>28068</v>
      </c>
      <c r="B1088" s="193" t="s">
        <v>6697</v>
      </c>
      <c r="C1088" s="135" t="s">
        <v>5407</v>
      </c>
      <c r="D1088" s="88" t="s">
        <v>5383</v>
      </c>
      <c r="F1088" s="67">
        <v>43</v>
      </c>
      <c r="G1088" s="67" t="str">
        <f>IF(F1088="","",VLOOKUP(F1088,'#挂机物品'!C:D,2,FALSE))</f>
        <v>姜子牙</v>
      </c>
      <c r="H1088" s="67">
        <v>2</v>
      </c>
      <c r="I1088" s="67"/>
      <c r="J1088" s="96" t="str">
        <f>IF(I1088="","",VLOOKUP(I1088,'#挂机物品'!A:B,2,FALSE))</f>
        <v/>
      </c>
      <c r="O1088" s="67" t="str">
        <f>IF(N1088="","",VLOOKUP(N1088,敌人表!A:B,2,FALSE))</f>
        <v/>
      </c>
      <c r="S1088" s="67" t="str">
        <f>IF(R1088="","",VLOOKUP(R1088,'#挂机物品'!A:B,2,FALSE))</f>
        <v/>
      </c>
      <c r="U1088" s="67" t="s">
        <v>6701</v>
      </c>
      <c r="V1088" s="96">
        <v>28069</v>
      </c>
    </row>
    <row r="1089" spans="1:22">
      <c r="A1089" s="109"/>
      <c r="B1089" s="194"/>
      <c r="C1089" s="135"/>
      <c r="G1089" s="67" t="str">
        <f>IF(F1089="","",VLOOKUP(F1089,'#挂机物品'!C:D,2,FALSE))</f>
        <v/>
      </c>
      <c r="H1089" s="67"/>
      <c r="I1089" s="67"/>
      <c r="J1089" s="96" t="str">
        <f>IF(I1089="","",VLOOKUP(I1089,'#挂机物品'!A:B,2,FALSE))</f>
        <v/>
      </c>
      <c r="O1089" s="67" t="str">
        <f>IF(N1089="","",VLOOKUP(N1089,敌人表!A:B,2,FALSE))</f>
        <v/>
      </c>
      <c r="S1089" s="67" t="str">
        <f>IF(R1089="","",VLOOKUP(R1089,'#挂机物品'!A:B,2,FALSE))</f>
        <v/>
      </c>
      <c r="U1089" s="67" t="s">
        <v>6702</v>
      </c>
      <c r="V1089" s="96">
        <v>28070</v>
      </c>
    </row>
    <row r="1090" spans="1:22">
      <c r="A1090" s="109"/>
      <c r="B1090" s="194"/>
      <c r="C1090" s="135"/>
      <c r="G1090" s="67" t="str">
        <f>IF(F1090="","",VLOOKUP(F1090,'#挂机物品'!C:D,2,FALSE))</f>
        <v/>
      </c>
      <c r="H1090" s="67"/>
      <c r="I1090" s="67"/>
      <c r="J1090" s="96" t="str">
        <f>IF(I1090="","",VLOOKUP(I1090,'#挂机物品'!A:B,2,FALSE))</f>
        <v/>
      </c>
      <c r="O1090" s="67" t="str">
        <f>IF(N1090="","",VLOOKUP(N1090,敌人表!A:B,2,FALSE))</f>
        <v/>
      </c>
      <c r="S1090" s="67" t="str">
        <f>IF(R1090="","",VLOOKUP(R1090,'#挂机物品'!A:B,2,FALSE))</f>
        <v/>
      </c>
      <c r="U1090" s="67" t="s">
        <v>5395</v>
      </c>
      <c r="V1090" s="96">
        <v>28071</v>
      </c>
    </row>
    <row r="1091" spans="1:22">
      <c r="A1091" s="109">
        <v>28069</v>
      </c>
      <c r="B1091" s="194" t="s">
        <v>6698</v>
      </c>
      <c r="C1091" s="135" t="s">
        <v>5407</v>
      </c>
      <c r="D1091" s="88" t="s">
        <v>5384</v>
      </c>
      <c r="F1091" s="67">
        <v>43</v>
      </c>
      <c r="G1091" s="67" t="str">
        <f>IF(F1091="","",VLOOKUP(F1091,'#挂机物品'!C:D,2,FALSE))</f>
        <v>姜子牙</v>
      </c>
      <c r="H1091" s="67">
        <v>1</v>
      </c>
      <c r="I1091" s="67">
        <v>24104</v>
      </c>
      <c r="J1091" s="96" t="str">
        <f>IF(I1091="","",VLOOKUP(I1091,'#挂机物品'!A:B,2,FALSE))</f>
        <v>神话技能石</v>
      </c>
      <c r="K1091" s="67">
        <v>1</v>
      </c>
      <c r="L1091" s="67">
        <v>0.5</v>
      </c>
      <c r="O1091" s="67" t="str">
        <f>IF(N1091="","",VLOOKUP(N1091,敌人表!A:B,2,FALSE))</f>
        <v/>
      </c>
      <c r="R1091" s="67">
        <v>24102</v>
      </c>
      <c r="S1091" s="67" t="str">
        <f>IF(R1091="","",VLOOKUP(R1091,'#挂机物品'!A:B,2,FALSE))</f>
        <v>史诗技能石</v>
      </c>
      <c r="T1091" s="67">
        <v>20</v>
      </c>
    </row>
    <row r="1092" spans="1:22">
      <c r="A1092" s="109">
        <v>28070</v>
      </c>
      <c r="B1092" s="194" t="s">
        <v>6699</v>
      </c>
      <c r="C1092" s="135" t="s">
        <v>5407</v>
      </c>
      <c r="D1092" s="88" t="s">
        <v>5385</v>
      </c>
      <c r="F1092" s="67">
        <v>43</v>
      </c>
      <c r="G1092" s="67" t="str">
        <f>IF(F1092="","",VLOOKUP(F1092,'#挂机物品'!C:D,2,FALSE))</f>
        <v>姜子牙</v>
      </c>
      <c r="H1092" s="67">
        <v>1</v>
      </c>
      <c r="I1092" s="67">
        <v>24103</v>
      </c>
      <c r="J1092" s="96" t="str">
        <f>IF(I1092="","",VLOOKUP(I1092,'#挂机物品'!A:B,2,FALSE))</f>
        <v>传说技能石</v>
      </c>
      <c r="K1092" s="67">
        <v>5</v>
      </c>
      <c r="L1092" s="67">
        <v>1</v>
      </c>
      <c r="O1092" s="67" t="str">
        <f>IF(N1092="","",VLOOKUP(N1092,敌人表!A:B,2,FALSE))</f>
        <v/>
      </c>
      <c r="R1092" s="67">
        <v>24102</v>
      </c>
      <c r="S1092" s="67" t="str">
        <f>IF(R1092="","",VLOOKUP(R1092,'#挂机物品'!A:B,2,FALSE))</f>
        <v>史诗技能石</v>
      </c>
      <c r="T1092" s="67">
        <v>40</v>
      </c>
    </row>
    <row r="1093" spans="1:22">
      <c r="A1093" s="109">
        <v>28071</v>
      </c>
      <c r="B1093" s="194" t="s">
        <v>6700</v>
      </c>
      <c r="C1093" s="135" t="s">
        <v>5407</v>
      </c>
      <c r="D1093" s="88" t="s">
        <v>5386</v>
      </c>
      <c r="F1093" s="67">
        <v>43</v>
      </c>
      <c r="G1093" s="67" t="str">
        <f>IF(F1093="","",VLOOKUP(F1093,'#挂机物品'!C:D,2,FALSE))</f>
        <v>姜子牙</v>
      </c>
      <c r="H1093" s="67">
        <v>0</v>
      </c>
      <c r="I1093" s="67"/>
      <c r="J1093" s="96" t="str">
        <f>IF(I1093="","",VLOOKUP(I1093,'#挂机物品'!A:B,2,FALSE))</f>
        <v/>
      </c>
      <c r="M1093" s="67">
        <v>1</v>
      </c>
      <c r="N1093" s="67">
        <v>43</v>
      </c>
      <c r="O1093" s="67" t="str">
        <f>IF(N1093="","",VLOOKUP(N1093,敌人表!A:B,2,FALSE))</f>
        <v>姜子牙</v>
      </c>
      <c r="P1093" s="67">
        <v>1</v>
      </c>
      <c r="S1093" s="67" t="str">
        <f>IF(R1093="","",VLOOKUP(R1093,'#挂机物品'!A:B,2,FALSE))</f>
        <v/>
      </c>
    </row>
    <row r="1094" spans="1:22">
      <c r="A1094" s="109"/>
      <c r="B1094" s="193"/>
      <c r="C1094" s="135"/>
      <c r="G1094" s="67" t="str">
        <f>IF(F1094="","",VLOOKUP(F1094,'#挂机物品'!C:D,2,FALSE))</f>
        <v/>
      </c>
      <c r="H1094" s="67"/>
      <c r="I1094" s="67"/>
      <c r="J1094" s="96" t="str">
        <f>IF(I1094="","",VLOOKUP(I1094,'#挂机物品'!A:B,2,FALSE))</f>
        <v/>
      </c>
      <c r="N1094" s="67">
        <v>218</v>
      </c>
      <c r="O1094" s="67" t="str">
        <f>IF(N1094="","",VLOOKUP(N1094,敌人表!A:B,2,FALSE))</f>
        <v>老头</v>
      </c>
      <c r="P1094" s="67">
        <v>14</v>
      </c>
      <c r="S1094" s="67" t="str">
        <f>IF(R1094="","",VLOOKUP(R1094,'#挂机物品'!A:B,2,FALSE))</f>
        <v/>
      </c>
    </row>
    <row r="1095" spans="1:22">
      <c r="A1095" s="67">
        <v>28072</v>
      </c>
      <c r="B1095" s="193" t="s">
        <v>5404</v>
      </c>
      <c r="C1095" s="135" t="s">
        <v>5405</v>
      </c>
      <c r="D1095" s="88" t="s">
        <v>6770</v>
      </c>
      <c r="F1095" s="67">
        <v>37</v>
      </c>
      <c r="G1095" s="67" t="str">
        <f>IF(F1095="","",VLOOKUP(F1095,'#挂机物品'!C:D,2,FALSE))</f>
        <v>天照大神</v>
      </c>
      <c r="H1095" s="67">
        <v>2</v>
      </c>
      <c r="I1095" s="67"/>
      <c r="J1095" s="96" t="str">
        <f>IF(I1095="","",VLOOKUP(I1095,'#挂机物品'!A:B,2,FALSE))</f>
        <v/>
      </c>
      <c r="O1095" s="67" t="str">
        <f>IF(N1095="","",VLOOKUP(N1095,敌人表!A:B,2,FALSE))</f>
        <v/>
      </c>
      <c r="S1095" s="67" t="str">
        <f>IF(R1095="","",VLOOKUP(R1095,'#挂机物品'!A:B,2,FALSE))</f>
        <v/>
      </c>
      <c r="U1095" s="67" t="s">
        <v>5394</v>
      </c>
      <c r="V1095" s="96">
        <v>28073</v>
      </c>
    </row>
    <row r="1096" spans="1:22">
      <c r="A1096" s="109"/>
      <c r="B1096" s="194"/>
      <c r="C1096" s="135"/>
      <c r="G1096" s="67" t="str">
        <f>IF(F1096="","",VLOOKUP(F1096,'#挂机物品'!C:D,2,FALSE))</f>
        <v/>
      </c>
      <c r="H1096" s="67"/>
      <c r="I1096" s="67"/>
      <c r="J1096" s="96" t="str">
        <f>IF(I1096="","",VLOOKUP(I1096,'#挂机物品'!A:B,2,FALSE))</f>
        <v/>
      </c>
      <c r="O1096" s="67" t="str">
        <f>IF(N1096="","",VLOOKUP(N1096,敌人表!A:B,2,FALSE))</f>
        <v/>
      </c>
      <c r="S1096" s="67" t="str">
        <f>IF(R1096="","",VLOOKUP(R1096,'#挂机物品'!A:B,2,FALSE))</f>
        <v/>
      </c>
      <c r="U1096" s="67" t="s">
        <v>5396</v>
      </c>
      <c r="V1096" s="96">
        <v>28074</v>
      </c>
    </row>
    <row r="1097" spans="1:22">
      <c r="A1097" s="109"/>
      <c r="B1097" s="194"/>
      <c r="C1097" s="135"/>
      <c r="G1097" s="67" t="str">
        <f>IF(F1097="","",VLOOKUP(F1097,'#挂机物品'!C:D,2,FALSE))</f>
        <v/>
      </c>
      <c r="H1097" s="67"/>
      <c r="I1097" s="67"/>
      <c r="J1097" s="96" t="str">
        <f>IF(I1097="","",VLOOKUP(I1097,'#挂机物品'!A:B,2,FALSE))</f>
        <v/>
      </c>
      <c r="O1097" s="67" t="str">
        <f>IF(N1097="","",VLOOKUP(N1097,敌人表!A:B,2,FALSE))</f>
        <v/>
      </c>
      <c r="S1097" s="67" t="str">
        <f>IF(R1097="","",VLOOKUP(R1097,'#挂机物品'!A:B,2,FALSE))</f>
        <v/>
      </c>
      <c r="U1097" s="67" t="s">
        <v>5397</v>
      </c>
      <c r="V1097" s="96">
        <v>28075</v>
      </c>
    </row>
    <row r="1098" spans="1:22">
      <c r="A1098" s="109">
        <v>28073</v>
      </c>
      <c r="B1098" s="194" t="s">
        <v>5387</v>
      </c>
      <c r="C1098" s="135" t="s">
        <v>5390</v>
      </c>
      <c r="D1098" s="88" t="s">
        <v>5391</v>
      </c>
      <c r="F1098" s="67">
        <v>37</v>
      </c>
      <c r="G1098" s="67" t="str">
        <f>IF(F1098="","",VLOOKUP(F1098,'#挂机物品'!C:D,2,FALSE))</f>
        <v>天照大神</v>
      </c>
      <c r="H1098" s="67">
        <v>1</v>
      </c>
      <c r="I1098" s="67">
        <v>1001</v>
      </c>
      <c r="J1098" s="96" t="str">
        <f>IF(I1098="","",VLOOKUP(I1098,'#挂机物品'!A:B,2,FALSE))</f>
        <v>金币</v>
      </c>
      <c r="K1098" s="67">
        <v>5</v>
      </c>
      <c r="L1098" s="67">
        <v>1</v>
      </c>
      <c r="O1098" s="67" t="str">
        <f>IF(N1098="","",VLOOKUP(N1098,敌人表!A:B,2,FALSE))</f>
        <v/>
      </c>
      <c r="S1098" s="67" t="str">
        <f>IF(R1098="","",VLOOKUP(R1098,'#挂机物品'!A:B,2,FALSE))</f>
        <v/>
      </c>
    </row>
    <row r="1099" spans="1:22">
      <c r="A1099" s="109">
        <v>28074</v>
      </c>
      <c r="B1099" s="194" t="s">
        <v>5388</v>
      </c>
      <c r="C1099" s="135" t="s">
        <v>5390</v>
      </c>
      <c r="D1099" s="88" t="s">
        <v>5392</v>
      </c>
      <c r="F1099" s="67">
        <v>37</v>
      </c>
      <c r="G1099" s="67" t="str">
        <f>IF(F1099="","",VLOOKUP(F1099,'#挂机物品'!C:D,2,FALSE))</f>
        <v>天照大神</v>
      </c>
      <c r="H1099" s="67">
        <v>1</v>
      </c>
      <c r="I1099" s="67">
        <v>52216</v>
      </c>
      <c r="J1099" s="96" t="str">
        <f>IF(I1099="","",VLOOKUP(I1099,'#挂机物品'!A:B,2,FALSE))</f>
        <v>阿拉伯2星</v>
      </c>
      <c r="K1099" s="67">
        <v>1</v>
      </c>
      <c r="L1099" s="67">
        <v>0.5</v>
      </c>
      <c r="O1099" s="67" t="str">
        <f>IF(N1099="","",VLOOKUP(N1099,敌人表!A:B,2,FALSE))</f>
        <v/>
      </c>
      <c r="S1099" s="67" t="str">
        <f>IF(R1099="","",VLOOKUP(R1099,'#挂机物品'!A:B,2,FALSE))</f>
        <v/>
      </c>
    </row>
    <row r="1100" spans="1:22">
      <c r="A1100" s="109">
        <v>28075</v>
      </c>
      <c r="B1100" s="194" t="s">
        <v>5389</v>
      </c>
      <c r="C1100" s="135" t="s">
        <v>5390</v>
      </c>
      <c r="D1100" s="88" t="s">
        <v>5393</v>
      </c>
      <c r="F1100" s="67">
        <v>37</v>
      </c>
      <c r="G1100" s="67" t="str">
        <f>IF(F1100="","",VLOOKUP(F1100,'#挂机物品'!C:D,2,FALSE))</f>
        <v>天照大神</v>
      </c>
      <c r="H1100" s="67">
        <v>0</v>
      </c>
      <c r="I1100" s="67"/>
      <c r="J1100" s="96" t="str">
        <f>IF(I1100="","",VLOOKUP(I1100,'#挂机物品'!A:B,2,FALSE))</f>
        <v/>
      </c>
      <c r="M1100" s="67">
        <v>1</v>
      </c>
      <c r="N1100" s="67">
        <v>214</v>
      </c>
      <c r="O1100" s="67" t="str">
        <f>IF(N1100="","",VLOOKUP(N1100,敌人表!A:B,2,FALSE))</f>
        <v>奥法</v>
      </c>
      <c r="P1100" s="67">
        <v>15</v>
      </c>
      <c r="S1100" s="67" t="str">
        <f>IF(R1100="","",VLOOKUP(R1100,'#挂机物品'!A:B,2,FALSE))</f>
        <v/>
      </c>
    </row>
    <row r="1101" spans="1:22">
      <c r="A1101" s="67">
        <v>28076</v>
      </c>
      <c r="B1101" s="193" t="s">
        <v>6881</v>
      </c>
      <c r="C1101" s="135" t="s">
        <v>6880</v>
      </c>
      <c r="D1101" s="88" t="s">
        <v>6885</v>
      </c>
      <c r="F1101" s="67">
        <v>43</v>
      </c>
      <c r="G1101" s="67" t="str">
        <f>IF(F1101="","",VLOOKUP(F1101,'#挂机物品'!C:D,2,FALSE))</f>
        <v>姜子牙</v>
      </c>
      <c r="H1101" s="67">
        <v>2</v>
      </c>
      <c r="I1101" s="67"/>
      <c r="J1101" s="96" t="str">
        <f>IF(I1101="","",VLOOKUP(I1101,'#挂机物品'!A:B,2,FALSE))</f>
        <v/>
      </c>
      <c r="O1101" s="67" t="str">
        <f>IF(N1101="","",VLOOKUP(N1101,敌人表!A:B,2,FALSE))</f>
        <v/>
      </c>
      <c r="S1101" s="67" t="str">
        <f>IF(R1101="","",VLOOKUP(R1101,'#挂机物品'!A:B,2,FALSE))</f>
        <v/>
      </c>
      <c r="U1101" s="67" t="s">
        <v>6886</v>
      </c>
      <c r="V1101" s="96">
        <v>28077</v>
      </c>
    </row>
    <row r="1102" spans="1:22">
      <c r="A1102" s="109"/>
      <c r="B1102" s="194"/>
      <c r="C1102" s="135"/>
      <c r="G1102" s="67" t="str">
        <f>IF(F1102="","",VLOOKUP(F1102,'#挂机物品'!C:D,2,FALSE))</f>
        <v/>
      </c>
      <c r="H1102" s="67"/>
      <c r="I1102" s="67"/>
      <c r="J1102" s="96" t="str">
        <f>IF(I1102="","",VLOOKUP(I1102,'#挂机物品'!A:B,2,FALSE))</f>
        <v/>
      </c>
      <c r="O1102" s="67" t="str">
        <f>IF(N1102="","",VLOOKUP(N1102,敌人表!A:B,2,FALSE))</f>
        <v/>
      </c>
      <c r="S1102" s="67" t="str">
        <f>IF(R1102="","",VLOOKUP(R1102,'#挂机物品'!A:B,2,FALSE))</f>
        <v/>
      </c>
      <c r="U1102" s="67" t="s">
        <v>6887</v>
      </c>
      <c r="V1102" s="96">
        <v>28078</v>
      </c>
    </row>
    <row r="1103" spans="1:22">
      <c r="A1103" s="109"/>
      <c r="B1103" s="194"/>
      <c r="C1103" s="135"/>
      <c r="G1103" s="67" t="str">
        <f>IF(F1103="","",VLOOKUP(F1103,'#挂机物品'!C:D,2,FALSE))</f>
        <v/>
      </c>
      <c r="H1103" s="67"/>
      <c r="I1103" s="67"/>
      <c r="J1103" s="96" t="str">
        <f>IF(I1103="","",VLOOKUP(I1103,'#挂机物品'!A:B,2,FALSE))</f>
        <v/>
      </c>
      <c r="O1103" s="67" t="str">
        <f>IF(N1103="","",VLOOKUP(N1103,敌人表!A:B,2,FALSE))</f>
        <v/>
      </c>
      <c r="S1103" s="67" t="str">
        <f>IF(R1103="","",VLOOKUP(R1103,'#挂机物品'!A:B,2,FALSE))</f>
        <v/>
      </c>
      <c r="U1103" s="67" t="s">
        <v>6888</v>
      </c>
      <c r="V1103" s="96">
        <v>28079</v>
      </c>
    </row>
    <row r="1104" spans="1:22">
      <c r="A1104" s="109">
        <v>28077</v>
      </c>
      <c r="B1104" s="194" t="s">
        <v>6882</v>
      </c>
      <c r="C1104" s="135" t="s">
        <v>6880</v>
      </c>
      <c r="D1104" s="88" t="s">
        <v>6889</v>
      </c>
      <c r="F1104" s="67">
        <v>235</v>
      </c>
      <c r="G1104" s="67" t="str">
        <f>IF(F1104="","",VLOOKUP(F1104,'#挂机物品'!C:D,2,FALSE))</f>
        <v>矮人矿工</v>
      </c>
      <c r="H1104" s="67">
        <v>1</v>
      </c>
      <c r="I1104" s="67">
        <v>24104</v>
      </c>
      <c r="J1104" s="96" t="str">
        <f>IF(I1104="","",VLOOKUP(I1104,'#挂机物品'!A:B,2,FALSE))</f>
        <v>神话技能石</v>
      </c>
      <c r="K1104" s="67">
        <v>1</v>
      </c>
      <c r="L1104" s="67">
        <v>0.5</v>
      </c>
      <c r="O1104" s="67" t="str">
        <f>IF(N1104="","",VLOOKUP(N1104,敌人表!A:B,2,FALSE))</f>
        <v/>
      </c>
      <c r="R1104" s="67">
        <v>24103</v>
      </c>
      <c r="S1104" s="67" t="str">
        <f>IF(R1104="","",VLOOKUP(R1104,'#挂机物品'!A:B,2,FALSE))</f>
        <v>传说技能石</v>
      </c>
      <c r="T1104" s="67">
        <v>5</v>
      </c>
    </row>
    <row r="1105" spans="1:22">
      <c r="A1105" s="109">
        <v>28078</v>
      </c>
      <c r="B1105" s="194" t="s">
        <v>6883</v>
      </c>
      <c r="C1105" s="135" t="s">
        <v>6880</v>
      </c>
      <c r="D1105" s="88" t="s">
        <v>6890</v>
      </c>
      <c r="F1105" s="67">
        <v>40</v>
      </c>
      <c r="G1105" s="67" t="str">
        <f>IF(F1105="","",VLOOKUP(F1105,'#挂机物品'!C:D,2,FALSE))</f>
        <v>兰斯洛特</v>
      </c>
      <c r="H1105" s="67">
        <v>1</v>
      </c>
      <c r="I1105" s="67">
        <v>35203</v>
      </c>
      <c r="J1105" s="96" t="str">
        <f>IF(I1105="","",VLOOKUP(I1105,'#挂机物品'!A:B,2,FALSE))</f>
        <v>双子座宝箱</v>
      </c>
      <c r="K1105" s="67">
        <v>5</v>
      </c>
      <c r="L1105" s="67">
        <v>1</v>
      </c>
      <c r="O1105" s="67" t="str">
        <f>IF(N1105="","",VLOOKUP(N1105,敌人表!A:B,2,FALSE))</f>
        <v/>
      </c>
      <c r="R1105" s="67">
        <v>24103</v>
      </c>
      <c r="S1105" s="67" t="str">
        <f>IF(R1105="","",VLOOKUP(R1105,'#挂机物品'!A:B,2,FALSE))</f>
        <v>传说技能石</v>
      </c>
      <c r="T1105" s="67">
        <v>7</v>
      </c>
    </row>
    <row r="1106" spans="1:22">
      <c r="A1106" s="109">
        <v>28079</v>
      </c>
      <c r="B1106" s="194" t="s">
        <v>6884</v>
      </c>
      <c r="C1106" s="135" t="s">
        <v>6880</v>
      </c>
      <c r="D1106" s="88" t="s">
        <v>6891</v>
      </c>
      <c r="F1106" s="67">
        <v>242</v>
      </c>
      <c r="G1106" s="67" t="str">
        <f>IF(F1106="","",VLOOKUP(F1106,'#挂机物品'!C:D,2,FALSE))</f>
        <v>恐龙妹</v>
      </c>
      <c r="H1106" s="67">
        <v>0</v>
      </c>
      <c r="I1106" s="67"/>
      <c r="J1106" s="96" t="str">
        <f>IF(I1106="","",VLOOKUP(I1106,'#挂机物品'!A:B,2,FALSE))</f>
        <v/>
      </c>
      <c r="M1106" s="67">
        <v>1</v>
      </c>
      <c r="N1106" s="67">
        <v>43</v>
      </c>
      <c r="O1106" s="67" t="str">
        <f>IF(N1106="","",VLOOKUP(N1106,敌人表!A:B,2,FALSE))</f>
        <v>姜子牙</v>
      </c>
      <c r="P1106" s="67">
        <v>15</v>
      </c>
      <c r="S1106" s="67" t="str">
        <f>IF(R1106="","",VLOOKUP(R1106,'#挂机物品'!A:B,2,FALSE))</f>
        <v/>
      </c>
    </row>
    <row r="1107" spans="1:22">
      <c r="A1107" s="222">
        <v>50001</v>
      </c>
      <c r="B1107" s="67" t="s">
        <v>2769</v>
      </c>
      <c r="D1107" s="88" t="s">
        <v>2770</v>
      </c>
      <c r="F1107" s="67">
        <v>219</v>
      </c>
      <c r="G1107" s="67" t="str">
        <f>IF(F1107="","",VLOOKUP(F1107,'#挂机物品'!C:D,2,FALSE))</f>
        <v>绿发游侠</v>
      </c>
      <c r="H1107" s="95">
        <v>2</v>
      </c>
      <c r="J1107" s="96" t="str">
        <f>IF(I1107="","",VLOOKUP(I1107,'#挂机物品'!A:B,2,FALSE))</f>
        <v/>
      </c>
      <c r="O1107" s="67" t="str">
        <f>IF(N1107="","",VLOOKUP(N1107,敌人表!A:B,2,FALSE))</f>
        <v/>
      </c>
      <c r="S1107" s="67" t="str">
        <f>IF(R1107="","",VLOOKUP(R1107,'#挂机物品'!A:B,2,FALSE))</f>
        <v/>
      </c>
      <c r="U1107" s="67" t="s">
        <v>2772</v>
      </c>
      <c r="V1107" s="96">
        <v>50002</v>
      </c>
    </row>
    <row r="1108" spans="1:22">
      <c r="G1108" s="67" t="str">
        <f>IF(F1108="","",VLOOKUP(F1108,'#挂机物品'!C:D,2,FALSE))</f>
        <v/>
      </c>
      <c r="J1108" s="96" t="str">
        <f>IF(I1108="","",VLOOKUP(I1108,'#挂机物品'!A:B,2,FALSE))</f>
        <v/>
      </c>
      <c r="O1108" s="67" t="str">
        <f>IF(N1108="","",VLOOKUP(N1108,敌人表!A:B,2,FALSE))</f>
        <v/>
      </c>
      <c r="S1108" s="67" t="str">
        <f>IF(R1108="","",VLOOKUP(R1108,'#挂机物品'!A:B,2,FALSE))</f>
        <v/>
      </c>
      <c r="U1108" s="67" t="s">
        <v>2802</v>
      </c>
      <c r="V1108" s="96">
        <v>50003</v>
      </c>
    </row>
    <row r="1109" spans="1:22">
      <c r="G1109" s="67" t="str">
        <f>IF(F1109="","",VLOOKUP(F1109,'#挂机物品'!C:D,2,FALSE))</f>
        <v/>
      </c>
      <c r="J1109" s="96" t="str">
        <f>IF(I1109="","",VLOOKUP(I1109,'#挂机物品'!A:B,2,FALSE))</f>
        <v/>
      </c>
      <c r="O1109" s="67" t="str">
        <f>IF(N1109="","",VLOOKUP(N1109,敌人表!A:B,2,FALSE))</f>
        <v/>
      </c>
      <c r="S1109" s="67" t="str">
        <f>IF(R1109="","",VLOOKUP(R1109,'#挂机物品'!A:B,2,FALSE))</f>
        <v/>
      </c>
      <c r="U1109" s="67" t="s">
        <v>2771</v>
      </c>
      <c r="V1109" s="96">
        <v>50004</v>
      </c>
    </row>
    <row r="1110" spans="1:22">
      <c r="A1110" s="106">
        <v>50002</v>
      </c>
      <c r="B1110" s="106" t="s">
        <v>2787</v>
      </c>
      <c r="D1110" s="88" t="s">
        <v>2801</v>
      </c>
      <c r="F1110" s="67">
        <v>219</v>
      </c>
      <c r="G1110" s="67" t="str">
        <f>IF(F1110="","",VLOOKUP(F1110,'#挂机物品'!C:D,2,FALSE))</f>
        <v>绿发游侠</v>
      </c>
      <c r="H1110" s="95">
        <v>0</v>
      </c>
      <c r="I1110" s="96">
        <v>1001</v>
      </c>
      <c r="J1110" s="96" t="str">
        <f>IF(I1110="","",VLOOKUP(I1110,'#挂机物品'!A:B,2,FALSE))</f>
        <v>金币</v>
      </c>
      <c r="K1110" s="67">
        <v>10000</v>
      </c>
      <c r="M1110" s="67">
        <v>1</v>
      </c>
      <c r="N1110" s="67">
        <v>219</v>
      </c>
      <c r="O1110" s="67" t="str">
        <f>IF(N1110="","",VLOOKUP(N1110,敌人表!A:B,2,FALSE))</f>
        <v>绿发游侠</v>
      </c>
      <c r="P1110" s="67">
        <v>1</v>
      </c>
      <c r="Q1110" s="67">
        <v>10</v>
      </c>
      <c r="S1110" s="67" t="str">
        <f>IF(R1110="","",VLOOKUP(R1110,'#挂机物品'!A:B,2,FALSE))</f>
        <v/>
      </c>
    </row>
    <row r="1111" spans="1:22">
      <c r="A1111" s="106"/>
      <c r="B1111" s="106"/>
      <c r="G1111" s="67" t="str">
        <f>IF(F1111="","",VLOOKUP(F1111,'#挂机物品'!C:D,2,FALSE))</f>
        <v/>
      </c>
      <c r="J1111" s="96" t="str">
        <f>IF(I1111="","",VLOOKUP(I1111,'#挂机物品'!A:B,2,FALSE))</f>
        <v/>
      </c>
      <c r="N1111" s="67">
        <v>10003</v>
      </c>
      <c r="O1111" s="67" t="str">
        <f>IF(N1111="","",VLOOKUP(N1111,敌人表!A:B,2,FALSE))</f>
        <v>瘟疫僵尸</v>
      </c>
      <c r="P1111" s="67">
        <v>10</v>
      </c>
      <c r="S1111" s="67" t="str">
        <f>IF(R1111="","",VLOOKUP(R1111,'#挂机物品'!A:B,2,FALSE))</f>
        <v/>
      </c>
    </row>
    <row r="1112" spans="1:22">
      <c r="A1112" s="106">
        <v>50003</v>
      </c>
      <c r="B1112" s="106" t="s">
        <v>2788</v>
      </c>
      <c r="D1112" s="88" t="s">
        <v>2803</v>
      </c>
      <c r="F1112" s="67">
        <v>219</v>
      </c>
      <c r="G1112" s="67" t="str">
        <f>IF(F1112="","",VLOOKUP(F1112,'#挂机物品'!C:D,2,FALSE))</f>
        <v>绿发游侠</v>
      </c>
      <c r="H1112" s="95">
        <v>1</v>
      </c>
      <c r="I1112" s="96">
        <v>52219</v>
      </c>
      <c r="J1112" s="96" t="str">
        <f>IF(I1112="","",VLOOKUP(I1112,'#挂机物品'!A:B,2,FALSE))</f>
        <v>绿发游侠2星</v>
      </c>
      <c r="K1112" s="67">
        <v>1</v>
      </c>
      <c r="L1112" s="67">
        <v>1</v>
      </c>
      <c r="O1112" s="67" t="str">
        <f>IF(N1112="","",VLOOKUP(N1112,敌人表!A:B,2,FALSE))</f>
        <v/>
      </c>
      <c r="S1112" s="67" t="str">
        <f>IF(R1112="","",VLOOKUP(R1112,'#挂机物品'!A:B,2,FALSE))</f>
        <v/>
      </c>
    </row>
    <row r="1113" spans="1:22" ht="27">
      <c r="A1113" s="106">
        <v>50004</v>
      </c>
      <c r="B1113" s="106" t="s">
        <v>2789</v>
      </c>
      <c r="D1113" s="88" t="s">
        <v>2879</v>
      </c>
      <c r="F1113" s="67">
        <v>219</v>
      </c>
      <c r="G1113" s="67" t="str">
        <f>IF(F1113="","",VLOOKUP(F1113,'#挂机物品'!C:D,2,FALSE))</f>
        <v>绿发游侠</v>
      </c>
      <c r="H1113" s="95">
        <v>1</v>
      </c>
      <c r="I1113" s="223">
        <v>1009</v>
      </c>
      <c r="J1113" s="96" t="str">
        <f>IF(I1113="","",VLOOKUP(I1113,'#挂机物品'!A:B,2,FALSE))</f>
        <v>召唤石</v>
      </c>
      <c r="K1113" s="67">
        <v>1</v>
      </c>
      <c r="O1113" s="67" t="str">
        <f>IF(N1113="","",VLOOKUP(N1113,敌人表!A:B,2,FALSE))</f>
        <v/>
      </c>
      <c r="S1113" s="67" t="str">
        <f>IF(R1113="","",VLOOKUP(R1113,'#挂机物品'!A:B,2,FALSE))</f>
        <v/>
      </c>
    </row>
    <row r="1114" spans="1:22" ht="27">
      <c r="A1114" s="222">
        <v>50005</v>
      </c>
      <c r="B1114" s="67" t="s">
        <v>2773</v>
      </c>
      <c r="D1114" s="88" t="s">
        <v>2777</v>
      </c>
      <c r="F1114" s="67">
        <v>201</v>
      </c>
      <c r="G1114" s="67" t="str">
        <f>IF(F1114="","",VLOOKUP(F1114,'#挂机物品'!C:D,2,FALSE))</f>
        <v>最强男军人</v>
      </c>
      <c r="H1114" s="95">
        <v>2</v>
      </c>
      <c r="J1114" s="96" t="str">
        <f>IF(I1114="","",VLOOKUP(I1114,'#挂机物品'!A:B,2,FALSE))</f>
        <v/>
      </c>
      <c r="O1114" s="67" t="str">
        <f>IF(N1114="","",VLOOKUP(N1114,敌人表!A:B,2,FALSE))</f>
        <v/>
      </c>
      <c r="S1114" s="67" t="str">
        <f>IF(R1114="","",VLOOKUP(R1114,'#挂机物品'!A:B,2,FALSE))</f>
        <v/>
      </c>
      <c r="U1114" s="67" t="s">
        <v>2774</v>
      </c>
      <c r="V1114" s="96">
        <v>50006</v>
      </c>
    </row>
    <row r="1115" spans="1:22">
      <c r="G1115" s="67" t="str">
        <f>IF(F1115="","",VLOOKUP(F1115,'#挂机物品'!C:D,2,FALSE))</f>
        <v/>
      </c>
      <c r="J1115" s="96" t="str">
        <f>IF(I1115="","",VLOOKUP(I1115,'#挂机物品'!A:B,2,FALSE))</f>
        <v/>
      </c>
      <c r="O1115" s="67" t="str">
        <f>IF(N1115="","",VLOOKUP(N1115,敌人表!A:B,2,FALSE))</f>
        <v/>
      </c>
      <c r="S1115" s="67" t="str">
        <f>IF(R1115="","",VLOOKUP(R1115,'#挂机物品'!A:B,2,FALSE))</f>
        <v/>
      </c>
      <c r="U1115" s="67" t="s">
        <v>2775</v>
      </c>
      <c r="V1115" s="96">
        <v>50007</v>
      </c>
    </row>
    <row r="1116" spans="1:22">
      <c r="G1116" s="67" t="str">
        <f>IF(F1116="","",VLOOKUP(F1116,'#挂机物品'!C:D,2,FALSE))</f>
        <v/>
      </c>
      <c r="J1116" s="96" t="str">
        <f>IF(I1116="","",VLOOKUP(I1116,'#挂机物品'!A:B,2,FALSE))</f>
        <v/>
      </c>
      <c r="O1116" s="67" t="str">
        <f>IF(N1116="","",VLOOKUP(N1116,敌人表!A:B,2,FALSE))</f>
        <v/>
      </c>
      <c r="S1116" s="67" t="str">
        <f>IF(R1116="","",VLOOKUP(R1116,'#挂机物品'!A:B,2,FALSE))</f>
        <v/>
      </c>
      <c r="U1116" s="67" t="s">
        <v>2776</v>
      </c>
      <c r="V1116" s="96">
        <v>50008</v>
      </c>
    </row>
    <row r="1117" spans="1:22" ht="27">
      <c r="A1117" s="106">
        <v>50006</v>
      </c>
      <c r="B1117" s="106" t="s">
        <v>2790</v>
      </c>
      <c r="D1117" s="88" t="s">
        <v>2804</v>
      </c>
      <c r="F1117" s="67">
        <v>201</v>
      </c>
      <c r="G1117" s="67" t="str">
        <f>IF(F1117="","",VLOOKUP(F1117,'#挂机物品'!C:D,2,FALSE))</f>
        <v>最强男军人</v>
      </c>
      <c r="H1117" s="95">
        <v>1</v>
      </c>
      <c r="I1117" s="223">
        <v>1009</v>
      </c>
      <c r="J1117" s="96" t="str">
        <f>IF(I1117="","",VLOOKUP(I1117,'#挂机物品'!A:B,2,FALSE))</f>
        <v>召唤石</v>
      </c>
      <c r="K1117" s="67">
        <v>1</v>
      </c>
      <c r="O1117" s="67" t="str">
        <f>IF(N1117="","",VLOOKUP(N1117,敌人表!A:B,2,FALSE))</f>
        <v/>
      </c>
      <c r="S1117" s="67" t="str">
        <f>IF(R1117="","",VLOOKUP(R1117,'#挂机物品'!A:B,2,FALSE))</f>
        <v/>
      </c>
    </row>
    <row r="1118" spans="1:22">
      <c r="A1118" s="106">
        <v>50007</v>
      </c>
      <c r="B1118" s="106" t="s">
        <v>2791</v>
      </c>
      <c r="D1118" s="88" t="s">
        <v>2805</v>
      </c>
      <c r="F1118" s="67">
        <v>201</v>
      </c>
      <c r="G1118" s="67" t="str">
        <f>IF(F1118="","",VLOOKUP(F1118,'#挂机物品'!C:D,2,FALSE))</f>
        <v>最强男军人</v>
      </c>
      <c r="H1118" s="95">
        <v>1</v>
      </c>
      <c r="I1118" s="96">
        <v>1001</v>
      </c>
      <c r="J1118" s="96" t="str">
        <f>IF(I1118="","",VLOOKUP(I1118,'#挂机物品'!A:B,2,FALSE))</f>
        <v>金币</v>
      </c>
      <c r="K1118" s="67">
        <v>1</v>
      </c>
      <c r="L1118" s="67">
        <v>1</v>
      </c>
      <c r="O1118" s="67" t="str">
        <f>IF(N1118="","",VLOOKUP(N1118,敌人表!A:B,2,FALSE))</f>
        <v/>
      </c>
      <c r="S1118" s="67" t="str">
        <f>IF(R1118="","",VLOOKUP(R1118,'#挂机物品'!A:B,2,FALSE))</f>
        <v/>
      </c>
    </row>
    <row r="1119" spans="1:22">
      <c r="A1119" s="106">
        <v>50008</v>
      </c>
      <c r="B1119" s="106" t="s">
        <v>2792</v>
      </c>
      <c r="D1119" s="88" t="s">
        <v>2805</v>
      </c>
      <c r="F1119" s="67">
        <v>201</v>
      </c>
      <c r="G1119" s="67" t="str">
        <f>IF(F1119="","",VLOOKUP(F1119,'#挂机物品'!C:D,2,FALSE))</f>
        <v>最强男军人</v>
      </c>
      <c r="H1119" s="95">
        <v>1</v>
      </c>
      <c r="I1119" s="96">
        <v>1001</v>
      </c>
      <c r="J1119" s="96" t="str">
        <f>IF(I1119="","",VLOOKUP(I1119,'#挂机物品'!A:B,2,FALSE))</f>
        <v>金币</v>
      </c>
      <c r="K1119" s="67">
        <v>1</v>
      </c>
      <c r="L1119" s="67">
        <v>1</v>
      </c>
      <c r="O1119" s="67" t="str">
        <f>IF(N1119="","",VLOOKUP(N1119,敌人表!A:B,2,FALSE))</f>
        <v/>
      </c>
      <c r="S1119" s="67" t="str">
        <f>IF(R1119="","",VLOOKUP(R1119,'#挂机物品'!A:B,2,FALSE))</f>
        <v/>
      </c>
    </row>
    <row r="1120" spans="1:22">
      <c r="A1120" s="222">
        <v>50009</v>
      </c>
      <c r="B1120" s="67" t="s">
        <v>2778</v>
      </c>
      <c r="D1120" s="88" t="s">
        <v>2779</v>
      </c>
      <c r="F1120" s="67">
        <v>227</v>
      </c>
      <c r="G1120" s="67" t="str">
        <f>IF(F1120="","",VLOOKUP(F1120,'#挂机物品'!C:D,2,FALSE))</f>
        <v>头盔人</v>
      </c>
      <c r="H1120" s="95">
        <v>2</v>
      </c>
      <c r="J1120" s="96" t="str">
        <f>IF(I1120="","",VLOOKUP(I1120,'#挂机物品'!A:B,2,FALSE))</f>
        <v/>
      </c>
      <c r="O1120" s="67" t="str">
        <f>IF(N1120="","",VLOOKUP(N1120,敌人表!A:B,2,FALSE))</f>
        <v/>
      </c>
      <c r="S1120" s="67" t="str">
        <f>IF(R1120="","",VLOOKUP(R1120,'#挂机物品'!A:B,2,FALSE))</f>
        <v/>
      </c>
      <c r="U1120" s="67" t="s">
        <v>2781</v>
      </c>
      <c r="V1120" s="96">
        <v>50010</v>
      </c>
    </row>
    <row r="1121" spans="1:22">
      <c r="G1121" s="67" t="str">
        <f>IF(F1121="","",VLOOKUP(F1121,'#挂机物品'!C:D,2,FALSE))</f>
        <v/>
      </c>
      <c r="J1121" s="96" t="str">
        <f>IF(I1121="","",VLOOKUP(I1121,'#挂机物品'!A:B,2,FALSE))</f>
        <v/>
      </c>
      <c r="O1121" s="67" t="str">
        <f>IF(N1121="","",VLOOKUP(N1121,敌人表!A:B,2,FALSE))</f>
        <v/>
      </c>
      <c r="S1121" s="67" t="str">
        <f>IF(R1121="","",VLOOKUP(R1121,'#挂机物品'!A:B,2,FALSE))</f>
        <v/>
      </c>
      <c r="U1121" s="67" t="s">
        <v>2782</v>
      </c>
      <c r="V1121" s="96">
        <v>50011</v>
      </c>
    </row>
    <row r="1122" spans="1:22">
      <c r="G1122" s="67" t="str">
        <f>IF(F1122="","",VLOOKUP(F1122,'#挂机物品'!C:D,2,FALSE))</f>
        <v/>
      </c>
      <c r="J1122" s="96" t="str">
        <f>IF(I1122="","",VLOOKUP(I1122,'#挂机物品'!A:B,2,FALSE))</f>
        <v/>
      </c>
      <c r="O1122" s="67" t="str">
        <f>IF(N1122="","",VLOOKUP(N1122,敌人表!A:B,2,FALSE))</f>
        <v/>
      </c>
      <c r="S1122" s="67" t="str">
        <f>IF(R1122="","",VLOOKUP(R1122,'#挂机物品'!A:B,2,FALSE))</f>
        <v/>
      </c>
      <c r="U1122" s="67" t="s">
        <v>2793</v>
      </c>
      <c r="V1122" s="96">
        <v>50012</v>
      </c>
    </row>
    <row r="1123" spans="1:22">
      <c r="A1123" s="106">
        <v>50010</v>
      </c>
      <c r="B1123" s="106" t="s">
        <v>2794</v>
      </c>
      <c r="D1123" s="88" t="s">
        <v>2806</v>
      </c>
      <c r="F1123" s="67">
        <v>227</v>
      </c>
      <c r="G1123" s="67" t="str">
        <f>IF(F1123="","",VLOOKUP(F1123,'#挂机物品'!C:D,2,FALSE))</f>
        <v>头盔人</v>
      </c>
      <c r="H1123" s="95">
        <v>1</v>
      </c>
      <c r="I1123" s="96">
        <v>1001</v>
      </c>
      <c r="J1123" s="96" t="str">
        <f>IF(I1123="","",VLOOKUP(I1123,'#挂机物品'!A:B,2,FALSE))</f>
        <v>金币</v>
      </c>
      <c r="K1123" s="67">
        <v>135</v>
      </c>
      <c r="L1123" s="67">
        <v>15</v>
      </c>
      <c r="O1123" s="67" t="str">
        <f>IF(N1123="","",VLOOKUP(N1123,敌人表!A:B,2,FALSE))</f>
        <v/>
      </c>
      <c r="S1123" s="67" t="str">
        <f>IF(R1123="","",VLOOKUP(R1123,'#挂机物品'!A:B,2,FALSE))</f>
        <v/>
      </c>
    </row>
    <row r="1124" spans="1:22">
      <c r="A1124" s="106">
        <v>50011</v>
      </c>
      <c r="B1124" s="106" t="s">
        <v>2795</v>
      </c>
      <c r="D1124" s="88" t="s">
        <v>2808</v>
      </c>
      <c r="F1124" s="67">
        <v>227</v>
      </c>
      <c r="G1124" s="67" t="str">
        <f>IF(F1124="","",VLOOKUP(F1124,'#挂机物品'!C:D,2,FALSE))</f>
        <v>头盔人</v>
      </c>
      <c r="H1124" s="95">
        <v>1</v>
      </c>
      <c r="I1124" s="223">
        <v>1009</v>
      </c>
      <c r="J1124" s="96" t="str">
        <f>IF(I1124="","",VLOOKUP(I1124,'#挂机物品'!A:B,2,FALSE))</f>
        <v>召唤石</v>
      </c>
      <c r="K1124" s="67">
        <v>1</v>
      </c>
      <c r="O1124" s="67" t="str">
        <f>IF(N1124="","",VLOOKUP(N1124,敌人表!A:B,2,FALSE))</f>
        <v/>
      </c>
      <c r="S1124" s="67" t="str">
        <f>IF(R1124="","",VLOOKUP(R1124,'#挂机物品'!A:B,2,FALSE))</f>
        <v/>
      </c>
    </row>
    <row r="1125" spans="1:22" ht="27">
      <c r="A1125" s="106">
        <v>50012</v>
      </c>
      <c r="B1125" s="106" t="s">
        <v>2796</v>
      </c>
      <c r="D1125" s="88" t="s">
        <v>2807</v>
      </c>
      <c r="F1125" s="67">
        <v>227</v>
      </c>
      <c r="G1125" s="67" t="str">
        <f>IF(F1125="","",VLOOKUP(F1125,'#挂机物品'!C:D,2,FALSE))</f>
        <v>头盔人</v>
      </c>
      <c r="H1125" s="95">
        <v>1</v>
      </c>
      <c r="I1125" s="96">
        <v>1001</v>
      </c>
      <c r="J1125" s="96" t="str">
        <f>IF(I1125="","",VLOOKUP(I1125,'#挂机物品'!A:B,2,FALSE))</f>
        <v>金币</v>
      </c>
      <c r="K1125" s="67">
        <v>135</v>
      </c>
      <c r="L1125" s="67">
        <v>15</v>
      </c>
      <c r="O1125" s="67" t="str">
        <f>IF(N1125="","",VLOOKUP(N1125,敌人表!A:B,2,FALSE))</f>
        <v/>
      </c>
      <c r="S1125" s="67" t="str">
        <f>IF(R1125="","",VLOOKUP(R1125,'#挂机物品'!A:B,2,FALSE))</f>
        <v/>
      </c>
    </row>
    <row r="1126" spans="1:22" ht="27">
      <c r="A1126" s="67">
        <v>50013</v>
      </c>
      <c r="B1126" s="67" t="s">
        <v>2783</v>
      </c>
      <c r="D1126" s="88" t="s">
        <v>2785</v>
      </c>
      <c r="F1126" s="67">
        <v>227</v>
      </c>
      <c r="G1126" s="67" t="str">
        <f>IF(F1126="","",VLOOKUP(F1126,'#挂机物品'!C:D,2,FALSE))</f>
        <v>头盔人</v>
      </c>
      <c r="H1126" s="95">
        <v>2</v>
      </c>
      <c r="J1126" s="96" t="str">
        <f>IF(I1126="","",VLOOKUP(I1126,'#挂机物品'!A:B,2,FALSE))</f>
        <v/>
      </c>
      <c r="O1126" s="67" t="str">
        <f>IF(N1126="","",VLOOKUP(N1126,敌人表!A:B,2,FALSE))</f>
        <v/>
      </c>
      <c r="S1126" s="67" t="str">
        <f>IF(R1126="","",VLOOKUP(R1126,'#挂机物品'!A:B,2,FALSE))</f>
        <v/>
      </c>
      <c r="U1126" s="67" t="s">
        <v>2786</v>
      </c>
      <c r="V1126" s="96">
        <v>50014</v>
      </c>
    </row>
    <row r="1127" spans="1:22">
      <c r="G1127" s="67" t="str">
        <f>IF(F1127="","",VLOOKUP(F1127,'#挂机物品'!C:D,2,FALSE))</f>
        <v/>
      </c>
      <c r="J1127" s="96" t="str">
        <f>IF(I1127="","",VLOOKUP(I1127,'#挂机物品'!A:B,2,FALSE))</f>
        <v/>
      </c>
      <c r="O1127" s="67" t="str">
        <f>IF(N1127="","",VLOOKUP(N1127,敌人表!A:B,2,FALSE))</f>
        <v/>
      </c>
      <c r="S1127" s="67" t="str">
        <f>IF(R1127="","",VLOOKUP(R1127,'#挂机物品'!A:B,2,FALSE))</f>
        <v/>
      </c>
      <c r="U1127" s="67" t="s">
        <v>2797</v>
      </c>
      <c r="V1127" s="96">
        <v>50015</v>
      </c>
    </row>
    <row r="1128" spans="1:22">
      <c r="G1128" s="67" t="str">
        <f>IF(F1128="","",VLOOKUP(F1128,'#挂机物品'!C:D,2,FALSE))</f>
        <v/>
      </c>
      <c r="J1128" s="96" t="str">
        <f>IF(I1128="","",VLOOKUP(I1128,'#挂机物品'!A:B,2,FALSE))</f>
        <v/>
      </c>
      <c r="O1128" s="67" t="str">
        <f>IF(N1128="","",VLOOKUP(N1128,敌人表!A:B,2,FALSE))</f>
        <v/>
      </c>
      <c r="S1128" s="67" t="str">
        <f>IF(R1128="","",VLOOKUP(R1128,'#挂机物品'!A:B,2,FALSE))</f>
        <v/>
      </c>
      <c r="U1128" s="67" t="s">
        <v>2784</v>
      </c>
      <c r="V1128" s="96">
        <v>50016</v>
      </c>
    </row>
    <row r="1129" spans="1:22">
      <c r="A1129" s="106">
        <v>50014</v>
      </c>
      <c r="B1129" s="106" t="s">
        <v>2798</v>
      </c>
      <c r="D1129" s="88" t="s">
        <v>2810</v>
      </c>
      <c r="F1129" s="67">
        <v>227</v>
      </c>
      <c r="G1129" s="67" t="str">
        <f>IF(F1129="","",VLOOKUP(F1129,'#挂机物品'!C:D,2,FALSE))</f>
        <v>头盔人</v>
      </c>
      <c r="H1129" s="95">
        <v>1</v>
      </c>
      <c r="I1129" s="96">
        <v>25105</v>
      </c>
      <c r="J1129" s="96" t="str">
        <f>IF(I1129="","",VLOOKUP(I1129,'#挂机物品'!A:B,2,FALSE))</f>
        <v>粗糙的石块</v>
      </c>
      <c r="K1129" s="67">
        <v>20</v>
      </c>
      <c r="L1129" s="67">
        <v>5</v>
      </c>
      <c r="O1129" s="67" t="str">
        <f>IF(N1129="","",VLOOKUP(N1129,敌人表!A:B,2,FALSE))</f>
        <v/>
      </c>
      <c r="S1129" s="67" t="str">
        <f>IF(R1129="","",VLOOKUP(R1129,'#挂机物品'!A:B,2,FALSE))</f>
        <v/>
      </c>
    </row>
    <row r="1130" spans="1:22">
      <c r="A1130" s="106">
        <v>50015</v>
      </c>
      <c r="B1130" s="106" t="s">
        <v>2799</v>
      </c>
      <c r="D1130" s="88" t="s">
        <v>2813</v>
      </c>
      <c r="F1130" s="67">
        <v>227</v>
      </c>
      <c r="G1130" s="67" t="str">
        <f>IF(F1130="","",VLOOKUP(F1130,'#挂机物品'!C:D,2,FALSE))</f>
        <v>头盔人</v>
      </c>
      <c r="H1130" s="95">
        <v>0</v>
      </c>
      <c r="J1130" s="96" t="str">
        <f>IF(I1130="","",VLOOKUP(I1130,'#挂机物品'!A:B,2,FALSE))</f>
        <v/>
      </c>
      <c r="M1130" s="67">
        <v>1</v>
      </c>
      <c r="N1130" s="67">
        <v>206</v>
      </c>
      <c r="O1130" s="67" t="str">
        <f>IF(N1130="","",VLOOKUP(N1130,敌人表!A:B,2,FALSE))</f>
        <v>女战士</v>
      </c>
      <c r="P1130" s="67">
        <v>11</v>
      </c>
      <c r="S1130" s="67" t="str">
        <f>IF(R1130="","",VLOOKUP(R1130,'#挂机物品'!A:B,2,FALSE))</f>
        <v/>
      </c>
    </row>
    <row r="1131" spans="1:22">
      <c r="A1131" s="106">
        <v>50016</v>
      </c>
      <c r="B1131" s="106" t="s">
        <v>2800</v>
      </c>
      <c r="D1131" s="88" t="s">
        <v>2809</v>
      </c>
      <c r="F1131" s="67">
        <v>227</v>
      </c>
      <c r="G1131" s="67" t="str">
        <f>IF(F1131="","",VLOOKUP(F1131,'#挂机物品'!C:D,2,FALSE))</f>
        <v>头盔人</v>
      </c>
      <c r="H1131" s="95">
        <v>1</v>
      </c>
      <c r="I1131" s="96">
        <v>1003</v>
      </c>
      <c r="J1131" s="96" t="str">
        <f>IF(I1131="","",VLOOKUP(I1131,'#挂机物品'!A:B,2,FALSE))</f>
        <v>魔晶</v>
      </c>
      <c r="K1131" s="67">
        <v>1000</v>
      </c>
      <c r="L1131" s="67">
        <v>120</v>
      </c>
      <c r="O1131" s="67" t="str">
        <f>IF(N1131="","",VLOOKUP(N1131,敌人表!A:B,2,FALSE))</f>
        <v/>
      </c>
      <c r="S1131" s="67" t="str">
        <f>IF(R1131="","",VLOOKUP(R1131,'#挂机物品'!A:B,2,FALSE))</f>
        <v/>
      </c>
    </row>
    <row r="1132" spans="1:22" ht="27">
      <c r="A1132" s="96">
        <v>50017</v>
      </c>
      <c r="B1132" s="96" t="s">
        <v>2811</v>
      </c>
      <c r="D1132" s="88" t="s">
        <v>2821</v>
      </c>
      <c r="F1132" s="67">
        <v>242</v>
      </c>
      <c r="G1132" s="67" t="str">
        <f>IF(F1132="","",VLOOKUP(F1132,'#挂机物品'!C:D,2,FALSE))</f>
        <v>恐龙妹</v>
      </c>
      <c r="H1132" s="95">
        <v>2</v>
      </c>
      <c r="J1132" s="96" t="str">
        <f>IF(I1132="","",VLOOKUP(I1132,'#挂机物品'!A:B,2,FALSE))</f>
        <v/>
      </c>
      <c r="O1132" s="67" t="str">
        <f>IF(N1132="","",VLOOKUP(N1132,敌人表!A:B,2,FALSE))</f>
        <v/>
      </c>
      <c r="S1132" s="67" t="str">
        <f>IF(R1132="","",VLOOKUP(R1132,'#挂机物品'!A:B,2,FALSE))</f>
        <v/>
      </c>
      <c r="U1132" s="67" t="s">
        <v>2812</v>
      </c>
      <c r="V1132" s="96">
        <v>50018</v>
      </c>
    </row>
    <row r="1133" spans="1:22">
      <c r="A1133" s="106"/>
      <c r="B1133" s="106"/>
      <c r="G1133" s="67" t="str">
        <f>IF(F1133="","",VLOOKUP(F1133,'#挂机物品'!C:D,2,FALSE))</f>
        <v/>
      </c>
      <c r="J1133" s="96" t="str">
        <f>IF(I1133="","",VLOOKUP(I1133,'#挂机物品'!A:B,2,FALSE))</f>
        <v/>
      </c>
      <c r="O1133" s="67" t="str">
        <f>IF(N1133="","",VLOOKUP(N1133,敌人表!A:B,2,FALSE))</f>
        <v/>
      </c>
      <c r="S1133" s="67" t="str">
        <f>IF(R1133="","",VLOOKUP(R1133,'#挂机物品'!A:B,2,FALSE))</f>
        <v/>
      </c>
      <c r="U1133" s="67" t="s">
        <v>2820</v>
      </c>
      <c r="V1133" s="96">
        <v>50019</v>
      </c>
    </row>
    <row r="1134" spans="1:22">
      <c r="A1134" s="106"/>
      <c r="B1134" s="106"/>
      <c r="G1134" s="67" t="str">
        <f>IF(F1134="","",VLOOKUP(F1134,'#挂机物品'!C:D,2,FALSE))</f>
        <v/>
      </c>
      <c r="J1134" s="96" t="str">
        <f>IF(I1134="","",VLOOKUP(I1134,'#挂机物品'!A:B,2,FALSE))</f>
        <v/>
      </c>
      <c r="O1134" s="67" t="str">
        <f>IF(N1134="","",VLOOKUP(N1134,敌人表!A:B,2,FALSE))</f>
        <v/>
      </c>
      <c r="S1134" s="67" t="str">
        <f>IF(R1134="","",VLOOKUP(R1134,'#挂机物品'!A:B,2,FALSE))</f>
        <v/>
      </c>
      <c r="U1134" s="67" t="s">
        <v>2818</v>
      </c>
      <c r="V1134" s="96">
        <v>50020</v>
      </c>
    </row>
    <row r="1135" spans="1:22">
      <c r="A1135" s="106">
        <v>50018</v>
      </c>
      <c r="B1135" s="106" t="s">
        <v>2814</v>
      </c>
      <c r="D1135" s="88" t="s">
        <v>2817</v>
      </c>
      <c r="F1135" s="67">
        <v>242</v>
      </c>
      <c r="G1135" s="67" t="str">
        <f>IF(F1135="","",VLOOKUP(F1135,'#挂机物品'!C:D,2,FALSE))</f>
        <v>恐龙妹</v>
      </c>
      <c r="H1135" s="95">
        <v>1</v>
      </c>
      <c r="I1135" s="96">
        <v>51242</v>
      </c>
      <c r="J1135" s="96" t="str">
        <f>IF(I1135="","",VLOOKUP(I1135,'#挂机物品'!A:B,2,FALSE))</f>
        <v>恐龙妹1星</v>
      </c>
      <c r="K1135" s="67">
        <v>1</v>
      </c>
      <c r="L1135" s="67">
        <v>0.5</v>
      </c>
      <c r="O1135" s="67" t="str">
        <f>IF(N1135="","",VLOOKUP(N1135,敌人表!A:B,2,FALSE))</f>
        <v/>
      </c>
      <c r="S1135" s="67" t="str">
        <f>IF(R1135="","",VLOOKUP(R1135,'#挂机物品'!A:B,2,FALSE))</f>
        <v/>
      </c>
    </row>
    <row r="1136" spans="1:22" ht="27">
      <c r="A1136" s="106">
        <v>50019</v>
      </c>
      <c r="B1136" s="106" t="s">
        <v>2815</v>
      </c>
      <c r="D1136" s="88" t="s">
        <v>2819</v>
      </c>
      <c r="F1136" s="67">
        <v>242</v>
      </c>
      <c r="G1136" s="67" t="str">
        <f>IF(F1136="","",VLOOKUP(F1136,'#挂机物品'!C:D,2,FALSE))</f>
        <v>恐龙妹</v>
      </c>
      <c r="H1136" s="95">
        <v>1</v>
      </c>
      <c r="I1136" s="96">
        <v>1001</v>
      </c>
      <c r="J1136" s="96" t="str">
        <f>IF(I1136="","",VLOOKUP(I1136,'#挂机物品'!A:B,2,FALSE))</f>
        <v>金币</v>
      </c>
      <c r="K1136" s="67">
        <v>666</v>
      </c>
      <c r="L1136" s="67">
        <v>111</v>
      </c>
      <c r="O1136" s="67" t="str">
        <f>IF(N1136="","",VLOOKUP(N1136,敌人表!A:B,2,FALSE))</f>
        <v/>
      </c>
      <c r="S1136" s="67" t="str">
        <f>IF(R1136="","",VLOOKUP(R1136,'#挂机物品'!A:B,2,FALSE))</f>
        <v/>
      </c>
    </row>
    <row r="1137" spans="1:22" ht="27">
      <c r="A1137" s="106">
        <v>50020</v>
      </c>
      <c r="B1137" s="106" t="s">
        <v>2816</v>
      </c>
      <c r="D1137" s="88" t="s">
        <v>2826</v>
      </c>
      <c r="F1137" s="67">
        <v>242</v>
      </c>
      <c r="G1137" s="67" t="str">
        <f>IF(F1137="","",VLOOKUP(F1137,'#挂机物品'!C:D,2,FALSE))</f>
        <v>恐龙妹</v>
      </c>
      <c r="H1137" s="95">
        <v>1</v>
      </c>
      <c r="I1137" s="96">
        <v>1009</v>
      </c>
      <c r="J1137" s="96" t="str">
        <f>IF(I1137="","",VLOOKUP(I1137,'#挂机物品'!A:B,2,FALSE))</f>
        <v>召唤石</v>
      </c>
      <c r="K1137" s="67">
        <v>3</v>
      </c>
      <c r="O1137" s="67" t="str">
        <f>IF(N1137="","",VLOOKUP(N1137,敌人表!A:B,2,FALSE))</f>
        <v/>
      </c>
      <c r="S1137" s="67" t="str">
        <f>IF(R1137="","",VLOOKUP(R1137,'#挂机物品'!A:B,2,FALSE))</f>
        <v/>
      </c>
    </row>
    <row r="1138" spans="1:22" s="96" customFormat="1" ht="27">
      <c r="A1138" s="96">
        <v>50021</v>
      </c>
      <c r="B1138" s="96" t="s">
        <v>2824</v>
      </c>
      <c r="C1138" s="66"/>
      <c r="D1138" s="120" t="s">
        <v>2825</v>
      </c>
      <c r="E1138" s="120"/>
      <c r="F1138" s="96">
        <v>242</v>
      </c>
      <c r="G1138" s="67" t="str">
        <f>IF(F1138="","",VLOOKUP(F1138,'#挂机物品'!C:D,2,FALSE))</f>
        <v>恐龙妹</v>
      </c>
      <c r="H1138" s="121">
        <v>2</v>
      </c>
      <c r="J1138" s="96" t="str">
        <f>IF(I1138="","",VLOOKUP(I1138,'#挂机物品'!A:B,2,FALSE))</f>
        <v/>
      </c>
      <c r="M1138" s="67"/>
      <c r="N1138" s="67"/>
      <c r="O1138" s="67" t="str">
        <f>IF(N1138="","",VLOOKUP(N1138,敌人表!A:B,2,FALSE))</f>
        <v/>
      </c>
      <c r="S1138" s="67" t="str">
        <f>IF(R1138="","",VLOOKUP(R1138,'#挂机物品'!A:B,2,FALSE))</f>
        <v/>
      </c>
      <c r="U1138" s="96" t="s">
        <v>2827</v>
      </c>
      <c r="V1138" s="96">
        <v>50022</v>
      </c>
    </row>
    <row r="1139" spans="1:22" s="96" customFormat="1">
      <c r="C1139" s="66"/>
      <c r="D1139" s="120"/>
      <c r="E1139" s="120"/>
      <c r="G1139" s="67" t="str">
        <f>IF(F1139="","",VLOOKUP(F1139,'#挂机物品'!C:D,2,FALSE))</f>
        <v/>
      </c>
      <c r="H1139" s="121"/>
      <c r="J1139" s="96" t="str">
        <f>IF(I1139="","",VLOOKUP(I1139,'#挂机物品'!A:B,2,FALSE))</f>
        <v/>
      </c>
      <c r="M1139" s="67"/>
      <c r="N1139" s="67"/>
      <c r="O1139" s="67" t="str">
        <f>IF(N1139="","",VLOOKUP(N1139,敌人表!A:B,2,FALSE))</f>
        <v/>
      </c>
      <c r="S1139" s="67" t="str">
        <f>IF(R1139="","",VLOOKUP(R1139,'#挂机物品'!A:B,2,FALSE))</f>
        <v/>
      </c>
      <c r="U1139" s="96" t="s">
        <v>2828</v>
      </c>
      <c r="V1139" s="96">
        <v>50023</v>
      </c>
    </row>
    <row r="1140" spans="1:22" s="96" customFormat="1">
      <c r="C1140" s="66"/>
      <c r="D1140" s="120"/>
      <c r="E1140" s="120"/>
      <c r="G1140" s="67" t="str">
        <f>IF(F1140="","",VLOOKUP(F1140,'#挂机物品'!C:D,2,FALSE))</f>
        <v/>
      </c>
      <c r="H1140" s="121"/>
      <c r="J1140" s="96" t="str">
        <f>IF(I1140="","",VLOOKUP(I1140,'#挂机物品'!A:B,2,FALSE))</f>
        <v/>
      </c>
      <c r="M1140" s="67"/>
      <c r="N1140" s="67"/>
      <c r="O1140" s="67" t="str">
        <f>IF(N1140="","",VLOOKUP(N1140,敌人表!A:B,2,FALSE))</f>
        <v/>
      </c>
      <c r="S1140" s="67" t="str">
        <f>IF(R1140="","",VLOOKUP(R1140,'#挂机物品'!A:B,2,FALSE))</f>
        <v/>
      </c>
      <c r="U1140" s="96" t="s">
        <v>2835</v>
      </c>
      <c r="V1140" s="96">
        <v>50024</v>
      </c>
    </row>
    <row r="1141" spans="1:22" s="96" customFormat="1" ht="27">
      <c r="A1141" s="106">
        <v>50022</v>
      </c>
      <c r="B1141" s="106" t="s">
        <v>2829</v>
      </c>
      <c r="C1141" s="66"/>
      <c r="D1141" s="120" t="s">
        <v>2832</v>
      </c>
      <c r="E1141" s="120"/>
      <c r="F1141" s="96">
        <v>242</v>
      </c>
      <c r="G1141" s="67" t="str">
        <f>IF(F1141="","",VLOOKUP(F1141,'#挂机物品'!C:D,2,FALSE))</f>
        <v>恐龙妹</v>
      </c>
      <c r="H1141" s="121">
        <v>1</v>
      </c>
      <c r="I1141" s="96">
        <v>21001</v>
      </c>
      <c r="J1141" s="96" t="str">
        <f>IF(I1141="","",VLOOKUP(I1141,'#挂机物品'!A:B,2,FALSE))</f>
        <v>亚伯碎片</v>
      </c>
      <c r="K1141" s="96">
        <v>1</v>
      </c>
      <c r="M1141" s="67"/>
      <c r="N1141" s="67"/>
      <c r="O1141" s="67" t="str">
        <f>IF(N1141="","",VLOOKUP(N1141,敌人表!A:B,2,FALSE))</f>
        <v/>
      </c>
      <c r="S1141" s="67" t="str">
        <f>IF(R1141="","",VLOOKUP(R1141,'#挂机物品'!A:B,2,FALSE))</f>
        <v/>
      </c>
    </row>
    <row r="1142" spans="1:22" s="96" customFormat="1">
      <c r="A1142" s="106">
        <v>50023</v>
      </c>
      <c r="B1142" s="106" t="s">
        <v>2830</v>
      </c>
      <c r="C1142" s="66"/>
      <c r="D1142" s="120" t="s">
        <v>2833</v>
      </c>
      <c r="E1142" s="120"/>
      <c r="F1142" s="96">
        <v>242</v>
      </c>
      <c r="G1142" s="67" t="str">
        <f>IF(F1142="","",VLOOKUP(F1142,'#挂机物品'!C:D,2,FALSE))</f>
        <v>恐龙妹</v>
      </c>
      <c r="H1142" s="121">
        <v>1</v>
      </c>
      <c r="I1142" s="96">
        <v>51241</v>
      </c>
      <c r="J1142" s="96" t="str">
        <f>IF(I1142="","",VLOOKUP(I1142,'#挂机物品'!A:B,2,FALSE))</f>
        <v>小混混1星</v>
      </c>
      <c r="K1142" s="96">
        <v>1</v>
      </c>
      <c r="M1142" s="67"/>
      <c r="N1142" s="67"/>
      <c r="O1142" s="67" t="str">
        <f>IF(N1142="","",VLOOKUP(N1142,敌人表!A:B,2,FALSE))</f>
        <v/>
      </c>
      <c r="S1142" s="67" t="str">
        <f>IF(R1142="","",VLOOKUP(R1142,'#挂机物品'!A:B,2,FALSE))</f>
        <v/>
      </c>
    </row>
    <row r="1143" spans="1:22" s="96" customFormat="1" ht="27">
      <c r="A1143" s="106">
        <v>50024</v>
      </c>
      <c r="B1143" s="106" t="s">
        <v>2831</v>
      </c>
      <c r="C1143" s="66"/>
      <c r="D1143" s="120" t="s">
        <v>2834</v>
      </c>
      <c r="E1143" s="120"/>
      <c r="F1143" s="96">
        <v>242</v>
      </c>
      <c r="G1143" s="67" t="str">
        <f>IF(F1143="","",VLOOKUP(F1143,'#挂机物品'!C:D,2,FALSE))</f>
        <v>恐龙妹</v>
      </c>
      <c r="H1143" s="121">
        <v>1</v>
      </c>
      <c r="I1143" s="96">
        <v>1001</v>
      </c>
      <c r="J1143" s="96" t="str">
        <f>IF(I1143="","",VLOOKUP(I1143,'#挂机物品'!A:B,2,FALSE))</f>
        <v>金币</v>
      </c>
      <c r="K1143" s="96">
        <v>1</v>
      </c>
      <c r="M1143" s="67"/>
      <c r="N1143" s="67"/>
      <c r="O1143" s="67" t="str">
        <f>IF(N1143="","",VLOOKUP(N1143,敌人表!A:B,2,FALSE))</f>
        <v/>
      </c>
      <c r="S1143" s="67" t="str">
        <f>IF(R1143="","",VLOOKUP(R1143,'#挂机物品'!A:B,2,FALSE))</f>
        <v/>
      </c>
    </row>
    <row r="1144" spans="1:22" s="96" customFormat="1" ht="27">
      <c r="A1144" s="96">
        <v>50025</v>
      </c>
      <c r="B1144" s="96" t="s">
        <v>2836</v>
      </c>
      <c r="C1144" s="66"/>
      <c r="D1144" s="120" t="s">
        <v>2837</v>
      </c>
      <c r="E1144" s="120"/>
      <c r="F1144" s="96">
        <v>242</v>
      </c>
      <c r="G1144" s="67" t="str">
        <f>IF(F1144="","",VLOOKUP(F1144,'#挂机物品'!C:D,2,FALSE))</f>
        <v>恐龙妹</v>
      </c>
      <c r="H1144" s="121">
        <v>2</v>
      </c>
      <c r="J1144" s="96" t="str">
        <f>IF(I1144="","",VLOOKUP(I1144,'#挂机物品'!A:B,2,FALSE))</f>
        <v/>
      </c>
      <c r="M1144" s="67"/>
      <c r="N1144" s="67"/>
      <c r="O1144" s="67" t="str">
        <f>IF(N1144="","",VLOOKUP(N1144,敌人表!A:B,2,FALSE))</f>
        <v/>
      </c>
      <c r="S1144" s="67" t="str">
        <f>IF(R1144="","",VLOOKUP(R1144,'#挂机物品'!A:B,2,FALSE))</f>
        <v/>
      </c>
      <c r="U1144" s="96" t="s">
        <v>2843</v>
      </c>
      <c r="V1144" s="96">
        <v>50026</v>
      </c>
    </row>
    <row r="1145" spans="1:22" s="96" customFormat="1">
      <c r="C1145" s="66"/>
      <c r="D1145" s="120"/>
      <c r="E1145" s="120"/>
      <c r="G1145" s="67" t="str">
        <f>IF(F1145="","",VLOOKUP(F1145,'#挂机物品'!C:D,2,FALSE))</f>
        <v/>
      </c>
      <c r="H1145" s="121"/>
      <c r="J1145" s="96" t="str">
        <f>IF(I1145="","",VLOOKUP(I1145,'#挂机物品'!A:B,2,FALSE))</f>
        <v/>
      </c>
      <c r="M1145" s="67"/>
      <c r="N1145" s="67"/>
      <c r="O1145" s="67" t="str">
        <f>IF(N1145="","",VLOOKUP(N1145,敌人表!A:B,2,FALSE))</f>
        <v/>
      </c>
      <c r="S1145" s="67" t="str">
        <f>IF(R1145="","",VLOOKUP(R1145,'#挂机物品'!A:B,2,FALSE))</f>
        <v/>
      </c>
      <c r="U1145" s="96" t="s">
        <v>2838</v>
      </c>
      <c r="V1145" s="96">
        <v>50027</v>
      </c>
    </row>
    <row r="1146" spans="1:22" s="96" customFormat="1">
      <c r="C1146" s="66"/>
      <c r="D1146" s="120"/>
      <c r="E1146" s="120"/>
      <c r="G1146" s="67" t="str">
        <f>IF(F1146="","",VLOOKUP(F1146,'#挂机物品'!C:D,2,FALSE))</f>
        <v/>
      </c>
      <c r="H1146" s="121"/>
      <c r="J1146" s="96" t="str">
        <f>IF(I1146="","",VLOOKUP(I1146,'#挂机物品'!A:B,2,FALSE))</f>
        <v/>
      </c>
      <c r="M1146" s="67"/>
      <c r="N1146" s="67"/>
      <c r="O1146" s="67" t="str">
        <f>IF(N1146="","",VLOOKUP(N1146,敌人表!A:B,2,FALSE))</f>
        <v/>
      </c>
      <c r="S1146" s="67" t="str">
        <f>IF(R1146="","",VLOOKUP(R1146,'#挂机物品'!A:B,2,FALSE))</f>
        <v/>
      </c>
      <c r="U1146" s="96" t="s">
        <v>2839</v>
      </c>
      <c r="V1146" s="96">
        <v>50028</v>
      </c>
    </row>
    <row r="1147" spans="1:22" s="96" customFormat="1" ht="40.5">
      <c r="A1147" s="106">
        <v>50026</v>
      </c>
      <c r="B1147" s="106" t="s">
        <v>2840</v>
      </c>
      <c r="C1147" s="66"/>
      <c r="D1147" s="122" t="s">
        <v>2844</v>
      </c>
      <c r="E1147" s="120"/>
      <c r="F1147" s="96">
        <v>242</v>
      </c>
      <c r="G1147" s="67" t="str">
        <f>IF(F1147="","",VLOOKUP(F1147,'#挂机物品'!C:D,2,FALSE))</f>
        <v>恐龙妹</v>
      </c>
      <c r="H1147" s="121">
        <v>1</v>
      </c>
      <c r="I1147" s="96">
        <v>1009</v>
      </c>
      <c r="J1147" s="96" t="str">
        <f>IF(I1147="","",VLOOKUP(I1147,'#挂机物品'!A:B,2,FALSE))</f>
        <v>召唤石</v>
      </c>
      <c r="K1147" s="96">
        <v>1</v>
      </c>
      <c r="M1147" s="67"/>
      <c r="N1147" s="67"/>
      <c r="O1147" s="67" t="str">
        <f>IF(N1147="","",VLOOKUP(N1147,敌人表!A:B,2,FALSE))</f>
        <v/>
      </c>
      <c r="S1147" s="67" t="str">
        <f>IF(R1147="","",VLOOKUP(R1147,'#挂机物品'!A:B,2,FALSE))</f>
        <v/>
      </c>
    </row>
    <row r="1148" spans="1:22" s="96" customFormat="1" ht="27">
      <c r="A1148" s="106">
        <v>50027</v>
      </c>
      <c r="B1148" s="106" t="s">
        <v>2841</v>
      </c>
      <c r="C1148" s="66"/>
      <c r="D1148" s="122" t="s">
        <v>2845</v>
      </c>
      <c r="E1148" s="120"/>
      <c r="F1148" s="96">
        <v>242</v>
      </c>
      <c r="G1148" s="67" t="str">
        <f>IF(F1148="","",VLOOKUP(F1148,'#挂机物品'!C:D,2,FALSE))</f>
        <v>恐龙妹</v>
      </c>
      <c r="H1148" s="121">
        <v>1</v>
      </c>
      <c r="I1148" s="96">
        <v>1005</v>
      </c>
      <c r="J1148" s="96" t="str">
        <f>IF(I1148="","",VLOOKUP(I1148,'#挂机物品'!A:B,2,FALSE))</f>
        <v>荣誉</v>
      </c>
      <c r="K1148" s="96">
        <v>1</v>
      </c>
      <c r="M1148" s="67"/>
      <c r="N1148" s="67"/>
      <c r="O1148" s="67" t="str">
        <f>IF(N1148="","",VLOOKUP(N1148,敌人表!A:B,2,FALSE))</f>
        <v/>
      </c>
      <c r="S1148" s="67" t="str">
        <f>IF(R1148="","",VLOOKUP(R1148,'#挂机物品'!A:B,2,FALSE))</f>
        <v/>
      </c>
    </row>
    <row r="1149" spans="1:22" s="96" customFormat="1" ht="27">
      <c r="A1149" s="106">
        <v>50028</v>
      </c>
      <c r="B1149" s="106" t="s">
        <v>2842</v>
      </c>
      <c r="C1149" s="66"/>
      <c r="D1149" s="122" t="s">
        <v>2846</v>
      </c>
      <c r="E1149" s="120"/>
      <c r="F1149" s="96">
        <v>242</v>
      </c>
      <c r="G1149" s="67" t="str">
        <f>IF(F1149="","",VLOOKUP(F1149,'#挂机物品'!C:D,2,FALSE))</f>
        <v>恐龙妹</v>
      </c>
      <c r="H1149" s="121">
        <v>1</v>
      </c>
      <c r="I1149" s="96">
        <v>1003</v>
      </c>
      <c r="J1149" s="96" t="str">
        <f>IF(I1149="","",VLOOKUP(I1149,'#挂机物品'!A:B,2,FALSE))</f>
        <v>魔晶</v>
      </c>
      <c r="K1149" s="96">
        <v>1</v>
      </c>
      <c r="M1149" s="67"/>
      <c r="N1149" s="67"/>
      <c r="O1149" s="67" t="str">
        <f>IF(N1149="","",VLOOKUP(N1149,敌人表!A:B,2,FALSE))</f>
        <v/>
      </c>
      <c r="S1149" s="67" t="str">
        <f>IF(R1149="","",VLOOKUP(R1149,'#挂机物品'!A:B,2,FALSE))</f>
        <v/>
      </c>
    </row>
    <row r="1150" spans="1:22" s="96" customFormat="1">
      <c r="A1150" s="96">
        <v>50029</v>
      </c>
      <c r="B1150" s="96" t="s">
        <v>2847</v>
      </c>
      <c r="C1150" s="66"/>
      <c r="D1150" s="120" t="s">
        <v>2852</v>
      </c>
      <c r="E1150" s="120"/>
      <c r="F1150" s="96">
        <v>242</v>
      </c>
      <c r="G1150" s="67" t="str">
        <f>IF(F1150="","",VLOOKUP(F1150,'#挂机物品'!C:D,2,FALSE))</f>
        <v>恐龙妹</v>
      </c>
      <c r="H1150" s="121">
        <v>2</v>
      </c>
      <c r="J1150" s="96" t="str">
        <f>IF(I1150="","",VLOOKUP(I1150,'#挂机物品'!A:B,2,FALSE))</f>
        <v/>
      </c>
      <c r="M1150" s="67"/>
      <c r="N1150" s="67"/>
      <c r="O1150" s="67" t="str">
        <f>IF(N1150="","",VLOOKUP(N1150,敌人表!A:B,2,FALSE))</f>
        <v/>
      </c>
      <c r="S1150" s="67" t="str">
        <f>IF(R1150="","",VLOOKUP(R1150,'#挂机物品'!A:B,2,FALSE))</f>
        <v/>
      </c>
      <c r="U1150" s="96" t="s">
        <v>2848</v>
      </c>
      <c r="V1150" s="96">
        <v>50030</v>
      </c>
    </row>
    <row r="1151" spans="1:22" s="96" customFormat="1">
      <c r="C1151" s="66"/>
      <c r="D1151" s="120"/>
      <c r="E1151" s="120"/>
      <c r="G1151" s="67" t="str">
        <f>IF(F1151="","",VLOOKUP(F1151,'#挂机物品'!C:D,2,FALSE))</f>
        <v/>
      </c>
      <c r="H1151" s="121"/>
      <c r="J1151" s="96" t="str">
        <f>IF(I1151="","",VLOOKUP(I1151,'#挂机物品'!A:B,2,FALSE))</f>
        <v/>
      </c>
      <c r="M1151" s="67"/>
      <c r="N1151" s="67"/>
      <c r="O1151" s="67" t="str">
        <f>IF(N1151="","",VLOOKUP(N1151,敌人表!A:B,2,FALSE))</f>
        <v/>
      </c>
      <c r="S1151" s="67" t="str">
        <f>IF(R1151="","",VLOOKUP(R1151,'#挂机物品'!A:B,2,FALSE))</f>
        <v/>
      </c>
      <c r="U1151" s="96" t="s">
        <v>2849</v>
      </c>
      <c r="V1151" s="96">
        <v>50031</v>
      </c>
    </row>
    <row r="1152" spans="1:22">
      <c r="A1152" s="106"/>
      <c r="B1152" s="106"/>
      <c r="G1152" s="67" t="str">
        <f>IF(F1152="","",VLOOKUP(F1152,'#挂机物品'!C:D,2,FALSE))</f>
        <v/>
      </c>
      <c r="J1152" s="96" t="str">
        <f>IF(I1152="","",VLOOKUP(I1152,'#挂机物品'!A:B,2,FALSE))</f>
        <v/>
      </c>
      <c r="O1152" s="67" t="str">
        <f>IF(N1152="","",VLOOKUP(N1152,敌人表!A:B,2,FALSE))</f>
        <v/>
      </c>
      <c r="S1152" s="67" t="str">
        <f>IF(R1152="","",VLOOKUP(R1152,'#挂机物品'!A:B,2,FALSE))</f>
        <v/>
      </c>
      <c r="U1152" s="67" t="s">
        <v>2850</v>
      </c>
      <c r="V1152" s="96">
        <v>50032</v>
      </c>
    </row>
    <row r="1153" spans="1:22" ht="27">
      <c r="A1153" s="106">
        <v>50030</v>
      </c>
      <c r="B1153" s="106" t="s">
        <v>2856</v>
      </c>
      <c r="D1153" s="88" t="s">
        <v>2862</v>
      </c>
      <c r="F1153" s="67">
        <v>242</v>
      </c>
      <c r="G1153" s="67" t="str">
        <f>IF(F1153="","",VLOOKUP(F1153,'#挂机物品'!C:D,2,FALSE))</f>
        <v>恐龙妹</v>
      </c>
      <c r="H1153" s="121">
        <v>1</v>
      </c>
      <c r="I1153" s="96">
        <v>1009</v>
      </c>
      <c r="J1153" s="96" t="str">
        <f>IF(I1153="","",VLOOKUP(I1153,'#挂机物品'!A:B,2,FALSE))</f>
        <v>召唤石</v>
      </c>
      <c r="K1153" s="67">
        <v>1</v>
      </c>
      <c r="O1153" s="67" t="str">
        <f>IF(N1153="","",VLOOKUP(N1153,敌人表!A:B,2,FALSE))</f>
        <v/>
      </c>
      <c r="S1153" s="67" t="str">
        <f>IF(R1153="","",VLOOKUP(R1153,'#挂机物品'!A:B,2,FALSE))</f>
        <v/>
      </c>
    </row>
    <row r="1154" spans="1:22">
      <c r="A1154" s="106">
        <v>50031</v>
      </c>
      <c r="B1154" s="106" t="s">
        <v>2857</v>
      </c>
      <c r="D1154" s="88" t="s">
        <v>2863</v>
      </c>
      <c r="F1154" s="67">
        <v>242</v>
      </c>
      <c r="G1154" s="67" t="str">
        <f>IF(F1154="","",VLOOKUP(F1154,'#挂机物品'!C:D,2,FALSE))</f>
        <v>恐龙妹</v>
      </c>
      <c r="H1154" s="121">
        <v>1</v>
      </c>
      <c r="I1154" s="96">
        <v>1002</v>
      </c>
      <c r="J1154" s="96" t="str">
        <f>IF(I1154="","",VLOOKUP(I1154,'#挂机物品'!A:B,2,FALSE))</f>
        <v>钻石</v>
      </c>
      <c r="K1154" s="67">
        <v>120</v>
      </c>
      <c r="O1154" s="67" t="str">
        <f>IF(N1154="","",VLOOKUP(N1154,敌人表!A:B,2,FALSE))</f>
        <v/>
      </c>
      <c r="S1154" s="67" t="str">
        <f>IF(R1154="","",VLOOKUP(R1154,'#挂机物品'!A:B,2,FALSE))</f>
        <v/>
      </c>
    </row>
    <row r="1155" spans="1:22">
      <c r="A1155" s="106">
        <v>50032</v>
      </c>
      <c r="B1155" s="106" t="s">
        <v>2858</v>
      </c>
      <c r="D1155" s="88" t="s">
        <v>2864</v>
      </c>
      <c r="F1155" s="67">
        <v>242</v>
      </c>
      <c r="G1155" s="67" t="str">
        <f>IF(F1155="","",VLOOKUP(F1155,'#挂机物品'!C:D,2,FALSE))</f>
        <v>恐龙妹</v>
      </c>
      <c r="H1155" s="121">
        <v>1</v>
      </c>
      <c r="I1155" s="96">
        <v>51219</v>
      </c>
      <c r="J1155" s="96" t="str">
        <f>IF(I1155="","",VLOOKUP(I1155,'#挂机物品'!A:B,2,FALSE))</f>
        <v>绿发游侠1星</v>
      </c>
      <c r="K1155" s="67">
        <v>1</v>
      </c>
      <c r="O1155" s="67" t="str">
        <f>IF(N1155="","",VLOOKUP(N1155,敌人表!A:B,2,FALSE))</f>
        <v/>
      </c>
      <c r="S1155" s="67" t="str">
        <f>IF(R1155="","",VLOOKUP(R1155,'#挂机物品'!A:B,2,FALSE))</f>
        <v/>
      </c>
    </row>
    <row r="1156" spans="1:22" s="96" customFormat="1">
      <c r="A1156" s="96">
        <v>50033</v>
      </c>
      <c r="B1156" s="96" t="s">
        <v>2851</v>
      </c>
      <c r="C1156" s="66"/>
      <c r="D1156" s="120" t="s">
        <v>2853</v>
      </c>
      <c r="E1156" s="120"/>
      <c r="F1156" s="96">
        <v>242</v>
      </c>
      <c r="G1156" s="67" t="str">
        <f>IF(F1156="","",VLOOKUP(F1156,'#挂机物品'!C:D,2,FALSE))</f>
        <v>恐龙妹</v>
      </c>
      <c r="H1156" s="121">
        <v>2</v>
      </c>
      <c r="J1156" s="96" t="str">
        <f>IF(I1156="","",VLOOKUP(I1156,'#挂机物品'!A:B,2,FALSE))</f>
        <v/>
      </c>
      <c r="M1156" s="67"/>
      <c r="N1156" s="67"/>
      <c r="O1156" s="67" t="str">
        <f>IF(N1156="","",VLOOKUP(N1156,敌人表!A:B,2,FALSE))</f>
        <v/>
      </c>
      <c r="S1156" s="67" t="str">
        <f>IF(R1156="","",VLOOKUP(R1156,'#挂机物品'!A:B,2,FALSE))</f>
        <v/>
      </c>
      <c r="U1156" s="96" t="s">
        <v>2854</v>
      </c>
      <c r="V1156" s="96">
        <v>50034</v>
      </c>
    </row>
    <row r="1157" spans="1:22" s="96" customFormat="1">
      <c r="C1157" s="66"/>
      <c r="D1157" s="120"/>
      <c r="E1157" s="120"/>
      <c r="G1157" s="67" t="str">
        <f>IF(F1157="","",VLOOKUP(F1157,'#挂机物品'!C:D,2,FALSE))</f>
        <v/>
      </c>
      <c r="H1157" s="121"/>
      <c r="J1157" s="96" t="str">
        <f>IF(I1157="","",VLOOKUP(I1157,'#挂机物品'!A:B,2,FALSE))</f>
        <v/>
      </c>
      <c r="M1157" s="67"/>
      <c r="N1157" s="67"/>
      <c r="O1157" s="67" t="str">
        <f>IF(N1157="","",VLOOKUP(N1157,敌人表!A:B,2,FALSE))</f>
        <v/>
      </c>
      <c r="S1157" s="67" t="str">
        <f>IF(R1157="","",VLOOKUP(R1157,'#挂机物品'!A:B,2,FALSE))</f>
        <v/>
      </c>
      <c r="U1157" s="96" t="s">
        <v>2866</v>
      </c>
      <c r="V1157" s="96">
        <v>50035</v>
      </c>
    </row>
    <row r="1158" spans="1:22" s="96" customFormat="1">
      <c r="C1158" s="66"/>
      <c r="D1158" s="120"/>
      <c r="E1158" s="120"/>
      <c r="G1158" s="67" t="str">
        <f>IF(F1158="","",VLOOKUP(F1158,'#挂机物品'!C:D,2,FALSE))</f>
        <v/>
      </c>
      <c r="H1158" s="121"/>
      <c r="J1158" s="96" t="str">
        <f>IF(I1158="","",VLOOKUP(I1158,'#挂机物品'!A:B,2,FALSE))</f>
        <v/>
      </c>
      <c r="M1158" s="67"/>
      <c r="N1158" s="67"/>
      <c r="O1158" s="67" t="str">
        <f>IF(N1158="","",VLOOKUP(N1158,敌人表!A:B,2,FALSE))</f>
        <v/>
      </c>
      <c r="S1158" s="67" t="str">
        <f>IF(R1158="","",VLOOKUP(R1158,'#挂机物品'!A:B,2,FALSE))</f>
        <v/>
      </c>
      <c r="U1158" s="96" t="s">
        <v>2855</v>
      </c>
      <c r="V1158" s="96">
        <v>50036</v>
      </c>
    </row>
    <row r="1159" spans="1:22" s="96" customFormat="1" ht="27">
      <c r="A1159" s="106">
        <v>50034</v>
      </c>
      <c r="B1159" s="106" t="s">
        <v>2859</v>
      </c>
      <c r="C1159" s="66"/>
      <c r="D1159" s="120" t="s">
        <v>2865</v>
      </c>
      <c r="E1159" s="120"/>
      <c r="F1159" s="96">
        <v>242</v>
      </c>
      <c r="G1159" s="67" t="str">
        <f>IF(F1159="","",VLOOKUP(F1159,'#挂机物品'!C:D,2,FALSE))</f>
        <v>恐龙妹</v>
      </c>
      <c r="H1159" s="121">
        <v>1</v>
      </c>
      <c r="I1159" s="96">
        <v>1001</v>
      </c>
      <c r="J1159" s="96" t="str">
        <f>IF(I1159="","",VLOOKUP(I1159,'#挂机物品'!A:B,2,FALSE))</f>
        <v>金币</v>
      </c>
      <c r="K1159" s="96">
        <v>50000</v>
      </c>
      <c r="M1159" s="67"/>
      <c r="N1159" s="67"/>
      <c r="O1159" s="67" t="str">
        <f>IF(N1159="","",VLOOKUP(N1159,敌人表!A:B,2,FALSE))</f>
        <v/>
      </c>
      <c r="S1159" s="67" t="str">
        <f>IF(R1159="","",VLOOKUP(R1159,'#挂机物品'!A:B,2,FALSE))</f>
        <v/>
      </c>
    </row>
    <row r="1160" spans="1:22" s="96" customFormat="1">
      <c r="A1160" s="106">
        <v>50035</v>
      </c>
      <c r="B1160" s="106" t="s">
        <v>2860</v>
      </c>
      <c r="C1160" s="66"/>
      <c r="D1160" s="120" t="s">
        <v>2867</v>
      </c>
      <c r="E1160" s="120"/>
      <c r="F1160" s="96">
        <v>242</v>
      </c>
      <c r="G1160" s="67" t="str">
        <f>IF(F1160="","",VLOOKUP(F1160,'#挂机物品'!C:D,2,FALSE))</f>
        <v>恐龙妹</v>
      </c>
      <c r="H1160" s="121">
        <v>1</v>
      </c>
      <c r="I1160" s="96">
        <v>1002</v>
      </c>
      <c r="J1160" s="96" t="str">
        <f>IF(I1160="","",VLOOKUP(I1160,'#挂机物品'!A:B,2,FALSE))</f>
        <v>钻石</v>
      </c>
      <c r="K1160" s="96">
        <v>120</v>
      </c>
      <c r="M1160" s="67"/>
      <c r="N1160" s="67"/>
      <c r="O1160" s="67" t="str">
        <f>IF(N1160="","",VLOOKUP(N1160,敌人表!A:B,2,FALSE))</f>
        <v/>
      </c>
      <c r="S1160" s="67" t="str">
        <f>IF(R1160="","",VLOOKUP(R1160,'#挂机物品'!A:B,2,FALSE))</f>
        <v/>
      </c>
    </row>
    <row r="1161" spans="1:22" s="96" customFormat="1" ht="27">
      <c r="A1161" s="106">
        <v>50036</v>
      </c>
      <c r="B1161" s="106" t="s">
        <v>2861</v>
      </c>
      <c r="C1161" s="66"/>
      <c r="D1161" s="120" t="s">
        <v>2868</v>
      </c>
      <c r="E1161" s="120"/>
      <c r="F1161" s="96">
        <v>242</v>
      </c>
      <c r="G1161" s="67" t="str">
        <f>IF(F1161="","",VLOOKUP(F1161,'#挂机物品'!C:D,2,FALSE))</f>
        <v>恐龙妹</v>
      </c>
      <c r="H1161" s="121">
        <v>1</v>
      </c>
      <c r="I1161" s="96">
        <v>1009</v>
      </c>
      <c r="J1161" s="96" t="str">
        <f>IF(I1161="","",VLOOKUP(I1161,'#挂机物品'!A:B,2,FALSE))</f>
        <v>召唤石</v>
      </c>
      <c r="K1161" s="96">
        <v>1</v>
      </c>
      <c r="M1161" s="67"/>
      <c r="N1161" s="67"/>
      <c r="O1161" s="67" t="str">
        <f>IF(N1161="","",VLOOKUP(N1161,敌人表!A:B,2,FALSE))</f>
        <v/>
      </c>
      <c r="S1161" s="67" t="str">
        <f>IF(R1161="","",VLOOKUP(R1161,'#挂机物品'!A:B,2,FALSE))</f>
        <v/>
      </c>
    </row>
    <row r="1162" spans="1:22" s="96" customFormat="1">
      <c r="A1162" s="96">
        <v>50037</v>
      </c>
      <c r="B1162" s="96" t="s">
        <v>2869</v>
      </c>
      <c r="C1162" s="66"/>
      <c r="D1162" s="96" t="s">
        <v>3740</v>
      </c>
      <c r="E1162" s="120"/>
      <c r="F1162" s="96">
        <v>6</v>
      </c>
      <c r="G1162" s="67" t="str">
        <f>IF(F1162="","",VLOOKUP(F1162,'#挂机物品'!C:D,2,FALSE))</f>
        <v>阿尔忒弥斯</v>
      </c>
      <c r="H1162" s="121">
        <v>2</v>
      </c>
      <c r="J1162" s="96" t="str">
        <f>IF(I1162="","",VLOOKUP(I1162,'#挂机物品'!A:B,2,FALSE))</f>
        <v/>
      </c>
      <c r="M1162" s="67"/>
      <c r="N1162" s="67"/>
      <c r="O1162" s="67" t="str">
        <f>IF(N1162="","",VLOOKUP(N1162,敌人表!A:B,2,FALSE))</f>
        <v/>
      </c>
      <c r="S1162" s="67" t="str">
        <f>IF(R1162="","",VLOOKUP(R1162,'#挂机物品'!A:B,2,FALSE))</f>
        <v/>
      </c>
      <c r="U1162" s="96" t="s">
        <v>2870</v>
      </c>
      <c r="V1162" s="96">
        <v>50038</v>
      </c>
    </row>
    <row r="1163" spans="1:22" s="96" customFormat="1">
      <c r="C1163" s="66"/>
      <c r="E1163" s="120"/>
      <c r="G1163" s="67" t="str">
        <f>IF(F1163="","",VLOOKUP(F1163,'#挂机物品'!C:D,2,FALSE))</f>
        <v/>
      </c>
      <c r="H1163" s="121"/>
      <c r="J1163" s="96" t="str">
        <f>IF(I1163="","",VLOOKUP(I1163,'#挂机物品'!A:B,2,FALSE))</f>
        <v/>
      </c>
      <c r="M1163" s="67"/>
      <c r="N1163" s="67"/>
      <c r="O1163" s="67" t="str">
        <f>IF(N1163="","",VLOOKUP(N1163,敌人表!A:B,2,FALSE))</f>
        <v/>
      </c>
      <c r="S1163" s="67" t="str">
        <f>IF(R1163="","",VLOOKUP(R1163,'#挂机物品'!A:B,2,FALSE))</f>
        <v/>
      </c>
      <c r="U1163" s="96" t="s">
        <v>2871</v>
      </c>
      <c r="V1163" s="96">
        <v>50039</v>
      </c>
    </row>
    <row r="1164" spans="1:22">
      <c r="D1164" s="67"/>
      <c r="G1164" s="67" t="str">
        <f>IF(F1164="","",VLOOKUP(F1164,'#挂机物品'!C:D,2,FALSE))</f>
        <v/>
      </c>
      <c r="H1164" s="121"/>
      <c r="J1164" s="96" t="str">
        <f>IF(I1164="","",VLOOKUP(I1164,'#挂机物品'!A:B,2,FALSE))</f>
        <v/>
      </c>
      <c r="O1164" s="67" t="str">
        <f>IF(N1164="","",VLOOKUP(N1164,敌人表!A:B,2,FALSE))</f>
        <v/>
      </c>
      <c r="S1164" s="67" t="str">
        <f>IF(R1164="","",VLOOKUP(R1164,'#挂机物品'!A:B,2,FALSE))</f>
        <v/>
      </c>
      <c r="U1164" s="67" t="s">
        <v>2872</v>
      </c>
      <c r="V1164" s="96">
        <v>50040</v>
      </c>
    </row>
    <row r="1165" spans="1:22" ht="27">
      <c r="A1165" s="106">
        <v>50038</v>
      </c>
      <c r="B1165" s="106" t="s">
        <v>2875</v>
      </c>
      <c r="D1165" s="88" t="s">
        <v>2878</v>
      </c>
      <c r="F1165" s="67">
        <v>63</v>
      </c>
      <c r="G1165" s="67" t="str">
        <f>IF(F1165="","",VLOOKUP(F1165,'#挂机物品'!C:D,2,FALSE))</f>
        <v>阿努比斯</v>
      </c>
      <c r="H1165" s="121">
        <v>1</v>
      </c>
      <c r="I1165" s="96">
        <v>25404</v>
      </c>
      <c r="J1165" s="96" t="str">
        <f>IF(I1165="","",VLOOKUP(I1165,'#挂机物品'!A:B,2,FALSE))</f>
        <v>亡者的铭牌</v>
      </c>
      <c r="K1165" s="67">
        <v>5</v>
      </c>
      <c r="L1165" s="67">
        <v>1</v>
      </c>
      <c r="O1165" s="67" t="str">
        <f>IF(N1165="","",VLOOKUP(N1165,敌人表!A:B,2,FALSE))</f>
        <v/>
      </c>
      <c r="S1165" s="67" t="str">
        <f>IF(R1165="","",VLOOKUP(R1165,'#挂机物品'!A:B,2,FALSE))</f>
        <v/>
      </c>
    </row>
    <row r="1166" spans="1:22" ht="27">
      <c r="A1166" s="106">
        <v>50039</v>
      </c>
      <c r="B1166" s="106" t="s">
        <v>2876</v>
      </c>
      <c r="D1166" s="88" t="s">
        <v>2873</v>
      </c>
      <c r="F1166" s="67">
        <v>234</v>
      </c>
      <c r="G1166" s="67" t="str">
        <f>IF(F1166="","",VLOOKUP(F1166,'#挂机物品'!C:D,2,FALSE))</f>
        <v>实习程序员</v>
      </c>
      <c r="H1166" s="121">
        <v>1</v>
      </c>
      <c r="I1166" s="96">
        <v>52234</v>
      </c>
      <c r="J1166" s="96" t="str">
        <f>IF(I1166="","",VLOOKUP(I1166,'#挂机物品'!A:B,2,FALSE))</f>
        <v>实习程序员2星</v>
      </c>
      <c r="K1166" s="67">
        <v>1</v>
      </c>
      <c r="L1166" s="67">
        <v>0.5</v>
      </c>
      <c r="O1166" s="67" t="str">
        <f>IF(N1166="","",VLOOKUP(N1166,敌人表!A:B,2,FALSE))</f>
        <v/>
      </c>
      <c r="S1166" s="67" t="str">
        <f>IF(R1166="","",VLOOKUP(R1166,'#挂机物品'!A:B,2,FALSE))</f>
        <v/>
      </c>
    </row>
    <row r="1167" spans="1:22">
      <c r="A1167" s="106">
        <v>50040</v>
      </c>
      <c r="B1167" s="106" t="s">
        <v>2877</v>
      </c>
      <c r="D1167" s="88" t="s">
        <v>2874</v>
      </c>
      <c r="F1167" s="67">
        <v>223</v>
      </c>
      <c r="G1167" s="67" t="str">
        <f>IF(F1167="","",VLOOKUP(F1167,'#挂机物品'!C:D,2,FALSE))</f>
        <v>汪汪</v>
      </c>
      <c r="H1167" s="121">
        <v>1</v>
      </c>
      <c r="I1167" s="96">
        <v>52223</v>
      </c>
      <c r="J1167" s="96" t="str">
        <f>IF(I1167="","",VLOOKUP(I1167,'#挂机物品'!A:B,2,FALSE))</f>
        <v>汪汪2星</v>
      </c>
      <c r="K1167" s="67">
        <v>1</v>
      </c>
      <c r="L1167" s="67">
        <v>0.5</v>
      </c>
      <c r="O1167" s="67" t="str">
        <f>IF(N1167="","",VLOOKUP(N1167,敌人表!A:B,2,FALSE))</f>
        <v/>
      </c>
      <c r="S1167" s="67" t="str">
        <f>IF(R1167="","",VLOOKUP(R1167,'#挂机物品'!A:B,2,FALSE))</f>
        <v/>
      </c>
    </row>
    <row r="1168" spans="1:22" ht="27">
      <c r="A1168" s="67">
        <v>50041</v>
      </c>
      <c r="B1168" s="67" t="s">
        <v>2880</v>
      </c>
      <c r="D1168" s="88" t="s">
        <v>2881</v>
      </c>
      <c r="F1168" s="67">
        <v>201</v>
      </c>
      <c r="G1168" s="67" t="str">
        <f>IF(F1168="","",VLOOKUP(F1168,'#挂机物品'!C:D,2,FALSE))</f>
        <v>最强男军人</v>
      </c>
      <c r="H1168" s="121">
        <v>2</v>
      </c>
      <c r="J1168" s="96" t="str">
        <f>IF(I1168="","",VLOOKUP(I1168,'#挂机物品'!A:B,2,FALSE))</f>
        <v/>
      </c>
      <c r="O1168" s="67" t="str">
        <f>IF(N1168="","",VLOOKUP(N1168,敌人表!A:B,2,FALSE))</f>
        <v/>
      </c>
      <c r="S1168" s="67" t="str">
        <f>IF(R1168="","",VLOOKUP(R1168,'#挂机物品'!A:B,2,FALSE))</f>
        <v/>
      </c>
      <c r="U1168" s="67" t="s">
        <v>2882</v>
      </c>
      <c r="V1168" s="96">
        <v>50042</v>
      </c>
    </row>
    <row r="1169" spans="1:22">
      <c r="G1169" s="67" t="str">
        <f>IF(F1169="","",VLOOKUP(F1169,'#挂机物品'!C:D,2,FALSE))</f>
        <v/>
      </c>
      <c r="H1169" s="121"/>
      <c r="J1169" s="96" t="str">
        <f>IF(I1169="","",VLOOKUP(I1169,'#挂机物品'!A:B,2,FALSE))</f>
        <v/>
      </c>
      <c r="O1169" s="67" t="str">
        <f>IF(N1169="","",VLOOKUP(N1169,敌人表!A:B,2,FALSE))</f>
        <v/>
      </c>
      <c r="S1169" s="67" t="str">
        <f>IF(R1169="","",VLOOKUP(R1169,'#挂机物品'!A:B,2,FALSE))</f>
        <v/>
      </c>
      <c r="U1169" s="67" t="s">
        <v>2883</v>
      </c>
      <c r="V1169" s="96">
        <v>50043</v>
      </c>
    </row>
    <row r="1170" spans="1:22">
      <c r="A1170" s="106"/>
      <c r="B1170" s="106"/>
      <c r="G1170" s="67" t="str">
        <f>IF(F1170="","",VLOOKUP(F1170,'#挂机物品'!C:D,2,FALSE))</f>
        <v/>
      </c>
      <c r="H1170" s="121"/>
      <c r="J1170" s="96" t="str">
        <f>IF(I1170="","",VLOOKUP(I1170,'#挂机物品'!A:B,2,FALSE))</f>
        <v/>
      </c>
      <c r="O1170" s="67" t="str">
        <f>IF(N1170="","",VLOOKUP(N1170,敌人表!A:B,2,FALSE))</f>
        <v/>
      </c>
      <c r="S1170" s="67" t="str">
        <f>IF(R1170="","",VLOOKUP(R1170,'#挂机物品'!A:B,2,FALSE))</f>
        <v/>
      </c>
      <c r="U1170" s="67" t="s">
        <v>2884</v>
      </c>
      <c r="V1170" s="96">
        <v>50044</v>
      </c>
    </row>
    <row r="1171" spans="1:22" ht="27">
      <c r="A1171" s="106">
        <v>50042</v>
      </c>
      <c r="B1171" s="106" t="s">
        <v>2885</v>
      </c>
      <c r="D1171" s="88" t="s">
        <v>2890</v>
      </c>
      <c r="F1171" s="67">
        <v>201</v>
      </c>
      <c r="G1171" s="67" t="str">
        <f>IF(F1171="","",VLOOKUP(F1171,'#挂机物品'!C:D,2,FALSE))</f>
        <v>最强男军人</v>
      </c>
      <c r="H1171" s="121">
        <v>1</v>
      </c>
      <c r="I1171" s="96">
        <v>51201</v>
      </c>
      <c r="J1171" s="96" t="str">
        <f>IF(I1171="","",VLOOKUP(I1171,'#挂机物品'!A:B,2,FALSE))</f>
        <v>最强男军人1星</v>
      </c>
      <c r="K1171" s="67">
        <v>1</v>
      </c>
      <c r="L1171" s="67">
        <v>1</v>
      </c>
      <c r="O1171" s="67" t="str">
        <f>IF(N1171="","",VLOOKUP(N1171,敌人表!A:B,2,FALSE))</f>
        <v/>
      </c>
      <c r="S1171" s="67" t="str">
        <f>IF(R1171="","",VLOOKUP(R1171,'#挂机物品'!A:B,2,FALSE))</f>
        <v/>
      </c>
    </row>
    <row r="1172" spans="1:22" ht="27">
      <c r="A1172" s="106">
        <v>50043</v>
      </c>
      <c r="B1172" s="106" t="s">
        <v>2886</v>
      </c>
      <c r="D1172" s="88" t="s">
        <v>2889</v>
      </c>
      <c r="F1172" s="67">
        <v>201</v>
      </c>
      <c r="G1172" s="67" t="str">
        <f>IF(F1172="","",VLOOKUP(F1172,'#挂机物品'!C:D,2,FALSE))</f>
        <v>最强男军人</v>
      </c>
      <c r="H1172" s="121">
        <v>0</v>
      </c>
      <c r="J1172" s="96" t="str">
        <f>IF(I1172="","",VLOOKUP(I1172,'#挂机物品'!A:B,2,FALSE))</f>
        <v/>
      </c>
      <c r="M1172" s="67">
        <v>1</v>
      </c>
      <c r="N1172" s="67">
        <v>201</v>
      </c>
      <c r="O1172" s="67" t="str">
        <f>IF(N1172="","",VLOOKUP(N1172,敌人表!A:B,2,FALSE))</f>
        <v>最强男军人</v>
      </c>
      <c r="P1172" s="67">
        <v>1</v>
      </c>
      <c r="S1172" s="67" t="str">
        <f>IF(R1172="","",VLOOKUP(R1172,'#挂机物品'!A:B,2,FALSE))</f>
        <v/>
      </c>
    </row>
    <row r="1173" spans="1:22">
      <c r="A1173" s="106"/>
      <c r="B1173" s="106"/>
      <c r="G1173" s="67" t="str">
        <f>IF(F1173="","",VLOOKUP(F1173,'#挂机物品'!C:D,2,FALSE))</f>
        <v/>
      </c>
      <c r="H1173" s="121"/>
      <c r="J1173" s="96" t="str">
        <f>IF(I1173="","",VLOOKUP(I1173,'#挂机物品'!A:B,2,FALSE))</f>
        <v/>
      </c>
      <c r="N1173" s="67">
        <v>10102</v>
      </c>
      <c r="O1173" s="67" t="str">
        <f>IF(N1173="","",VLOOKUP(N1173,敌人表!A:B,2,FALSE))</f>
        <v>极速魔犬</v>
      </c>
      <c r="P1173" s="67">
        <v>10</v>
      </c>
      <c r="S1173" s="67" t="str">
        <f>IF(R1173="","",VLOOKUP(R1173,'#挂机物品'!A:B,2,FALSE))</f>
        <v/>
      </c>
    </row>
    <row r="1174" spans="1:22">
      <c r="A1174" s="106">
        <v>50044</v>
      </c>
      <c r="B1174" s="106" t="s">
        <v>2887</v>
      </c>
      <c r="D1174" s="88" t="s">
        <v>2888</v>
      </c>
      <c r="F1174" s="67">
        <v>201</v>
      </c>
      <c r="G1174" s="67" t="str">
        <f>IF(F1174="","",VLOOKUP(F1174,'#挂机物品'!C:D,2,FALSE))</f>
        <v>最强男军人</v>
      </c>
      <c r="H1174" s="121">
        <v>1</v>
      </c>
      <c r="I1174" s="96">
        <v>1002</v>
      </c>
      <c r="J1174" s="96" t="str">
        <f>IF(I1174="","",VLOOKUP(I1174,'#挂机物品'!A:B,2,FALSE))</f>
        <v>钻石</v>
      </c>
      <c r="K1174" s="67">
        <v>10</v>
      </c>
      <c r="L1174" s="67">
        <v>10</v>
      </c>
      <c r="O1174" s="67" t="str">
        <f>IF(N1174="","",VLOOKUP(N1174,敌人表!A:B,2,FALSE))</f>
        <v/>
      </c>
      <c r="R1174" s="67">
        <v>25202</v>
      </c>
      <c r="S1174" s="67" t="str">
        <f>IF(R1174="","",VLOOKUP(R1174,'#挂机物品'!A:B,2,FALSE))</f>
        <v>人工合成药剂</v>
      </c>
      <c r="T1174" s="67">
        <v>30</v>
      </c>
    </row>
    <row r="1175" spans="1:22">
      <c r="A1175" s="99">
        <v>50045</v>
      </c>
      <c r="B1175" s="67" t="s">
        <v>3303</v>
      </c>
      <c r="D1175" s="88" t="s">
        <v>3304</v>
      </c>
      <c r="F1175" s="67">
        <v>231</v>
      </c>
      <c r="G1175" s="67" t="str">
        <f>IF(F1175="","",VLOOKUP(F1175,'#挂机物品'!C:D,2,FALSE))</f>
        <v>方块勇士</v>
      </c>
      <c r="H1175" s="95">
        <v>2</v>
      </c>
      <c r="J1175" s="96" t="str">
        <f>IF(I1175="","",VLOOKUP(I1175,'#挂机物品'!A:B,2,FALSE))</f>
        <v/>
      </c>
      <c r="O1175" s="67" t="str">
        <f>IF(N1175="","",VLOOKUP(N1175,敌人表!A:B,2,FALSE))</f>
        <v/>
      </c>
      <c r="S1175" s="67" t="str">
        <f>IF(R1175="","",VLOOKUP(R1175,'#挂机物品'!A:B,2,FALSE))</f>
        <v/>
      </c>
      <c r="U1175" s="67" t="s">
        <v>3305</v>
      </c>
      <c r="V1175" s="96">
        <v>50046</v>
      </c>
    </row>
    <row r="1176" spans="1:22">
      <c r="G1176" s="67" t="str">
        <f>IF(F1176="","",VLOOKUP(F1176,'#挂机物品'!C:D,2,FALSE))</f>
        <v/>
      </c>
      <c r="J1176" s="96" t="str">
        <f>IF(I1176="","",VLOOKUP(I1176,'#挂机物品'!A:B,2,FALSE))</f>
        <v/>
      </c>
      <c r="O1176" s="67" t="str">
        <f>IF(N1176="","",VLOOKUP(N1176,敌人表!A:B,2,FALSE))</f>
        <v/>
      </c>
      <c r="S1176" s="67" t="str">
        <f>IF(R1176="","",VLOOKUP(R1176,'#挂机物品'!A:B,2,FALSE))</f>
        <v/>
      </c>
      <c r="U1176" s="67" t="s">
        <v>3306</v>
      </c>
      <c r="V1176" s="96">
        <v>50047</v>
      </c>
    </row>
    <row r="1177" spans="1:22">
      <c r="G1177" s="67" t="str">
        <f>IF(F1177="","",VLOOKUP(F1177,'#挂机物品'!C:D,2,FALSE))</f>
        <v/>
      </c>
      <c r="J1177" s="96" t="str">
        <f>IF(I1177="","",VLOOKUP(I1177,'#挂机物品'!A:B,2,FALSE))</f>
        <v/>
      </c>
      <c r="O1177" s="67" t="str">
        <f>IF(N1177="","",VLOOKUP(N1177,敌人表!A:B,2,FALSE))</f>
        <v/>
      </c>
      <c r="S1177" s="67" t="str">
        <f>IF(R1177="","",VLOOKUP(R1177,'#挂机物品'!A:B,2,FALSE))</f>
        <v/>
      </c>
      <c r="U1177" s="67" t="s">
        <v>3307</v>
      </c>
      <c r="V1177" s="96">
        <v>50048</v>
      </c>
    </row>
    <row r="1178" spans="1:22">
      <c r="A1178" s="106">
        <v>50046</v>
      </c>
      <c r="B1178" s="106" t="s">
        <v>3308</v>
      </c>
      <c r="D1178" s="88" t="s">
        <v>3309</v>
      </c>
      <c r="F1178" s="67">
        <v>231</v>
      </c>
      <c r="G1178" s="67" t="str">
        <f>IF(F1178="","",VLOOKUP(F1178,'#挂机物品'!C:D,2,FALSE))</f>
        <v>方块勇士</v>
      </c>
      <c r="H1178" s="95">
        <v>1</v>
      </c>
      <c r="I1178" s="206">
        <v>1002</v>
      </c>
      <c r="J1178" s="207" t="str">
        <f>IF(I1178="","",VLOOKUP(I1178,'#挂机物品'!A:B,2,FALSE))</f>
        <v>钻石</v>
      </c>
      <c r="K1178" s="206">
        <v>100</v>
      </c>
      <c r="L1178" s="67">
        <v>5</v>
      </c>
      <c r="O1178" s="67" t="str">
        <f>IF(N1178="","",VLOOKUP(N1178,敌人表!A:B,2,FALSE))</f>
        <v/>
      </c>
      <c r="S1178" s="67" t="str">
        <f>IF(R1178="","",VLOOKUP(R1178,'#挂机物品'!A:B,2,FALSE))</f>
        <v/>
      </c>
    </row>
    <row r="1179" spans="1:22">
      <c r="A1179" s="106">
        <v>50047</v>
      </c>
      <c r="B1179" s="106" t="s">
        <v>3310</v>
      </c>
      <c r="D1179" s="88" t="s">
        <v>3311</v>
      </c>
      <c r="F1179" s="67">
        <v>231</v>
      </c>
      <c r="G1179" s="67" t="str">
        <f>IF(F1179="","",VLOOKUP(F1179,'#挂机物品'!C:D,2,FALSE))</f>
        <v>方块勇士</v>
      </c>
      <c r="H1179" s="95">
        <v>1</v>
      </c>
      <c r="I1179" s="67">
        <v>22509</v>
      </c>
      <c r="J1179" s="96" t="str">
        <f>IF(I1179="","",VLOOKUP(I1179,'#挂机物品'!A:B,2,FALSE))</f>
        <v>梦境之甲碎片</v>
      </c>
      <c r="K1179" s="67">
        <v>1</v>
      </c>
      <c r="L1179" s="67">
        <v>0.5</v>
      </c>
      <c r="O1179" s="67" t="str">
        <f>IF(N1179="","",VLOOKUP(N1179,敌人表!A:B,2,FALSE))</f>
        <v/>
      </c>
      <c r="S1179" s="67" t="str">
        <f>IF(R1179="","",VLOOKUP(R1179,'#挂机物品'!A:B,2,FALSE))</f>
        <v/>
      </c>
    </row>
    <row r="1180" spans="1:22">
      <c r="A1180" s="106">
        <v>50048</v>
      </c>
      <c r="B1180" s="106" t="s">
        <v>3312</v>
      </c>
      <c r="D1180" s="88" t="s">
        <v>3313</v>
      </c>
      <c r="F1180" s="67">
        <v>231</v>
      </c>
      <c r="G1180" s="67" t="str">
        <f>IF(F1180="","",VLOOKUP(F1180,'#挂机物品'!C:D,2,FALSE))</f>
        <v>方块勇士</v>
      </c>
      <c r="H1180" s="95">
        <v>1</v>
      </c>
      <c r="I1180" s="67">
        <v>28201</v>
      </c>
      <c r="J1180" s="96" t="str">
        <f>IF(I1180="","",VLOOKUP(I1180,'#挂机物品'!A:B,2,FALSE))</f>
        <v>深渊票</v>
      </c>
      <c r="K1180" s="67">
        <v>50</v>
      </c>
      <c r="L1180" s="67">
        <v>5</v>
      </c>
      <c r="O1180" s="67" t="str">
        <f>IF(N1180="","",VLOOKUP(N1180,敌人表!A:B,2,FALSE))</f>
        <v/>
      </c>
      <c r="S1180" s="67" t="str">
        <f>IF(R1180="","",VLOOKUP(R1180,'#挂机物品'!A:B,2,FALSE))</f>
        <v/>
      </c>
    </row>
    <row r="1181" spans="1:22">
      <c r="A1181" s="99">
        <v>50049</v>
      </c>
      <c r="B1181" s="67" t="s">
        <v>3314</v>
      </c>
      <c r="D1181" s="88" t="s">
        <v>3315</v>
      </c>
      <c r="F1181" s="67">
        <v>46</v>
      </c>
      <c r="G1181" s="67" t="str">
        <f>IF(F1181="","",VLOOKUP(F1181,'#挂机物品'!C:D,2,FALSE))</f>
        <v>雅典娜</v>
      </c>
      <c r="H1181" s="95">
        <v>2</v>
      </c>
      <c r="I1181" s="67"/>
      <c r="J1181" s="96" t="str">
        <f>IF(I1181="","",VLOOKUP(I1181,'#挂机物品'!A:B,2,FALSE))</f>
        <v/>
      </c>
      <c r="O1181" s="67" t="str">
        <f>IF(N1181="","",VLOOKUP(N1181,敌人表!A:B,2,FALSE))</f>
        <v/>
      </c>
      <c r="S1181" s="67" t="str">
        <f>IF(R1181="","",VLOOKUP(R1181,'#挂机物品'!A:B,2,FALSE))</f>
        <v/>
      </c>
      <c r="U1181" s="67" t="s">
        <v>3316</v>
      </c>
      <c r="V1181" s="96">
        <v>50050</v>
      </c>
    </row>
    <row r="1182" spans="1:22">
      <c r="G1182" s="67" t="str">
        <f>IF(F1182="","",VLOOKUP(F1182,'#挂机物品'!C:D,2,FALSE))</f>
        <v/>
      </c>
      <c r="I1182" s="67"/>
      <c r="J1182" s="96" t="str">
        <f>IF(I1182="","",VLOOKUP(I1182,'#挂机物品'!A:B,2,FALSE))</f>
        <v/>
      </c>
      <c r="O1182" s="67" t="str">
        <f>IF(N1182="","",VLOOKUP(N1182,敌人表!A:B,2,FALSE))</f>
        <v/>
      </c>
      <c r="S1182" s="67" t="str">
        <f>IF(R1182="","",VLOOKUP(R1182,'#挂机物品'!A:B,2,FALSE))</f>
        <v/>
      </c>
      <c r="U1182" s="67" t="s">
        <v>3317</v>
      </c>
      <c r="V1182" s="96">
        <v>50051</v>
      </c>
    </row>
    <row r="1183" spans="1:22">
      <c r="G1183" s="67" t="str">
        <f>IF(F1183="","",VLOOKUP(F1183,'#挂机物品'!C:D,2,FALSE))</f>
        <v/>
      </c>
      <c r="I1183" s="67"/>
      <c r="J1183" s="96" t="str">
        <f>IF(I1183="","",VLOOKUP(I1183,'#挂机物品'!A:B,2,FALSE))</f>
        <v/>
      </c>
      <c r="O1183" s="67" t="str">
        <f>IF(N1183="","",VLOOKUP(N1183,敌人表!A:B,2,FALSE))</f>
        <v/>
      </c>
      <c r="S1183" s="67" t="str">
        <f>IF(R1183="","",VLOOKUP(R1183,'#挂机物品'!A:B,2,FALSE))</f>
        <v/>
      </c>
      <c r="U1183" s="67" t="s">
        <v>3318</v>
      </c>
      <c r="V1183" s="96">
        <v>50052</v>
      </c>
    </row>
    <row r="1184" spans="1:22">
      <c r="A1184" s="106">
        <v>50050</v>
      </c>
      <c r="B1184" s="106" t="s">
        <v>3319</v>
      </c>
      <c r="D1184" s="88" t="s">
        <v>3320</v>
      </c>
      <c r="F1184" s="67">
        <v>46</v>
      </c>
      <c r="G1184" s="67" t="str">
        <f>IF(F1184="","",VLOOKUP(F1184,'#挂机物品'!C:D,2,FALSE))</f>
        <v>雅典娜</v>
      </c>
      <c r="H1184" s="95">
        <v>1</v>
      </c>
      <c r="I1184" s="208">
        <v>1009</v>
      </c>
      <c r="J1184" s="209" t="str">
        <f>IF(I1184="","",VLOOKUP(I1184,'#挂机物品'!A:B,2,FALSE))</f>
        <v>召唤石</v>
      </c>
      <c r="K1184" s="210">
        <v>1</v>
      </c>
      <c r="O1184" s="67" t="str">
        <f>IF(N1184="","",VLOOKUP(N1184,敌人表!A:B,2,FALSE))</f>
        <v/>
      </c>
      <c r="S1184" s="67" t="str">
        <f>IF(R1184="","",VLOOKUP(R1184,'#挂机物品'!A:B,2,FALSE))</f>
        <v/>
      </c>
    </row>
    <row r="1185" spans="1:22">
      <c r="A1185" s="106">
        <v>50051</v>
      </c>
      <c r="B1185" s="106" t="s">
        <v>3321</v>
      </c>
      <c r="D1185" s="88" t="s">
        <v>3322</v>
      </c>
      <c r="F1185" s="67">
        <v>46</v>
      </c>
      <c r="G1185" s="67" t="str">
        <f>IF(F1185="","",VLOOKUP(F1185,'#挂机物品'!C:D,2,FALSE))</f>
        <v>雅典娜</v>
      </c>
      <c r="H1185" s="95">
        <v>1</v>
      </c>
      <c r="I1185" s="65">
        <v>25301</v>
      </c>
      <c r="J1185" s="96" t="str">
        <f>IF(I1185="","",VLOOKUP(I1185,'#挂机物品'!A:B,2,FALSE))</f>
        <v>不稳定元素</v>
      </c>
      <c r="K1185" s="67">
        <v>3</v>
      </c>
      <c r="L1185" s="67">
        <v>1</v>
      </c>
      <c r="O1185" s="67" t="str">
        <f>IF(N1185="","",VLOOKUP(N1185,敌人表!A:B,2,FALSE))</f>
        <v/>
      </c>
      <c r="S1185" s="67" t="str">
        <f>IF(R1185="","",VLOOKUP(R1185,'#挂机物品'!A:B,2,FALSE))</f>
        <v/>
      </c>
    </row>
    <row r="1186" spans="1:22">
      <c r="A1186" s="106">
        <v>50052</v>
      </c>
      <c r="B1186" s="106" t="s">
        <v>3323</v>
      </c>
      <c r="D1186" s="88" t="s">
        <v>3324</v>
      </c>
      <c r="F1186" s="67">
        <v>46</v>
      </c>
      <c r="G1186" s="67" t="str">
        <f>IF(F1186="","",VLOOKUP(F1186,'#挂机物品'!C:D,2,FALSE))</f>
        <v>雅典娜</v>
      </c>
      <c r="H1186" s="95">
        <v>1</v>
      </c>
      <c r="I1186" s="67">
        <v>1003</v>
      </c>
      <c r="J1186" s="96" t="str">
        <f>IF(I1186="","",VLOOKUP(I1186,'#挂机物品'!A:B,2,FALSE))</f>
        <v>魔晶</v>
      </c>
      <c r="K1186" s="67">
        <v>1000</v>
      </c>
      <c r="L1186" s="67">
        <v>100</v>
      </c>
      <c r="O1186" s="67" t="str">
        <f>IF(N1186="","",VLOOKUP(N1186,敌人表!A:B,2,FALSE))</f>
        <v/>
      </c>
      <c r="S1186" s="67" t="str">
        <f>IF(R1186="","",VLOOKUP(R1186,'#挂机物品'!A:B,2,FALSE))</f>
        <v/>
      </c>
    </row>
    <row r="1187" spans="1:22">
      <c r="A1187" s="99">
        <v>50053</v>
      </c>
      <c r="B1187" s="67" t="s">
        <v>3325</v>
      </c>
      <c r="D1187" s="88" t="s">
        <v>3326</v>
      </c>
      <c r="F1187" s="67">
        <v>11105</v>
      </c>
      <c r="G1187" s="67" t="str">
        <f>IF(F1187="","",VLOOKUP(F1187,'#挂机物品'!C:D,2,FALSE))</f>
        <v>火焰龙</v>
      </c>
      <c r="H1187" s="95">
        <v>2</v>
      </c>
      <c r="I1187" s="67"/>
      <c r="J1187" s="96" t="str">
        <f>IF(I1187="","",VLOOKUP(I1187,'#挂机物品'!A:B,2,FALSE))</f>
        <v/>
      </c>
      <c r="O1187" s="67" t="str">
        <f>IF(N1187="","",VLOOKUP(N1187,敌人表!A:B,2,FALSE))</f>
        <v/>
      </c>
      <c r="S1187" s="67" t="str">
        <f>IF(R1187="","",VLOOKUP(R1187,'#挂机物品'!A:B,2,FALSE))</f>
        <v/>
      </c>
      <c r="U1187" s="67" t="s">
        <v>3327</v>
      </c>
      <c r="V1187" s="96">
        <v>50054</v>
      </c>
    </row>
    <row r="1188" spans="1:22">
      <c r="G1188" s="67" t="str">
        <f>IF(F1188="","",VLOOKUP(F1188,'#挂机物品'!C:D,2,FALSE))</f>
        <v/>
      </c>
      <c r="I1188" s="67"/>
      <c r="J1188" s="96" t="str">
        <f>IF(I1188="","",VLOOKUP(I1188,'#挂机物品'!A:B,2,FALSE))</f>
        <v/>
      </c>
      <c r="O1188" s="67" t="str">
        <f>IF(N1188="","",VLOOKUP(N1188,敌人表!A:B,2,FALSE))</f>
        <v/>
      </c>
      <c r="S1188" s="67" t="str">
        <f>IF(R1188="","",VLOOKUP(R1188,'#挂机物品'!A:B,2,FALSE))</f>
        <v/>
      </c>
      <c r="U1188" s="67" t="s">
        <v>3328</v>
      </c>
      <c r="V1188" s="96">
        <v>50055</v>
      </c>
    </row>
    <row r="1189" spans="1:22">
      <c r="G1189" s="67" t="str">
        <f>IF(F1189="","",VLOOKUP(F1189,'#挂机物品'!C:D,2,FALSE))</f>
        <v/>
      </c>
      <c r="I1189" s="67"/>
      <c r="J1189" s="96" t="str">
        <f>IF(I1189="","",VLOOKUP(I1189,'#挂机物品'!A:B,2,FALSE))</f>
        <v/>
      </c>
      <c r="O1189" s="67" t="str">
        <f>IF(N1189="","",VLOOKUP(N1189,敌人表!A:B,2,FALSE))</f>
        <v/>
      </c>
      <c r="S1189" s="67" t="str">
        <f>IF(R1189="","",VLOOKUP(R1189,'#挂机物品'!A:B,2,FALSE))</f>
        <v/>
      </c>
      <c r="U1189" s="67" t="s">
        <v>3329</v>
      </c>
      <c r="V1189" s="96">
        <v>50056</v>
      </c>
    </row>
    <row r="1190" spans="1:22">
      <c r="A1190" s="106">
        <v>50054</v>
      </c>
      <c r="B1190" s="106" t="s">
        <v>3330</v>
      </c>
      <c r="D1190" s="88" t="s">
        <v>3331</v>
      </c>
      <c r="F1190" s="67">
        <v>11105</v>
      </c>
      <c r="G1190" s="67" t="str">
        <f>IF(F1190="","",VLOOKUP(F1190,'#挂机物品'!C:D,2,FALSE))</f>
        <v>火焰龙</v>
      </c>
      <c r="H1190" s="95">
        <v>1</v>
      </c>
      <c r="I1190" s="210">
        <v>1009</v>
      </c>
      <c r="J1190" s="209" t="str">
        <f>IF(I1190="","",VLOOKUP(I1190,'#挂机物品'!A:B,2,FALSE))</f>
        <v>召唤石</v>
      </c>
      <c r="K1190" s="210">
        <v>1</v>
      </c>
      <c r="O1190" s="67" t="str">
        <f>IF(N1190="","",VLOOKUP(N1190,敌人表!A:B,2,FALSE))</f>
        <v/>
      </c>
      <c r="S1190" s="67" t="str">
        <f>IF(R1190="","",VLOOKUP(R1190,'#挂机物品'!A:B,2,FALSE))</f>
        <v/>
      </c>
    </row>
    <row r="1191" spans="1:22">
      <c r="A1191" s="106">
        <v>50055</v>
      </c>
      <c r="B1191" s="106" t="s">
        <v>3332</v>
      </c>
      <c r="D1191" s="88" t="s">
        <v>3333</v>
      </c>
      <c r="F1191" s="67">
        <v>11105</v>
      </c>
      <c r="G1191" s="67" t="str">
        <f>IF(F1191="","",VLOOKUP(F1191,'#挂机物品'!C:D,2,FALSE))</f>
        <v>火焰龙</v>
      </c>
      <c r="H1191" s="95">
        <v>0</v>
      </c>
      <c r="I1191" s="134">
        <v>25407</v>
      </c>
      <c r="J1191" s="96" t="str">
        <f>IF(I1191="","",VLOOKUP(I1191,'#挂机物品'!A:B,2,FALSE))</f>
        <v>龙之逆鳞</v>
      </c>
      <c r="K1191" s="67">
        <v>1</v>
      </c>
      <c r="L1191" s="67">
        <v>0.5</v>
      </c>
      <c r="M1191" s="67">
        <v>1</v>
      </c>
      <c r="N1191" s="67">
        <v>11105</v>
      </c>
      <c r="O1191" s="67" t="str">
        <f>IF(N1191="","",VLOOKUP(N1191,敌人表!A:B,2,FALSE))</f>
        <v>火焰龙</v>
      </c>
      <c r="P1191" s="67">
        <v>4</v>
      </c>
      <c r="S1191" s="67" t="str">
        <f>IF(R1191="","",VLOOKUP(R1191,'#挂机物品'!A:B,2,FALSE))</f>
        <v/>
      </c>
    </row>
    <row r="1192" spans="1:22">
      <c r="A1192" s="106">
        <v>50056</v>
      </c>
      <c r="B1192" s="106" t="s">
        <v>3334</v>
      </c>
      <c r="D1192" s="88" t="s">
        <v>3335</v>
      </c>
      <c r="F1192" s="67">
        <v>11105</v>
      </c>
      <c r="G1192" s="67" t="str">
        <f>IF(F1192="","",VLOOKUP(F1192,'#挂机物品'!C:D,2,FALSE))</f>
        <v>火焰龙</v>
      </c>
      <c r="H1192" s="95">
        <v>1</v>
      </c>
      <c r="I1192" s="134">
        <v>25201</v>
      </c>
      <c r="J1192" s="96" t="str">
        <f>IF(I1192="","",VLOOKUP(I1192,'#挂机物品'!A:B,2,FALSE))</f>
        <v>剧毒结晶</v>
      </c>
      <c r="K1192" s="67">
        <v>1</v>
      </c>
      <c r="L1192" s="67">
        <v>1</v>
      </c>
      <c r="O1192" s="67" t="str">
        <f>IF(N1192="","",VLOOKUP(N1192,敌人表!A:B,2,FALSE))</f>
        <v/>
      </c>
      <c r="R1192" s="67">
        <v>1001</v>
      </c>
      <c r="S1192" s="67" t="str">
        <f>IF(R1192="","",VLOOKUP(R1192,'#挂机物品'!A:B,2,FALSE))</f>
        <v>金币</v>
      </c>
      <c r="T1192" s="67">
        <v>10000</v>
      </c>
    </row>
    <row r="1193" spans="1:22">
      <c r="A1193" s="99">
        <v>50057</v>
      </c>
      <c r="B1193" s="67" t="s">
        <v>3336</v>
      </c>
      <c r="D1193" s="88" t="s">
        <v>3337</v>
      </c>
      <c r="F1193" s="67">
        <v>10908</v>
      </c>
      <c r="G1193" s="67" t="str">
        <f>IF(F1193="","",VLOOKUP(F1193,'#挂机物品'!C:D,2,FALSE))</f>
        <v>冒险家</v>
      </c>
      <c r="H1193" s="95">
        <v>2</v>
      </c>
      <c r="J1193" s="96" t="str">
        <f>IF(I1193="","",VLOOKUP(I1193,'#挂机物品'!A:B,2,FALSE))</f>
        <v/>
      </c>
      <c r="O1193" s="67" t="str">
        <f>IF(N1193="","",VLOOKUP(N1193,敌人表!A:B,2,FALSE))</f>
        <v/>
      </c>
      <c r="S1193" s="67" t="str">
        <f>IF(R1193="","",VLOOKUP(R1193,'#挂机物品'!A:B,2,FALSE))</f>
        <v/>
      </c>
      <c r="U1193" s="67" t="s">
        <v>3338</v>
      </c>
      <c r="V1193" s="96">
        <v>50058</v>
      </c>
    </row>
    <row r="1194" spans="1:22">
      <c r="G1194" s="67" t="str">
        <f>IF(F1194="","",VLOOKUP(F1194,'#挂机物品'!C:D,2,FALSE))</f>
        <v/>
      </c>
      <c r="J1194" s="96" t="str">
        <f>IF(I1194="","",VLOOKUP(I1194,'#挂机物品'!A:B,2,FALSE))</f>
        <v/>
      </c>
      <c r="O1194" s="67" t="str">
        <f>IF(N1194="","",VLOOKUP(N1194,敌人表!A:B,2,FALSE))</f>
        <v/>
      </c>
      <c r="S1194" s="67" t="str">
        <f>IF(R1194="","",VLOOKUP(R1194,'#挂机物品'!A:B,2,FALSE))</f>
        <v/>
      </c>
      <c r="U1194" s="67" t="s">
        <v>3339</v>
      </c>
      <c r="V1194" s="96">
        <v>50059</v>
      </c>
    </row>
    <row r="1195" spans="1:22">
      <c r="G1195" s="67" t="str">
        <f>IF(F1195="","",VLOOKUP(F1195,'#挂机物品'!C:D,2,FALSE))</f>
        <v/>
      </c>
      <c r="J1195" s="96" t="str">
        <f>IF(I1195="","",VLOOKUP(I1195,'#挂机物品'!A:B,2,FALSE))</f>
        <v/>
      </c>
      <c r="O1195" s="67" t="str">
        <f>IF(N1195="","",VLOOKUP(N1195,敌人表!A:B,2,FALSE))</f>
        <v/>
      </c>
      <c r="S1195" s="67" t="str">
        <f>IF(R1195="","",VLOOKUP(R1195,'#挂机物品'!A:B,2,FALSE))</f>
        <v/>
      </c>
      <c r="U1195" s="67" t="s">
        <v>3340</v>
      </c>
      <c r="V1195" s="96">
        <v>50060</v>
      </c>
    </row>
    <row r="1196" spans="1:22">
      <c r="A1196" s="106">
        <v>50058</v>
      </c>
      <c r="B1196" s="106" t="s">
        <v>3341</v>
      </c>
      <c r="D1196" s="88" t="s">
        <v>3342</v>
      </c>
      <c r="F1196" s="67">
        <v>10908</v>
      </c>
      <c r="G1196" s="67" t="str">
        <f>IF(F1196="","",VLOOKUP(F1196,'#挂机物品'!C:D,2,FALSE))</f>
        <v>冒险家</v>
      </c>
      <c r="H1196" s="95">
        <v>1</v>
      </c>
      <c r="I1196" s="207">
        <v>1002</v>
      </c>
      <c r="J1196" s="207" t="str">
        <f>IF(I1196="","",VLOOKUP(I1196,'#挂机物品'!A:B,2,FALSE))</f>
        <v>钻石</v>
      </c>
      <c r="K1196" s="206">
        <v>100</v>
      </c>
      <c r="L1196" s="67">
        <v>5</v>
      </c>
      <c r="O1196" s="67" t="str">
        <f>IF(N1196="","",VLOOKUP(N1196,敌人表!A:B,2,FALSE))</f>
        <v/>
      </c>
      <c r="S1196" s="67" t="str">
        <f>IF(R1196="","",VLOOKUP(R1196,'#挂机物品'!A:B,2,FALSE))</f>
        <v/>
      </c>
    </row>
    <row r="1197" spans="1:22">
      <c r="A1197" s="106">
        <v>50059</v>
      </c>
      <c r="B1197" s="106" t="s">
        <v>3343</v>
      </c>
      <c r="D1197" s="88" t="s">
        <v>3344</v>
      </c>
      <c r="F1197" s="67">
        <v>10908</v>
      </c>
      <c r="G1197" s="67" t="str">
        <f>IF(F1197="","",VLOOKUP(F1197,'#挂机物品'!C:D,2,FALSE))</f>
        <v>冒险家</v>
      </c>
      <c r="H1197" s="95">
        <v>0</v>
      </c>
      <c r="J1197" s="96" t="str">
        <f>IF(I1197="","",VLOOKUP(I1197,'#挂机物品'!A:B,2,FALSE))</f>
        <v/>
      </c>
      <c r="M1197" s="67">
        <v>1</v>
      </c>
      <c r="N1197" s="67">
        <v>10908</v>
      </c>
      <c r="O1197" s="67" t="str">
        <f>IF(N1197="","",VLOOKUP(N1197,敌人表!A:B,2,FALSE))</f>
        <v>冒险家</v>
      </c>
      <c r="P1197" s="67">
        <v>1</v>
      </c>
      <c r="S1197" s="67" t="str">
        <f>IF(R1197="","",VLOOKUP(R1197,'#挂机物品'!A:B,2,FALSE))</f>
        <v/>
      </c>
    </row>
    <row r="1198" spans="1:22">
      <c r="A1198" s="106"/>
      <c r="B1198" s="106"/>
      <c r="G1198" s="67" t="str">
        <f>IF(F1198="","",VLOOKUP(F1198,'#挂机物品'!C:D,2,FALSE))</f>
        <v/>
      </c>
      <c r="J1198" s="96" t="str">
        <f>IF(I1198="","",VLOOKUP(I1198,'#挂机物品'!A:B,2,FALSE))</f>
        <v/>
      </c>
      <c r="N1198" s="67">
        <v>11203</v>
      </c>
      <c r="O1198" s="67" t="str">
        <f>IF(N1198="","",VLOOKUP(N1198,敌人表!A:B,2,FALSE))</f>
        <v>木桩</v>
      </c>
      <c r="P1198" s="67">
        <v>10</v>
      </c>
      <c r="S1198" s="67" t="str">
        <f>IF(R1198="","",VLOOKUP(R1198,'#挂机物品'!A:B,2,FALSE))</f>
        <v/>
      </c>
    </row>
    <row r="1199" spans="1:22">
      <c r="A1199" s="106">
        <v>50060</v>
      </c>
      <c r="B1199" s="106" t="s">
        <v>3345</v>
      </c>
      <c r="D1199" s="88" t="s">
        <v>3346</v>
      </c>
      <c r="F1199" s="67">
        <v>10908</v>
      </c>
      <c r="G1199" s="67" t="str">
        <f>IF(F1199="","",VLOOKUP(F1199,'#挂机物品'!C:D,2,FALSE))</f>
        <v>冒险家</v>
      </c>
      <c r="H1199" s="95">
        <v>1</v>
      </c>
      <c r="I1199" s="96">
        <v>1010</v>
      </c>
      <c r="J1199" s="96" t="str">
        <f>IF(I1199="","",VLOOKUP(I1199,'#挂机物品'!A:B,2,FALSE))</f>
        <v>主角经验</v>
      </c>
      <c r="K1199" s="67">
        <v>2000</v>
      </c>
      <c r="L1199" s="67">
        <v>100</v>
      </c>
      <c r="O1199" s="67" t="str">
        <f>IF(N1199="","",VLOOKUP(N1199,敌人表!A:B,2,FALSE))</f>
        <v/>
      </c>
      <c r="S1199" s="67" t="str">
        <f>IF(R1199="","",VLOOKUP(R1199,'#挂机物品'!A:B,2,FALSE))</f>
        <v/>
      </c>
    </row>
    <row r="1200" spans="1:22">
      <c r="A1200" s="99">
        <v>50061</v>
      </c>
      <c r="B1200" s="67" t="s">
        <v>3347</v>
      </c>
      <c r="D1200" s="88" t="s">
        <v>3348</v>
      </c>
      <c r="F1200" s="67">
        <v>43</v>
      </c>
      <c r="G1200" s="67" t="str">
        <f>IF(F1200="","",VLOOKUP(F1200,'#挂机物品'!C:D,2,FALSE))</f>
        <v>姜子牙</v>
      </c>
      <c r="H1200" s="95">
        <v>2</v>
      </c>
      <c r="J1200" s="96" t="str">
        <f>IF(I1200="","",VLOOKUP(I1200,'#挂机物品'!A:B,2,FALSE))</f>
        <v/>
      </c>
      <c r="O1200" s="67" t="str">
        <f>IF(N1200="","",VLOOKUP(N1200,敌人表!A:B,2,FALSE))</f>
        <v/>
      </c>
      <c r="S1200" s="67" t="str">
        <f>IF(R1200="","",VLOOKUP(R1200,'#挂机物品'!A:B,2,FALSE))</f>
        <v/>
      </c>
      <c r="U1200" s="67" t="s">
        <v>3349</v>
      </c>
      <c r="V1200" s="96">
        <v>50062</v>
      </c>
    </row>
    <row r="1201" spans="1:22">
      <c r="G1201" s="67" t="str">
        <f>IF(F1201="","",VLOOKUP(F1201,'#挂机物品'!C:D,2,FALSE))</f>
        <v/>
      </c>
      <c r="J1201" s="96" t="str">
        <f>IF(I1201="","",VLOOKUP(I1201,'#挂机物品'!A:B,2,FALSE))</f>
        <v/>
      </c>
      <c r="O1201" s="67" t="str">
        <f>IF(N1201="","",VLOOKUP(N1201,敌人表!A:B,2,FALSE))</f>
        <v/>
      </c>
      <c r="S1201" s="67" t="str">
        <f>IF(R1201="","",VLOOKUP(R1201,'#挂机物品'!A:B,2,FALSE))</f>
        <v/>
      </c>
      <c r="U1201" s="67" t="s">
        <v>3350</v>
      </c>
      <c r="V1201" s="96">
        <v>50063</v>
      </c>
    </row>
    <row r="1202" spans="1:22">
      <c r="G1202" s="67" t="str">
        <f>IF(F1202="","",VLOOKUP(F1202,'#挂机物品'!C:D,2,FALSE))</f>
        <v/>
      </c>
      <c r="J1202" s="96" t="str">
        <f>IF(I1202="","",VLOOKUP(I1202,'#挂机物品'!A:B,2,FALSE))</f>
        <v/>
      </c>
      <c r="O1202" s="67" t="str">
        <f>IF(N1202="","",VLOOKUP(N1202,敌人表!A:B,2,FALSE))</f>
        <v/>
      </c>
      <c r="S1202" s="67" t="str">
        <f>IF(R1202="","",VLOOKUP(R1202,'#挂机物品'!A:B,2,FALSE))</f>
        <v/>
      </c>
      <c r="U1202" s="67" t="s">
        <v>3351</v>
      </c>
      <c r="V1202" s="96">
        <v>50064</v>
      </c>
    </row>
    <row r="1203" spans="1:22">
      <c r="A1203" s="106">
        <v>50062</v>
      </c>
      <c r="B1203" s="106" t="s">
        <v>3352</v>
      </c>
      <c r="D1203" s="88" t="s">
        <v>3353</v>
      </c>
      <c r="F1203" s="67">
        <v>43</v>
      </c>
      <c r="G1203" s="67" t="str">
        <f>IF(F1203="","",VLOOKUP(F1203,'#挂机物品'!C:D,2,FALSE))</f>
        <v>姜子牙</v>
      </c>
      <c r="H1203" s="95">
        <v>1</v>
      </c>
      <c r="I1203" s="209">
        <v>1009</v>
      </c>
      <c r="J1203" s="209" t="str">
        <f>IF(I1203="","",VLOOKUP(I1203,'#挂机物品'!A:B,2,FALSE))</f>
        <v>召唤石</v>
      </c>
      <c r="K1203" s="210">
        <v>1</v>
      </c>
      <c r="O1203" s="67" t="str">
        <f>IF(N1203="","",VLOOKUP(N1203,敌人表!A:B,2,FALSE))</f>
        <v/>
      </c>
      <c r="S1203" s="67" t="str">
        <f>IF(R1203="","",VLOOKUP(R1203,'#挂机物品'!A:B,2,FALSE))</f>
        <v/>
      </c>
    </row>
    <row r="1204" spans="1:22">
      <c r="A1204" s="106">
        <v>50063</v>
      </c>
      <c r="B1204" s="106" t="s">
        <v>3354</v>
      </c>
      <c r="D1204" s="88" t="s">
        <v>3355</v>
      </c>
      <c r="F1204" s="67">
        <v>43</v>
      </c>
      <c r="G1204" s="67" t="str">
        <f>IF(F1204="","",VLOOKUP(F1204,'#挂机物品'!C:D,2,FALSE))</f>
        <v>姜子牙</v>
      </c>
      <c r="H1204" s="95">
        <v>1</v>
      </c>
      <c r="I1204" s="96">
        <v>1001</v>
      </c>
      <c r="J1204" s="96" t="str">
        <f>IF(I1204="","",VLOOKUP(I1204,'#挂机物品'!A:B,2,FALSE))</f>
        <v>金币</v>
      </c>
      <c r="K1204" s="67">
        <v>5</v>
      </c>
      <c r="L1204" s="67">
        <v>5</v>
      </c>
      <c r="O1204" s="67" t="str">
        <f>IF(N1204="","",VLOOKUP(N1204,敌人表!A:B,2,FALSE))</f>
        <v/>
      </c>
      <c r="S1204" s="67" t="str">
        <f>IF(R1204="","",VLOOKUP(R1204,'#挂机物品'!A:B,2,FALSE))</f>
        <v/>
      </c>
    </row>
    <row r="1205" spans="1:22">
      <c r="A1205" s="106">
        <v>50064</v>
      </c>
      <c r="B1205" s="106" t="s">
        <v>3356</v>
      </c>
      <c r="D1205" s="88" t="s">
        <v>3357</v>
      </c>
      <c r="F1205" s="67">
        <v>43</v>
      </c>
      <c r="G1205" s="67" t="str">
        <f>IF(F1205="","",VLOOKUP(F1205,'#挂机物品'!C:D,2,FALSE))</f>
        <v>姜子牙</v>
      </c>
      <c r="H1205" s="95">
        <v>0</v>
      </c>
      <c r="J1205" s="96" t="str">
        <f>IF(I1205="","",VLOOKUP(I1205,'#挂机物品'!A:B,2,FALSE))</f>
        <v/>
      </c>
      <c r="M1205" s="67">
        <v>1</v>
      </c>
      <c r="N1205" s="67">
        <v>43</v>
      </c>
      <c r="O1205" s="67" t="str">
        <f>IF(N1205="","",VLOOKUP(N1205,敌人表!A:B,2,FALSE))</f>
        <v>姜子牙</v>
      </c>
      <c r="P1205" s="67">
        <v>1</v>
      </c>
      <c r="S1205" s="67" t="str">
        <f>IF(R1205="","",VLOOKUP(R1205,'#挂机物品'!A:B,2,FALSE))</f>
        <v/>
      </c>
    </row>
    <row r="1206" spans="1:22">
      <c r="A1206" s="106"/>
      <c r="B1206" s="106"/>
      <c r="G1206" s="67" t="str">
        <f>IF(F1206="","",VLOOKUP(F1206,'#挂机物品'!C:D,2,FALSE))</f>
        <v/>
      </c>
      <c r="J1206" s="96" t="str">
        <f>IF(I1206="","",VLOOKUP(I1206,'#挂机物品'!A:B,2,FALSE))</f>
        <v/>
      </c>
      <c r="N1206" s="67">
        <v>205</v>
      </c>
      <c r="O1206" s="67" t="str">
        <f>IF(N1206="","",VLOOKUP(N1206,敌人表!A:B,2,FALSE))</f>
        <v>男战士</v>
      </c>
      <c r="P1206" s="67">
        <v>8</v>
      </c>
      <c r="S1206" s="67" t="str">
        <f>IF(R1206="","",VLOOKUP(R1206,'#挂机物品'!A:B,2,FALSE))</f>
        <v/>
      </c>
    </row>
    <row r="1207" spans="1:22">
      <c r="A1207" s="99">
        <v>50065</v>
      </c>
      <c r="B1207" s="67" t="s">
        <v>3358</v>
      </c>
      <c r="D1207" s="88" t="s">
        <v>3359</v>
      </c>
      <c r="F1207" s="66">
        <v>12</v>
      </c>
      <c r="G1207" s="67" t="str">
        <f>IF(F1207="","",VLOOKUP(F1207,'#挂机物品'!C:D,2,FALSE))</f>
        <v>凯撒大帝</v>
      </c>
      <c r="H1207" s="95">
        <v>2</v>
      </c>
      <c r="J1207" s="96" t="str">
        <f>IF(I1207="","",VLOOKUP(I1207,'#挂机物品'!A:B,2,FALSE))</f>
        <v/>
      </c>
      <c r="O1207" s="67" t="str">
        <f>IF(N1207="","",VLOOKUP(N1207,敌人表!A:B,2,FALSE))</f>
        <v/>
      </c>
      <c r="S1207" s="67" t="str">
        <f>IF(R1207="","",VLOOKUP(R1207,'#挂机物品'!A:B,2,FALSE))</f>
        <v/>
      </c>
      <c r="U1207" s="67" t="s">
        <v>3360</v>
      </c>
      <c r="V1207" s="96">
        <v>50066</v>
      </c>
    </row>
    <row r="1208" spans="1:22">
      <c r="G1208" s="67" t="str">
        <f>IF(F1208="","",VLOOKUP(F1208,'#挂机物品'!C:D,2,FALSE))</f>
        <v/>
      </c>
      <c r="J1208" s="96" t="str">
        <f>IF(I1208="","",VLOOKUP(I1208,'#挂机物品'!A:B,2,FALSE))</f>
        <v/>
      </c>
      <c r="O1208" s="67" t="str">
        <f>IF(N1208="","",VLOOKUP(N1208,敌人表!A:B,2,FALSE))</f>
        <v/>
      </c>
      <c r="S1208" s="67" t="str">
        <f>IF(R1208="","",VLOOKUP(R1208,'#挂机物品'!A:B,2,FALSE))</f>
        <v/>
      </c>
      <c r="U1208" s="67" t="s">
        <v>3361</v>
      </c>
      <c r="V1208" s="96">
        <v>50067</v>
      </c>
    </row>
    <row r="1209" spans="1:22">
      <c r="G1209" s="67" t="str">
        <f>IF(F1209="","",VLOOKUP(F1209,'#挂机物品'!C:D,2,FALSE))</f>
        <v/>
      </c>
      <c r="J1209" s="96" t="str">
        <f>IF(I1209="","",VLOOKUP(I1209,'#挂机物品'!A:B,2,FALSE))</f>
        <v/>
      </c>
      <c r="O1209" s="67" t="str">
        <f>IF(N1209="","",VLOOKUP(N1209,敌人表!A:B,2,FALSE))</f>
        <v/>
      </c>
      <c r="S1209" s="67" t="str">
        <f>IF(R1209="","",VLOOKUP(R1209,'#挂机物品'!A:B,2,FALSE))</f>
        <v/>
      </c>
      <c r="U1209" s="67" t="s">
        <v>3362</v>
      </c>
      <c r="V1209" s="96">
        <v>50068</v>
      </c>
    </row>
    <row r="1210" spans="1:22">
      <c r="A1210" s="106">
        <v>50066</v>
      </c>
      <c r="B1210" s="106" t="s">
        <v>3363</v>
      </c>
      <c r="D1210" s="88" t="s">
        <v>3364</v>
      </c>
      <c r="F1210" s="66">
        <v>6</v>
      </c>
      <c r="G1210" s="67" t="str">
        <f>IF(F1210="","",VLOOKUP(F1210,'#挂机物品'!C:D,2,FALSE))</f>
        <v>阿尔忒弥斯</v>
      </c>
      <c r="H1210" s="95">
        <v>1</v>
      </c>
      <c r="I1210" s="135">
        <v>24004</v>
      </c>
      <c r="J1210" s="96" t="str">
        <f>IF(I1210="","",VLOOKUP(I1210,'#挂机物品'!A:B,2,FALSE))</f>
        <v>虚空之光</v>
      </c>
      <c r="K1210" s="67">
        <v>5</v>
      </c>
      <c r="L1210" s="67">
        <v>3</v>
      </c>
      <c r="O1210" s="67" t="str">
        <f>IF(N1210="","",VLOOKUP(N1210,敌人表!A:B,2,FALSE))</f>
        <v/>
      </c>
      <c r="R1210" s="67">
        <v>1002</v>
      </c>
      <c r="S1210" s="67" t="str">
        <f>IF(R1210="","",VLOOKUP(R1210,'#挂机物品'!A:B,2,FALSE))</f>
        <v>钻石</v>
      </c>
      <c r="T1210" s="67">
        <v>20</v>
      </c>
    </row>
    <row r="1211" spans="1:22">
      <c r="A1211" s="106">
        <v>50067</v>
      </c>
      <c r="B1211" s="106" t="s">
        <v>3365</v>
      </c>
      <c r="D1211" s="88" t="s">
        <v>3366</v>
      </c>
      <c r="F1211" s="66">
        <v>210</v>
      </c>
      <c r="G1211" s="67" t="str">
        <f>IF(F1211="","",VLOOKUP(F1211,'#挂机物品'!C:D,2,FALSE))</f>
        <v>红精灵</v>
      </c>
      <c r="H1211" s="95">
        <v>1</v>
      </c>
      <c r="I1211" s="211">
        <v>52210</v>
      </c>
      <c r="J1211" s="212" t="str">
        <f>IF(I1211="","",VLOOKUP(I1211,'#挂机物品'!A:B,2,FALSE))</f>
        <v>红精灵2星</v>
      </c>
      <c r="K1211" s="213">
        <v>1</v>
      </c>
      <c r="L1211" s="67">
        <v>0.5</v>
      </c>
      <c r="O1211" s="67" t="str">
        <f>IF(N1211="","",VLOOKUP(N1211,敌人表!A:B,2,FALSE))</f>
        <v/>
      </c>
      <c r="S1211" s="67" t="str">
        <f>IF(R1211="","",VLOOKUP(R1211,'#挂机物品'!A:B,2,FALSE))</f>
        <v/>
      </c>
    </row>
    <row r="1212" spans="1:22">
      <c r="A1212" s="106">
        <v>50068</v>
      </c>
      <c r="B1212" s="106" t="s">
        <v>3367</v>
      </c>
      <c r="D1212" s="88" t="s">
        <v>3368</v>
      </c>
      <c r="F1212" s="66">
        <v>242</v>
      </c>
      <c r="G1212" s="67" t="str">
        <f>IF(F1212="","",VLOOKUP(F1212,'#挂机物品'!C:D,2,FALSE))</f>
        <v>恐龙妹</v>
      </c>
      <c r="H1212" s="95">
        <v>0</v>
      </c>
      <c r="J1212" s="96" t="str">
        <f>IF(I1212="","",VLOOKUP(I1212,'#挂机物品'!A:B,2,FALSE))</f>
        <v/>
      </c>
      <c r="M1212" s="67">
        <v>1</v>
      </c>
      <c r="N1212" s="67">
        <v>242</v>
      </c>
      <c r="O1212" s="67" t="str">
        <f>IF(N1212="","",VLOOKUP(N1212,敌人表!A:B,2,FALSE))</f>
        <v>恐龙妹</v>
      </c>
      <c r="P1212" s="67">
        <v>1</v>
      </c>
      <c r="S1212" s="67" t="str">
        <f>IF(R1212="","",VLOOKUP(R1212,'#挂机物品'!A:B,2,FALSE))</f>
        <v/>
      </c>
    </row>
    <row r="1213" spans="1:22">
      <c r="G1213" s="67" t="str">
        <f>IF(F1213="","",VLOOKUP(F1213,'#挂机物品'!C:D,2,FALSE))</f>
        <v/>
      </c>
      <c r="J1213" s="96" t="str">
        <f>IF(I1213="","",VLOOKUP(I1213,'#挂机物品'!A:B,2,FALSE))</f>
        <v/>
      </c>
      <c r="N1213" s="67">
        <v>11102</v>
      </c>
      <c r="O1213" s="67" t="str">
        <f>IF(N1213="","",VLOOKUP(N1213,敌人表!A:B,2,FALSE))</f>
        <v>魔龙</v>
      </c>
      <c r="P1213" s="67">
        <v>3</v>
      </c>
      <c r="S1213" s="67" t="str">
        <f>IF(R1213="","",VLOOKUP(R1213,'#挂机物品'!A:B,2,FALSE))</f>
        <v/>
      </c>
    </row>
    <row r="1214" spans="1:22">
      <c r="A1214" s="99">
        <v>50069</v>
      </c>
      <c r="B1214" s="67" t="s">
        <v>3369</v>
      </c>
      <c r="D1214" s="88" t="s">
        <v>3370</v>
      </c>
      <c r="F1214" s="67">
        <v>10</v>
      </c>
      <c r="G1214" s="67" t="str">
        <f>IF(F1214="","",VLOOKUP(F1214,'#挂机物品'!C:D,2,FALSE))</f>
        <v>孙悟空</v>
      </c>
      <c r="H1214" s="95">
        <v>2</v>
      </c>
      <c r="J1214" s="96" t="str">
        <f>IF(I1214="","",VLOOKUP(I1214,'#挂机物品'!A:B,2,FALSE))</f>
        <v/>
      </c>
      <c r="O1214" s="67" t="str">
        <f>IF(N1214="","",VLOOKUP(N1214,敌人表!A:B,2,FALSE))</f>
        <v/>
      </c>
      <c r="S1214" s="67" t="str">
        <f>IF(R1214="","",VLOOKUP(R1214,'#挂机物品'!A:B,2,FALSE))</f>
        <v/>
      </c>
      <c r="U1214" s="67" t="s">
        <v>3371</v>
      </c>
      <c r="V1214" s="96">
        <v>50070</v>
      </c>
    </row>
    <row r="1215" spans="1:22">
      <c r="G1215" s="67" t="str">
        <f>IF(F1215="","",VLOOKUP(F1215,'#挂机物品'!C:D,2,FALSE))</f>
        <v/>
      </c>
      <c r="J1215" s="96" t="str">
        <f>IF(I1215="","",VLOOKUP(I1215,'#挂机物品'!A:B,2,FALSE))</f>
        <v/>
      </c>
      <c r="O1215" s="67" t="str">
        <f>IF(N1215="","",VLOOKUP(N1215,敌人表!A:B,2,FALSE))</f>
        <v/>
      </c>
      <c r="S1215" s="67" t="str">
        <f>IF(R1215="","",VLOOKUP(R1215,'#挂机物品'!A:B,2,FALSE))</f>
        <v/>
      </c>
      <c r="U1215" s="67" t="s">
        <v>3372</v>
      </c>
      <c r="V1215" s="96">
        <v>50071</v>
      </c>
    </row>
    <row r="1216" spans="1:22">
      <c r="G1216" s="67" t="str">
        <f>IF(F1216="","",VLOOKUP(F1216,'#挂机物品'!C:D,2,FALSE))</f>
        <v/>
      </c>
      <c r="J1216" s="96" t="str">
        <f>IF(I1216="","",VLOOKUP(I1216,'#挂机物品'!A:B,2,FALSE))</f>
        <v/>
      </c>
      <c r="O1216" s="67" t="str">
        <f>IF(N1216="","",VLOOKUP(N1216,敌人表!A:B,2,FALSE))</f>
        <v/>
      </c>
      <c r="S1216" s="67" t="str">
        <f>IF(R1216="","",VLOOKUP(R1216,'#挂机物品'!A:B,2,FALSE))</f>
        <v/>
      </c>
      <c r="U1216" s="67" t="s">
        <v>3373</v>
      </c>
      <c r="V1216" s="96">
        <v>50072</v>
      </c>
    </row>
    <row r="1217" spans="1:22">
      <c r="A1217" s="106">
        <v>50070</v>
      </c>
      <c r="B1217" s="106" t="s">
        <v>3374</v>
      </c>
      <c r="D1217" s="88" t="s">
        <v>3375</v>
      </c>
      <c r="F1217" s="67">
        <v>10</v>
      </c>
      <c r="G1217" s="67" t="str">
        <f>IF(F1217="","",VLOOKUP(F1217,'#挂机物品'!C:D,2,FALSE))</f>
        <v>孙悟空</v>
      </c>
      <c r="H1217" s="95">
        <v>1</v>
      </c>
      <c r="I1217" s="135">
        <v>22521</v>
      </c>
      <c r="J1217" s="96" t="str">
        <f>IF(I1217="","",VLOOKUP(I1217,'#挂机物品'!A:B,2,FALSE))</f>
        <v>威廉的自尊碎片</v>
      </c>
      <c r="K1217" s="67">
        <v>1</v>
      </c>
      <c r="L1217" s="67">
        <v>1</v>
      </c>
      <c r="O1217" s="67" t="str">
        <f>IF(N1217="","",VLOOKUP(N1217,敌人表!A:B,2,FALSE))</f>
        <v/>
      </c>
      <c r="S1217" s="67" t="str">
        <f>IF(R1217="","",VLOOKUP(R1217,'#挂机物品'!A:B,2,FALSE))</f>
        <v/>
      </c>
    </row>
    <row r="1218" spans="1:22">
      <c r="A1218" s="106">
        <v>50071</v>
      </c>
      <c r="B1218" s="106" t="s">
        <v>3376</v>
      </c>
      <c r="D1218" s="88" t="s">
        <v>3377</v>
      </c>
      <c r="F1218" s="67">
        <v>10</v>
      </c>
      <c r="G1218" s="67" t="str">
        <f>IF(F1218="","",VLOOKUP(F1218,'#挂机物品'!C:D,2,FALSE))</f>
        <v>孙悟空</v>
      </c>
      <c r="H1218" s="95">
        <v>1</v>
      </c>
      <c r="I1218" s="87">
        <v>1009</v>
      </c>
      <c r="J1218" s="209" t="str">
        <f>IF(I1218="","",VLOOKUP(I1218,'#挂机物品'!A:B,2,FALSE))</f>
        <v>召唤石</v>
      </c>
      <c r="K1218" s="210">
        <v>1</v>
      </c>
      <c r="O1218" s="67" t="str">
        <f>IF(N1218="","",VLOOKUP(N1218,敌人表!A:B,2,FALSE))</f>
        <v/>
      </c>
      <c r="S1218" s="67" t="str">
        <f>IF(R1218="","",VLOOKUP(R1218,'#挂机物品'!A:B,2,FALSE))</f>
        <v/>
      </c>
    </row>
    <row r="1219" spans="1:22">
      <c r="A1219" s="106">
        <v>50072</v>
      </c>
      <c r="B1219" s="106" t="s">
        <v>3378</v>
      </c>
      <c r="D1219" s="88" t="s">
        <v>3379</v>
      </c>
      <c r="F1219" s="67">
        <v>10</v>
      </c>
      <c r="G1219" s="67" t="str">
        <f>IF(F1219="","",VLOOKUP(F1219,'#挂机物品'!C:D,2,FALSE))</f>
        <v>孙悟空</v>
      </c>
      <c r="H1219" s="95">
        <v>1</v>
      </c>
      <c r="I1219" s="67">
        <v>28201</v>
      </c>
      <c r="J1219" s="96" t="str">
        <f>IF(I1219="","",VLOOKUP(I1219,'#挂机物品'!A:B,2,FALSE))</f>
        <v>深渊票</v>
      </c>
      <c r="K1219" s="67">
        <v>50</v>
      </c>
      <c r="L1219" s="67">
        <v>5</v>
      </c>
      <c r="O1219" s="67" t="str">
        <f>IF(N1219="","",VLOOKUP(N1219,敌人表!A:B,2,FALSE))</f>
        <v/>
      </c>
      <c r="S1219" s="67" t="str">
        <f>IF(R1219="","",VLOOKUP(R1219,'#挂机物品'!A:B,2,FALSE))</f>
        <v/>
      </c>
    </row>
    <row r="1220" spans="1:22">
      <c r="A1220" s="99">
        <v>50073</v>
      </c>
      <c r="B1220" s="67" t="s">
        <v>3380</v>
      </c>
      <c r="D1220" s="88" t="s">
        <v>3381</v>
      </c>
      <c r="F1220" s="67">
        <v>41</v>
      </c>
      <c r="G1220" s="67" t="str">
        <f>IF(F1220="","",VLOOKUP(F1220,'#挂机物品'!C:D,2,FALSE))</f>
        <v>亚瑟</v>
      </c>
      <c r="H1220" s="95">
        <v>2</v>
      </c>
      <c r="J1220" s="96" t="str">
        <f>IF(I1220="","",VLOOKUP(I1220,'#挂机物品'!A:B,2,FALSE))</f>
        <v/>
      </c>
      <c r="O1220" s="67" t="str">
        <f>IF(N1220="","",VLOOKUP(N1220,敌人表!A:B,2,FALSE))</f>
        <v/>
      </c>
      <c r="S1220" s="67" t="str">
        <f>IF(R1220="","",VLOOKUP(R1220,'#挂机物品'!A:B,2,FALSE))</f>
        <v/>
      </c>
      <c r="U1220" s="67" t="s">
        <v>3382</v>
      </c>
      <c r="V1220" s="96">
        <v>50074</v>
      </c>
    </row>
    <row r="1221" spans="1:22">
      <c r="G1221" s="67" t="str">
        <f>IF(F1221="","",VLOOKUP(F1221,'#挂机物品'!C:D,2,FALSE))</f>
        <v/>
      </c>
      <c r="J1221" s="96" t="str">
        <f>IF(I1221="","",VLOOKUP(I1221,'#挂机物品'!A:B,2,FALSE))</f>
        <v/>
      </c>
      <c r="O1221" s="67" t="str">
        <f>IF(N1221="","",VLOOKUP(N1221,敌人表!A:B,2,FALSE))</f>
        <v/>
      </c>
      <c r="S1221" s="67" t="str">
        <f>IF(R1221="","",VLOOKUP(R1221,'#挂机物品'!A:B,2,FALSE))</f>
        <v/>
      </c>
      <c r="U1221" s="67" t="s">
        <v>3383</v>
      </c>
      <c r="V1221" s="96">
        <v>50075</v>
      </c>
    </row>
    <row r="1222" spans="1:22">
      <c r="G1222" s="67" t="str">
        <f>IF(F1222="","",VLOOKUP(F1222,'#挂机物品'!C:D,2,FALSE))</f>
        <v/>
      </c>
      <c r="J1222" s="96" t="str">
        <f>IF(I1222="","",VLOOKUP(I1222,'#挂机物品'!A:B,2,FALSE))</f>
        <v/>
      </c>
      <c r="O1222" s="67" t="str">
        <f>IF(N1222="","",VLOOKUP(N1222,敌人表!A:B,2,FALSE))</f>
        <v/>
      </c>
      <c r="S1222" s="67" t="str">
        <f>IF(R1222="","",VLOOKUP(R1222,'#挂机物品'!A:B,2,FALSE))</f>
        <v/>
      </c>
      <c r="U1222" s="67" t="s">
        <v>3384</v>
      </c>
      <c r="V1222" s="96">
        <v>50076</v>
      </c>
    </row>
    <row r="1223" spans="1:22">
      <c r="A1223" s="106">
        <v>50074</v>
      </c>
      <c r="B1223" s="106" t="s">
        <v>3385</v>
      </c>
      <c r="D1223" s="88" t="s">
        <v>3386</v>
      </c>
      <c r="F1223" s="67">
        <v>41</v>
      </c>
      <c r="G1223" s="67" t="str">
        <f>IF(F1223="","",VLOOKUP(F1223,'#挂机物品'!C:D,2,FALSE))</f>
        <v>亚瑟</v>
      </c>
      <c r="H1223" s="95">
        <v>1</v>
      </c>
      <c r="I1223" s="212">
        <v>52227</v>
      </c>
      <c r="J1223" s="212" t="str">
        <f>IF(I1223="","",VLOOKUP(I1223,'#挂机物品'!A:B,2,FALSE))</f>
        <v>头盔人2星</v>
      </c>
      <c r="K1223" s="213">
        <v>1</v>
      </c>
      <c r="L1223" s="67">
        <v>0.5</v>
      </c>
      <c r="O1223" s="67" t="str">
        <f>IF(N1223="","",VLOOKUP(N1223,敌人表!A:B,2,FALSE))</f>
        <v/>
      </c>
      <c r="S1223" s="67" t="str">
        <f>IF(R1223="","",VLOOKUP(R1223,'#挂机物品'!A:B,2,FALSE))</f>
        <v/>
      </c>
    </row>
    <row r="1224" spans="1:22">
      <c r="A1224" s="106">
        <v>50075</v>
      </c>
      <c r="B1224" s="106" t="s">
        <v>3387</v>
      </c>
      <c r="D1224" s="88" t="s">
        <v>3388</v>
      </c>
      <c r="F1224" s="67">
        <v>41</v>
      </c>
      <c r="G1224" s="67" t="str">
        <f>IF(F1224="","",VLOOKUP(F1224,'#挂机物品'!C:D,2,FALSE))</f>
        <v>亚瑟</v>
      </c>
      <c r="H1224" s="95">
        <v>1</v>
      </c>
      <c r="I1224" s="96">
        <v>1005</v>
      </c>
      <c r="J1224" s="96" t="str">
        <f>IF(I1224="","",VLOOKUP(I1224,'#挂机物品'!A:B,2,FALSE))</f>
        <v>荣誉</v>
      </c>
      <c r="K1224" s="67">
        <v>1</v>
      </c>
      <c r="L1224" s="67">
        <v>1</v>
      </c>
      <c r="O1224" s="67" t="str">
        <f>IF(N1224="","",VLOOKUP(N1224,敌人表!A:B,2,FALSE))</f>
        <v/>
      </c>
      <c r="S1224" s="67" t="str">
        <f>IF(R1224="","",VLOOKUP(R1224,'#挂机物品'!A:B,2,FALSE))</f>
        <v/>
      </c>
    </row>
    <row r="1225" spans="1:22">
      <c r="A1225" s="106">
        <v>50076</v>
      </c>
      <c r="B1225" s="106" t="s">
        <v>3389</v>
      </c>
      <c r="D1225" s="88" t="s">
        <v>3390</v>
      </c>
      <c r="F1225" s="67">
        <v>41</v>
      </c>
      <c r="G1225" s="67" t="str">
        <f>IF(F1225="","",VLOOKUP(F1225,'#挂机物品'!C:D,2,FALSE))</f>
        <v>亚瑟</v>
      </c>
      <c r="H1225" s="95">
        <v>1</v>
      </c>
      <c r="I1225" s="135">
        <v>22012</v>
      </c>
      <c r="J1225" s="96" t="str">
        <f>IF(I1225="","",VLOOKUP(I1225,'#挂机物品'!A:B,2,FALSE))</f>
        <v>断钢碎片</v>
      </c>
      <c r="K1225" s="67">
        <v>10</v>
      </c>
      <c r="L1225" s="67">
        <v>2</v>
      </c>
      <c r="O1225" s="67" t="str">
        <f>IF(N1225="","",VLOOKUP(N1225,敌人表!A:B,2,FALSE))</f>
        <v/>
      </c>
      <c r="S1225" s="67" t="str">
        <f>IF(R1225="","",VLOOKUP(R1225,'#挂机物品'!A:B,2,FALSE))</f>
        <v/>
      </c>
    </row>
    <row r="1226" spans="1:22">
      <c r="A1226" s="67">
        <v>50077</v>
      </c>
      <c r="B1226" s="67" t="s">
        <v>3391</v>
      </c>
      <c r="D1226" s="88" t="s">
        <v>3392</v>
      </c>
      <c r="F1226" s="67">
        <v>242</v>
      </c>
      <c r="G1226" s="67" t="str">
        <f>IF(F1226="","",VLOOKUP(F1226,'#挂机物品'!C:D,2,FALSE))</f>
        <v>恐龙妹</v>
      </c>
      <c r="H1226" s="95">
        <v>2</v>
      </c>
      <c r="J1226" s="96" t="str">
        <f>IF(I1226="","",VLOOKUP(I1226,'#挂机物品'!A:B,2,FALSE))</f>
        <v/>
      </c>
      <c r="O1226" s="67" t="str">
        <f>IF(N1226="","",VLOOKUP(N1226,敌人表!A:B,2,FALSE))</f>
        <v/>
      </c>
      <c r="S1226" s="67" t="str">
        <f>IF(R1226="","",VLOOKUP(R1226,'#挂机物品'!A:B,2,FALSE))</f>
        <v/>
      </c>
      <c r="U1226" s="67" t="s">
        <v>3393</v>
      </c>
      <c r="V1226" s="96">
        <v>50078</v>
      </c>
    </row>
    <row r="1227" spans="1:22">
      <c r="G1227" s="67" t="str">
        <f>IF(F1227="","",VLOOKUP(F1227,'#挂机物品'!C:D,2,FALSE))</f>
        <v/>
      </c>
      <c r="J1227" s="96" t="str">
        <f>IF(I1227="","",VLOOKUP(I1227,'#挂机物品'!A:B,2,FALSE))</f>
        <v/>
      </c>
      <c r="O1227" s="67" t="str">
        <f>IF(N1227="","",VLOOKUP(N1227,敌人表!A:B,2,FALSE))</f>
        <v/>
      </c>
      <c r="S1227" s="67" t="str">
        <f>IF(R1227="","",VLOOKUP(R1227,'#挂机物品'!A:B,2,FALSE))</f>
        <v/>
      </c>
      <c r="U1227" s="67" t="s">
        <v>3394</v>
      </c>
      <c r="V1227" s="96">
        <v>50079</v>
      </c>
    </row>
    <row r="1228" spans="1:22">
      <c r="G1228" s="67" t="str">
        <f>IF(F1228="","",VLOOKUP(F1228,'#挂机物品'!C:D,2,FALSE))</f>
        <v/>
      </c>
      <c r="J1228" s="96" t="str">
        <f>IF(I1228="","",VLOOKUP(I1228,'#挂机物品'!A:B,2,FALSE))</f>
        <v/>
      </c>
      <c r="O1228" s="67" t="str">
        <f>IF(N1228="","",VLOOKUP(N1228,敌人表!A:B,2,FALSE))</f>
        <v/>
      </c>
      <c r="S1228" s="67" t="str">
        <f>IF(R1228="","",VLOOKUP(R1228,'#挂机物品'!A:B,2,FALSE))</f>
        <v/>
      </c>
      <c r="U1228" s="67" t="s">
        <v>3395</v>
      </c>
      <c r="V1228" s="96">
        <v>50080</v>
      </c>
    </row>
    <row r="1229" spans="1:22">
      <c r="A1229" s="106">
        <v>50078</v>
      </c>
      <c r="B1229" s="106" t="s">
        <v>3396</v>
      </c>
      <c r="D1229" s="88" t="s">
        <v>3397</v>
      </c>
      <c r="F1229" s="67">
        <v>242</v>
      </c>
      <c r="G1229" s="67" t="str">
        <f>IF(F1229="","",VLOOKUP(F1229,'#挂机物品'!C:D,2,FALSE))</f>
        <v>恐龙妹</v>
      </c>
      <c r="H1229" s="95">
        <v>1</v>
      </c>
      <c r="I1229" s="96">
        <v>1001</v>
      </c>
      <c r="J1229" s="96" t="str">
        <f>IF(I1229="","",VLOOKUP(I1229,'#挂机物品'!A:B,2,FALSE))</f>
        <v>金币</v>
      </c>
      <c r="K1229" s="67">
        <v>1000</v>
      </c>
      <c r="O1229" s="67" t="str">
        <f>IF(N1229="","",VLOOKUP(N1229,敌人表!A:B,2,FALSE))</f>
        <v/>
      </c>
      <c r="S1229" s="67" t="str">
        <f>IF(R1229="","",VLOOKUP(R1229,'#挂机物品'!A:B,2,FALSE))</f>
        <v/>
      </c>
    </row>
    <row r="1230" spans="1:22">
      <c r="A1230" s="106"/>
      <c r="B1230" s="106"/>
      <c r="I1230" s="96">
        <v>24105</v>
      </c>
      <c r="J1230" s="96" t="str">
        <f>IF(I1230="","",VLOOKUP(I1230,'#挂机物品'!A:B,2,FALSE))</f>
        <v>万能技能石</v>
      </c>
      <c r="K1230" s="67">
        <v>5</v>
      </c>
    </row>
    <row r="1231" spans="1:22">
      <c r="A1231" s="106">
        <v>50079</v>
      </c>
      <c r="B1231" s="106" t="s">
        <v>3398</v>
      </c>
      <c r="D1231" s="88" t="s">
        <v>3399</v>
      </c>
      <c r="F1231" s="67">
        <v>242</v>
      </c>
      <c r="G1231" s="67" t="str">
        <f>IF(F1231="","",VLOOKUP(F1231,'#挂机物品'!C:D,2,FALSE))</f>
        <v>恐龙妹</v>
      </c>
      <c r="H1231" s="95">
        <v>1</v>
      </c>
      <c r="I1231" s="96">
        <v>1000</v>
      </c>
      <c r="J1231" s="96" t="str">
        <f>IF(I1231="","",VLOOKUP(I1231,'#挂机物品'!A:B,2,FALSE))</f>
        <v>经验</v>
      </c>
      <c r="K1231" s="67">
        <v>1000</v>
      </c>
      <c r="O1231" s="67" t="str">
        <f>IF(N1231="","",VLOOKUP(N1231,敌人表!A:B,2,FALSE))</f>
        <v/>
      </c>
      <c r="S1231" s="67" t="str">
        <f>IF(R1231="","",VLOOKUP(R1231,'#挂机物品'!A:B,2,FALSE))</f>
        <v/>
      </c>
    </row>
    <row r="1232" spans="1:22">
      <c r="A1232" s="106"/>
      <c r="B1232" s="106"/>
      <c r="I1232" s="96">
        <v>24105</v>
      </c>
      <c r="J1232" s="96" t="str">
        <f>IF(I1232="","",VLOOKUP(I1232,'#挂机物品'!A:B,2,FALSE))</f>
        <v>万能技能石</v>
      </c>
      <c r="K1232" s="67">
        <v>5</v>
      </c>
    </row>
    <row r="1233" spans="1:22">
      <c r="A1233" s="106">
        <v>50080</v>
      </c>
      <c r="B1233" s="106" t="s">
        <v>3400</v>
      </c>
      <c r="D1233" s="88" t="s">
        <v>3401</v>
      </c>
      <c r="F1233" s="67">
        <v>242</v>
      </c>
      <c r="G1233" s="67" t="str">
        <f>IF(F1233="","",VLOOKUP(F1233,'#挂机物品'!C:D,2,FALSE))</f>
        <v>恐龙妹</v>
      </c>
      <c r="H1233" s="95">
        <v>1</v>
      </c>
      <c r="I1233" s="96">
        <v>1010</v>
      </c>
      <c r="J1233" s="96" t="str">
        <f>IF(I1233="","",VLOOKUP(I1233,'#挂机物品'!A:B,2,FALSE))</f>
        <v>主角经验</v>
      </c>
      <c r="K1233" s="67">
        <v>2000</v>
      </c>
      <c r="O1233" s="67" t="str">
        <f>IF(N1233="","",VLOOKUP(N1233,敌人表!A:B,2,FALSE))</f>
        <v/>
      </c>
      <c r="S1233" s="67" t="str">
        <f>IF(R1233="","",VLOOKUP(R1233,'#挂机物品'!A:B,2,FALSE))</f>
        <v/>
      </c>
    </row>
    <row r="1234" spans="1:22">
      <c r="A1234" s="106"/>
      <c r="B1234" s="106"/>
      <c r="I1234" s="96">
        <v>24105</v>
      </c>
      <c r="J1234" s="96" t="str">
        <f>IF(I1234="","",VLOOKUP(I1234,'#挂机物品'!A:B,2,FALSE))</f>
        <v>万能技能石</v>
      </c>
      <c r="K1234" s="67">
        <v>5</v>
      </c>
    </row>
    <row r="1235" spans="1:22">
      <c r="A1235" s="67">
        <v>50081</v>
      </c>
      <c r="B1235" s="67" t="s">
        <v>3402</v>
      </c>
      <c r="D1235" s="88" t="s">
        <v>3403</v>
      </c>
      <c r="F1235" s="67">
        <v>242</v>
      </c>
      <c r="G1235" s="67" t="str">
        <f>IF(F1235="","",VLOOKUP(F1235,'#挂机物品'!C:D,2,FALSE))</f>
        <v>恐龙妹</v>
      </c>
      <c r="H1235" s="95">
        <v>2</v>
      </c>
      <c r="J1235" s="96" t="str">
        <f>IF(I1235="","",VLOOKUP(I1235,'#挂机物品'!A:B,2,FALSE))</f>
        <v/>
      </c>
      <c r="O1235" s="67" t="str">
        <f>IF(N1235="","",VLOOKUP(N1235,敌人表!A:B,2,FALSE))</f>
        <v/>
      </c>
      <c r="S1235" s="67" t="str">
        <f>IF(R1235="","",VLOOKUP(R1235,'#挂机物品'!A:B,2,FALSE))</f>
        <v/>
      </c>
      <c r="U1235" s="67" t="s">
        <v>6735</v>
      </c>
      <c r="V1235" s="96">
        <v>50082</v>
      </c>
    </row>
    <row r="1236" spans="1:22">
      <c r="G1236" s="67" t="str">
        <f>IF(F1236="","",VLOOKUP(F1236,'#挂机物品'!C:D,2,FALSE))</f>
        <v/>
      </c>
      <c r="J1236" s="96" t="str">
        <f>IF(I1236="","",VLOOKUP(I1236,'#挂机物品'!A:B,2,FALSE))</f>
        <v/>
      </c>
      <c r="O1236" s="67" t="str">
        <f>IF(N1236="","",VLOOKUP(N1236,敌人表!A:B,2,FALSE))</f>
        <v/>
      </c>
      <c r="S1236" s="67" t="str">
        <f>IF(R1236="","",VLOOKUP(R1236,'#挂机物品'!A:B,2,FALSE))</f>
        <v/>
      </c>
      <c r="U1236" s="67" t="s">
        <v>3404</v>
      </c>
      <c r="V1236" s="96">
        <v>50083</v>
      </c>
    </row>
    <row r="1237" spans="1:22">
      <c r="G1237" s="67" t="str">
        <f>IF(F1237="","",VLOOKUP(F1237,'#挂机物品'!C:D,2,FALSE))</f>
        <v/>
      </c>
      <c r="J1237" s="96" t="str">
        <f>IF(I1237="","",VLOOKUP(I1237,'#挂机物品'!A:B,2,FALSE))</f>
        <v/>
      </c>
      <c r="O1237" s="67" t="str">
        <f>IF(N1237="","",VLOOKUP(N1237,敌人表!A:B,2,FALSE))</f>
        <v/>
      </c>
      <c r="S1237" s="67" t="str">
        <f>IF(R1237="","",VLOOKUP(R1237,'#挂机物品'!A:B,2,FALSE))</f>
        <v/>
      </c>
      <c r="U1237" s="67" t="s">
        <v>3405</v>
      </c>
      <c r="V1237" s="96">
        <v>50084</v>
      </c>
    </row>
    <row r="1238" spans="1:22">
      <c r="A1238" s="106">
        <v>50082</v>
      </c>
      <c r="B1238" s="106" t="s">
        <v>3406</v>
      </c>
      <c r="D1238" s="88" t="s">
        <v>3407</v>
      </c>
      <c r="F1238" s="67">
        <v>242</v>
      </c>
      <c r="G1238" s="67" t="str">
        <f>IF(F1238="","",VLOOKUP(F1238,'#挂机物品'!C:D,2,FALSE))</f>
        <v>恐龙妹</v>
      </c>
      <c r="H1238" s="95">
        <v>1</v>
      </c>
      <c r="I1238" s="96">
        <v>1010</v>
      </c>
      <c r="J1238" s="96" t="str">
        <f>IF(I1238="","",VLOOKUP(I1238,'#挂机物品'!A:B,2,FALSE))</f>
        <v>主角经验</v>
      </c>
      <c r="K1238" s="67">
        <v>2000</v>
      </c>
      <c r="O1238" s="67" t="str">
        <f>IF(N1238="","",VLOOKUP(N1238,敌人表!A:B,2,FALSE))</f>
        <v/>
      </c>
      <c r="S1238" s="67" t="str">
        <f>IF(R1238="","",VLOOKUP(R1238,'#挂机物品'!A:B,2,FALSE))</f>
        <v/>
      </c>
    </row>
    <row r="1239" spans="1:22">
      <c r="A1239" s="106">
        <v>50083</v>
      </c>
      <c r="B1239" s="106" t="s">
        <v>3408</v>
      </c>
      <c r="D1239" s="88" t="s">
        <v>3409</v>
      </c>
      <c r="F1239" s="67">
        <v>242</v>
      </c>
      <c r="G1239" s="67" t="str">
        <f>IF(F1239="","",VLOOKUP(F1239,'#挂机物品'!C:D,2,FALSE))</f>
        <v>恐龙妹</v>
      </c>
      <c r="H1239" s="95">
        <v>1</v>
      </c>
      <c r="I1239" s="134">
        <v>24001</v>
      </c>
      <c r="J1239" s="96" t="str">
        <f>IF(I1239="","",VLOOKUP(I1239,'#挂机物品'!A:B,2,FALSE))</f>
        <v>魔化之鳞</v>
      </c>
      <c r="K1239" s="67">
        <v>10</v>
      </c>
      <c r="O1239" s="67" t="str">
        <f>IF(N1239="","",VLOOKUP(N1239,敌人表!A:B,2,FALSE))</f>
        <v/>
      </c>
      <c r="S1239" s="67" t="str">
        <f>IF(R1239="","",VLOOKUP(R1239,'#挂机物品'!A:B,2,FALSE))</f>
        <v/>
      </c>
    </row>
    <row r="1240" spans="1:22">
      <c r="A1240" s="106">
        <v>50084</v>
      </c>
      <c r="B1240" s="106" t="s">
        <v>3410</v>
      </c>
      <c r="D1240" s="88" t="s">
        <v>3411</v>
      </c>
      <c r="F1240" s="67">
        <v>242</v>
      </c>
      <c r="G1240" s="67" t="str">
        <f>IF(F1240="","",VLOOKUP(F1240,'#挂机物品'!C:D,2,FALSE))</f>
        <v>恐龙妹</v>
      </c>
      <c r="H1240" s="95">
        <v>0</v>
      </c>
      <c r="J1240" s="96" t="str">
        <f>IF(I1240="","",VLOOKUP(I1240,'#挂机物品'!A:B,2,FALSE))</f>
        <v/>
      </c>
      <c r="M1240" s="67">
        <v>1</v>
      </c>
      <c r="N1240" s="67">
        <v>242</v>
      </c>
      <c r="O1240" s="67" t="str">
        <f>IF(N1240="","",VLOOKUP(N1240,敌人表!A:B,2,FALSE))</f>
        <v>恐龙妹</v>
      </c>
      <c r="P1240" s="67">
        <v>1</v>
      </c>
      <c r="S1240" s="67" t="str">
        <f>IF(R1240="","",VLOOKUP(R1240,'#挂机物品'!A:B,2,FALSE))</f>
        <v/>
      </c>
    </row>
    <row r="1241" spans="1:22">
      <c r="A1241" s="106"/>
      <c r="B1241" s="106"/>
      <c r="G1241" s="67" t="str">
        <f>IF(F1241="","",VLOOKUP(F1241,'#挂机物品'!C:D,2,FALSE))</f>
        <v/>
      </c>
      <c r="J1241" s="96" t="str">
        <f>IF(I1241="","",VLOOKUP(I1241,'#挂机物品'!A:B,2,FALSE))</f>
        <v/>
      </c>
      <c r="N1241" s="67">
        <v>11104</v>
      </c>
      <c r="O1241" s="67" t="str">
        <f>IF(N1241="","",VLOOKUP(N1241,敌人表!A:B,2,FALSE))</f>
        <v>灵龙</v>
      </c>
      <c r="P1241" s="67">
        <v>3</v>
      </c>
      <c r="S1241" s="67" t="str">
        <f>IF(R1241="","",VLOOKUP(R1241,'#挂机物品'!A:B,2,FALSE))</f>
        <v/>
      </c>
    </row>
    <row r="1242" spans="1:22">
      <c r="A1242" s="67">
        <v>50085</v>
      </c>
      <c r="B1242" s="67" t="s">
        <v>3412</v>
      </c>
      <c r="D1242" s="88" t="s">
        <v>3413</v>
      </c>
      <c r="F1242" s="67">
        <v>242</v>
      </c>
      <c r="G1242" s="67" t="str">
        <f>IF(F1242="","",VLOOKUP(F1242,'#挂机物品'!C:D,2,FALSE))</f>
        <v>恐龙妹</v>
      </c>
      <c r="H1242" s="95">
        <v>2</v>
      </c>
      <c r="J1242" s="96" t="str">
        <f>IF(I1242="","",VLOOKUP(I1242,'#挂机物品'!A:B,2,FALSE))</f>
        <v/>
      </c>
      <c r="O1242" s="67" t="str">
        <f>IF(N1242="","",VLOOKUP(N1242,敌人表!A:B,2,FALSE))</f>
        <v/>
      </c>
      <c r="S1242" s="67" t="str">
        <f>IF(R1242="","",VLOOKUP(R1242,'#挂机物品'!A:B,2,FALSE))</f>
        <v/>
      </c>
      <c r="U1242" s="67" t="s">
        <v>6736</v>
      </c>
      <c r="V1242" s="96">
        <v>50086</v>
      </c>
    </row>
    <row r="1243" spans="1:22">
      <c r="G1243" s="67" t="str">
        <f>IF(F1243="","",VLOOKUP(F1243,'#挂机物品'!C:D,2,FALSE))</f>
        <v/>
      </c>
      <c r="J1243" s="96" t="str">
        <f>IF(I1243="","",VLOOKUP(I1243,'#挂机物品'!A:B,2,FALSE))</f>
        <v/>
      </c>
      <c r="O1243" s="67" t="str">
        <f>IF(N1243="","",VLOOKUP(N1243,敌人表!A:B,2,FALSE))</f>
        <v/>
      </c>
      <c r="S1243" s="67" t="str">
        <f>IF(R1243="","",VLOOKUP(R1243,'#挂机物品'!A:B,2,FALSE))</f>
        <v/>
      </c>
      <c r="U1243" s="67" t="s">
        <v>3414</v>
      </c>
      <c r="V1243" s="96">
        <v>50087</v>
      </c>
    </row>
    <row r="1244" spans="1:22">
      <c r="G1244" s="67" t="str">
        <f>IF(F1244="","",VLOOKUP(F1244,'#挂机物品'!C:D,2,FALSE))</f>
        <v/>
      </c>
      <c r="J1244" s="96" t="str">
        <f>IF(I1244="","",VLOOKUP(I1244,'#挂机物品'!A:B,2,FALSE))</f>
        <v/>
      </c>
      <c r="O1244" s="67" t="str">
        <f>IF(N1244="","",VLOOKUP(N1244,敌人表!A:B,2,FALSE))</f>
        <v/>
      </c>
      <c r="S1244" s="67" t="str">
        <f>IF(R1244="","",VLOOKUP(R1244,'#挂机物品'!A:B,2,FALSE))</f>
        <v/>
      </c>
      <c r="U1244" s="67" t="s">
        <v>3415</v>
      </c>
      <c r="V1244" s="96">
        <v>50088</v>
      </c>
    </row>
    <row r="1245" spans="1:22">
      <c r="A1245" s="106">
        <v>50086</v>
      </c>
      <c r="B1245" s="106" t="s">
        <v>3416</v>
      </c>
      <c r="D1245" s="88" t="s">
        <v>3417</v>
      </c>
      <c r="F1245" s="67">
        <v>242</v>
      </c>
      <c r="G1245" s="67" t="str">
        <f>IF(F1245="","",VLOOKUP(F1245,'#挂机物品'!C:D,2,FALSE))</f>
        <v>恐龙妹</v>
      </c>
      <c r="H1245" s="95">
        <v>1</v>
      </c>
      <c r="I1245" s="96">
        <v>1003</v>
      </c>
      <c r="J1245" s="96" t="str">
        <f>IF(I1245="","",VLOOKUP(I1245,'#挂机物品'!A:B,2,FALSE))</f>
        <v>魔晶</v>
      </c>
      <c r="K1245" s="67">
        <v>20</v>
      </c>
      <c r="O1245" s="67" t="str">
        <f>IF(N1245="","",VLOOKUP(N1245,敌人表!A:B,2,FALSE))</f>
        <v/>
      </c>
      <c r="S1245" s="67" t="str">
        <f>IF(R1245="","",VLOOKUP(R1245,'#挂机物品'!A:B,2,FALSE))</f>
        <v/>
      </c>
    </row>
    <row r="1246" spans="1:22">
      <c r="A1246" s="106">
        <v>50087</v>
      </c>
      <c r="B1246" s="106" t="s">
        <v>3418</v>
      </c>
      <c r="D1246" s="88" t="s">
        <v>3417</v>
      </c>
      <c r="F1246" s="67">
        <v>242</v>
      </c>
      <c r="G1246" s="67" t="str">
        <f>IF(F1246="","",VLOOKUP(F1246,'#挂机物品'!C:D,2,FALSE))</f>
        <v>恐龙妹</v>
      </c>
      <c r="H1246" s="95">
        <v>1</v>
      </c>
      <c r="I1246" s="96">
        <v>1005</v>
      </c>
      <c r="J1246" s="96" t="str">
        <f>IF(I1246="","",VLOOKUP(I1246,'#挂机物品'!A:B,2,FALSE))</f>
        <v>荣誉</v>
      </c>
      <c r="K1246" s="67">
        <v>10</v>
      </c>
      <c r="O1246" s="67" t="str">
        <f>IF(N1246="","",VLOOKUP(N1246,敌人表!A:B,2,FALSE))</f>
        <v/>
      </c>
      <c r="S1246" s="67" t="str">
        <f>IF(R1246="","",VLOOKUP(R1246,'#挂机物品'!A:B,2,FALSE))</f>
        <v/>
      </c>
    </row>
    <row r="1247" spans="1:22">
      <c r="A1247" s="106">
        <v>50088</v>
      </c>
      <c r="B1247" s="106" t="s">
        <v>3419</v>
      </c>
      <c r="D1247" s="88" t="s">
        <v>3420</v>
      </c>
      <c r="F1247" s="67">
        <v>242</v>
      </c>
      <c r="G1247" s="67" t="str">
        <f>IF(F1247="","",VLOOKUP(F1247,'#挂机物品'!C:D,2,FALSE))</f>
        <v>恐龙妹</v>
      </c>
      <c r="H1247" s="95">
        <v>1</v>
      </c>
      <c r="I1247" s="96">
        <v>1010</v>
      </c>
      <c r="J1247" s="96" t="str">
        <f>IF(I1247="","",VLOOKUP(I1247,'#挂机物品'!A:B,2,FALSE))</f>
        <v>主角经验</v>
      </c>
      <c r="K1247" s="67">
        <v>3000</v>
      </c>
      <c r="O1247" s="67" t="str">
        <f>IF(N1247="","",VLOOKUP(N1247,敌人表!A:B,2,FALSE))</f>
        <v/>
      </c>
      <c r="S1247" s="67" t="str">
        <f>IF(R1247="","",VLOOKUP(R1247,'#挂机物品'!A:B,2,FALSE))</f>
        <v/>
      </c>
    </row>
    <row r="1248" spans="1:22" ht="27">
      <c r="A1248" s="99">
        <v>50089</v>
      </c>
      <c r="B1248" s="66" t="s">
        <v>3421</v>
      </c>
      <c r="D1248" s="137" t="s">
        <v>3422</v>
      </c>
      <c r="F1248" s="67">
        <v>14</v>
      </c>
      <c r="G1248" s="67" t="str">
        <f>IF(F1248="","",VLOOKUP(F1248,'#挂机物品'!C:D,2,FALSE))</f>
        <v>湿婆</v>
      </c>
      <c r="H1248" s="66">
        <v>2</v>
      </c>
      <c r="J1248" s="96" t="str">
        <f>IF(I1248="","",VLOOKUP(I1248,'#挂机物品'!A:B,2,FALSE))</f>
        <v/>
      </c>
      <c r="O1248" s="67" t="str">
        <f>IF(N1248="","",VLOOKUP(N1248,敌人表!A:B,2,FALSE))</f>
        <v/>
      </c>
      <c r="S1248" s="67" t="str">
        <f>IF(R1248="","",VLOOKUP(R1248,'#挂机物品'!A:B,2,FALSE))</f>
        <v/>
      </c>
      <c r="U1248" s="66" t="s">
        <v>3423</v>
      </c>
      <c r="V1248" s="96">
        <v>50090</v>
      </c>
    </row>
    <row r="1249" spans="1:22">
      <c r="D1249" s="137"/>
      <c r="F1249" s="67" t="s">
        <v>1664</v>
      </c>
      <c r="G1249" s="67" t="str">
        <f>IF(F1249="","",VLOOKUP(F1249,'#挂机物品'!C:D,2,FALSE))</f>
        <v/>
      </c>
      <c r="H1249" s="66"/>
      <c r="J1249" s="96" t="str">
        <f>IF(I1249="","",VLOOKUP(I1249,'#挂机物品'!A:B,2,FALSE))</f>
        <v/>
      </c>
      <c r="O1249" s="67" t="str">
        <f>IF(N1249="","",VLOOKUP(N1249,敌人表!A:B,2,FALSE))</f>
        <v/>
      </c>
      <c r="S1249" s="67" t="str">
        <f>IF(R1249="","",VLOOKUP(R1249,'#挂机物品'!A:B,2,FALSE))</f>
        <v/>
      </c>
      <c r="U1249" s="66" t="s">
        <v>3424</v>
      </c>
      <c r="V1249" s="96">
        <v>50091</v>
      </c>
    </row>
    <row r="1250" spans="1:22">
      <c r="D1250" s="137"/>
      <c r="F1250" s="67" t="s">
        <v>1664</v>
      </c>
      <c r="G1250" s="67" t="str">
        <f>IF(F1250="","",VLOOKUP(F1250,'#挂机物品'!C:D,2,FALSE))</f>
        <v/>
      </c>
      <c r="H1250" s="66"/>
      <c r="J1250" s="96" t="str">
        <f>IF(I1250="","",VLOOKUP(I1250,'#挂机物品'!A:B,2,FALSE))</f>
        <v/>
      </c>
      <c r="O1250" s="67" t="str">
        <f>IF(N1250="","",VLOOKUP(N1250,敌人表!A:B,2,FALSE))</f>
        <v/>
      </c>
      <c r="S1250" s="67" t="str">
        <f>IF(R1250="","",VLOOKUP(R1250,'#挂机物品'!A:B,2,FALSE))</f>
        <v/>
      </c>
      <c r="U1250" s="66" t="s">
        <v>3425</v>
      </c>
      <c r="V1250" s="96">
        <v>50092</v>
      </c>
    </row>
    <row r="1251" spans="1:22">
      <c r="A1251" s="106">
        <v>50090</v>
      </c>
      <c r="B1251" s="115" t="s">
        <v>3426</v>
      </c>
      <c r="D1251" s="137" t="s">
        <v>3427</v>
      </c>
      <c r="F1251" s="67">
        <v>14</v>
      </c>
      <c r="G1251" s="67" t="str">
        <f>IF(F1251="","",VLOOKUP(F1251,'#挂机物品'!C:D,2,FALSE))</f>
        <v>湿婆</v>
      </c>
      <c r="H1251" s="66">
        <v>1</v>
      </c>
      <c r="I1251" s="87">
        <v>1009</v>
      </c>
      <c r="J1251" s="209" t="str">
        <f>IF(I1251="","",VLOOKUP(I1251,'#挂机物品'!A:B,2,FALSE))</f>
        <v>召唤石</v>
      </c>
      <c r="K1251" s="87">
        <v>1</v>
      </c>
      <c r="L1251" s="66"/>
      <c r="O1251" s="67" t="str">
        <f>IF(N1251="","",VLOOKUP(N1251,敌人表!A:B,2,FALSE))</f>
        <v/>
      </c>
      <c r="S1251" s="67" t="str">
        <f>IF(R1251="","",VLOOKUP(R1251,'#挂机物品'!A:B,2,FALSE))</f>
        <v/>
      </c>
      <c r="U1251" s="66"/>
    </row>
    <row r="1252" spans="1:22">
      <c r="A1252" s="106">
        <v>50091</v>
      </c>
      <c r="B1252" s="115" t="s">
        <v>3428</v>
      </c>
      <c r="D1252" s="137" t="s">
        <v>3429</v>
      </c>
      <c r="F1252" s="67">
        <v>14</v>
      </c>
      <c r="G1252" s="67" t="str">
        <f>IF(F1252="","",VLOOKUP(F1252,'#挂机物品'!C:D,2,FALSE))</f>
        <v>湿婆</v>
      </c>
      <c r="H1252" s="66">
        <v>1</v>
      </c>
      <c r="I1252" s="66">
        <v>1001</v>
      </c>
      <c r="J1252" s="96" t="str">
        <f>IF(I1252="","",VLOOKUP(I1252,'#挂机物品'!A:B,2,FALSE))</f>
        <v>金币</v>
      </c>
      <c r="K1252" s="66">
        <v>10000</v>
      </c>
      <c r="L1252" s="66">
        <v>10000</v>
      </c>
      <c r="O1252" s="67" t="str">
        <f>IF(N1252="","",VLOOKUP(N1252,敌人表!A:B,2,FALSE))</f>
        <v/>
      </c>
      <c r="S1252" s="67" t="str">
        <f>IF(R1252="","",VLOOKUP(R1252,'#挂机物品'!A:B,2,FALSE))</f>
        <v/>
      </c>
      <c r="U1252" s="66"/>
    </row>
    <row r="1253" spans="1:22">
      <c r="A1253" s="106">
        <v>50092</v>
      </c>
      <c r="B1253" s="115" t="s">
        <v>3430</v>
      </c>
      <c r="D1253" s="137" t="s">
        <v>3431</v>
      </c>
      <c r="F1253" s="67">
        <v>14</v>
      </c>
      <c r="G1253" s="67" t="str">
        <f>IF(F1253="","",VLOOKUP(F1253,'#挂机物品'!C:D,2,FALSE))</f>
        <v>湿婆</v>
      </c>
      <c r="H1253" s="66">
        <v>0</v>
      </c>
      <c r="I1253" s="134"/>
      <c r="J1253" s="96" t="str">
        <f>IF(I1253="","",VLOOKUP(I1253,'#挂机物品'!A:B,2,FALSE))</f>
        <v/>
      </c>
      <c r="K1253" s="66"/>
      <c r="L1253" s="66"/>
      <c r="M1253" s="67">
        <v>1</v>
      </c>
      <c r="N1253" s="67">
        <v>14</v>
      </c>
      <c r="O1253" s="67" t="str">
        <f>IF(N1253="","",VLOOKUP(N1253,敌人表!A:B,2,FALSE))</f>
        <v>湿婆</v>
      </c>
      <c r="P1253" s="67">
        <v>1</v>
      </c>
      <c r="S1253" s="67" t="str">
        <f>IF(R1253="","",VLOOKUP(R1253,'#挂机物品'!A:B,2,FALSE))</f>
        <v/>
      </c>
      <c r="U1253" s="66"/>
    </row>
    <row r="1254" spans="1:22">
      <c r="A1254" s="106"/>
      <c r="B1254" s="115"/>
      <c r="D1254" s="137"/>
      <c r="G1254" s="67" t="str">
        <f>IF(F1254="","",VLOOKUP(F1254,'#挂机物品'!C:D,2,FALSE))</f>
        <v/>
      </c>
      <c r="H1254" s="66"/>
      <c r="I1254" s="134"/>
      <c r="J1254" s="96" t="str">
        <f>IF(I1254="","",VLOOKUP(I1254,'#挂机物品'!A:B,2,FALSE))</f>
        <v/>
      </c>
      <c r="K1254" s="66"/>
      <c r="L1254" s="66"/>
      <c r="N1254" s="67">
        <v>10002</v>
      </c>
      <c r="O1254" s="67" t="str">
        <f>IF(N1254="","",VLOOKUP(N1254,敌人表!A:B,2,FALSE))</f>
        <v>溺薨僵尸</v>
      </c>
      <c r="P1254" s="67">
        <v>8</v>
      </c>
      <c r="S1254" s="67" t="str">
        <f>IF(R1254="","",VLOOKUP(R1254,'#挂机物品'!A:B,2,FALSE))</f>
        <v/>
      </c>
      <c r="U1254" s="66"/>
    </row>
    <row r="1255" spans="1:22">
      <c r="A1255" s="99">
        <v>50093</v>
      </c>
      <c r="B1255" s="66" t="s">
        <v>3432</v>
      </c>
      <c r="D1255" s="137" t="s">
        <v>3433</v>
      </c>
      <c r="F1255" s="67">
        <v>6</v>
      </c>
      <c r="G1255" s="67" t="str">
        <f>IF(F1255="","",VLOOKUP(F1255,'#挂机物品'!C:D,2,FALSE))</f>
        <v>阿尔忒弥斯</v>
      </c>
      <c r="H1255" s="66">
        <v>2</v>
      </c>
      <c r="I1255" s="66"/>
      <c r="J1255" s="96" t="str">
        <f>IF(I1255="","",VLOOKUP(I1255,'#挂机物品'!A:B,2,FALSE))</f>
        <v/>
      </c>
      <c r="K1255" s="66"/>
      <c r="L1255" s="66"/>
      <c r="O1255" s="67" t="str">
        <f>IF(N1255="","",VLOOKUP(N1255,敌人表!A:B,2,FALSE))</f>
        <v/>
      </c>
      <c r="S1255" s="67" t="str">
        <f>IF(R1255="","",VLOOKUP(R1255,'#挂机物品'!A:B,2,FALSE))</f>
        <v/>
      </c>
      <c r="U1255" s="66" t="s">
        <v>3434</v>
      </c>
      <c r="V1255" s="96">
        <v>50094</v>
      </c>
    </row>
    <row r="1256" spans="1:22">
      <c r="D1256" s="137"/>
      <c r="F1256" s="67" t="s">
        <v>1664</v>
      </c>
      <c r="G1256" s="67" t="str">
        <f>IF(F1256="","",VLOOKUP(F1256,'#挂机物品'!C:D,2,FALSE))</f>
        <v/>
      </c>
      <c r="H1256" s="66"/>
      <c r="I1256" s="66"/>
      <c r="J1256" s="96" t="str">
        <f>IF(I1256="","",VLOOKUP(I1256,'#挂机物品'!A:B,2,FALSE))</f>
        <v/>
      </c>
      <c r="K1256" s="66"/>
      <c r="L1256" s="66"/>
      <c r="O1256" s="67" t="str">
        <f>IF(N1256="","",VLOOKUP(N1256,敌人表!A:B,2,FALSE))</f>
        <v/>
      </c>
      <c r="S1256" s="67" t="str">
        <f>IF(R1256="","",VLOOKUP(R1256,'#挂机物品'!A:B,2,FALSE))</f>
        <v/>
      </c>
      <c r="U1256" s="66" t="s">
        <v>3435</v>
      </c>
      <c r="V1256" s="96">
        <v>50095</v>
      </c>
    </row>
    <row r="1257" spans="1:22">
      <c r="D1257" s="137"/>
      <c r="F1257" s="67" t="s">
        <v>1664</v>
      </c>
      <c r="G1257" s="67" t="str">
        <f>IF(F1257="","",VLOOKUP(F1257,'#挂机物品'!C:D,2,FALSE))</f>
        <v/>
      </c>
      <c r="H1257" s="66"/>
      <c r="I1257" s="66"/>
      <c r="J1257" s="96" t="str">
        <f>IF(I1257="","",VLOOKUP(I1257,'#挂机物品'!A:B,2,FALSE))</f>
        <v/>
      </c>
      <c r="K1257" s="66"/>
      <c r="L1257" s="66"/>
      <c r="O1257" s="67" t="str">
        <f>IF(N1257="","",VLOOKUP(N1257,敌人表!A:B,2,FALSE))</f>
        <v/>
      </c>
      <c r="S1257" s="67" t="str">
        <f>IF(R1257="","",VLOOKUP(R1257,'#挂机物品'!A:B,2,FALSE))</f>
        <v/>
      </c>
      <c r="U1257" s="66" t="s">
        <v>3436</v>
      </c>
      <c r="V1257" s="96">
        <v>50096</v>
      </c>
    </row>
    <row r="1258" spans="1:22">
      <c r="A1258" s="106">
        <v>50094</v>
      </c>
      <c r="B1258" s="115" t="s">
        <v>3437</v>
      </c>
      <c r="D1258" s="137" t="s">
        <v>3438</v>
      </c>
      <c r="F1258" s="67">
        <v>6</v>
      </c>
      <c r="G1258" s="67" t="str">
        <f>IF(F1258="","",VLOOKUP(F1258,'#挂机物品'!C:D,2,FALSE))</f>
        <v>阿尔忒弥斯</v>
      </c>
      <c r="H1258" s="66">
        <v>1</v>
      </c>
      <c r="I1258" s="87">
        <v>1009</v>
      </c>
      <c r="J1258" s="209" t="str">
        <f>IF(I1258="","",VLOOKUP(I1258,'#挂机物品'!A:B,2,FALSE))</f>
        <v>召唤石</v>
      </c>
      <c r="K1258" s="87">
        <v>1</v>
      </c>
      <c r="L1258" s="66"/>
      <c r="O1258" s="67" t="str">
        <f>IF(N1258="","",VLOOKUP(N1258,敌人表!A:B,2,FALSE))</f>
        <v/>
      </c>
      <c r="S1258" s="67" t="str">
        <f>IF(R1258="","",VLOOKUP(R1258,'#挂机物品'!A:B,2,FALSE))</f>
        <v/>
      </c>
      <c r="U1258" s="66"/>
    </row>
    <row r="1259" spans="1:22">
      <c r="A1259" s="106">
        <v>50095</v>
      </c>
      <c r="B1259" s="115" t="s">
        <v>3439</v>
      </c>
      <c r="D1259" s="137" t="s">
        <v>3440</v>
      </c>
      <c r="F1259" s="67">
        <v>19</v>
      </c>
      <c r="G1259" s="67" t="str">
        <f>IF(F1259="","",VLOOKUP(F1259,'#挂机物品'!C:D,2,FALSE))</f>
        <v>聂隐娘</v>
      </c>
      <c r="H1259" s="66">
        <v>0</v>
      </c>
      <c r="I1259" s="66"/>
      <c r="J1259" s="96" t="str">
        <f>IF(I1259="","",VLOOKUP(I1259,'#挂机物品'!A:B,2,FALSE))</f>
        <v/>
      </c>
      <c r="K1259" s="66"/>
      <c r="L1259" s="66"/>
      <c r="M1259" s="67">
        <v>1</v>
      </c>
      <c r="N1259" s="67">
        <v>19</v>
      </c>
      <c r="O1259" s="67" t="str">
        <f>IF(N1259="","",VLOOKUP(N1259,敌人表!A:B,2,FALSE))</f>
        <v>聂隐娘</v>
      </c>
      <c r="P1259" s="67">
        <v>1</v>
      </c>
      <c r="S1259" s="67" t="str">
        <f>IF(R1259="","",VLOOKUP(R1259,'#挂机物品'!A:B,2,FALSE))</f>
        <v/>
      </c>
      <c r="U1259" s="66"/>
    </row>
    <row r="1260" spans="1:22">
      <c r="A1260" s="106"/>
      <c r="B1260" s="115"/>
      <c r="D1260" s="137"/>
      <c r="G1260" s="67" t="str">
        <f>IF(F1260="","",VLOOKUP(F1260,'#挂机物品'!C:D,2,FALSE))</f>
        <v/>
      </c>
      <c r="H1260" s="66"/>
      <c r="I1260" s="66"/>
      <c r="J1260" s="96" t="str">
        <f>IF(I1260="","",VLOOKUP(I1260,'#挂机物品'!A:B,2,FALSE))</f>
        <v/>
      </c>
      <c r="K1260" s="66"/>
      <c r="L1260" s="66"/>
      <c r="N1260" s="67">
        <v>3</v>
      </c>
      <c r="O1260" s="67" t="str">
        <f>IF(N1260="","",VLOOKUP(N1260,敌人表!A:B,2,FALSE))</f>
        <v>美杜莎</v>
      </c>
      <c r="P1260" s="67">
        <v>1</v>
      </c>
      <c r="S1260" s="67" t="str">
        <f>IF(R1260="","",VLOOKUP(R1260,'#挂机物品'!A:B,2,FALSE))</f>
        <v/>
      </c>
      <c r="U1260" s="66"/>
    </row>
    <row r="1261" spans="1:22">
      <c r="A1261" s="106"/>
      <c r="B1261" s="115"/>
      <c r="D1261" s="137"/>
      <c r="G1261" s="67" t="str">
        <f>IF(F1261="","",VLOOKUP(F1261,'#挂机物品'!C:D,2,FALSE))</f>
        <v/>
      </c>
      <c r="H1261" s="66"/>
      <c r="I1261" s="66"/>
      <c r="J1261" s="96" t="str">
        <f>IF(I1261="","",VLOOKUP(I1261,'#挂机物品'!A:B,2,FALSE))</f>
        <v/>
      </c>
      <c r="K1261" s="66"/>
      <c r="L1261" s="66"/>
      <c r="N1261" s="67">
        <v>11203</v>
      </c>
      <c r="O1261" s="67" t="str">
        <f>IF(N1261="","",VLOOKUP(N1261,敌人表!A:B,2,FALSE))</f>
        <v>木桩</v>
      </c>
      <c r="P1261" s="67">
        <v>9</v>
      </c>
      <c r="S1261" s="67" t="str">
        <f>IF(R1261="","",VLOOKUP(R1261,'#挂机物品'!A:B,2,FALSE))</f>
        <v/>
      </c>
      <c r="U1261" s="66"/>
    </row>
    <row r="1262" spans="1:22">
      <c r="A1262" s="106">
        <v>50096</v>
      </c>
      <c r="B1262" s="115" t="s">
        <v>3441</v>
      </c>
      <c r="D1262" s="137" t="s">
        <v>3442</v>
      </c>
      <c r="F1262" s="67">
        <v>6</v>
      </c>
      <c r="G1262" s="67" t="str">
        <f>IF(F1262="","",VLOOKUP(F1262,'#挂机物品'!C:D,2,FALSE))</f>
        <v>阿尔忒弥斯</v>
      </c>
      <c r="H1262" s="66">
        <v>1</v>
      </c>
      <c r="I1262" s="135">
        <v>25507</v>
      </c>
      <c r="J1262" s="96" t="str">
        <f>IF(I1262="","",VLOOKUP(I1262,'#挂机物品'!A:B,2,FALSE))</f>
        <v>无限宝石</v>
      </c>
      <c r="K1262" s="66">
        <v>2</v>
      </c>
      <c r="L1262" s="66">
        <v>1</v>
      </c>
      <c r="O1262" s="67" t="str">
        <f>IF(N1262="","",VLOOKUP(N1262,敌人表!A:B,2,FALSE))</f>
        <v/>
      </c>
      <c r="S1262" s="67" t="str">
        <f>IF(R1262="","",VLOOKUP(R1262,'#挂机物品'!A:B,2,FALSE))</f>
        <v/>
      </c>
      <c r="U1262" s="66"/>
    </row>
    <row r="1263" spans="1:22">
      <c r="A1263" s="99">
        <v>50097</v>
      </c>
      <c r="B1263" s="66" t="s">
        <v>3443</v>
      </c>
      <c r="D1263" s="137" t="s">
        <v>3444</v>
      </c>
      <c r="F1263" s="67">
        <v>234</v>
      </c>
      <c r="G1263" s="67" t="str">
        <f>IF(F1263="","",VLOOKUP(F1263,'#挂机物品'!C:D,2,FALSE))</f>
        <v>实习程序员</v>
      </c>
      <c r="H1263" s="66">
        <v>2</v>
      </c>
      <c r="I1263" s="66"/>
      <c r="J1263" s="96" t="str">
        <f>IF(I1263="","",VLOOKUP(I1263,'#挂机物品'!A:B,2,FALSE))</f>
        <v/>
      </c>
      <c r="K1263" s="66"/>
      <c r="L1263" s="66"/>
      <c r="O1263" s="67" t="str">
        <f>IF(N1263="","",VLOOKUP(N1263,敌人表!A:B,2,FALSE))</f>
        <v/>
      </c>
      <c r="S1263" s="67" t="str">
        <f>IF(R1263="","",VLOOKUP(R1263,'#挂机物品'!A:B,2,FALSE))</f>
        <v/>
      </c>
      <c r="U1263" s="66" t="s">
        <v>3445</v>
      </c>
      <c r="V1263" s="96">
        <v>50098</v>
      </c>
    </row>
    <row r="1264" spans="1:22">
      <c r="D1264" s="137"/>
      <c r="F1264" s="67" t="s">
        <v>1664</v>
      </c>
      <c r="G1264" s="67" t="str">
        <f>IF(F1264="","",VLOOKUP(F1264,'#挂机物品'!C:D,2,FALSE))</f>
        <v/>
      </c>
      <c r="H1264" s="66"/>
      <c r="I1264" s="66"/>
      <c r="J1264" s="96" t="str">
        <f>IF(I1264="","",VLOOKUP(I1264,'#挂机物品'!A:B,2,FALSE))</f>
        <v/>
      </c>
      <c r="K1264" s="66"/>
      <c r="L1264" s="66"/>
      <c r="O1264" s="67" t="str">
        <f>IF(N1264="","",VLOOKUP(N1264,敌人表!A:B,2,FALSE))</f>
        <v/>
      </c>
      <c r="S1264" s="67" t="str">
        <f>IF(R1264="","",VLOOKUP(R1264,'#挂机物品'!A:B,2,FALSE))</f>
        <v/>
      </c>
      <c r="U1264" s="66" t="s">
        <v>3446</v>
      </c>
      <c r="V1264" s="96">
        <v>50099</v>
      </c>
    </row>
    <row r="1265" spans="1:22">
      <c r="D1265" s="137"/>
      <c r="F1265" s="67" t="s">
        <v>1664</v>
      </c>
      <c r="G1265" s="67" t="str">
        <f>IF(F1265="","",VLOOKUP(F1265,'#挂机物品'!C:D,2,FALSE))</f>
        <v/>
      </c>
      <c r="H1265" s="66"/>
      <c r="I1265" s="66"/>
      <c r="J1265" s="96" t="str">
        <f>IF(I1265="","",VLOOKUP(I1265,'#挂机物品'!A:B,2,FALSE))</f>
        <v/>
      </c>
      <c r="K1265" s="66"/>
      <c r="L1265" s="66"/>
      <c r="O1265" s="67" t="str">
        <f>IF(N1265="","",VLOOKUP(N1265,敌人表!A:B,2,FALSE))</f>
        <v/>
      </c>
      <c r="S1265" s="67" t="str">
        <f>IF(R1265="","",VLOOKUP(R1265,'#挂机物品'!A:B,2,FALSE))</f>
        <v/>
      </c>
      <c r="U1265" s="66" t="s">
        <v>3447</v>
      </c>
      <c r="V1265" s="96">
        <v>50100</v>
      </c>
    </row>
    <row r="1266" spans="1:22">
      <c r="A1266" s="106">
        <v>50098</v>
      </c>
      <c r="B1266" s="115" t="s">
        <v>3448</v>
      </c>
      <c r="D1266" s="137" t="s">
        <v>3449</v>
      </c>
      <c r="F1266" s="67">
        <v>218</v>
      </c>
      <c r="G1266" s="67" t="str">
        <f>IF(F1266="","",VLOOKUP(F1266,'#挂机物品'!C:D,2,FALSE))</f>
        <v>老头</v>
      </c>
      <c r="H1266" s="66">
        <v>1</v>
      </c>
      <c r="I1266" s="211">
        <v>52218</v>
      </c>
      <c r="J1266" s="212" t="str">
        <f>IF(I1266="","",VLOOKUP(I1266,'#挂机物品'!A:B,2,FALSE))</f>
        <v>老头子2星</v>
      </c>
      <c r="K1266" s="214">
        <v>1</v>
      </c>
      <c r="L1266" s="66">
        <v>0.5</v>
      </c>
      <c r="O1266" s="67" t="str">
        <f>IF(N1266="","",VLOOKUP(N1266,敌人表!A:B,2,FALSE))</f>
        <v/>
      </c>
      <c r="S1266" s="67" t="str">
        <f>IF(R1266="","",VLOOKUP(R1266,'#挂机物品'!A:B,2,FALSE))</f>
        <v/>
      </c>
      <c r="U1266" s="66"/>
    </row>
    <row r="1267" spans="1:22">
      <c r="A1267" s="106">
        <v>50099</v>
      </c>
      <c r="B1267" s="115" t="s">
        <v>3450</v>
      </c>
      <c r="D1267" s="137" t="s">
        <v>3451</v>
      </c>
      <c r="F1267" s="67">
        <v>241</v>
      </c>
      <c r="G1267" s="67" t="str">
        <f>IF(F1267="","",VLOOKUP(F1267,'#挂机物品'!C:D,2,FALSE))</f>
        <v>小混混</v>
      </c>
      <c r="H1267" s="66">
        <v>1</v>
      </c>
      <c r="I1267" s="211">
        <v>52241</v>
      </c>
      <c r="J1267" s="212" t="str">
        <f>IF(I1267="","",VLOOKUP(I1267,'#挂机物品'!A:B,2,FALSE))</f>
        <v>小混混2星</v>
      </c>
      <c r="K1267" s="214">
        <v>1</v>
      </c>
      <c r="L1267" s="66">
        <v>0.5</v>
      </c>
      <c r="O1267" s="67" t="str">
        <f>IF(N1267="","",VLOOKUP(N1267,敌人表!A:B,2,FALSE))</f>
        <v/>
      </c>
      <c r="S1267" s="67" t="str">
        <f>IF(R1267="","",VLOOKUP(R1267,'#挂机物品'!A:B,2,FALSE))</f>
        <v/>
      </c>
      <c r="U1267" s="66"/>
    </row>
    <row r="1268" spans="1:22">
      <c r="A1268" s="106">
        <v>50100</v>
      </c>
      <c r="B1268" s="115" t="s">
        <v>3452</v>
      </c>
      <c r="D1268" s="137" t="s">
        <v>3453</v>
      </c>
      <c r="F1268" s="67">
        <v>234</v>
      </c>
      <c r="G1268" s="67" t="str">
        <f>IF(F1268="","",VLOOKUP(F1268,'#挂机物品'!C:D,2,FALSE))</f>
        <v>实习程序员</v>
      </c>
      <c r="H1268" s="66">
        <v>0</v>
      </c>
      <c r="I1268" s="66"/>
      <c r="J1268" s="96" t="str">
        <f>IF(I1268="","",VLOOKUP(I1268,'#挂机物品'!A:B,2,FALSE))</f>
        <v/>
      </c>
      <c r="K1268" s="66"/>
      <c r="L1268" s="66"/>
      <c r="M1268" s="67">
        <v>1</v>
      </c>
      <c r="N1268" s="67">
        <v>10603</v>
      </c>
      <c r="O1268" s="67" t="str">
        <f>IF(N1268="","",VLOOKUP(N1268,敌人表!A:B,2,FALSE))</f>
        <v>大笨兽</v>
      </c>
      <c r="P1268" s="67">
        <v>4</v>
      </c>
      <c r="S1268" s="67" t="str">
        <f>IF(R1268="","",VLOOKUP(R1268,'#挂机物品'!A:B,2,FALSE))</f>
        <v/>
      </c>
      <c r="U1268" s="66"/>
    </row>
    <row r="1269" spans="1:22">
      <c r="A1269" s="67">
        <v>50101</v>
      </c>
      <c r="B1269" s="66" t="s">
        <v>3454</v>
      </c>
      <c r="D1269" s="137" t="s">
        <v>3455</v>
      </c>
      <c r="F1269" s="67">
        <v>242</v>
      </c>
      <c r="G1269" s="67" t="str">
        <f>IF(F1269="","",VLOOKUP(F1269,'#挂机物品'!C:D,2,FALSE))</f>
        <v>恐龙妹</v>
      </c>
      <c r="H1269" s="66">
        <v>2</v>
      </c>
      <c r="I1269" s="66"/>
      <c r="J1269" s="96" t="str">
        <f>IF(I1269="","",VLOOKUP(I1269,'#挂机物品'!A:B,2,FALSE))</f>
        <v/>
      </c>
      <c r="K1269" s="66"/>
      <c r="L1269" s="66"/>
      <c r="O1269" s="67" t="str">
        <f>IF(N1269="","",VLOOKUP(N1269,敌人表!A:B,2,FALSE))</f>
        <v/>
      </c>
      <c r="S1269" s="67" t="str">
        <f>IF(R1269="","",VLOOKUP(R1269,'#挂机物品'!A:B,2,FALSE))</f>
        <v/>
      </c>
      <c r="U1269" s="66" t="s">
        <v>3456</v>
      </c>
      <c r="V1269" s="96">
        <v>50102</v>
      </c>
    </row>
    <row r="1270" spans="1:22">
      <c r="D1270" s="137"/>
      <c r="F1270" s="67" t="s">
        <v>1664</v>
      </c>
      <c r="G1270" s="67" t="str">
        <f>IF(F1270="","",VLOOKUP(F1270,'#挂机物品'!C:D,2,FALSE))</f>
        <v/>
      </c>
      <c r="H1270" s="66"/>
      <c r="I1270" s="66"/>
      <c r="J1270" s="96" t="str">
        <f>IF(I1270="","",VLOOKUP(I1270,'#挂机物品'!A:B,2,FALSE))</f>
        <v/>
      </c>
      <c r="K1270" s="66"/>
      <c r="L1270" s="66"/>
      <c r="O1270" s="67" t="str">
        <f>IF(N1270="","",VLOOKUP(N1270,敌人表!A:B,2,FALSE))</f>
        <v/>
      </c>
      <c r="S1270" s="67" t="str">
        <f>IF(R1270="","",VLOOKUP(R1270,'#挂机物品'!A:B,2,FALSE))</f>
        <v/>
      </c>
      <c r="U1270" s="66" t="s">
        <v>3457</v>
      </c>
      <c r="V1270" s="96">
        <v>50103</v>
      </c>
    </row>
    <row r="1271" spans="1:22">
      <c r="D1271" s="137"/>
      <c r="F1271" s="67" t="s">
        <v>1664</v>
      </c>
      <c r="G1271" s="67" t="str">
        <f>IF(F1271="","",VLOOKUP(F1271,'#挂机物品'!C:D,2,FALSE))</f>
        <v/>
      </c>
      <c r="H1271" s="66"/>
      <c r="I1271" s="66"/>
      <c r="J1271" s="96" t="str">
        <f>IF(I1271="","",VLOOKUP(I1271,'#挂机物品'!A:B,2,FALSE))</f>
        <v/>
      </c>
      <c r="K1271" s="66"/>
      <c r="L1271" s="66"/>
      <c r="O1271" s="67" t="str">
        <f>IF(N1271="","",VLOOKUP(N1271,敌人表!A:B,2,FALSE))</f>
        <v/>
      </c>
      <c r="S1271" s="67" t="str">
        <f>IF(R1271="","",VLOOKUP(R1271,'#挂机物品'!A:B,2,FALSE))</f>
        <v/>
      </c>
      <c r="U1271" s="66" t="s">
        <v>3458</v>
      </c>
      <c r="V1271" s="96">
        <v>50104</v>
      </c>
    </row>
    <row r="1272" spans="1:22">
      <c r="A1272" s="106">
        <v>50102</v>
      </c>
      <c r="B1272" s="115" t="s">
        <v>3459</v>
      </c>
      <c r="D1272" s="137" t="s">
        <v>3460</v>
      </c>
      <c r="F1272" s="67">
        <v>242</v>
      </c>
      <c r="G1272" s="67" t="str">
        <f>IF(F1272="","",VLOOKUP(F1272,'#挂机物品'!C:D,2,FALSE))</f>
        <v>恐龙妹</v>
      </c>
      <c r="H1272" s="66">
        <v>1</v>
      </c>
      <c r="I1272" s="66">
        <v>1002</v>
      </c>
      <c r="J1272" s="96" t="str">
        <f>IF(I1272="","",VLOOKUP(I1272,'#挂机物品'!A:B,2,FALSE))</f>
        <v>钻石</v>
      </c>
      <c r="K1272" s="66">
        <v>50</v>
      </c>
      <c r="L1272" s="66"/>
      <c r="O1272" s="67" t="str">
        <f>IF(N1272="","",VLOOKUP(N1272,敌人表!A:B,2,FALSE))</f>
        <v/>
      </c>
      <c r="S1272" s="67" t="str">
        <f>IF(R1272="","",VLOOKUP(R1272,'#挂机物品'!A:B,2,FALSE))</f>
        <v/>
      </c>
      <c r="U1272" s="66"/>
    </row>
    <row r="1273" spans="1:22">
      <c r="A1273" s="106">
        <v>50103</v>
      </c>
      <c r="B1273" s="115" t="s">
        <v>3461</v>
      </c>
      <c r="D1273" s="137" t="s">
        <v>3462</v>
      </c>
      <c r="F1273" s="67">
        <v>242</v>
      </c>
      <c r="G1273" s="67" t="str">
        <f>IF(F1273="","",VLOOKUP(F1273,'#挂机物品'!C:D,2,FALSE))</f>
        <v>恐龙妹</v>
      </c>
      <c r="H1273" s="66">
        <v>0</v>
      </c>
      <c r="I1273" s="66"/>
      <c r="J1273" s="96" t="str">
        <f>IF(I1273="","",VLOOKUP(I1273,'#挂机物品'!A:B,2,FALSE))</f>
        <v/>
      </c>
      <c r="K1273" s="66"/>
      <c r="L1273" s="66"/>
      <c r="M1273" s="67">
        <v>1</v>
      </c>
      <c r="N1273" s="67">
        <v>242</v>
      </c>
      <c r="O1273" s="67" t="str">
        <f>IF(N1273="","",VLOOKUP(N1273,敌人表!A:B,2,FALSE))</f>
        <v>恐龙妹</v>
      </c>
      <c r="P1273" s="67">
        <v>11</v>
      </c>
      <c r="S1273" s="67" t="str">
        <f>IF(R1273="","",VLOOKUP(R1273,'#挂机物品'!A:B,2,FALSE))</f>
        <v/>
      </c>
      <c r="U1273" s="66"/>
    </row>
    <row r="1274" spans="1:22">
      <c r="A1274" s="106">
        <v>50104</v>
      </c>
      <c r="B1274" s="115" t="s">
        <v>3463</v>
      </c>
      <c r="D1274" s="137" t="s">
        <v>3464</v>
      </c>
      <c r="F1274" s="67">
        <v>242</v>
      </c>
      <c r="G1274" s="67" t="str">
        <f>IF(F1274="","",VLOOKUP(F1274,'#挂机物品'!C:D,2,FALSE))</f>
        <v>恐龙妹</v>
      </c>
      <c r="H1274" s="66">
        <v>1</v>
      </c>
      <c r="I1274" s="136">
        <v>51224</v>
      </c>
      <c r="J1274" s="96" t="str">
        <f>IF(I1274="","",VLOOKUP(I1274,'#挂机物品'!A:B,2,FALSE))</f>
        <v>喵喵1星</v>
      </c>
      <c r="K1274" s="66">
        <v>1</v>
      </c>
      <c r="L1274" s="66"/>
      <c r="O1274" s="67" t="str">
        <f>IF(N1274="","",VLOOKUP(N1274,敌人表!A:B,2,FALSE))</f>
        <v/>
      </c>
      <c r="S1274" s="67" t="str">
        <f>IF(R1274="","",VLOOKUP(R1274,'#挂机物品'!A:B,2,FALSE))</f>
        <v/>
      </c>
      <c r="U1274" s="66"/>
    </row>
    <row r="1275" spans="1:22" ht="27">
      <c r="A1275" s="99">
        <v>50105</v>
      </c>
      <c r="B1275" s="66" t="s">
        <v>3465</v>
      </c>
      <c r="D1275" s="137" t="s">
        <v>3466</v>
      </c>
      <c r="F1275" s="67">
        <v>41</v>
      </c>
      <c r="G1275" s="67" t="str">
        <f>IF(F1275="","",VLOOKUP(F1275,'#挂机物品'!C:D,2,FALSE))</f>
        <v>亚瑟</v>
      </c>
      <c r="H1275" s="66">
        <v>2</v>
      </c>
      <c r="I1275" s="66"/>
      <c r="J1275" s="96" t="str">
        <f>IF(I1275="","",VLOOKUP(I1275,'#挂机物品'!A:B,2,FALSE))</f>
        <v/>
      </c>
      <c r="K1275" s="66"/>
      <c r="L1275" s="66"/>
      <c r="O1275" s="67" t="str">
        <f>IF(N1275="","",VLOOKUP(N1275,敌人表!A:B,2,FALSE))</f>
        <v/>
      </c>
      <c r="S1275" s="67" t="str">
        <f>IF(R1275="","",VLOOKUP(R1275,'#挂机物品'!A:B,2,FALSE))</f>
        <v/>
      </c>
      <c r="U1275" s="66" t="s">
        <v>3467</v>
      </c>
      <c r="V1275" s="96">
        <v>50106</v>
      </c>
    </row>
    <row r="1276" spans="1:22">
      <c r="D1276" s="137"/>
      <c r="F1276" s="67" t="s">
        <v>1664</v>
      </c>
      <c r="G1276" s="67" t="str">
        <f>IF(F1276="","",VLOOKUP(F1276,'#挂机物品'!C:D,2,FALSE))</f>
        <v/>
      </c>
      <c r="H1276" s="66"/>
      <c r="I1276" s="66"/>
      <c r="J1276" s="96" t="str">
        <f>IF(I1276="","",VLOOKUP(I1276,'#挂机物品'!A:B,2,FALSE))</f>
        <v/>
      </c>
      <c r="K1276" s="66"/>
      <c r="L1276" s="66"/>
      <c r="O1276" s="67" t="str">
        <f>IF(N1276="","",VLOOKUP(N1276,敌人表!A:B,2,FALSE))</f>
        <v/>
      </c>
      <c r="S1276" s="67" t="str">
        <f>IF(R1276="","",VLOOKUP(R1276,'#挂机物品'!A:B,2,FALSE))</f>
        <v/>
      </c>
      <c r="U1276" s="66" t="s">
        <v>3468</v>
      </c>
      <c r="V1276" s="96">
        <v>50107</v>
      </c>
    </row>
    <row r="1277" spans="1:22">
      <c r="D1277" s="137"/>
      <c r="F1277" s="67" t="s">
        <v>1664</v>
      </c>
      <c r="G1277" s="67" t="str">
        <f>IF(F1277="","",VLOOKUP(F1277,'#挂机物品'!C:D,2,FALSE))</f>
        <v/>
      </c>
      <c r="H1277" s="66"/>
      <c r="I1277" s="66"/>
      <c r="J1277" s="96" t="str">
        <f>IF(I1277="","",VLOOKUP(I1277,'#挂机物品'!A:B,2,FALSE))</f>
        <v/>
      </c>
      <c r="K1277" s="66"/>
      <c r="L1277" s="66"/>
      <c r="O1277" s="67" t="str">
        <f>IF(N1277="","",VLOOKUP(N1277,敌人表!A:B,2,FALSE))</f>
        <v/>
      </c>
      <c r="S1277" s="67" t="str">
        <f>IF(R1277="","",VLOOKUP(R1277,'#挂机物品'!A:B,2,FALSE))</f>
        <v/>
      </c>
      <c r="U1277" s="66" t="s">
        <v>3469</v>
      </c>
      <c r="V1277" s="96">
        <v>50108</v>
      </c>
    </row>
    <row r="1278" spans="1:22">
      <c r="A1278" s="106">
        <v>50106</v>
      </c>
      <c r="B1278" s="115" t="s">
        <v>3470</v>
      </c>
      <c r="D1278" s="137" t="s">
        <v>3471</v>
      </c>
      <c r="F1278" s="67">
        <v>213</v>
      </c>
      <c r="G1278" s="67" t="str">
        <f>IF(F1278="","",VLOOKUP(F1278,'#挂机物品'!C:D,2,FALSE))</f>
        <v>火法</v>
      </c>
      <c r="H1278" s="66">
        <v>1</v>
      </c>
      <c r="I1278" s="214">
        <v>52213</v>
      </c>
      <c r="J1278" s="212" t="str">
        <f>IF(I1278="","",VLOOKUP(I1278,'#挂机物品'!A:B,2,FALSE))</f>
        <v>火法2星</v>
      </c>
      <c r="K1278" s="214">
        <v>1</v>
      </c>
      <c r="L1278" s="66">
        <v>0.5</v>
      </c>
      <c r="O1278" s="67" t="str">
        <f>IF(N1278="","",VLOOKUP(N1278,敌人表!A:B,2,FALSE))</f>
        <v/>
      </c>
      <c r="S1278" s="67" t="str">
        <f>IF(R1278="","",VLOOKUP(R1278,'#挂机物品'!A:B,2,FALSE))</f>
        <v/>
      </c>
      <c r="U1278" s="66"/>
    </row>
    <row r="1279" spans="1:22">
      <c r="A1279" s="106">
        <v>50107</v>
      </c>
      <c r="B1279" s="115" t="s">
        <v>3472</v>
      </c>
      <c r="D1279" s="137" t="s">
        <v>3473</v>
      </c>
      <c r="F1279" s="67">
        <v>55</v>
      </c>
      <c r="G1279" s="67" t="str">
        <f>IF(F1279="","",VLOOKUP(F1279,'#挂机物品'!C:D,2,FALSE))</f>
        <v>吕布</v>
      </c>
      <c r="H1279" s="66">
        <v>1</v>
      </c>
      <c r="I1279" s="135">
        <v>25409</v>
      </c>
      <c r="J1279" s="96" t="str">
        <f>IF(I1279="","",VLOOKUP(I1279,'#挂机物品'!A:B,2,FALSE))</f>
        <v>魔龙之心</v>
      </c>
      <c r="K1279" s="66">
        <v>4</v>
      </c>
      <c r="L1279" s="66">
        <v>1</v>
      </c>
      <c r="O1279" s="67" t="str">
        <f>IF(N1279="","",VLOOKUP(N1279,敌人表!A:B,2,FALSE))</f>
        <v/>
      </c>
      <c r="S1279" s="67" t="str">
        <f>IF(R1279="","",VLOOKUP(R1279,'#挂机物品'!A:B,2,FALSE))</f>
        <v/>
      </c>
      <c r="U1279" s="66"/>
    </row>
    <row r="1280" spans="1:22">
      <c r="A1280" s="106">
        <v>50108</v>
      </c>
      <c r="B1280" s="115" t="s">
        <v>3474</v>
      </c>
      <c r="D1280" s="137" t="s">
        <v>3475</v>
      </c>
      <c r="F1280" s="67">
        <v>41</v>
      </c>
      <c r="G1280" s="67" t="str">
        <f>IF(F1280="","",VLOOKUP(F1280,'#挂机物品'!C:D,2,FALSE))</f>
        <v>亚瑟</v>
      </c>
      <c r="H1280" s="66">
        <v>0</v>
      </c>
      <c r="I1280" s="66"/>
      <c r="J1280" s="96" t="str">
        <f>IF(I1280="","",VLOOKUP(I1280,'#挂机物品'!A:B,2,FALSE))</f>
        <v/>
      </c>
      <c r="K1280" s="66"/>
      <c r="L1280" s="66"/>
      <c r="M1280" s="67">
        <v>1</v>
      </c>
      <c r="N1280" s="67">
        <v>41</v>
      </c>
      <c r="O1280" s="67" t="str">
        <f>IF(N1280="","",VLOOKUP(N1280,敌人表!A:B,2,FALSE))</f>
        <v>亚瑟</v>
      </c>
      <c r="P1280" s="67">
        <v>1</v>
      </c>
      <c r="S1280" s="67" t="str">
        <f>IF(R1280="","",VLOOKUP(R1280,'#挂机物品'!A:B,2,FALSE))</f>
        <v/>
      </c>
      <c r="U1280" s="66"/>
    </row>
    <row r="1281" spans="1:22">
      <c r="A1281" s="106"/>
      <c r="B1281" s="115"/>
      <c r="D1281" s="137"/>
      <c r="G1281" s="67" t="str">
        <f>IF(F1281="","",VLOOKUP(F1281,'#挂机物品'!C:D,2,FALSE))</f>
        <v/>
      </c>
      <c r="H1281" s="66"/>
      <c r="I1281" s="66"/>
      <c r="J1281" s="96" t="str">
        <f>IF(I1281="","",VLOOKUP(I1281,'#挂机物品'!A:B,2,FALSE))</f>
        <v/>
      </c>
      <c r="K1281" s="66"/>
      <c r="L1281" s="66"/>
      <c r="N1281" s="67">
        <v>10901</v>
      </c>
      <c r="O1281" s="67" t="str">
        <f>IF(N1281="","",VLOOKUP(N1281,敌人表!A:B,2,FALSE))</f>
        <v>战士</v>
      </c>
      <c r="P1281" s="67">
        <v>10</v>
      </c>
      <c r="S1281" s="67" t="str">
        <f>IF(R1281="","",VLOOKUP(R1281,'#挂机物品'!A:B,2,FALSE))</f>
        <v/>
      </c>
      <c r="U1281" s="66"/>
    </row>
    <row r="1282" spans="1:22" ht="27">
      <c r="A1282" s="99">
        <v>50109</v>
      </c>
      <c r="B1282" s="66" t="s">
        <v>3476</v>
      </c>
      <c r="D1282" s="137" t="s">
        <v>3477</v>
      </c>
      <c r="F1282" s="67">
        <v>242</v>
      </c>
      <c r="G1282" s="67" t="str">
        <f>IF(F1282="","",VLOOKUP(F1282,'#挂机物品'!C:D,2,FALSE))</f>
        <v>恐龙妹</v>
      </c>
      <c r="H1282" s="66">
        <v>2</v>
      </c>
      <c r="I1282" s="66"/>
      <c r="J1282" s="96" t="str">
        <f>IF(I1282="","",VLOOKUP(I1282,'#挂机物品'!A:B,2,FALSE))</f>
        <v/>
      </c>
      <c r="K1282" s="66"/>
      <c r="L1282" s="66"/>
      <c r="O1282" s="67" t="str">
        <f>IF(N1282="","",VLOOKUP(N1282,敌人表!A:B,2,FALSE))</f>
        <v/>
      </c>
      <c r="S1282" s="67" t="str">
        <f>IF(R1282="","",VLOOKUP(R1282,'#挂机物品'!A:B,2,FALSE))</f>
        <v/>
      </c>
      <c r="U1282" s="66" t="s">
        <v>3478</v>
      </c>
      <c r="V1282" s="96">
        <v>50110</v>
      </c>
    </row>
    <row r="1283" spans="1:22">
      <c r="D1283" s="137"/>
      <c r="F1283" s="67" t="s">
        <v>1664</v>
      </c>
      <c r="G1283" s="67" t="str">
        <f>IF(F1283="","",VLOOKUP(F1283,'#挂机物品'!C:D,2,FALSE))</f>
        <v/>
      </c>
      <c r="H1283" s="66"/>
      <c r="I1283" s="66"/>
      <c r="J1283" s="96" t="str">
        <f>IF(I1283="","",VLOOKUP(I1283,'#挂机物品'!A:B,2,FALSE))</f>
        <v/>
      </c>
      <c r="K1283" s="66"/>
      <c r="L1283" s="66"/>
      <c r="O1283" s="67" t="str">
        <f>IF(N1283="","",VLOOKUP(N1283,敌人表!A:B,2,FALSE))</f>
        <v/>
      </c>
      <c r="S1283" s="67" t="str">
        <f>IF(R1283="","",VLOOKUP(R1283,'#挂机物品'!A:B,2,FALSE))</f>
        <v/>
      </c>
      <c r="U1283" s="66" t="s">
        <v>3479</v>
      </c>
      <c r="V1283" s="96">
        <v>50111</v>
      </c>
    </row>
    <row r="1284" spans="1:22">
      <c r="D1284" s="137"/>
      <c r="F1284" s="67" t="s">
        <v>1664</v>
      </c>
      <c r="G1284" s="67" t="str">
        <f>IF(F1284="","",VLOOKUP(F1284,'#挂机物品'!C:D,2,FALSE))</f>
        <v/>
      </c>
      <c r="H1284" s="66"/>
      <c r="I1284" s="66"/>
      <c r="J1284" s="96" t="str">
        <f>IF(I1284="","",VLOOKUP(I1284,'#挂机物品'!A:B,2,FALSE))</f>
        <v/>
      </c>
      <c r="K1284" s="66"/>
      <c r="L1284" s="66"/>
      <c r="O1284" s="67" t="str">
        <f>IF(N1284="","",VLOOKUP(N1284,敌人表!A:B,2,FALSE))</f>
        <v/>
      </c>
      <c r="S1284" s="67" t="str">
        <f>IF(R1284="","",VLOOKUP(R1284,'#挂机物品'!A:B,2,FALSE))</f>
        <v/>
      </c>
      <c r="U1284" s="66" t="s">
        <v>3480</v>
      </c>
      <c r="V1284" s="96">
        <v>50112</v>
      </c>
    </row>
    <row r="1285" spans="1:22">
      <c r="A1285" s="106">
        <v>50110</v>
      </c>
      <c r="B1285" s="115" t="s">
        <v>3481</v>
      </c>
      <c r="D1285" s="137" t="s">
        <v>3482</v>
      </c>
      <c r="F1285" s="67">
        <v>234</v>
      </c>
      <c r="G1285" s="67" t="str">
        <f>IF(F1285="","",VLOOKUP(F1285,'#挂机物品'!C:D,2,FALSE))</f>
        <v>实习程序员</v>
      </c>
      <c r="H1285" s="66">
        <v>1</v>
      </c>
      <c r="I1285" s="211">
        <v>52234</v>
      </c>
      <c r="J1285" s="212" t="str">
        <f>IF(I1285="","",VLOOKUP(I1285,'#挂机物品'!A:B,2,FALSE))</f>
        <v>实习程序员2星</v>
      </c>
      <c r="K1285" s="214">
        <v>1</v>
      </c>
      <c r="L1285" s="66">
        <v>0.5</v>
      </c>
      <c r="O1285" s="67" t="str">
        <f>IF(N1285="","",VLOOKUP(N1285,敌人表!A:B,2,FALSE))</f>
        <v/>
      </c>
      <c r="S1285" s="67" t="str">
        <f>IF(R1285="","",VLOOKUP(R1285,'#挂机物品'!A:B,2,FALSE))</f>
        <v/>
      </c>
      <c r="U1285" s="66"/>
    </row>
    <row r="1286" spans="1:22">
      <c r="A1286" s="106">
        <v>50111</v>
      </c>
      <c r="B1286" s="115" t="s">
        <v>3483</v>
      </c>
      <c r="D1286" s="137" t="s">
        <v>3484</v>
      </c>
      <c r="F1286" s="67">
        <v>30</v>
      </c>
      <c r="G1286" s="67" t="str">
        <f>IF(F1286="","",VLOOKUP(F1286,'#挂机物品'!C:D,2,FALSE))</f>
        <v>服部半藏</v>
      </c>
      <c r="H1286" s="66">
        <v>1</v>
      </c>
      <c r="I1286" s="135">
        <v>24005</v>
      </c>
      <c r="J1286" s="96" t="str">
        <f>IF(I1286="","",VLOOKUP(I1286,'#挂机物品'!A:B,2,FALSE))</f>
        <v>蛮龙心脏</v>
      </c>
      <c r="K1286" s="66">
        <v>2</v>
      </c>
      <c r="L1286" s="66">
        <v>0.5</v>
      </c>
      <c r="O1286" s="67" t="str">
        <f>IF(N1286="","",VLOOKUP(N1286,敌人表!A:B,2,FALSE))</f>
        <v/>
      </c>
      <c r="S1286" s="67" t="str">
        <f>IF(R1286="","",VLOOKUP(R1286,'#挂机物品'!A:B,2,FALSE))</f>
        <v/>
      </c>
      <c r="U1286" s="66"/>
    </row>
    <row r="1287" spans="1:22">
      <c r="A1287" s="106">
        <v>50112</v>
      </c>
      <c r="B1287" s="115" t="s">
        <v>3485</v>
      </c>
      <c r="D1287" s="137" t="s">
        <v>3486</v>
      </c>
      <c r="F1287" s="67">
        <v>10204</v>
      </c>
      <c r="G1287" s="67" t="str">
        <f>IF(F1287="","",VLOOKUP(F1287,'#挂机物品'!C:D,2,FALSE))</f>
        <v>亚马逊杀手</v>
      </c>
      <c r="H1287" s="66">
        <v>1</v>
      </c>
      <c r="I1287" s="211">
        <v>52218</v>
      </c>
      <c r="J1287" s="212" t="str">
        <f>IF(I1287="","",VLOOKUP(I1287,'#挂机物品'!A:B,2,FALSE))</f>
        <v>老头子2星</v>
      </c>
      <c r="K1287" s="214">
        <v>1</v>
      </c>
      <c r="L1287" s="66">
        <v>0.5</v>
      </c>
      <c r="O1287" s="67" t="str">
        <f>IF(N1287="","",VLOOKUP(N1287,敌人表!A:B,2,FALSE))</f>
        <v/>
      </c>
      <c r="S1287" s="67" t="str">
        <f>IF(R1287="","",VLOOKUP(R1287,'#挂机物品'!A:B,2,FALSE))</f>
        <v/>
      </c>
      <c r="U1287" s="66"/>
    </row>
    <row r="1288" spans="1:22" ht="27">
      <c r="A1288" s="99">
        <v>50113</v>
      </c>
      <c r="B1288" s="66" t="s">
        <v>3487</v>
      </c>
      <c r="D1288" s="137" t="s">
        <v>3488</v>
      </c>
      <c r="F1288" s="67">
        <v>12</v>
      </c>
      <c r="G1288" s="67" t="str">
        <f>IF(F1288="","",VLOOKUP(F1288,'#挂机物品'!C:D,2,FALSE))</f>
        <v>凯撒大帝</v>
      </c>
      <c r="H1288" s="66">
        <v>2</v>
      </c>
      <c r="I1288" s="66"/>
      <c r="J1288" s="96" t="str">
        <f>IF(I1288="","",VLOOKUP(I1288,'#挂机物品'!A:B,2,FALSE))</f>
        <v/>
      </c>
      <c r="K1288" s="66"/>
      <c r="L1288" s="66"/>
      <c r="O1288" s="67" t="str">
        <f>IF(N1288="","",VLOOKUP(N1288,敌人表!A:B,2,FALSE))</f>
        <v/>
      </c>
      <c r="S1288" s="67" t="str">
        <f>IF(R1288="","",VLOOKUP(R1288,'#挂机物品'!A:B,2,FALSE))</f>
        <v/>
      </c>
      <c r="U1288" s="66" t="s">
        <v>3489</v>
      </c>
      <c r="V1288" s="96">
        <v>50114</v>
      </c>
    </row>
    <row r="1289" spans="1:22">
      <c r="D1289" s="137"/>
      <c r="F1289" s="67" t="s">
        <v>1664</v>
      </c>
      <c r="G1289" s="67" t="str">
        <f>IF(F1289="","",VLOOKUP(F1289,'#挂机物品'!C:D,2,FALSE))</f>
        <v/>
      </c>
      <c r="H1289" s="66"/>
      <c r="I1289" s="66"/>
      <c r="J1289" s="96" t="str">
        <f>IF(I1289="","",VLOOKUP(I1289,'#挂机物品'!A:B,2,FALSE))</f>
        <v/>
      </c>
      <c r="K1289" s="66"/>
      <c r="L1289" s="66"/>
      <c r="O1289" s="67" t="str">
        <f>IF(N1289="","",VLOOKUP(N1289,敌人表!A:B,2,FALSE))</f>
        <v/>
      </c>
      <c r="S1289" s="67" t="str">
        <f>IF(R1289="","",VLOOKUP(R1289,'#挂机物品'!A:B,2,FALSE))</f>
        <v/>
      </c>
      <c r="U1289" s="66" t="s">
        <v>3490</v>
      </c>
      <c r="V1289" s="96">
        <v>50115</v>
      </c>
    </row>
    <row r="1290" spans="1:22">
      <c r="D1290" s="137"/>
      <c r="F1290" s="67" t="s">
        <v>1664</v>
      </c>
      <c r="G1290" s="67" t="str">
        <f>IF(F1290="","",VLOOKUP(F1290,'#挂机物品'!C:D,2,FALSE))</f>
        <v/>
      </c>
      <c r="H1290" s="66"/>
      <c r="I1290" s="66"/>
      <c r="J1290" s="96" t="str">
        <f>IF(I1290="","",VLOOKUP(I1290,'#挂机物品'!A:B,2,FALSE))</f>
        <v/>
      </c>
      <c r="K1290" s="66"/>
      <c r="L1290" s="66"/>
      <c r="O1290" s="67" t="str">
        <f>IF(N1290="","",VLOOKUP(N1290,敌人表!A:B,2,FALSE))</f>
        <v/>
      </c>
      <c r="S1290" s="67" t="str">
        <f>IF(R1290="","",VLOOKUP(R1290,'#挂机物品'!A:B,2,FALSE))</f>
        <v/>
      </c>
      <c r="U1290" s="66" t="s">
        <v>3491</v>
      </c>
      <c r="V1290" s="96">
        <v>50116</v>
      </c>
    </row>
    <row r="1291" spans="1:22">
      <c r="A1291" s="106">
        <v>50114</v>
      </c>
      <c r="B1291" s="115" t="s">
        <v>3492</v>
      </c>
      <c r="D1291" s="137" t="s">
        <v>3493</v>
      </c>
      <c r="F1291" s="67">
        <v>12</v>
      </c>
      <c r="G1291" s="67" t="str">
        <f>IF(F1291="","",VLOOKUP(F1291,'#挂机物品'!C:D,2,FALSE))</f>
        <v>凯撒大帝</v>
      </c>
      <c r="H1291" s="66">
        <v>1</v>
      </c>
      <c r="I1291" s="66">
        <v>1001</v>
      </c>
      <c r="J1291" s="96" t="str">
        <f>IF(I1291="","",VLOOKUP(I1291,'#挂机物品'!A:B,2,FALSE))</f>
        <v>金币</v>
      </c>
      <c r="K1291" s="66">
        <v>10000</v>
      </c>
      <c r="L1291" s="66">
        <v>2000</v>
      </c>
      <c r="O1291" s="67" t="str">
        <f>IF(N1291="","",VLOOKUP(N1291,敌人表!A:B,2,FALSE))</f>
        <v/>
      </c>
      <c r="S1291" s="67" t="str">
        <f>IF(R1291="","",VLOOKUP(R1291,'#挂机物品'!A:B,2,FALSE))</f>
        <v/>
      </c>
      <c r="U1291" s="66"/>
    </row>
    <row r="1292" spans="1:22">
      <c r="A1292" s="106">
        <v>50115</v>
      </c>
      <c r="B1292" s="115" t="s">
        <v>3494</v>
      </c>
      <c r="D1292" s="137" t="s">
        <v>3495</v>
      </c>
      <c r="F1292" s="67">
        <v>54</v>
      </c>
      <c r="G1292" s="67" t="str">
        <f>IF(F1292="","",VLOOKUP(F1292,'#挂机物品'!C:D,2,FALSE))</f>
        <v>关羽</v>
      </c>
      <c r="H1292" s="66">
        <v>1</v>
      </c>
      <c r="I1292" s="87">
        <v>1009</v>
      </c>
      <c r="J1292" s="209" t="str">
        <f>IF(I1292="","",VLOOKUP(I1292,'#挂机物品'!A:B,2,FALSE))</f>
        <v>召唤石</v>
      </c>
      <c r="K1292" s="87">
        <v>1</v>
      </c>
      <c r="L1292" s="66"/>
      <c r="O1292" s="67" t="str">
        <f>IF(N1292="","",VLOOKUP(N1292,敌人表!A:B,2,FALSE))</f>
        <v/>
      </c>
      <c r="S1292" s="67" t="str">
        <f>IF(R1292="","",VLOOKUP(R1292,'#挂机物品'!A:B,2,FALSE))</f>
        <v/>
      </c>
      <c r="U1292" s="66"/>
    </row>
    <row r="1293" spans="1:22">
      <c r="A1293" s="106">
        <v>50116</v>
      </c>
      <c r="B1293" s="115" t="s">
        <v>3496</v>
      </c>
      <c r="D1293" s="137" t="s">
        <v>3497</v>
      </c>
      <c r="F1293" s="67">
        <v>239</v>
      </c>
      <c r="G1293" s="67" t="str">
        <f>IF(F1293="","",VLOOKUP(F1293,'#挂机物品'!C:D,2,FALSE))</f>
        <v>黑衣人</v>
      </c>
      <c r="H1293" s="66">
        <v>1</v>
      </c>
      <c r="I1293" s="134">
        <v>28201</v>
      </c>
      <c r="J1293" s="96" t="str">
        <f>IF(I1293="","",VLOOKUP(I1293,'#挂机物品'!A:B,2,FALSE))</f>
        <v>深渊票</v>
      </c>
      <c r="K1293" s="66">
        <v>20</v>
      </c>
      <c r="L1293" s="66">
        <v>5</v>
      </c>
      <c r="O1293" s="67" t="str">
        <f>IF(N1293="","",VLOOKUP(N1293,敌人表!A:B,2,FALSE))</f>
        <v/>
      </c>
      <c r="S1293" s="67" t="str">
        <f>IF(R1293="","",VLOOKUP(R1293,'#挂机物品'!A:B,2,FALSE))</f>
        <v/>
      </c>
      <c r="U1293" s="66"/>
    </row>
    <row r="1294" spans="1:22">
      <c r="A1294" s="99">
        <v>50117</v>
      </c>
      <c r="B1294" s="66" t="s">
        <v>3498</v>
      </c>
      <c r="D1294" s="137" t="s">
        <v>3499</v>
      </c>
      <c r="F1294" s="67">
        <v>237</v>
      </c>
      <c r="G1294" s="67" t="str">
        <f>IF(F1294="","",VLOOKUP(F1294,'#挂机物品'!C:D,2,FALSE))</f>
        <v>隐匿者</v>
      </c>
      <c r="H1294" s="66">
        <v>2</v>
      </c>
      <c r="I1294" s="66"/>
      <c r="J1294" s="96" t="str">
        <f>IF(I1294="","",VLOOKUP(I1294,'#挂机物品'!A:B,2,FALSE))</f>
        <v/>
      </c>
      <c r="K1294" s="66"/>
      <c r="L1294" s="66"/>
      <c r="O1294" s="67" t="str">
        <f>IF(N1294="","",VLOOKUP(N1294,敌人表!A:B,2,FALSE))</f>
        <v/>
      </c>
      <c r="S1294" s="67" t="str">
        <f>IF(R1294="","",VLOOKUP(R1294,'#挂机物品'!A:B,2,FALSE))</f>
        <v/>
      </c>
      <c r="U1294" s="138" t="s">
        <v>3790</v>
      </c>
      <c r="V1294" s="96">
        <v>50118</v>
      </c>
    </row>
    <row r="1295" spans="1:22">
      <c r="D1295" s="137"/>
      <c r="F1295" s="67" t="s">
        <v>1664</v>
      </c>
      <c r="G1295" s="67" t="str">
        <f>IF(F1295="","",VLOOKUP(F1295,'#挂机物品'!C:D,2,FALSE))</f>
        <v/>
      </c>
      <c r="H1295" s="66"/>
      <c r="I1295" s="66"/>
      <c r="J1295" s="96" t="str">
        <f>IF(I1295="","",VLOOKUP(I1295,'#挂机物品'!A:B,2,FALSE))</f>
        <v/>
      </c>
      <c r="K1295" s="66"/>
      <c r="L1295" s="66"/>
      <c r="O1295" s="67" t="str">
        <f>IF(N1295="","",VLOOKUP(N1295,敌人表!A:B,2,FALSE))</f>
        <v/>
      </c>
      <c r="S1295" s="67" t="str">
        <f>IF(R1295="","",VLOOKUP(R1295,'#挂机物品'!A:B,2,FALSE))</f>
        <v/>
      </c>
      <c r="U1295" s="66" t="s">
        <v>3500</v>
      </c>
      <c r="V1295" s="96">
        <v>50119</v>
      </c>
    </row>
    <row r="1296" spans="1:22">
      <c r="D1296" s="137"/>
      <c r="F1296" s="67" t="s">
        <v>1664</v>
      </c>
      <c r="G1296" s="67" t="str">
        <f>IF(F1296="","",VLOOKUP(F1296,'#挂机物品'!C:D,2,FALSE))</f>
        <v/>
      </c>
      <c r="H1296" s="66"/>
      <c r="I1296" s="66"/>
      <c r="J1296" s="96" t="str">
        <f>IF(I1296="","",VLOOKUP(I1296,'#挂机物品'!A:B,2,FALSE))</f>
        <v/>
      </c>
      <c r="K1296" s="66"/>
      <c r="L1296" s="66"/>
      <c r="O1296" s="67" t="str">
        <f>IF(N1296="","",VLOOKUP(N1296,敌人表!A:B,2,FALSE))</f>
        <v/>
      </c>
      <c r="S1296" s="67" t="str">
        <f>IF(R1296="","",VLOOKUP(R1296,'#挂机物品'!A:B,2,FALSE))</f>
        <v/>
      </c>
      <c r="U1296" s="66" t="s">
        <v>3501</v>
      </c>
      <c r="V1296" s="96">
        <v>50120</v>
      </c>
    </row>
    <row r="1297" spans="1:22">
      <c r="A1297" s="106">
        <v>50118</v>
      </c>
      <c r="B1297" s="115" t="s">
        <v>3502</v>
      </c>
      <c r="D1297" s="137" t="s">
        <v>3503</v>
      </c>
      <c r="F1297" s="67">
        <v>237</v>
      </c>
      <c r="G1297" s="67" t="str">
        <f>IF(F1297="","",VLOOKUP(F1297,'#挂机物品'!C:D,2,FALSE))</f>
        <v>隐匿者</v>
      </c>
      <c r="H1297" s="66">
        <v>1</v>
      </c>
      <c r="I1297" s="211">
        <v>52237</v>
      </c>
      <c r="J1297" s="212" t="str">
        <f>IF(I1297="","",VLOOKUP(I1297,'#挂机物品'!A:B,2,FALSE))</f>
        <v>隐匿者2星</v>
      </c>
      <c r="K1297" s="214">
        <v>1</v>
      </c>
      <c r="L1297" s="66">
        <v>0.5</v>
      </c>
      <c r="O1297" s="67" t="str">
        <f>IF(N1297="","",VLOOKUP(N1297,敌人表!A:B,2,FALSE))</f>
        <v/>
      </c>
      <c r="S1297" s="67" t="str">
        <f>IF(R1297="","",VLOOKUP(R1297,'#挂机物品'!A:B,2,FALSE))</f>
        <v/>
      </c>
      <c r="U1297" s="66"/>
    </row>
    <row r="1298" spans="1:22">
      <c r="A1298" s="106">
        <v>50119</v>
      </c>
      <c r="B1298" s="115" t="s">
        <v>3504</v>
      </c>
      <c r="D1298" s="137" t="s">
        <v>3505</v>
      </c>
      <c r="F1298" s="67">
        <v>237</v>
      </c>
      <c r="G1298" s="67" t="str">
        <f>IF(F1298="","",VLOOKUP(F1298,'#挂机物品'!C:D,2,FALSE))</f>
        <v>隐匿者</v>
      </c>
      <c r="H1298" s="66">
        <v>1</v>
      </c>
      <c r="I1298" s="135">
        <v>25410</v>
      </c>
      <c r="J1298" s="96" t="str">
        <f>IF(I1298="","",VLOOKUP(I1298,'#挂机物品'!A:B,2,FALSE))</f>
        <v>焰龙之血</v>
      </c>
      <c r="K1298" s="66">
        <v>3</v>
      </c>
      <c r="L1298" s="66">
        <v>1</v>
      </c>
      <c r="O1298" s="67" t="str">
        <f>IF(N1298="","",VLOOKUP(N1298,敌人表!A:B,2,FALSE))</f>
        <v/>
      </c>
      <c r="S1298" s="67" t="str">
        <f>IF(R1298="","",VLOOKUP(R1298,'#挂机物品'!A:B,2,FALSE))</f>
        <v/>
      </c>
      <c r="U1298" s="66"/>
    </row>
    <row r="1299" spans="1:22">
      <c r="A1299" s="106">
        <v>50120</v>
      </c>
      <c r="B1299" s="115" t="s">
        <v>3506</v>
      </c>
      <c r="D1299" s="137" t="s">
        <v>3507</v>
      </c>
      <c r="F1299" s="67">
        <v>237</v>
      </c>
      <c r="G1299" s="67" t="str">
        <f>IF(F1299="","",VLOOKUP(F1299,'#挂机物品'!C:D,2,FALSE))</f>
        <v>隐匿者</v>
      </c>
      <c r="H1299" s="66">
        <v>1</v>
      </c>
      <c r="I1299" s="66">
        <v>1001</v>
      </c>
      <c r="J1299" s="96" t="str">
        <f>IF(I1299="","",VLOOKUP(I1299,'#挂机物品'!A:B,2,FALSE))</f>
        <v>金币</v>
      </c>
      <c r="K1299" s="66">
        <v>1</v>
      </c>
      <c r="L1299" s="66">
        <v>1</v>
      </c>
      <c r="O1299" s="67" t="str">
        <f>IF(N1299="","",VLOOKUP(N1299,敌人表!A:B,2,FALSE))</f>
        <v/>
      </c>
      <c r="S1299" s="67" t="str">
        <f>IF(R1299="","",VLOOKUP(R1299,'#挂机物品'!A:B,2,FALSE))</f>
        <v/>
      </c>
      <c r="U1299" s="66"/>
    </row>
    <row r="1300" spans="1:22" ht="27">
      <c r="A1300" s="99">
        <v>50121</v>
      </c>
      <c r="B1300" s="66" t="s">
        <v>3508</v>
      </c>
      <c r="D1300" s="137" t="s">
        <v>3509</v>
      </c>
      <c r="F1300" s="67">
        <v>11103</v>
      </c>
      <c r="G1300" s="67" t="str">
        <f>IF(F1300="","",VLOOKUP(F1300,'#挂机物品'!C:D,2,FALSE))</f>
        <v>锋龙</v>
      </c>
      <c r="H1300" s="66">
        <v>2</v>
      </c>
      <c r="I1300" s="66"/>
      <c r="J1300" s="96" t="str">
        <f>IF(I1300="","",VLOOKUP(I1300,'#挂机物品'!A:B,2,FALSE))</f>
        <v/>
      </c>
      <c r="K1300" s="66"/>
      <c r="L1300" s="66"/>
      <c r="O1300" s="67" t="str">
        <f>IF(N1300="","",VLOOKUP(N1300,敌人表!A:B,2,FALSE))</f>
        <v/>
      </c>
      <c r="S1300" s="67" t="str">
        <f>IF(R1300="","",VLOOKUP(R1300,'#挂机物品'!A:B,2,FALSE))</f>
        <v/>
      </c>
      <c r="U1300" s="66" t="s">
        <v>3510</v>
      </c>
      <c r="V1300" s="96">
        <v>50122</v>
      </c>
    </row>
    <row r="1301" spans="1:22">
      <c r="D1301" s="137"/>
      <c r="F1301" s="67" t="s">
        <v>1664</v>
      </c>
      <c r="G1301" s="67" t="str">
        <f>IF(F1301="","",VLOOKUP(F1301,'#挂机物品'!C:D,2,FALSE))</f>
        <v/>
      </c>
      <c r="H1301" s="66"/>
      <c r="I1301" s="66"/>
      <c r="J1301" s="96" t="str">
        <f>IF(I1301="","",VLOOKUP(I1301,'#挂机物品'!A:B,2,FALSE))</f>
        <v/>
      </c>
      <c r="K1301" s="66"/>
      <c r="L1301" s="66"/>
      <c r="O1301" s="67" t="str">
        <f>IF(N1301="","",VLOOKUP(N1301,敌人表!A:B,2,FALSE))</f>
        <v/>
      </c>
      <c r="S1301" s="67" t="str">
        <f>IF(R1301="","",VLOOKUP(R1301,'#挂机物品'!A:B,2,FALSE))</f>
        <v/>
      </c>
      <c r="U1301" s="66" t="s">
        <v>3511</v>
      </c>
      <c r="V1301" s="96">
        <v>50123</v>
      </c>
    </row>
    <row r="1302" spans="1:22">
      <c r="D1302" s="137"/>
      <c r="F1302" s="67" t="s">
        <v>1664</v>
      </c>
      <c r="G1302" s="67" t="str">
        <f>IF(F1302="","",VLOOKUP(F1302,'#挂机物品'!C:D,2,FALSE))</f>
        <v/>
      </c>
      <c r="H1302" s="66"/>
      <c r="I1302" s="66"/>
      <c r="J1302" s="96" t="str">
        <f>IF(I1302="","",VLOOKUP(I1302,'#挂机物品'!A:B,2,FALSE))</f>
        <v/>
      </c>
      <c r="K1302" s="66"/>
      <c r="L1302" s="66"/>
      <c r="O1302" s="67" t="str">
        <f>IF(N1302="","",VLOOKUP(N1302,敌人表!A:B,2,FALSE))</f>
        <v/>
      </c>
      <c r="S1302" s="67" t="str">
        <f>IF(R1302="","",VLOOKUP(R1302,'#挂机物品'!A:B,2,FALSE))</f>
        <v/>
      </c>
      <c r="U1302" s="66" t="s">
        <v>3512</v>
      </c>
      <c r="V1302" s="96">
        <v>50124</v>
      </c>
    </row>
    <row r="1303" spans="1:22">
      <c r="A1303" s="106">
        <v>50122</v>
      </c>
      <c r="B1303" s="115" t="s">
        <v>3513</v>
      </c>
      <c r="D1303" s="137" t="s">
        <v>3514</v>
      </c>
      <c r="F1303" s="67">
        <v>11103</v>
      </c>
      <c r="G1303" s="67" t="str">
        <f>IF(F1303="","",VLOOKUP(F1303,'#挂机物品'!C:D,2,FALSE))</f>
        <v>锋龙</v>
      </c>
      <c r="H1303" s="66">
        <v>1</v>
      </c>
      <c r="I1303" s="215">
        <v>52240</v>
      </c>
      <c r="J1303" s="212" t="str">
        <f>IF(I1303="","",VLOOKUP(I1303,'#挂机物品'!A:B,2,FALSE))</f>
        <v>外星人2星</v>
      </c>
      <c r="K1303" s="214">
        <v>1</v>
      </c>
      <c r="L1303" s="66">
        <v>0.5</v>
      </c>
      <c r="O1303" s="67" t="str">
        <f>IF(N1303="","",VLOOKUP(N1303,敌人表!A:B,2,FALSE))</f>
        <v/>
      </c>
      <c r="S1303" s="67" t="str">
        <f>IF(R1303="","",VLOOKUP(R1303,'#挂机物品'!A:B,2,FALSE))</f>
        <v/>
      </c>
      <c r="U1303" s="66"/>
    </row>
    <row r="1304" spans="1:22">
      <c r="A1304" s="106">
        <v>50123</v>
      </c>
      <c r="B1304" s="115" t="s">
        <v>3515</v>
      </c>
      <c r="D1304" s="137" t="s">
        <v>3516</v>
      </c>
      <c r="F1304" s="67">
        <v>11103</v>
      </c>
      <c r="G1304" s="67" t="str">
        <f>IF(F1304="","",VLOOKUP(F1304,'#挂机物品'!C:D,2,FALSE))</f>
        <v>锋龙</v>
      </c>
      <c r="H1304" s="66">
        <v>0</v>
      </c>
      <c r="I1304" s="66"/>
      <c r="J1304" s="96" t="str">
        <f>IF(I1304="","",VLOOKUP(I1304,'#挂机物品'!A:B,2,FALSE))</f>
        <v/>
      </c>
      <c r="K1304" s="66"/>
      <c r="L1304" s="66"/>
      <c r="M1304" s="67">
        <v>1</v>
      </c>
      <c r="N1304" s="67">
        <v>11103</v>
      </c>
      <c r="O1304" s="67" t="str">
        <f>IF(N1304="","",VLOOKUP(N1304,敌人表!A:B,2,FALSE))</f>
        <v>锋龙</v>
      </c>
      <c r="P1304" s="67">
        <v>1</v>
      </c>
      <c r="S1304" s="67" t="str">
        <f>IF(R1304="","",VLOOKUP(R1304,'#挂机物品'!A:B,2,FALSE))</f>
        <v/>
      </c>
      <c r="U1304" s="66"/>
    </row>
    <row r="1305" spans="1:22">
      <c r="A1305" s="106">
        <v>50124</v>
      </c>
      <c r="B1305" s="115" t="s">
        <v>3517</v>
      </c>
      <c r="D1305" s="137" t="s">
        <v>3518</v>
      </c>
      <c r="F1305" s="67">
        <v>11103</v>
      </c>
      <c r="G1305" s="67" t="str">
        <f>IF(F1305="","",VLOOKUP(F1305,'#挂机物品'!C:D,2,FALSE))</f>
        <v>锋龙</v>
      </c>
      <c r="H1305" s="66">
        <v>1</v>
      </c>
      <c r="I1305" s="66">
        <v>25304</v>
      </c>
      <c r="J1305" s="96" t="str">
        <f>IF(I1305="","",VLOOKUP(I1305,'#挂机物品'!A:B,2,FALSE))</f>
        <v>异化鳞片</v>
      </c>
      <c r="K1305" s="66">
        <v>2</v>
      </c>
      <c r="L1305" s="66">
        <v>2</v>
      </c>
      <c r="O1305" s="67" t="str">
        <f>IF(N1305="","",VLOOKUP(N1305,敌人表!A:B,2,FALSE))</f>
        <v/>
      </c>
      <c r="S1305" s="67" t="str">
        <f>IF(R1305="","",VLOOKUP(R1305,'#挂机物品'!A:B,2,FALSE))</f>
        <v/>
      </c>
      <c r="U1305" s="66"/>
    </row>
    <row r="1306" spans="1:22">
      <c r="A1306" s="99">
        <v>50125</v>
      </c>
      <c r="B1306" s="66" t="s">
        <v>3519</v>
      </c>
      <c r="D1306" s="137" t="s">
        <v>3520</v>
      </c>
      <c r="F1306" s="67">
        <v>37</v>
      </c>
      <c r="G1306" s="67" t="str">
        <f>IF(F1306="","",VLOOKUP(F1306,'#挂机物品'!C:D,2,FALSE))</f>
        <v>天照大神</v>
      </c>
      <c r="H1306" s="66">
        <v>2</v>
      </c>
      <c r="I1306" s="66"/>
      <c r="J1306" s="96" t="str">
        <f>IF(I1306="","",VLOOKUP(I1306,'#挂机物品'!A:B,2,FALSE))</f>
        <v/>
      </c>
      <c r="K1306" s="66"/>
      <c r="L1306" s="66"/>
      <c r="O1306" s="67" t="str">
        <f>IF(N1306="","",VLOOKUP(N1306,敌人表!A:B,2,FALSE))</f>
        <v/>
      </c>
      <c r="S1306" s="67" t="str">
        <f>IF(R1306="","",VLOOKUP(R1306,'#挂机物品'!A:B,2,FALSE))</f>
        <v/>
      </c>
      <c r="U1306" s="66" t="s">
        <v>3521</v>
      </c>
      <c r="V1306" s="96">
        <v>50126</v>
      </c>
    </row>
    <row r="1307" spans="1:22">
      <c r="D1307" s="137"/>
      <c r="F1307" s="67" t="s">
        <v>1664</v>
      </c>
      <c r="G1307" s="67" t="str">
        <f>IF(F1307="","",VLOOKUP(F1307,'#挂机物品'!C:D,2,FALSE))</f>
        <v/>
      </c>
      <c r="H1307" s="66"/>
      <c r="I1307" s="66"/>
      <c r="J1307" s="96" t="str">
        <f>IF(I1307="","",VLOOKUP(I1307,'#挂机物品'!A:B,2,FALSE))</f>
        <v/>
      </c>
      <c r="K1307" s="66"/>
      <c r="L1307" s="66"/>
      <c r="O1307" s="67" t="str">
        <f>IF(N1307="","",VLOOKUP(N1307,敌人表!A:B,2,FALSE))</f>
        <v/>
      </c>
      <c r="S1307" s="67" t="str">
        <f>IF(R1307="","",VLOOKUP(R1307,'#挂机物品'!A:B,2,FALSE))</f>
        <v/>
      </c>
      <c r="U1307" s="66" t="s">
        <v>4334</v>
      </c>
      <c r="V1307" s="96">
        <v>50127</v>
      </c>
    </row>
    <row r="1308" spans="1:22">
      <c r="D1308" s="137"/>
      <c r="F1308" s="67" t="s">
        <v>1664</v>
      </c>
      <c r="G1308" s="67" t="str">
        <f>IF(F1308="","",VLOOKUP(F1308,'#挂机物品'!C:D,2,FALSE))</f>
        <v/>
      </c>
      <c r="H1308" s="66"/>
      <c r="I1308" s="66"/>
      <c r="J1308" s="96" t="str">
        <f>IF(I1308="","",VLOOKUP(I1308,'#挂机物品'!A:B,2,FALSE))</f>
        <v/>
      </c>
      <c r="K1308" s="66"/>
      <c r="L1308" s="66"/>
      <c r="O1308" s="67" t="str">
        <f>IF(N1308="","",VLOOKUP(N1308,敌人表!A:B,2,FALSE))</f>
        <v/>
      </c>
      <c r="S1308" s="67" t="str">
        <f>IF(R1308="","",VLOOKUP(R1308,'#挂机物品'!A:B,2,FALSE))</f>
        <v/>
      </c>
      <c r="U1308" s="66" t="s">
        <v>3522</v>
      </c>
      <c r="V1308" s="96">
        <v>50128</v>
      </c>
    </row>
    <row r="1309" spans="1:22">
      <c r="A1309" s="106">
        <v>50126</v>
      </c>
      <c r="B1309" s="115" t="s">
        <v>3523</v>
      </c>
      <c r="D1309" s="137" t="s">
        <v>3524</v>
      </c>
      <c r="F1309" s="67">
        <v>234</v>
      </c>
      <c r="G1309" s="67" t="str">
        <f>IF(F1309="","",VLOOKUP(F1309,'#挂机物品'!C:D,2,FALSE))</f>
        <v>实习程序员</v>
      </c>
      <c r="H1309" s="66">
        <v>1</v>
      </c>
      <c r="I1309" s="86">
        <v>1002</v>
      </c>
      <c r="J1309" s="207" t="str">
        <f>IF(I1309="","",VLOOKUP(I1309,'#挂机物品'!A:B,2,FALSE))</f>
        <v>钻石</v>
      </c>
      <c r="K1309" s="86">
        <v>100</v>
      </c>
      <c r="L1309" s="66">
        <v>5</v>
      </c>
      <c r="O1309" s="67" t="str">
        <f>IF(N1309="","",VLOOKUP(N1309,敌人表!A:B,2,FALSE))</f>
        <v/>
      </c>
      <c r="S1309" s="67" t="str">
        <f>IF(R1309="","",VLOOKUP(R1309,'#挂机物品'!A:B,2,FALSE))</f>
        <v/>
      </c>
      <c r="U1309" s="66"/>
    </row>
    <row r="1310" spans="1:22">
      <c r="A1310" s="106">
        <v>50127</v>
      </c>
      <c r="B1310" s="115" t="s">
        <v>3525</v>
      </c>
      <c r="D1310" s="137" t="s">
        <v>3526</v>
      </c>
      <c r="F1310" s="67">
        <v>37</v>
      </c>
      <c r="G1310" s="67" t="str">
        <f>IF(F1310="","",VLOOKUP(F1310,'#挂机物品'!C:D,2,FALSE))</f>
        <v>天照大神</v>
      </c>
      <c r="H1310" s="66">
        <v>1</v>
      </c>
      <c r="I1310" s="65">
        <v>22510</v>
      </c>
      <c r="J1310" s="96" t="str">
        <f>IF(I1310="","",VLOOKUP(I1310,'#挂机物品'!A:B,2,FALSE))</f>
        <v>梦境之盔碎片</v>
      </c>
      <c r="K1310" s="66">
        <v>1</v>
      </c>
      <c r="L1310" s="66">
        <v>0.5</v>
      </c>
      <c r="O1310" s="67" t="str">
        <f>IF(N1310="","",VLOOKUP(N1310,敌人表!A:B,2,FALSE))</f>
        <v/>
      </c>
      <c r="S1310" s="67" t="str">
        <f>IF(R1310="","",VLOOKUP(R1310,'#挂机物品'!A:B,2,FALSE))</f>
        <v/>
      </c>
      <c r="U1310" s="66"/>
    </row>
    <row r="1311" spans="1:22">
      <c r="A1311" s="106">
        <v>50128</v>
      </c>
      <c r="B1311" s="115" t="s">
        <v>3527</v>
      </c>
      <c r="D1311" s="137" t="s">
        <v>3528</v>
      </c>
      <c r="F1311" s="67">
        <v>37</v>
      </c>
      <c r="G1311" s="67" t="str">
        <f>IF(F1311="","",VLOOKUP(F1311,'#挂机物品'!C:D,2,FALSE))</f>
        <v>天照大神</v>
      </c>
      <c r="H1311" s="66">
        <v>1</v>
      </c>
      <c r="I1311" s="66">
        <v>1002</v>
      </c>
      <c r="J1311" s="96" t="str">
        <f>IF(I1311="","",VLOOKUP(I1311,'#挂机物品'!A:B,2,FALSE))</f>
        <v>钻石</v>
      </c>
      <c r="K1311" s="66">
        <v>10</v>
      </c>
      <c r="L1311" s="66">
        <v>1</v>
      </c>
      <c r="O1311" s="67" t="str">
        <f>IF(N1311="","",VLOOKUP(N1311,敌人表!A:B,2,FALSE))</f>
        <v/>
      </c>
      <c r="S1311" s="67" t="str">
        <f>IF(R1311="","",VLOOKUP(R1311,'#挂机物品'!A:B,2,FALSE))</f>
        <v/>
      </c>
      <c r="U1311" s="66"/>
    </row>
    <row r="1312" spans="1:22" ht="27">
      <c r="A1312" s="99">
        <v>50129</v>
      </c>
      <c r="B1312" s="66" t="s">
        <v>3529</v>
      </c>
      <c r="D1312" s="137" t="s">
        <v>3530</v>
      </c>
      <c r="F1312" s="67">
        <v>218</v>
      </c>
      <c r="G1312" s="67" t="str">
        <f>IF(F1312="","",VLOOKUP(F1312,'#挂机物品'!C:D,2,FALSE))</f>
        <v>老头</v>
      </c>
      <c r="H1312" s="66">
        <v>2</v>
      </c>
      <c r="I1312" s="66"/>
      <c r="J1312" s="96" t="str">
        <f>IF(I1312="","",VLOOKUP(I1312,'#挂机物品'!A:B,2,FALSE))</f>
        <v/>
      </c>
      <c r="K1312" s="66"/>
      <c r="L1312" s="66"/>
      <c r="O1312" s="67" t="str">
        <f>IF(N1312="","",VLOOKUP(N1312,敌人表!A:B,2,FALSE))</f>
        <v/>
      </c>
      <c r="S1312" s="67" t="str">
        <f>IF(R1312="","",VLOOKUP(R1312,'#挂机物品'!A:B,2,FALSE))</f>
        <v/>
      </c>
      <c r="U1312" s="66" t="s">
        <v>3531</v>
      </c>
      <c r="V1312" s="96">
        <v>50130</v>
      </c>
    </row>
    <row r="1313" spans="1:22">
      <c r="D1313" s="137"/>
      <c r="F1313" s="67" t="s">
        <v>1664</v>
      </c>
      <c r="G1313" s="67" t="str">
        <f>IF(F1313="","",VLOOKUP(F1313,'#挂机物品'!C:D,2,FALSE))</f>
        <v/>
      </c>
      <c r="H1313" s="66"/>
      <c r="I1313" s="66"/>
      <c r="J1313" s="96" t="str">
        <f>IF(I1313="","",VLOOKUP(I1313,'#挂机物品'!A:B,2,FALSE))</f>
        <v/>
      </c>
      <c r="K1313" s="66"/>
      <c r="L1313" s="66"/>
      <c r="O1313" s="67" t="str">
        <f>IF(N1313="","",VLOOKUP(N1313,敌人表!A:B,2,FALSE))</f>
        <v/>
      </c>
      <c r="S1313" s="67" t="str">
        <f>IF(R1313="","",VLOOKUP(R1313,'#挂机物品'!A:B,2,FALSE))</f>
        <v/>
      </c>
      <c r="U1313" s="66" t="s">
        <v>3532</v>
      </c>
      <c r="V1313" s="96">
        <v>50131</v>
      </c>
    </row>
    <row r="1314" spans="1:22">
      <c r="D1314" s="137"/>
      <c r="F1314" s="67" t="s">
        <v>1664</v>
      </c>
      <c r="G1314" s="67" t="str">
        <f>IF(F1314="","",VLOOKUP(F1314,'#挂机物品'!C:D,2,FALSE))</f>
        <v/>
      </c>
      <c r="H1314" s="66"/>
      <c r="I1314" s="66"/>
      <c r="J1314" s="96" t="str">
        <f>IF(I1314="","",VLOOKUP(I1314,'#挂机物品'!A:B,2,FALSE))</f>
        <v/>
      </c>
      <c r="K1314" s="66"/>
      <c r="L1314" s="66"/>
      <c r="O1314" s="67" t="str">
        <f>IF(N1314="","",VLOOKUP(N1314,敌人表!A:B,2,FALSE))</f>
        <v/>
      </c>
      <c r="S1314" s="67" t="str">
        <f>IF(R1314="","",VLOOKUP(R1314,'#挂机物品'!A:B,2,FALSE))</f>
        <v/>
      </c>
      <c r="U1314" s="66" t="s">
        <v>3533</v>
      </c>
      <c r="V1314" s="96">
        <v>50132</v>
      </c>
    </row>
    <row r="1315" spans="1:22">
      <c r="A1315" s="106">
        <v>50130</v>
      </c>
      <c r="B1315" s="115" t="s">
        <v>3534</v>
      </c>
      <c r="D1315" s="137" t="s">
        <v>3535</v>
      </c>
      <c r="F1315" s="67">
        <v>218</v>
      </c>
      <c r="G1315" s="67" t="str">
        <f>IF(F1315="","",VLOOKUP(F1315,'#挂机物品'!C:D,2,FALSE))</f>
        <v>老头</v>
      </c>
      <c r="H1315" s="66">
        <v>0</v>
      </c>
      <c r="I1315" s="66"/>
      <c r="J1315" s="96" t="str">
        <f>IF(I1315="","",VLOOKUP(I1315,'#挂机物品'!A:B,2,FALSE))</f>
        <v/>
      </c>
      <c r="K1315" s="66"/>
      <c r="L1315" s="66"/>
      <c r="M1315" s="67">
        <v>1</v>
      </c>
      <c r="N1315" s="67">
        <v>218</v>
      </c>
      <c r="O1315" s="67" t="str">
        <f>IF(N1315="","",VLOOKUP(N1315,敌人表!A:B,2,FALSE))</f>
        <v>老头</v>
      </c>
      <c r="P1315" s="67">
        <v>1</v>
      </c>
      <c r="S1315" s="67" t="str">
        <f>IF(R1315="","",VLOOKUP(R1315,'#挂机物品'!A:B,2,FALSE))</f>
        <v/>
      </c>
    </row>
    <row r="1316" spans="1:22">
      <c r="A1316" s="106"/>
      <c r="B1316" s="115"/>
      <c r="D1316" s="137"/>
      <c r="G1316" s="67" t="str">
        <f>IF(F1316="","",VLOOKUP(F1316,'#挂机物品'!C:D,2,FALSE))</f>
        <v/>
      </c>
      <c r="H1316" s="66"/>
      <c r="I1316" s="66"/>
      <c r="J1316" s="96" t="str">
        <f>IF(I1316="","",VLOOKUP(I1316,'#挂机物品'!A:B,2,FALSE))</f>
        <v/>
      </c>
      <c r="K1316" s="66"/>
      <c r="L1316" s="66"/>
      <c r="N1316" s="67">
        <v>11203</v>
      </c>
      <c r="O1316" s="67" t="str">
        <f>IF(N1316="","",VLOOKUP(N1316,敌人表!A:B,2,FALSE))</f>
        <v>木桩</v>
      </c>
      <c r="P1316" s="67">
        <v>10</v>
      </c>
      <c r="S1316" s="67" t="str">
        <f>IF(R1316="","",VLOOKUP(R1316,'#挂机物品'!A:B,2,FALSE))</f>
        <v/>
      </c>
    </row>
    <row r="1317" spans="1:22">
      <c r="A1317" s="106">
        <v>50131</v>
      </c>
      <c r="B1317" s="115" t="s">
        <v>3536</v>
      </c>
      <c r="D1317" s="137" t="s">
        <v>3537</v>
      </c>
      <c r="F1317" s="67">
        <v>218</v>
      </c>
      <c r="G1317" s="67" t="str">
        <f>IF(F1317="","",VLOOKUP(F1317,'#挂机物品'!C:D,2,FALSE))</f>
        <v>老头</v>
      </c>
      <c r="H1317" s="66">
        <v>1</v>
      </c>
      <c r="I1317" s="66">
        <v>1001</v>
      </c>
      <c r="J1317" s="96" t="str">
        <f>IF(I1317="","",VLOOKUP(I1317,'#挂机物品'!A:B,2,FALSE))</f>
        <v>金币</v>
      </c>
      <c r="K1317" s="66">
        <v>10000</v>
      </c>
      <c r="L1317" s="66">
        <v>2000</v>
      </c>
      <c r="O1317" s="67" t="str">
        <f>IF(N1317="","",VLOOKUP(N1317,敌人表!A:B,2,FALSE))</f>
        <v/>
      </c>
      <c r="S1317" s="67" t="str">
        <f>IF(R1317="","",VLOOKUP(R1317,'#挂机物品'!A:B,2,FALSE))</f>
        <v/>
      </c>
    </row>
    <row r="1318" spans="1:22">
      <c r="A1318" s="106">
        <v>50132</v>
      </c>
      <c r="B1318" s="115" t="s">
        <v>3538</v>
      </c>
      <c r="D1318" s="137" t="s">
        <v>3539</v>
      </c>
      <c r="F1318" s="67">
        <v>218</v>
      </c>
      <c r="G1318" s="67" t="str">
        <f>IF(F1318="","",VLOOKUP(F1318,'#挂机物品'!C:D,2,FALSE))</f>
        <v>老头</v>
      </c>
      <c r="H1318" s="66">
        <v>1</v>
      </c>
      <c r="I1318" s="214">
        <v>52225</v>
      </c>
      <c r="J1318" s="212" t="str">
        <f>IF(I1318="","",VLOOKUP(I1318,'#挂机物品'!A:B,2,FALSE))</f>
        <v>武道家2星</v>
      </c>
      <c r="K1318" s="214">
        <v>1</v>
      </c>
      <c r="L1318" s="66">
        <v>0.5</v>
      </c>
      <c r="O1318" s="67" t="str">
        <f>IF(N1318="","",VLOOKUP(N1318,敌人表!A:B,2,FALSE))</f>
        <v/>
      </c>
      <c r="S1318" s="67" t="str">
        <f>IF(R1318="","",VLOOKUP(R1318,'#挂机物品'!A:B,2,FALSE))</f>
        <v/>
      </c>
    </row>
    <row r="1319" spans="1:22">
      <c r="A1319" s="67">
        <v>50133</v>
      </c>
      <c r="B1319" s="67" t="s">
        <v>3540</v>
      </c>
      <c r="D1319" s="88" t="s">
        <v>3541</v>
      </c>
      <c r="F1319" s="67">
        <v>242</v>
      </c>
      <c r="G1319" s="67" t="str">
        <f>IF(F1319="","",VLOOKUP(F1319,'#挂机物品'!C:D,2,FALSE))</f>
        <v>恐龙妹</v>
      </c>
      <c r="H1319" s="66">
        <v>2</v>
      </c>
      <c r="I1319" s="66"/>
      <c r="J1319" s="96" t="str">
        <f>IF(I1319="","",VLOOKUP(I1319,'#挂机物品'!A:B,2,FALSE))</f>
        <v/>
      </c>
      <c r="K1319" s="66"/>
      <c r="L1319" s="66"/>
      <c r="O1319" s="67" t="str">
        <f>IF(N1319="","",VLOOKUP(N1319,敌人表!A:B,2,FALSE))</f>
        <v/>
      </c>
      <c r="S1319" s="67" t="str">
        <f>IF(R1319="","",VLOOKUP(R1319,'#挂机物品'!A:B,2,FALSE))</f>
        <v/>
      </c>
      <c r="U1319" s="67" t="s">
        <v>3542</v>
      </c>
      <c r="V1319" s="96">
        <v>50134</v>
      </c>
    </row>
    <row r="1320" spans="1:22">
      <c r="F1320" s="67" t="s">
        <v>1664</v>
      </c>
      <c r="G1320" s="67" t="str">
        <f>IF(F1320="","",VLOOKUP(F1320,'#挂机物品'!C:D,2,FALSE))</f>
        <v/>
      </c>
      <c r="J1320" s="96" t="str">
        <f>IF(I1320="","",VLOOKUP(I1320,'#挂机物品'!A:B,2,FALSE))</f>
        <v/>
      </c>
      <c r="O1320" s="67" t="str">
        <f>IF(N1320="","",VLOOKUP(N1320,敌人表!A:B,2,FALSE))</f>
        <v/>
      </c>
      <c r="S1320" s="67" t="str">
        <f>IF(R1320="","",VLOOKUP(R1320,'#挂机物品'!A:B,2,FALSE))</f>
        <v/>
      </c>
      <c r="U1320" s="67" t="s">
        <v>3543</v>
      </c>
      <c r="V1320" s="96">
        <v>50135</v>
      </c>
    </row>
    <row r="1321" spans="1:22">
      <c r="F1321" s="67" t="s">
        <v>1664</v>
      </c>
      <c r="G1321" s="67" t="str">
        <f>IF(F1321="","",VLOOKUP(F1321,'#挂机物品'!C:D,2,FALSE))</f>
        <v/>
      </c>
      <c r="J1321" s="96" t="str">
        <f>IF(I1321="","",VLOOKUP(I1321,'#挂机物品'!A:B,2,FALSE))</f>
        <v/>
      </c>
      <c r="O1321" s="67" t="str">
        <f>IF(N1321="","",VLOOKUP(N1321,敌人表!A:B,2,FALSE))</f>
        <v/>
      </c>
      <c r="S1321" s="67" t="str">
        <f>IF(R1321="","",VLOOKUP(R1321,'#挂机物品'!A:B,2,FALSE))</f>
        <v/>
      </c>
      <c r="U1321" s="67" t="s">
        <v>3544</v>
      </c>
      <c r="V1321" s="96">
        <v>50136</v>
      </c>
    </row>
    <row r="1322" spans="1:22">
      <c r="A1322" s="106">
        <f>A1319+1</f>
        <v>50134</v>
      </c>
      <c r="B1322" s="106" t="s">
        <v>3545</v>
      </c>
      <c r="D1322" s="88" t="s">
        <v>3546</v>
      </c>
      <c r="F1322" s="67">
        <v>242</v>
      </c>
      <c r="G1322" s="67" t="str">
        <f>IF(F1322="","",VLOOKUP(F1322,'#挂机物品'!C:D,2,FALSE))</f>
        <v>恐龙妹</v>
      </c>
      <c r="H1322" s="95">
        <v>1</v>
      </c>
      <c r="I1322" s="65">
        <v>25301</v>
      </c>
      <c r="J1322" s="96" t="str">
        <f>IF(I1322="","",VLOOKUP(I1322,'#挂机物品'!A:B,2,FALSE))</f>
        <v>不稳定元素</v>
      </c>
      <c r="K1322" s="67">
        <v>1</v>
      </c>
      <c r="L1322" s="67">
        <v>1</v>
      </c>
      <c r="O1322" s="67" t="str">
        <f>IF(N1322="","",VLOOKUP(N1322,敌人表!A:B,2,FALSE))</f>
        <v/>
      </c>
      <c r="S1322" s="67" t="str">
        <f>IF(R1322="","",VLOOKUP(R1322,'#挂机物品'!A:B,2,FALSE))</f>
        <v/>
      </c>
    </row>
    <row r="1323" spans="1:22">
      <c r="A1323" s="106">
        <f>A1322+1</f>
        <v>50135</v>
      </c>
      <c r="B1323" s="106" t="s">
        <v>3547</v>
      </c>
      <c r="D1323" s="88" t="s">
        <v>3548</v>
      </c>
      <c r="F1323" s="67">
        <v>242</v>
      </c>
      <c r="G1323" s="67" t="str">
        <f>IF(F1323="","",VLOOKUP(F1323,'#挂机物品'!C:D,2,FALSE))</f>
        <v>恐龙妹</v>
      </c>
      <c r="H1323" s="95">
        <v>1</v>
      </c>
      <c r="I1323" s="65">
        <v>32104</v>
      </c>
      <c r="J1323" s="96" t="str">
        <f>IF(I1323="","",VLOOKUP(I1323,'#挂机物品'!A:B,2,FALSE))</f>
        <v>一重英雄包</v>
      </c>
      <c r="K1323" s="67">
        <v>1</v>
      </c>
      <c r="L1323" s="67">
        <v>1</v>
      </c>
      <c r="O1323" s="67" t="str">
        <f>IF(N1323="","",VLOOKUP(N1323,敌人表!A:B,2,FALSE))</f>
        <v/>
      </c>
      <c r="S1323" s="67" t="str">
        <f>IF(R1323="","",VLOOKUP(R1323,'#挂机物品'!A:B,2,FALSE))</f>
        <v/>
      </c>
    </row>
    <row r="1324" spans="1:22" ht="27">
      <c r="A1324" s="106">
        <f t="shared" ref="A1324:A1325" si="0">A1323+1</f>
        <v>50136</v>
      </c>
      <c r="B1324" s="106" t="s">
        <v>3549</v>
      </c>
      <c r="D1324" s="88" t="s">
        <v>3550</v>
      </c>
      <c r="F1324" s="67">
        <v>242</v>
      </c>
      <c r="G1324" s="67" t="str">
        <f>IF(F1324="","",VLOOKUP(F1324,'#挂机物品'!C:D,2,FALSE))</f>
        <v>恐龙妹</v>
      </c>
      <c r="H1324" s="95">
        <v>1</v>
      </c>
      <c r="I1324" s="96">
        <v>1002</v>
      </c>
      <c r="J1324" s="96" t="str">
        <f>IF(I1324="","",VLOOKUP(I1324,'#挂机物品'!A:B,2,FALSE))</f>
        <v>钻石</v>
      </c>
      <c r="K1324" s="67">
        <v>100</v>
      </c>
      <c r="O1324" s="67" t="str">
        <f>IF(N1324="","",VLOOKUP(N1324,敌人表!A:B,2,FALSE))</f>
        <v/>
      </c>
      <c r="S1324" s="67" t="str">
        <f>IF(R1324="","",VLOOKUP(R1324,'#挂机物品'!A:B,2,FALSE))</f>
        <v/>
      </c>
    </row>
    <row r="1325" spans="1:22">
      <c r="A1325" s="67">
        <f t="shared" si="0"/>
        <v>50137</v>
      </c>
      <c r="B1325" s="67" t="s">
        <v>3551</v>
      </c>
      <c r="D1325" s="88" t="s">
        <v>3552</v>
      </c>
      <c r="F1325" s="67">
        <v>242</v>
      </c>
      <c r="G1325" s="67" t="str">
        <f>IF(F1325="","",VLOOKUP(F1325,'#挂机物品'!C:D,2,FALSE))</f>
        <v>恐龙妹</v>
      </c>
      <c r="H1325" s="66">
        <v>2</v>
      </c>
      <c r="J1325" s="96" t="str">
        <f>IF(I1325="","",VLOOKUP(I1325,'#挂机物品'!A:B,2,FALSE))</f>
        <v/>
      </c>
      <c r="O1325" s="67" t="str">
        <f>IF(N1325="","",VLOOKUP(N1325,敌人表!A:B,2,FALSE))</f>
        <v/>
      </c>
      <c r="S1325" s="67" t="str">
        <f>IF(R1325="","",VLOOKUP(R1325,'#挂机物品'!A:B,2,FALSE))</f>
        <v/>
      </c>
      <c r="U1325" s="67" t="s">
        <v>3553</v>
      </c>
      <c r="V1325" s="96">
        <f>V1321+2</f>
        <v>50138</v>
      </c>
    </row>
    <row r="1326" spans="1:22">
      <c r="F1326" s="67" t="s">
        <v>1664</v>
      </c>
      <c r="G1326" s="67" t="str">
        <f>IF(F1326="","",VLOOKUP(F1326,'#挂机物品'!C:D,2,FALSE))</f>
        <v/>
      </c>
      <c r="J1326" s="96" t="str">
        <f>IF(I1326="","",VLOOKUP(I1326,'#挂机物品'!A:B,2,FALSE))</f>
        <v/>
      </c>
      <c r="O1326" s="67" t="str">
        <f>IF(N1326="","",VLOOKUP(N1326,敌人表!A:B,2,FALSE))</f>
        <v/>
      </c>
      <c r="S1326" s="67" t="str">
        <f>IF(R1326="","",VLOOKUP(R1326,'#挂机物品'!A:B,2,FALSE))</f>
        <v/>
      </c>
      <c r="U1326" s="67" t="s">
        <v>3554</v>
      </c>
      <c r="V1326" s="96">
        <f>V1325+1</f>
        <v>50139</v>
      </c>
    </row>
    <row r="1327" spans="1:22">
      <c r="F1327" s="67" t="s">
        <v>1664</v>
      </c>
      <c r="G1327" s="67" t="str">
        <f>IF(F1327="","",VLOOKUP(F1327,'#挂机物品'!C:D,2,FALSE))</f>
        <v/>
      </c>
      <c r="J1327" s="96" t="str">
        <f>IF(I1327="","",VLOOKUP(I1327,'#挂机物品'!A:B,2,FALSE))</f>
        <v/>
      </c>
      <c r="O1327" s="67" t="str">
        <f>IF(N1327="","",VLOOKUP(N1327,敌人表!A:B,2,FALSE))</f>
        <v/>
      </c>
      <c r="S1327" s="67" t="str">
        <f>IF(R1327="","",VLOOKUP(R1327,'#挂机物品'!A:B,2,FALSE))</f>
        <v/>
      </c>
      <c r="U1327" s="67" t="s">
        <v>3555</v>
      </c>
      <c r="V1327" s="96">
        <f>V1326+1</f>
        <v>50140</v>
      </c>
    </row>
    <row r="1328" spans="1:22">
      <c r="A1328" s="106">
        <f>A1325+1</f>
        <v>50138</v>
      </c>
      <c r="B1328" s="106" t="s">
        <v>3556</v>
      </c>
      <c r="D1328" s="88" t="s">
        <v>3557</v>
      </c>
      <c r="F1328" s="67">
        <v>242</v>
      </c>
      <c r="G1328" s="67" t="str">
        <f>IF(F1328="","",VLOOKUP(F1328,'#挂机物品'!C:D,2,FALSE))</f>
        <v>恐龙妹</v>
      </c>
      <c r="H1328" s="95">
        <v>1</v>
      </c>
      <c r="I1328" s="136">
        <v>1001</v>
      </c>
      <c r="J1328" s="96" t="str">
        <f>IF(I1328="","",VLOOKUP(I1328,'#挂机物品'!A:B,2,FALSE))</f>
        <v>金币</v>
      </c>
      <c r="K1328" s="67">
        <v>1000</v>
      </c>
      <c r="O1328" s="67" t="str">
        <f>IF(N1328="","",VLOOKUP(N1328,敌人表!A:B,2,FALSE))</f>
        <v/>
      </c>
      <c r="S1328" s="67" t="str">
        <f>IF(R1328="","",VLOOKUP(R1328,'#挂机物品'!A:B,2,FALSE))</f>
        <v/>
      </c>
    </row>
    <row r="1329" spans="1:22">
      <c r="A1329" s="106">
        <f>A1328+1</f>
        <v>50139</v>
      </c>
      <c r="B1329" s="106" t="s">
        <v>3558</v>
      </c>
      <c r="D1329" s="88" t="s">
        <v>3559</v>
      </c>
      <c r="F1329" s="67">
        <v>242</v>
      </c>
      <c r="G1329" s="67" t="str">
        <f>IF(F1329="","",VLOOKUP(F1329,'#挂机物品'!C:D,2,FALSE))</f>
        <v>恐龙妹</v>
      </c>
      <c r="H1329" s="95">
        <v>1</v>
      </c>
      <c r="I1329" s="136">
        <v>51242</v>
      </c>
      <c r="J1329" s="96" t="str">
        <f>IF(I1329="","",VLOOKUP(I1329,'#挂机物品'!A:B,2,FALSE))</f>
        <v>恐龙妹1星</v>
      </c>
      <c r="K1329" s="67">
        <v>1</v>
      </c>
      <c r="O1329" s="67" t="str">
        <f>IF(N1329="","",VLOOKUP(N1329,敌人表!A:B,2,FALSE))</f>
        <v/>
      </c>
      <c r="R1329" s="67">
        <v>1002</v>
      </c>
      <c r="S1329" s="67" t="str">
        <f>IF(R1329="","",VLOOKUP(R1329,'#挂机物品'!A:B,2,FALSE))</f>
        <v>钻石</v>
      </c>
      <c r="T1329" s="67">
        <v>20</v>
      </c>
    </row>
    <row r="1330" spans="1:22">
      <c r="A1330" s="106">
        <f t="shared" ref="A1330:A1331" si="1">A1329+1</f>
        <v>50140</v>
      </c>
      <c r="B1330" s="106" t="s">
        <v>3560</v>
      </c>
      <c r="D1330" s="88" t="s">
        <v>3561</v>
      </c>
      <c r="F1330" s="67">
        <v>242</v>
      </c>
      <c r="G1330" s="67" t="str">
        <f>IF(F1330="","",VLOOKUP(F1330,'#挂机物品'!C:D,2,FALSE))</f>
        <v>恐龙妹</v>
      </c>
      <c r="H1330" s="95">
        <v>1</v>
      </c>
      <c r="I1330" s="96">
        <v>1002</v>
      </c>
      <c r="J1330" s="96" t="str">
        <f>IF(I1330="","",VLOOKUP(I1330,'#挂机物品'!A:B,2,FALSE))</f>
        <v>钻石</v>
      </c>
      <c r="K1330" s="67">
        <v>100</v>
      </c>
      <c r="O1330" s="67" t="str">
        <f>IF(N1330="","",VLOOKUP(N1330,敌人表!A:B,2,FALSE))</f>
        <v/>
      </c>
      <c r="S1330" s="67" t="str">
        <f>IF(R1330="","",VLOOKUP(R1330,'#挂机物品'!A:B,2,FALSE))</f>
        <v/>
      </c>
    </row>
    <row r="1331" spans="1:22">
      <c r="A1331" s="67">
        <f t="shared" si="1"/>
        <v>50141</v>
      </c>
      <c r="B1331" s="67" t="s">
        <v>3562</v>
      </c>
      <c r="D1331" s="88" t="s">
        <v>3563</v>
      </c>
      <c r="F1331" s="67">
        <v>242</v>
      </c>
      <c r="G1331" s="67" t="str">
        <f>IF(F1331="","",VLOOKUP(F1331,'#挂机物品'!C:D,2,FALSE))</f>
        <v>恐龙妹</v>
      </c>
      <c r="H1331" s="66">
        <v>2</v>
      </c>
      <c r="J1331" s="96" t="str">
        <f>IF(I1331="","",VLOOKUP(I1331,'#挂机物品'!A:B,2,FALSE))</f>
        <v/>
      </c>
      <c r="O1331" s="67" t="str">
        <f>IF(N1331="","",VLOOKUP(N1331,敌人表!A:B,2,FALSE))</f>
        <v/>
      </c>
      <c r="S1331" s="67" t="str">
        <f>IF(R1331="","",VLOOKUP(R1331,'#挂机物品'!A:B,2,FALSE))</f>
        <v/>
      </c>
      <c r="U1331" s="67" t="s">
        <v>3564</v>
      </c>
      <c r="V1331" s="96">
        <f t="shared" ref="V1331" si="2">V1327+2</f>
        <v>50142</v>
      </c>
    </row>
    <row r="1332" spans="1:22">
      <c r="F1332" s="67" t="s">
        <v>1664</v>
      </c>
      <c r="G1332" s="67" t="str">
        <f>IF(F1332="","",VLOOKUP(F1332,'#挂机物品'!C:D,2,FALSE))</f>
        <v/>
      </c>
      <c r="J1332" s="96" t="str">
        <f>IF(I1332="","",VLOOKUP(I1332,'#挂机物品'!A:B,2,FALSE))</f>
        <v/>
      </c>
      <c r="O1332" s="67" t="str">
        <f>IF(N1332="","",VLOOKUP(N1332,敌人表!A:B,2,FALSE))</f>
        <v/>
      </c>
      <c r="S1332" s="67" t="str">
        <f>IF(R1332="","",VLOOKUP(R1332,'#挂机物品'!A:B,2,FALSE))</f>
        <v/>
      </c>
      <c r="U1332" s="67" t="s">
        <v>3565</v>
      </c>
      <c r="V1332" s="96">
        <f t="shared" ref="V1332:V1333" si="3">V1331+1</f>
        <v>50143</v>
      </c>
    </row>
    <row r="1333" spans="1:22">
      <c r="F1333" s="67" t="s">
        <v>1664</v>
      </c>
      <c r="G1333" s="67" t="str">
        <f>IF(F1333="","",VLOOKUP(F1333,'#挂机物品'!C:D,2,FALSE))</f>
        <v/>
      </c>
      <c r="J1333" s="96" t="str">
        <f>IF(I1333="","",VLOOKUP(I1333,'#挂机物品'!A:B,2,FALSE))</f>
        <v/>
      </c>
      <c r="O1333" s="67" t="str">
        <f>IF(N1333="","",VLOOKUP(N1333,敌人表!A:B,2,FALSE))</f>
        <v/>
      </c>
      <c r="S1333" s="67" t="str">
        <f>IF(R1333="","",VLOOKUP(R1333,'#挂机物品'!A:B,2,FALSE))</f>
        <v/>
      </c>
      <c r="U1333" s="67" t="s">
        <v>3566</v>
      </c>
      <c r="V1333" s="96">
        <f t="shared" si="3"/>
        <v>50144</v>
      </c>
    </row>
    <row r="1334" spans="1:22">
      <c r="A1334" s="106">
        <f>A1331+1</f>
        <v>50142</v>
      </c>
      <c r="B1334" s="106" t="s">
        <v>3567</v>
      </c>
      <c r="D1334" s="88" t="s">
        <v>3568</v>
      </c>
      <c r="F1334" s="67">
        <v>242</v>
      </c>
      <c r="G1334" s="67" t="str">
        <f>IF(F1334="","",VLOOKUP(F1334,'#挂机物品'!C:D,2,FALSE))</f>
        <v>恐龙妹</v>
      </c>
      <c r="H1334" s="95">
        <v>1</v>
      </c>
      <c r="I1334" s="96">
        <v>1003</v>
      </c>
      <c r="J1334" s="96" t="str">
        <f>IF(I1334="","",VLOOKUP(I1334,'#挂机物品'!A:B,2,FALSE))</f>
        <v>魔晶</v>
      </c>
      <c r="K1334" s="67">
        <v>10</v>
      </c>
      <c r="O1334" s="67" t="str">
        <f>IF(N1334="","",VLOOKUP(N1334,敌人表!A:B,2,FALSE))</f>
        <v/>
      </c>
      <c r="S1334" s="67" t="str">
        <f>IF(R1334="","",VLOOKUP(R1334,'#挂机物品'!A:B,2,FALSE))</f>
        <v/>
      </c>
    </row>
    <row r="1335" spans="1:22">
      <c r="A1335" s="106">
        <f>A1334+1</f>
        <v>50143</v>
      </c>
      <c r="B1335" s="106" t="s">
        <v>3569</v>
      </c>
      <c r="D1335" s="88" t="s">
        <v>3570</v>
      </c>
      <c r="F1335" s="67">
        <v>242</v>
      </c>
      <c r="G1335" s="67" t="str">
        <f>IF(F1335="","",VLOOKUP(F1335,'#挂机物品'!C:D,2,FALSE))</f>
        <v>恐龙妹</v>
      </c>
      <c r="H1335" s="95">
        <v>1</v>
      </c>
      <c r="I1335" s="96">
        <v>1005</v>
      </c>
      <c r="J1335" s="96" t="str">
        <f>IF(I1335="","",VLOOKUP(I1335,'#挂机物品'!A:B,2,FALSE))</f>
        <v>荣誉</v>
      </c>
      <c r="K1335" s="67">
        <v>10</v>
      </c>
      <c r="O1335" s="67" t="str">
        <f>IF(N1335="","",VLOOKUP(N1335,敌人表!A:B,2,FALSE))</f>
        <v/>
      </c>
      <c r="S1335" s="67" t="str">
        <f>IF(R1335="","",VLOOKUP(R1335,'#挂机物品'!A:B,2,FALSE))</f>
        <v/>
      </c>
    </row>
    <row r="1336" spans="1:22" ht="27">
      <c r="A1336" s="106">
        <f t="shared" ref="A1336:A1337" si="4">A1335+1</f>
        <v>50144</v>
      </c>
      <c r="B1336" s="106" t="s">
        <v>3571</v>
      </c>
      <c r="D1336" s="88" t="s">
        <v>6737</v>
      </c>
      <c r="F1336" s="67">
        <v>242</v>
      </c>
      <c r="G1336" s="67" t="str">
        <f>IF(F1336="","",VLOOKUP(F1336,'#挂机物品'!C:D,2,FALSE))</f>
        <v>恐龙妹</v>
      </c>
      <c r="H1336" s="95">
        <v>1</v>
      </c>
      <c r="I1336" s="96">
        <v>1002</v>
      </c>
      <c r="J1336" s="96" t="str">
        <f>IF(I1336="","",VLOOKUP(I1336,'#挂机物品'!A:B,2,FALSE))</f>
        <v>钻石</v>
      </c>
      <c r="K1336" s="67">
        <v>100</v>
      </c>
      <c r="O1336" s="67" t="str">
        <f>IF(N1336="","",VLOOKUP(N1336,敌人表!A:B,2,FALSE))</f>
        <v/>
      </c>
      <c r="S1336" s="67" t="str">
        <f>IF(R1336="","",VLOOKUP(R1336,'#挂机物品'!A:B,2,FALSE))</f>
        <v/>
      </c>
    </row>
    <row r="1337" spans="1:22">
      <c r="A1337" s="67">
        <f t="shared" si="4"/>
        <v>50145</v>
      </c>
      <c r="B1337" s="67" t="s">
        <v>3572</v>
      </c>
      <c r="D1337" s="88" t="s">
        <v>3573</v>
      </c>
      <c r="F1337" s="67">
        <v>242</v>
      </c>
      <c r="G1337" s="67" t="str">
        <f>IF(F1337="","",VLOOKUP(F1337,'#挂机物品'!C:D,2,FALSE))</f>
        <v>恐龙妹</v>
      </c>
      <c r="H1337" s="66">
        <v>2</v>
      </c>
      <c r="J1337" s="96" t="str">
        <f>IF(I1337="","",VLOOKUP(I1337,'#挂机物品'!A:B,2,FALSE))</f>
        <v/>
      </c>
      <c r="O1337" s="67" t="str">
        <f>IF(N1337="","",VLOOKUP(N1337,敌人表!A:B,2,FALSE))</f>
        <v/>
      </c>
      <c r="S1337" s="67" t="str">
        <f>IF(R1337="","",VLOOKUP(R1337,'#挂机物品'!A:B,2,FALSE))</f>
        <v/>
      </c>
      <c r="U1337" s="67" t="s">
        <v>3574</v>
      </c>
      <c r="V1337" s="96">
        <f t="shared" ref="V1337" si="5">V1333+2</f>
        <v>50146</v>
      </c>
    </row>
    <row r="1338" spans="1:22">
      <c r="F1338" s="67" t="s">
        <v>1664</v>
      </c>
      <c r="G1338" s="67" t="str">
        <f>IF(F1338="","",VLOOKUP(F1338,'#挂机物品'!C:D,2,FALSE))</f>
        <v/>
      </c>
      <c r="J1338" s="96" t="str">
        <f>IF(I1338="","",VLOOKUP(I1338,'#挂机物品'!A:B,2,FALSE))</f>
        <v/>
      </c>
      <c r="O1338" s="67" t="str">
        <f>IF(N1338="","",VLOOKUP(N1338,敌人表!A:B,2,FALSE))</f>
        <v/>
      </c>
      <c r="S1338" s="67" t="str">
        <f>IF(R1338="","",VLOOKUP(R1338,'#挂机物品'!A:B,2,FALSE))</f>
        <v/>
      </c>
      <c r="U1338" s="67" t="s">
        <v>3575</v>
      </c>
      <c r="V1338" s="96">
        <f t="shared" ref="V1338:V1339" si="6">V1337+1</f>
        <v>50147</v>
      </c>
    </row>
    <row r="1339" spans="1:22">
      <c r="F1339" s="67" t="s">
        <v>1664</v>
      </c>
      <c r="G1339" s="67" t="str">
        <f>IF(F1339="","",VLOOKUP(F1339,'#挂机物品'!C:D,2,FALSE))</f>
        <v/>
      </c>
      <c r="J1339" s="96" t="str">
        <f>IF(I1339="","",VLOOKUP(I1339,'#挂机物品'!A:B,2,FALSE))</f>
        <v/>
      </c>
      <c r="O1339" s="67" t="str">
        <f>IF(N1339="","",VLOOKUP(N1339,敌人表!A:B,2,FALSE))</f>
        <v/>
      </c>
      <c r="S1339" s="67" t="str">
        <f>IF(R1339="","",VLOOKUP(R1339,'#挂机物品'!A:B,2,FALSE))</f>
        <v/>
      </c>
      <c r="U1339" s="67" t="s">
        <v>3576</v>
      </c>
      <c r="V1339" s="96">
        <f t="shared" si="6"/>
        <v>50148</v>
      </c>
    </row>
    <row r="1340" spans="1:22">
      <c r="A1340" s="106">
        <f>A1337+1</f>
        <v>50146</v>
      </c>
      <c r="B1340" s="106" t="s">
        <v>3577</v>
      </c>
      <c r="D1340" s="88" t="s">
        <v>3578</v>
      </c>
      <c r="F1340" s="67">
        <v>242</v>
      </c>
      <c r="G1340" s="67" t="str">
        <f>IF(F1340="","",VLOOKUP(F1340,'#挂机物品'!C:D,2,FALSE))</f>
        <v>恐龙妹</v>
      </c>
      <c r="H1340" s="95">
        <v>1</v>
      </c>
      <c r="I1340" s="96">
        <v>1003</v>
      </c>
      <c r="J1340" s="96" t="str">
        <f>IF(I1340="","",VLOOKUP(I1340,'#挂机物品'!A:B,2,FALSE))</f>
        <v>魔晶</v>
      </c>
      <c r="K1340" s="67">
        <v>10</v>
      </c>
      <c r="O1340" s="67" t="str">
        <f>IF(N1340="","",VLOOKUP(N1340,敌人表!A:B,2,FALSE))</f>
        <v/>
      </c>
      <c r="S1340" s="67" t="str">
        <f>IF(R1340="","",VLOOKUP(R1340,'#挂机物品'!A:B,2,FALSE))</f>
        <v/>
      </c>
    </row>
    <row r="1341" spans="1:22" ht="27">
      <c r="A1341" s="106">
        <f>A1340+1</f>
        <v>50147</v>
      </c>
      <c r="B1341" s="106" t="s">
        <v>3579</v>
      </c>
      <c r="D1341" s="88" t="s">
        <v>3580</v>
      </c>
      <c r="F1341" s="67">
        <v>242</v>
      </c>
      <c r="G1341" s="67" t="str">
        <f>IF(F1341="","",VLOOKUP(F1341,'#挂机物品'!C:D,2,FALSE))</f>
        <v>恐龙妹</v>
      </c>
      <c r="H1341" s="95">
        <v>1</v>
      </c>
      <c r="I1341" s="96">
        <v>1002</v>
      </c>
      <c r="J1341" s="96" t="str">
        <f>IF(I1341="","",VLOOKUP(I1341,'#挂机物品'!A:B,2,FALSE))</f>
        <v>钻石</v>
      </c>
      <c r="K1341" s="67">
        <v>100</v>
      </c>
      <c r="O1341" s="67" t="str">
        <f>IF(N1341="","",VLOOKUP(N1341,敌人表!A:B,2,FALSE))</f>
        <v/>
      </c>
      <c r="S1341" s="67" t="str">
        <f>IF(R1341="","",VLOOKUP(R1341,'#挂机物品'!A:B,2,FALSE))</f>
        <v/>
      </c>
    </row>
    <row r="1342" spans="1:22">
      <c r="A1342" s="106">
        <f t="shared" ref="A1342:A1343" si="7">A1341+1</f>
        <v>50148</v>
      </c>
      <c r="B1342" s="106" t="s">
        <v>3581</v>
      </c>
      <c r="D1342" s="88" t="s">
        <v>3582</v>
      </c>
      <c r="F1342" s="67">
        <v>242</v>
      </c>
      <c r="G1342" s="67" t="str">
        <f>IF(F1342="","",VLOOKUP(F1342,'#挂机物品'!C:D,2,FALSE))</f>
        <v>恐龙妹</v>
      </c>
      <c r="H1342" s="95">
        <v>1</v>
      </c>
      <c r="I1342" s="96">
        <v>1005</v>
      </c>
      <c r="J1342" s="96" t="str">
        <f>IF(I1342="","",VLOOKUP(I1342,'#挂机物品'!A:B,2,FALSE))</f>
        <v>荣誉</v>
      </c>
      <c r="K1342" s="67">
        <v>10</v>
      </c>
      <c r="O1342" s="67" t="str">
        <f>IF(N1342="","",VLOOKUP(N1342,敌人表!A:B,2,FALSE))</f>
        <v/>
      </c>
      <c r="S1342" s="67" t="str">
        <f>IF(R1342="","",VLOOKUP(R1342,'#挂机物品'!A:B,2,FALSE))</f>
        <v/>
      </c>
    </row>
    <row r="1343" spans="1:22">
      <c r="A1343" s="67">
        <f t="shared" si="7"/>
        <v>50149</v>
      </c>
      <c r="B1343" s="67" t="s">
        <v>3583</v>
      </c>
      <c r="D1343" s="88" t="s">
        <v>3584</v>
      </c>
      <c r="F1343" s="67">
        <v>242</v>
      </c>
      <c r="G1343" s="67" t="str">
        <f>IF(F1343="","",VLOOKUP(F1343,'#挂机物品'!C:D,2,FALSE))</f>
        <v>恐龙妹</v>
      </c>
      <c r="H1343" s="66">
        <v>2</v>
      </c>
      <c r="J1343" s="96" t="str">
        <f>IF(I1343="","",VLOOKUP(I1343,'#挂机物品'!A:B,2,FALSE))</f>
        <v/>
      </c>
      <c r="O1343" s="67" t="str">
        <f>IF(N1343="","",VLOOKUP(N1343,敌人表!A:B,2,FALSE))</f>
        <v/>
      </c>
      <c r="S1343" s="67" t="str">
        <f>IF(R1343="","",VLOOKUP(R1343,'#挂机物品'!A:B,2,FALSE))</f>
        <v/>
      </c>
      <c r="U1343" s="67" t="s">
        <v>4965</v>
      </c>
      <c r="V1343" s="96">
        <f t="shared" ref="V1343" si="8">V1339+2</f>
        <v>50150</v>
      </c>
    </row>
    <row r="1344" spans="1:22">
      <c r="F1344" s="67" t="s">
        <v>1664</v>
      </c>
      <c r="G1344" s="67" t="str">
        <f>IF(F1344="","",VLOOKUP(F1344,'#挂机物品'!C:D,2,FALSE))</f>
        <v/>
      </c>
      <c r="J1344" s="96" t="str">
        <f>IF(I1344="","",VLOOKUP(I1344,'#挂机物品'!A:B,2,FALSE))</f>
        <v/>
      </c>
      <c r="O1344" s="67" t="str">
        <f>IF(N1344="","",VLOOKUP(N1344,敌人表!A:B,2,FALSE))</f>
        <v/>
      </c>
      <c r="S1344" s="67" t="str">
        <f>IF(R1344="","",VLOOKUP(R1344,'#挂机物品'!A:B,2,FALSE))</f>
        <v/>
      </c>
      <c r="U1344" s="67" t="s">
        <v>3585</v>
      </c>
      <c r="V1344" s="96">
        <f t="shared" ref="V1344:V1345" si="9">V1343+1</f>
        <v>50151</v>
      </c>
    </row>
    <row r="1345" spans="1:22">
      <c r="F1345" s="67" t="s">
        <v>1664</v>
      </c>
      <c r="G1345" s="67" t="str">
        <f>IF(F1345="","",VLOOKUP(F1345,'#挂机物品'!C:D,2,FALSE))</f>
        <v/>
      </c>
      <c r="J1345" s="96" t="str">
        <f>IF(I1345="","",VLOOKUP(I1345,'#挂机物品'!A:B,2,FALSE))</f>
        <v/>
      </c>
      <c r="O1345" s="67" t="str">
        <f>IF(N1345="","",VLOOKUP(N1345,敌人表!A:B,2,FALSE))</f>
        <v/>
      </c>
      <c r="S1345" s="67" t="str">
        <f>IF(R1345="","",VLOOKUP(R1345,'#挂机物品'!A:B,2,FALSE))</f>
        <v/>
      </c>
      <c r="U1345" s="67" t="s">
        <v>3586</v>
      </c>
      <c r="V1345" s="96">
        <f t="shared" si="9"/>
        <v>50152</v>
      </c>
    </row>
    <row r="1346" spans="1:22">
      <c r="A1346" s="106">
        <f>A1343+1</f>
        <v>50150</v>
      </c>
      <c r="B1346" s="106" t="s">
        <v>3587</v>
      </c>
      <c r="D1346" s="88" t="s">
        <v>4966</v>
      </c>
      <c r="F1346" s="67">
        <v>242</v>
      </c>
      <c r="G1346" s="67" t="str">
        <f>IF(F1346="","",VLOOKUP(F1346,'#挂机物品'!C:D,2,FALSE))</f>
        <v>恐龙妹</v>
      </c>
      <c r="H1346" s="95">
        <v>1</v>
      </c>
      <c r="J1346" s="96" t="str">
        <f>IF(I1346="","",VLOOKUP(I1346,'#挂机物品'!A:B,2,FALSE))</f>
        <v/>
      </c>
      <c r="O1346" s="67" t="str">
        <f>IF(N1346="","",VLOOKUP(N1346,敌人表!A:B,2,FALSE))</f>
        <v/>
      </c>
      <c r="S1346" s="67" t="str">
        <f>IF(R1346="","",VLOOKUP(R1346,'#挂机物品'!A:B,2,FALSE))</f>
        <v/>
      </c>
    </row>
    <row r="1347" spans="1:22">
      <c r="A1347" s="106">
        <f>A1346+1</f>
        <v>50151</v>
      </c>
      <c r="B1347" s="106" t="s">
        <v>3588</v>
      </c>
      <c r="D1347" s="88" t="s">
        <v>3589</v>
      </c>
      <c r="F1347" s="67">
        <v>242</v>
      </c>
      <c r="G1347" s="67" t="str">
        <f>IF(F1347="","",VLOOKUP(F1347,'#挂机物品'!C:D,2,FALSE))</f>
        <v>恐龙妹</v>
      </c>
      <c r="H1347" s="95">
        <v>1</v>
      </c>
      <c r="I1347" s="96">
        <v>1003</v>
      </c>
      <c r="J1347" s="96" t="str">
        <f>IF(I1347="","",VLOOKUP(I1347,'#挂机物品'!A:B,2,FALSE))</f>
        <v>魔晶</v>
      </c>
      <c r="K1347" s="67">
        <v>10</v>
      </c>
      <c r="O1347" s="67" t="str">
        <f>IF(N1347="","",VLOOKUP(N1347,敌人表!A:B,2,FALSE))</f>
        <v/>
      </c>
      <c r="S1347" s="67" t="str">
        <f>IF(R1347="","",VLOOKUP(R1347,'#挂机物品'!A:B,2,FALSE))</f>
        <v/>
      </c>
    </row>
    <row r="1348" spans="1:22">
      <c r="A1348" s="106">
        <f t="shared" ref="A1348:A1349" si="10">A1347+1</f>
        <v>50152</v>
      </c>
      <c r="B1348" s="106" t="s">
        <v>3590</v>
      </c>
      <c r="D1348" s="88" t="s">
        <v>3591</v>
      </c>
      <c r="F1348" s="67">
        <v>242</v>
      </c>
      <c r="G1348" s="67" t="str">
        <f>IF(F1348="","",VLOOKUP(F1348,'#挂机物品'!C:D,2,FALSE))</f>
        <v>恐龙妹</v>
      </c>
      <c r="H1348" s="95">
        <v>1</v>
      </c>
      <c r="I1348" s="96">
        <v>1002</v>
      </c>
      <c r="J1348" s="96" t="str">
        <f>IF(I1348="","",VLOOKUP(I1348,'#挂机物品'!A:B,2,FALSE))</f>
        <v>钻石</v>
      </c>
      <c r="K1348" s="67">
        <v>100</v>
      </c>
      <c r="O1348" s="67" t="str">
        <f>IF(N1348="","",VLOOKUP(N1348,敌人表!A:B,2,FALSE))</f>
        <v/>
      </c>
      <c r="S1348" s="67" t="str">
        <f>IF(R1348="","",VLOOKUP(R1348,'#挂机物品'!A:B,2,FALSE))</f>
        <v/>
      </c>
    </row>
    <row r="1349" spans="1:22">
      <c r="A1349" s="67">
        <f t="shared" si="10"/>
        <v>50153</v>
      </c>
      <c r="B1349" s="67" t="s">
        <v>3592</v>
      </c>
      <c r="D1349" s="88" t="s">
        <v>3593</v>
      </c>
      <c r="F1349" s="67">
        <v>242</v>
      </c>
      <c r="G1349" s="67" t="str">
        <f>IF(F1349="","",VLOOKUP(F1349,'#挂机物品'!C:D,2,FALSE))</f>
        <v>恐龙妹</v>
      </c>
      <c r="H1349" s="66">
        <v>2</v>
      </c>
      <c r="I1349" s="96">
        <v>1005</v>
      </c>
      <c r="J1349" s="96" t="str">
        <f>IF(I1349="","",VLOOKUP(I1349,'#挂机物品'!A:B,2,FALSE))</f>
        <v>荣誉</v>
      </c>
      <c r="K1349" s="67">
        <v>10</v>
      </c>
      <c r="O1349" s="67" t="str">
        <f>IF(N1349="","",VLOOKUP(N1349,敌人表!A:B,2,FALSE))</f>
        <v/>
      </c>
      <c r="S1349" s="67" t="str">
        <f>IF(R1349="","",VLOOKUP(R1349,'#挂机物品'!A:B,2,FALSE))</f>
        <v/>
      </c>
      <c r="U1349" s="67" t="s">
        <v>3594</v>
      </c>
      <c r="V1349" s="96">
        <f t="shared" ref="V1349" si="11">V1345+2</f>
        <v>50154</v>
      </c>
    </row>
    <row r="1350" spans="1:22">
      <c r="F1350" s="67" t="s">
        <v>1664</v>
      </c>
      <c r="G1350" s="67" t="str">
        <f>IF(F1350="","",VLOOKUP(F1350,'#挂机物品'!C:D,2,FALSE))</f>
        <v/>
      </c>
      <c r="J1350" s="96" t="str">
        <f>IF(I1350="","",VLOOKUP(I1350,'#挂机物品'!A:B,2,FALSE))</f>
        <v/>
      </c>
      <c r="O1350" s="67" t="str">
        <f>IF(N1350="","",VLOOKUP(N1350,敌人表!A:B,2,FALSE))</f>
        <v/>
      </c>
      <c r="S1350" s="67" t="str">
        <f>IF(R1350="","",VLOOKUP(R1350,'#挂机物品'!A:B,2,FALSE))</f>
        <v/>
      </c>
      <c r="U1350" s="67" t="s">
        <v>4595</v>
      </c>
      <c r="V1350" s="96">
        <f t="shared" ref="V1350:V1351" si="12">V1349+1</f>
        <v>50155</v>
      </c>
    </row>
    <row r="1351" spans="1:22">
      <c r="F1351" s="67" t="s">
        <v>1664</v>
      </c>
      <c r="G1351" s="67" t="str">
        <f>IF(F1351="","",VLOOKUP(F1351,'#挂机物品'!C:D,2,FALSE))</f>
        <v/>
      </c>
      <c r="J1351" s="96" t="str">
        <f>IF(I1351="","",VLOOKUP(I1351,'#挂机物品'!A:B,2,FALSE))</f>
        <v/>
      </c>
      <c r="O1351" s="67" t="str">
        <f>IF(N1351="","",VLOOKUP(N1351,敌人表!A:B,2,FALSE))</f>
        <v/>
      </c>
      <c r="S1351" s="67" t="str">
        <f>IF(R1351="","",VLOOKUP(R1351,'#挂机物品'!A:B,2,FALSE))</f>
        <v/>
      </c>
      <c r="U1351" s="67" t="s">
        <v>4596</v>
      </c>
      <c r="V1351" s="96">
        <f t="shared" si="12"/>
        <v>50156</v>
      </c>
    </row>
    <row r="1352" spans="1:22" ht="27">
      <c r="A1352" s="106">
        <f>A1349+1</f>
        <v>50154</v>
      </c>
      <c r="B1352" s="106" t="s">
        <v>3595</v>
      </c>
      <c r="D1352" s="88" t="s">
        <v>3596</v>
      </c>
      <c r="F1352" s="67">
        <v>242</v>
      </c>
      <c r="G1352" s="67" t="str">
        <f>IF(F1352="","",VLOOKUP(F1352,'#挂机物品'!C:D,2,FALSE))</f>
        <v>恐龙妹</v>
      </c>
      <c r="H1352" s="95">
        <v>1</v>
      </c>
      <c r="I1352" s="96">
        <v>1003</v>
      </c>
      <c r="J1352" s="96" t="str">
        <f>IF(I1352="","",VLOOKUP(I1352,'#挂机物品'!A:B,2,FALSE))</f>
        <v>魔晶</v>
      </c>
      <c r="K1352" s="67">
        <v>10</v>
      </c>
      <c r="O1352" s="67" t="str">
        <f>IF(N1352="","",VLOOKUP(N1352,敌人表!A:B,2,FALSE))</f>
        <v/>
      </c>
      <c r="S1352" s="67" t="str">
        <f>IF(R1352="","",VLOOKUP(R1352,'#挂机物品'!A:B,2,FALSE))</f>
        <v/>
      </c>
    </row>
    <row r="1353" spans="1:22">
      <c r="A1353" s="106">
        <f>A1352+1</f>
        <v>50155</v>
      </c>
      <c r="B1353" s="106" t="s">
        <v>3597</v>
      </c>
      <c r="D1353" s="88" t="s">
        <v>4597</v>
      </c>
      <c r="F1353" s="67">
        <v>242</v>
      </c>
      <c r="G1353" s="67" t="str">
        <f>IF(F1353="","",VLOOKUP(F1353,'#挂机物品'!C:D,2,FALSE))</f>
        <v>恐龙妹</v>
      </c>
      <c r="H1353" s="95">
        <v>1</v>
      </c>
      <c r="I1353" s="96">
        <v>1005</v>
      </c>
      <c r="J1353" s="96" t="str">
        <f>IF(I1353="","",VLOOKUP(I1353,'#挂机物品'!A:B,2,FALSE))</f>
        <v>荣誉</v>
      </c>
      <c r="K1353" s="67">
        <v>10</v>
      </c>
      <c r="O1353" s="67" t="str">
        <f>IF(N1353="","",VLOOKUP(N1353,敌人表!A:B,2,FALSE))</f>
        <v/>
      </c>
      <c r="S1353" s="67" t="str">
        <f>IF(R1353="","",VLOOKUP(R1353,'#挂机物品'!A:B,2,FALSE))</f>
        <v/>
      </c>
    </row>
    <row r="1354" spans="1:22">
      <c r="A1354" s="106">
        <f t="shared" ref="A1354" si="13">A1353+1</f>
        <v>50156</v>
      </c>
      <c r="B1354" s="106" t="s">
        <v>3598</v>
      </c>
      <c r="D1354" s="88" t="s">
        <v>4598</v>
      </c>
      <c r="F1354" s="67">
        <v>242</v>
      </c>
      <c r="G1354" s="67" t="str">
        <f>IF(F1354="","",VLOOKUP(F1354,'#挂机物品'!C:D,2,FALSE))</f>
        <v>恐龙妹</v>
      </c>
      <c r="H1354" s="95">
        <v>1</v>
      </c>
      <c r="I1354" s="96">
        <v>1002</v>
      </c>
      <c r="J1354" s="96" t="str">
        <f>IF(I1354="","",VLOOKUP(I1354,'#挂机物品'!A:B,2,FALSE))</f>
        <v>钻石</v>
      </c>
      <c r="K1354" s="67">
        <v>100</v>
      </c>
      <c r="O1354" s="67" t="str">
        <f>IF(N1354="","",VLOOKUP(N1354,敌人表!A:B,2,FALSE))</f>
        <v/>
      </c>
      <c r="S1354" s="67" t="str">
        <f>IF(R1354="","",VLOOKUP(R1354,'#挂机物品'!A:B,2,FALSE))</f>
        <v/>
      </c>
    </row>
    <row r="1355" spans="1:22">
      <c r="A1355" s="99">
        <v>50157</v>
      </c>
      <c r="B1355" s="66" t="s">
        <v>4287</v>
      </c>
      <c r="D1355" s="66" t="s">
        <v>4288</v>
      </c>
      <c r="E1355" s="66"/>
      <c r="F1355" s="67">
        <v>22</v>
      </c>
      <c r="G1355" s="67" t="str">
        <f>IF(F1355="","",VLOOKUP(F1355,'#挂机物品'!C:D,2,FALSE))</f>
        <v>马可·波罗</v>
      </c>
      <c r="H1355" s="95">
        <v>2</v>
      </c>
      <c r="I1355" s="66"/>
      <c r="J1355" s="96" t="str">
        <f>IF(I1355="","",VLOOKUP(I1355,'#挂机物品'!A:B,2,FALSE))</f>
        <v/>
      </c>
      <c r="O1355" s="67" t="str">
        <f>IF(N1355="","",VLOOKUP(N1355,敌人表!A:B,2,FALSE))</f>
        <v/>
      </c>
      <c r="S1355" s="67" t="str">
        <f>IF(R1355="","",VLOOKUP(R1355,'#挂机物品'!A:B,2,FALSE))</f>
        <v/>
      </c>
      <c r="U1355" s="66" t="s">
        <v>4289</v>
      </c>
      <c r="V1355" s="96">
        <v>50158</v>
      </c>
    </row>
    <row r="1356" spans="1:22">
      <c r="B1356" s="66"/>
      <c r="D1356" s="66"/>
      <c r="F1356" s="66"/>
      <c r="G1356" s="67" t="str">
        <f>IF(F1356="","",VLOOKUP(F1356,'#挂机物品'!C:D,2,FALSE))</f>
        <v/>
      </c>
      <c r="H1356" s="66"/>
      <c r="I1356" s="66"/>
      <c r="J1356" s="96" t="str">
        <f>IF(I1356="","",VLOOKUP(I1356,'#挂机物品'!A:B,2,FALSE))</f>
        <v/>
      </c>
      <c r="O1356" s="67" t="str">
        <f>IF(N1356="","",VLOOKUP(N1356,敌人表!A:B,2,FALSE))</f>
        <v/>
      </c>
      <c r="S1356" s="67" t="str">
        <f>IF(R1356="","",VLOOKUP(R1356,'#挂机物品'!A:B,2,FALSE))</f>
        <v/>
      </c>
      <c r="U1356" s="66" t="s">
        <v>4290</v>
      </c>
      <c r="V1356" s="96">
        <v>50159</v>
      </c>
    </row>
    <row r="1357" spans="1:22">
      <c r="B1357" s="66"/>
      <c r="D1357" s="66"/>
      <c r="F1357" s="66"/>
      <c r="G1357" s="67" t="str">
        <f>IF(F1357="","",VLOOKUP(F1357,'#挂机物品'!C:D,2,FALSE))</f>
        <v/>
      </c>
      <c r="H1357" s="66"/>
      <c r="I1357" s="66"/>
      <c r="J1357" s="96" t="str">
        <f>IF(I1357="","",VLOOKUP(I1357,'#挂机物品'!A:B,2,FALSE))</f>
        <v/>
      </c>
      <c r="O1357" s="67" t="str">
        <f>IF(N1357="","",VLOOKUP(N1357,敌人表!A:B,2,FALSE))</f>
        <v/>
      </c>
      <c r="S1357" s="67" t="str">
        <f>IF(R1357="","",VLOOKUP(R1357,'#挂机物品'!A:B,2,FALSE))</f>
        <v/>
      </c>
      <c r="U1357" s="66" t="s">
        <v>4291</v>
      </c>
      <c r="V1357" s="96">
        <v>50160</v>
      </c>
    </row>
    <row r="1358" spans="1:22">
      <c r="A1358" s="106">
        <v>50158</v>
      </c>
      <c r="B1358" s="115" t="s">
        <v>4448</v>
      </c>
      <c r="D1358" s="66" t="s">
        <v>4292</v>
      </c>
      <c r="F1358" s="66">
        <v>22</v>
      </c>
      <c r="G1358" s="67" t="str">
        <f>IF(F1358="","",VLOOKUP(F1358,'#挂机物品'!C:D,2,FALSE))</f>
        <v>马可·波罗</v>
      </c>
      <c r="H1358" s="66">
        <v>0</v>
      </c>
      <c r="I1358" s="66"/>
      <c r="J1358" s="96" t="str">
        <f>IF(I1358="","",VLOOKUP(I1358,'#挂机物品'!A:B,2,FALSE))</f>
        <v/>
      </c>
      <c r="M1358" s="67">
        <v>1</v>
      </c>
      <c r="N1358" s="67">
        <v>10910</v>
      </c>
      <c r="O1358" s="67" t="str">
        <f>IF(N1358="","",VLOOKUP(N1358,敌人表!A:B,2,FALSE))</f>
        <v>重甲骑士</v>
      </c>
      <c r="P1358" s="67">
        <v>11</v>
      </c>
      <c r="S1358" s="67" t="str">
        <f>IF(R1358="","",VLOOKUP(R1358,'#挂机物品'!A:B,2,FALSE))</f>
        <v/>
      </c>
      <c r="U1358" s="66"/>
    </row>
    <row r="1359" spans="1:22">
      <c r="A1359" s="106">
        <v>50159</v>
      </c>
      <c r="B1359" s="115" t="s">
        <v>4447</v>
      </c>
      <c r="D1359" s="66" t="s">
        <v>4293</v>
      </c>
      <c r="F1359" s="66">
        <v>22</v>
      </c>
      <c r="G1359" s="67" t="str">
        <f>IF(F1359="","",VLOOKUP(F1359,'#挂机物品'!C:D,2,FALSE))</f>
        <v>马可·波罗</v>
      </c>
      <c r="H1359" s="66">
        <v>1</v>
      </c>
      <c r="I1359" s="214">
        <v>52222</v>
      </c>
      <c r="J1359" s="212" t="str">
        <f>IF(I1359="","",VLOOKUP(I1359,'#挂机物品'!A:B,2,FALSE))</f>
        <v>黑皮少年2星</v>
      </c>
      <c r="K1359" s="213">
        <v>1</v>
      </c>
      <c r="L1359" s="67">
        <v>0.5</v>
      </c>
      <c r="O1359" s="67" t="str">
        <f>IF(N1359="","",VLOOKUP(N1359,敌人表!A:B,2,FALSE))</f>
        <v/>
      </c>
      <c r="R1359" s="67">
        <v>1001</v>
      </c>
      <c r="S1359" s="67" t="str">
        <f>IF(R1359="","",VLOOKUP(R1359,'#挂机物品'!A:B,2,FALSE))</f>
        <v>金币</v>
      </c>
      <c r="T1359" s="67">
        <v>1500</v>
      </c>
      <c r="U1359" s="66"/>
    </row>
    <row r="1360" spans="1:22">
      <c r="A1360" s="106">
        <v>50160</v>
      </c>
      <c r="B1360" s="115" t="s">
        <v>4286</v>
      </c>
      <c r="D1360" s="66" t="s">
        <v>4294</v>
      </c>
      <c r="F1360" s="66">
        <v>22</v>
      </c>
      <c r="G1360" s="67" t="str">
        <f>IF(F1360="","",VLOOKUP(F1360,'#挂机物品'!C:D,2,FALSE))</f>
        <v>马可·波罗</v>
      </c>
      <c r="H1360" s="66">
        <v>1</v>
      </c>
      <c r="I1360" s="66">
        <v>1001</v>
      </c>
      <c r="J1360" s="96" t="str">
        <f>IF(I1360="","",VLOOKUP(I1360,'#挂机物品'!A:B,2,FALSE))</f>
        <v>金币</v>
      </c>
      <c r="K1360" s="67">
        <v>100</v>
      </c>
      <c r="L1360" s="67">
        <v>100</v>
      </c>
      <c r="O1360" s="67" t="str">
        <f>IF(N1360="","",VLOOKUP(N1360,敌人表!A:B,2,FALSE))</f>
        <v/>
      </c>
      <c r="S1360" s="67" t="str">
        <f>IF(R1360="","",VLOOKUP(R1360,'#挂机物品'!A:B,2,FALSE))</f>
        <v/>
      </c>
      <c r="U1360" s="66"/>
    </row>
    <row r="1361" spans="1:22">
      <c r="A1361" s="99">
        <v>50161</v>
      </c>
      <c r="B1361" s="66" t="s">
        <v>4295</v>
      </c>
      <c r="D1361" s="66" t="s">
        <v>4296</v>
      </c>
      <c r="F1361" s="66">
        <v>242</v>
      </c>
      <c r="G1361" s="67" t="str">
        <f>IF(F1361="","",VLOOKUP(F1361,'#挂机物品'!C:D,2,FALSE))</f>
        <v>恐龙妹</v>
      </c>
      <c r="H1361" s="66">
        <v>2</v>
      </c>
      <c r="I1361" s="66"/>
      <c r="J1361" s="96" t="str">
        <f>IF(I1361="","",VLOOKUP(I1361,'#挂机物品'!A:B,2,FALSE))</f>
        <v/>
      </c>
      <c r="O1361" s="67" t="str">
        <f>IF(N1361="","",VLOOKUP(N1361,敌人表!A:B,2,FALSE))</f>
        <v/>
      </c>
      <c r="S1361" s="67" t="str">
        <f>IF(R1361="","",VLOOKUP(R1361,'#挂机物品'!A:B,2,FALSE))</f>
        <v/>
      </c>
      <c r="U1361" s="66" t="s">
        <v>4297</v>
      </c>
      <c r="V1361" s="96">
        <v>50162</v>
      </c>
    </row>
    <row r="1362" spans="1:22">
      <c r="B1362" s="66"/>
      <c r="D1362" s="66"/>
      <c r="F1362" s="66"/>
      <c r="G1362" s="67" t="str">
        <f>IF(F1362="","",VLOOKUP(F1362,'#挂机物品'!C:D,2,FALSE))</f>
        <v/>
      </c>
      <c r="H1362" s="66"/>
      <c r="I1362" s="66"/>
      <c r="J1362" s="96" t="str">
        <f>IF(I1362="","",VLOOKUP(I1362,'#挂机物品'!A:B,2,FALSE))</f>
        <v/>
      </c>
      <c r="O1362" s="67" t="str">
        <f>IF(N1362="","",VLOOKUP(N1362,敌人表!A:B,2,FALSE))</f>
        <v/>
      </c>
      <c r="S1362" s="67" t="str">
        <f>IF(R1362="","",VLOOKUP(R1362,'#挂机物品'!A:B,2,FALSE))</f>
        <v/>
      </c>
      <c r="U1362" s="66" t="s">
        <v>4298</v>
      </c>
      <c r="V1362" s="96">
        <v>50163</v>
      </c>
    </row>
    <row r="1363" spans="1:22">
      <c r="B1363" s="66"/>
      <c r="D1363" s="66"/>
      <c r="F1363" s="66"/>
      <c r="G1363" s="67" t="str">
        <f>IF(F1363="","",VLOOKUP(F1363,'#挂机物品'!C:D,2,FALSE))</f>
        <v/>
      </c>
      <c r="H1363" s="66"/>
      <c r="I1363" s="66"/>
      <c r="J1363" s="96" t="str">
        <f>IF(I1363="","",VLOOKUP(I1363,'#挂机物品'!A:B,2,FALSE))</f>
        <v/>
      </c>
      <c r="O1363" s="67" t="str">
        <f>IF(N1363="","",VLOOKUP(N1363,敌人表!A:B,2,FALSE))</f>
        <v/>
      </c>
      <c r="S1363" s="67" t="str">
        <f>IF(R1363="","",VLOOKUP(R1363,'#挂机物品'!A:B,2,FALSE))</f>
        <v/>
      </c>
      <c r="U1363" s="66" t="s">
        <v>4299</v>
      </c>
      <c r="V1363" s="96">
        <v>50164</v>
      </c>
    </row>
    <row r="1364" spans="1:22">
      <c r="A1364" s="106">
        <v>50162</v>
      </c>
      <c r="B1364" s="115" t="s">
        <v>4295</v>
      </c>
      <c r="D1364" s="66" t="s">
        <v>4300</v>
      </c>
      <c r="F1364" s="66">
        <v>242</v>
      </c>
      <c r="G1364" s="67" t="str">
        <f>IF(F1364="","",VLOOKUP(F1364,'#挂机物品'!C:D,2,FALSE))</f>
        <v>恐龙妹</v>
      </c>
      <c r="H1364" s="66">
        <v>1</v>
      </c>
      <c r="I1364" s="214">
        <v>52207</v>
      </c>
      <c r="J1364" s="212" t="str">
        <f>IF(I1364="","",VLOOKUP(I1364,'#挂机物品'!A:B,2,FALSE))</f>
        <v>皇后2星</v>
      </c>
      <c r="K1364" s="213">
        <v>1</v>
      </c>
      <c r="L1364" s="67">
        <v>0.5</v>
      </c>
      <c r="O1364" s="67" t="str">
        <f>IF(N1364="","",VLOOKUP(N1364,敌人表!A:B,2,FALSE))</f>
        <v/>
      </c>
      <c r="S1364" s="67" t="str">
        <f>IF(R1364="","",VLOOKUP(R1364,'#挂机物品'!A:B,2,FALSE))</f>
        <v/>
      </c>
      <c r="U1364" s="66"/>
    </row>
    <row r="1365" spans="1:22">
      <c r="A1365" s="106">
        <v>50163</v>
      </c>
      <c r="B1365" s="115" t="s">
        <v>4295</v>
      </c>
      <c r="D1365" s="66" t="s">
        <v>4301</v>
      </c>
      <c r="F1365" s="66">
        <v>37</v>
      </c>
      <c r="G1365" s="67" t="str">
        <f>IF(F1365="","",VLOOKUP(F1365,'#挂机物品'!C:D,2,FALSE))</f>
        <v>天照大神</v>
      </c>
      <c r="H1365" s="66">
        <v>0</v>
      </c>
      <c r="I1365" s="66"/>
      <c r="J1365" s="96" t="str">
        <f>IF(I1365="","",VLOOKUP(I1365,'#挂机物品'!A:B,2,FALSE))</f>
        <v/>
      </c>
      <c r="M1365" s="67">
        <v>1</v>
      </c>
      <c r="N1365" s="67">
        <v>37</v>
      </c>
      <c r="O1365" s="67" t="str">
        <f>IF(N1365="","",VLOOKUP(N1365,敌人表!A:B,2,FALSE))</f>
        <v>天照大神</v>
      </c>
      <c r="P1365" s="67">
        <v>1</v>
      </c>
      <c r="S1365" s="67" t="str">
        <f>IF(R1365="","",VLOOKUP(R1365,'#挂机物品'!A:B,2,FALSE))</f>
        <v/>
      </c>
      <c r="U1365" s="66"/>
    </row>
    <row r="1366" spans="1:22">
      <c r="A1366" s="106"/>
      <c r="B1366" s="115"/>
      <c r="D1366" s="66"/>
      <c r="F1366" s="66"/>
      <c r="G1366" s="67" t="str">
        <f>IF(F1366="","",VLOOKUP(F1366,'#挂机物品'!C:D,2,FALSE))</f>
        <v/>
      </c>
      <c r="H1366" s="66"/>
      <c r="I1366" s="66"/>
      <c r="J1366" s="96" t="str">
        <f>IF(I1366="","",VLOOKUP(I1366,'#挂机物品'!A:B,2,FALSE))</f>
        <v/>
      </c>
      <c r="N1366" s="67">
        <v>10702</v>
      </c>
      <c r="O1366" s="67" t="str">
        <f>IF(N1366="","",VLOOKUP(N1366,敌人表!A:B,2,FALSE))</f>
        <v>火焰法师</v>
      </c>
      <c r="P1366" s="67">
        <v>5</v>
      </c>
      <c r="S1366" s="67" t="str">
        <f>IF(R1366="","",VLOOKUP(R1366,'#挂机物品'!A:B,2,FALSE))</f>
        <v/>
      </c>
      <c r="U1366" s="66"/>
    </row>
    <row r="1367" spans="1:22">
      <c r="A1367" s="106">
        <v>50164</v>
      </c>
      <c r="B1367" s="115" t="s">
        <v>4295</v>
      </c>
      <c r="D1367" s="66" t="s">
        <v>4302</v>
      </c>
      <c r="F1367" s="66">
        <v>242</v>
      </c>
      <c r="G1367" s="67" t="str">
        <f>IF(F1367="","",VLOOKUP(F1367,'#挂机物品'!C:D,2,FALSE))</f>
        <v>恐龙妹</v>
      </c>
      <c r="H1367" s="66">
        <v>1</v>
      </c>
      <c r="I1367" s="66">
        <v>25204</v>
      </c>
      <c r="J1367" s="96" t="str">
        <f>IF(I1367="","",VLOOKUP(I1367,'#挂机物品'!A:B,2,FALSE))</f>
        <v>光滑的石块</v>
      </c>
      <c r="K1367" s="67">
        <v>10</v>
      </c>
      <c r="L1367" s="67">
        <v>2</v>
      </c>
      <c r="O1367" s="67" t="str">
        <f>IF(N1367="","",VLOOKUP(N1367,敌人表!A:B,2,FALSE))</f>
        <v/>
      </c>
      <c r="S1367" s="67" t="str">
        <f>IF(R1367="","",VLOOKUP(R1367,'#挂机物品'!A:B,2,FALSE))</f>
        <v/>
      </c>
      <c r="U1367" s="66"/>
    </row>
    <row r="1368" spans="1:22">
      <c r="A1368" s="99">
        <v>50165</v>
      </c>
      <c r="B1368" s="66" t="s">
        <v>4303</v>
      </c>
      <c r="D1368" s="66" t="s">
        <v>4304</v>
      </c>
      <c r="F1368" s="66">
        <v>63</v>
      </c>
      <c r="G1368" s="67" t="str">
        <f>IF(F1368="","",VLOOKUP(F1368,'#挂机物品'!C:D,2,FALSE))</f>
        <v>阿努比斯</v>
      </c>
      <c r="H1368" s="66">
        <v>2</v>
      </c>
      <c r="I1368" s="66"/>
      <c r="J1368" s="96" t="str">
        <f>IF(I1368="","",VLOOKUP(I1368,'#挂机物品'!A:B,2,FALSE))</f>
        <v/>
      </c>
      <c r="O1368" s="67" t="str">
        <f>IF(N1368="","",VLOOKUP(N1368,敌人表!A:B,2,FALSE))</f>
        <v/>
      </c>
      <c r="S1368" s="67" t="str">
        <f>IF(R1368="","",VLOOKUP(R1368,'#挂机物品'!A:B,2,FALSE))</f>
        <v/>
      </c>
      <c r="U1368" s="66" t="s">
        <v>4305</v>
      </c>
      <c r="V1368" s="96">
        <v>50166</v>
      </c>
    </row>
    <row r="1369" spans="1:22">
      <c r="B1369" s="66"/>
      <c r="D1369" s="66"/>
      <c r="F1369" s="66"/>
      <c r="G1369" s="67" t="str">
        <f>IF(F1369="","",VLOOKUP(F1369,'#挂机物品'!C:D,2,FALSE))</f>
        <v/>
      </c>
      <c r="H1369" s="66"/>
      <c r="I1369" s="66"/>
      <c r="J1369" s="96" t="str">
        <f>IF(I1369="","",VLOOKUP(I1369,'#挂机物品'!A:B,2,FALSE))</f>
        <v/>
      </c>
      <c r="O1369" s="67" t="str">
        <f>IF(N1369="","",VLOOKUP(N1369,敌人表!A:B,2,FALSE))</f>
        <v/>
      </c>
      <c r="S1369" s="67" t="str">
        <f>IF(R1369="","",VLOOKUP(R1369,'#挂机物品'!A:B,2,FALSE))</f>
        <v/>
      </c>
      <c r="U1369" s="66" t="s">
        <v>4306</v>
      </c>
      <c r="V1369" s="96">
        <v>50167</v>
      </c>
    </row>
    <row r="1370" spans="1:22">
      <c r="A1370" s="106"/>
      <c r="B1370" s="115"/>
      <c r="D1370" s="66"/>
      <c r="F1370" s="66"/>
      <c r="G1370" s="67" t="str">
        <f>IF(F1370="","",VLOOKUP(F1370,'#挂机物品'!C:D,2,FALSE))</f>
        <v/>
      </c>
      <c r="H1370" s="66"/>
      <c r="I1370" s="66"/>
      <c r="J1370" s="96" t="str">
        <f>IF(I1370="","",VLOOKUP(I1370,'#挂机物品'!A:B,2,FALSE))</f>
        <v/>
      </c>
      <c r="O1370" s="67" t="str">
        <f>IF(N1370="","",VLOOKUP(N1370,敌人表!A:B,2,FALSE))</f>
        <v/>
      </c>
      <c r="S1370" s="67" t="str">
        <f>IF(R1370="","",VLOOKUP(R1370,'#挂机物品'!A:B,2,FALSE))</f>
        <v/>
      </c>
      <c r="U1370" s="66" t="s">
        <v>4307</v>
      </c>
      <c r="V1370" s="96">
        <v>50168</v>
      </c>
    </row>
    <row r="1371" spans="1:22">
      <c r="A1371" s="106">
        <v>50166</v>
      </c>
      <c r="B1371" s="115" t="s">
        <v>4303</v>
      </c>
      <c r="D1371" s="66" t="s">
        <v>4308</v>
      </c>
      <c r="F1371" s="66">
        <v>63</v>
      </c>
      <c r="G1371" s="67" t="str">
        <f>IF(F1371="","",VLOOKUP(F1371,'#挂机物品'!C:D,2,FALSE))</f>
        <v>阿努比斯</v>
      </c>
      <c r="H1371" s="66">
        <v>0</v>
      </c>
      <c r="I1371" s="67"/>
      <c r="M1371" s="67">
        <v>1</v>
      </c>
      <c r="N1371" s="67">
        <v>10102</v>
      </c>
      <c r="O1371" s="67" t="str">
        <f>IF(N1371="","",VLOOKUP(N1371,敌人表!A:B,2,FALSE))</f>
        <v>极速魔犬</v>
      </c>
      <c r="P1371" s="67">
        <v>3</v>
      </c>
      <c r="S1371" s="67" t="str">
        <f>IF(R1371="","",VLOOKUP(R1371,'#挂机物品'!A:B,2,FALSE))</f>
        <v/>
      </c>
      <c r="U1371" s="66"/>
    </row>
    <row r="1372" spans="1:22">
      <c r="A1372" s="106">
        <v>50167</v>
      </c>
      <c r="B1372" s="115" t="s">
        <v>4303</v>
      </c>
      <c r="D1372" s="66" t="s">
        <v>4309</v>
      </c>
      <c r="F1372" s="66">
        <v>63</v>
      </c>
      <c r="G1372" s="67" t="str">
        <f>IF(F1372="","",VLOOKUP(F1372,'#挂机物品'!C:D,2,FALSE))</f>
        <v>阿努比斯</v>
      </c>
      <c r="H1372" s="66">
        <v>0</v>
      </c>
      <c r="I1372" s="213">
        <v>52230</v>
      </c>
      <c r="J1372" s="212" t="str">
        <f>IF(I1372="","",VLOOKUP(I1372,'#挂机物品'!A:B,2,FALSE))</f>
        <v>牛头怪2星</v>
      </c>
      <c r="K1372" s="213">
        <v>1</v>
      </c>
      <c r="L1372" s="67">
        <v>0.5</v>
      </c>
      <c r="M1372" s="67">
        <v>1</v>
      </c>
      <c r="N1372" s="67">
        <v>230</v>
      </c>
      <c r="O1372" s="67" t="str">
        <f>IF(N1372="","",VLOOKUP(N1372,敌人表!A:B,2,FALSE))</f>
        <v>牛头怪</v>
      </c>
      <c r="P1372" s="67">
        <v>3</v>
      </c>
      <c r="S1372" s="67" t="str">
        <f>IF(R1372="","",VLOOKUP(R1372,'#挂机物品'!A:B,2,FALSE))</f>
        <v/>
      </c>
      <c r="U1372" s="66"/>
    </row>
    <row r="1373" spans="1:22">
      <c r="A1373" s="106">
        <v>50168</v>
      </c>
      <c r="B1373" s="115" t="s">
        <v>4303</v>
      </c>
      <c r="D1373" s="66" t="s">
        <v>4310</v>
      </c>
      <c r="F1373" s="66">
        <v>63</v>
      </c>
      <c r="G1373" s="67" t="str">
        <f>IF(F1373="","",VLOOKUP(F1373,'#挂机物品'!C:D,2,FALSE))</f>
        <v>阿努比斯</v>
      </c>
      <c r="H1373" s="66">
        <v>0</v>
      </c>
      <c r="I1373" s="213">
        <v>52223</v>
      </c>
      <c r="J1373" s="212" t="str">
        <f>IF(I1373="","",VLOOKUP(I1373,'#挂机物品'!A:B,2,FALSE))</f>
        <v>汪汪2星</v>
      </c>
      <c r="K1373" s="213">
        <v>1</v>
      </c>
      <c r="L1373" s="67">
        <v>0.5</v>
      </c>
      <c r="M1373" s="67">
        <v>1</v>
      </c>
      <c r="N1373" s="67">
        <v>10101</v>
      </c>
      <c r="O1373" s="67" t="str">
        <f>IF(N1373="","",VLOOKUP(N1373,敌人表!A:B,2,FALSE))</f>
        <v>魔犬</v>
      </c>
      <c r="P1373" s="67">
        <v>3</v>
      </c>
      <c r="S1373" s="67" t="str">
        <f>IF(R1373="","",VLOOKUP(R1373,'#挂机物品'!A:B,2,FALSE))</f>
        <v/>
      </c>
      <c r="U1373" s="66"/>
    </row>
    <row r="1374" spans="1:22">
      <c r="B1374" s="66"/>
      <c r="D1374" s="66"/>
      <c r="F1374" s="66"/>
      <c r="G1374" s="67" t="str">
        <f>IF(F1374="","",VLOOKUP(F1374,'#挂机物品'!C:D,2,FALSE))</f>
        <v/>
      </c>
      <c r="H1374" s="66"/>
      <c r="I1374" s="67"/>
      <c r="J1374" s="96" t="str">
        <f>IF(I1374="","",VLOOKUP(I1374,'#挂机物品'!A:B,2,FALSE))</f>
        <v/>
      </c>
      <c r="N1374" s="67">
        <v>63</v>
      </c>
      <c r="O1374" s="67" t="str">
        <f>IF(N1374="","",VLOOKUP(N1374,敌人表!A:B,2,FALSE))</f>
        <v>阿努比斯</v>
      </c>
      <c r="P1374" s="67">
        <v>3</v>
      </c>
      <c r="S1374" s="67" t="str">
        <f>IF(R1374="","",VLOOKUP(R1374,'#挂机物品'!A:B,2,FALSE))</f>
        <v/>
      </c>
      <c r="U1374" s="66"/>
    </row>
    <row r="1375" spans="1:22">
      <c r="A1375" s="99">
        <v>50169</v>
      </c>
      <c r="B1375" s="66" t="s">
        <v>4311</v>
      </c>
      <c r="D1375" s="66" t="s">
        <v>4312</v>
      </c>
      <c r="F1375" s="66">
        <v>10908</v>
      </c>
      <c r="G1375" s="67" t="str">
        <f>IF(F1375="","",VLOOKUP(F1375,'#挂机物品'!C:D,2,FALSE))</f>
        <v>冒险家</v>
      </c>
      <c r="H1375" s="66">
        <v>2</v>
      </c>
      <c r="I1375" s="67"/>
      <c r="J1375" s="96" t="str">
        <f>IF(I1375="","",VLOOKUP(I1375,'#挂机物品'!A:B,2,FALSE))</f>
        <v/>
      </c>
      <c r="O1375" s="67" t="str">
        <f>IF(N1375="","",VLOOKUP(N1375,敌人表!A:B,2,FALSE))</f>
        <v/>
      </c>
      <c r="S1375" s="67" t="str">
        <f>IF(R1375="","",VLOOKUP(R1375,'#挂机物品'!A:B,2,FALSE))</f>
        <v/>
      </c>
      <c r="U1375" s="172" t="s">
        <v>4313</v>
      </c>
      <c r="V1375" s="96">
        <v>50170</v>
      </c>
    </row>
    <row r="1376" spans="1:22">
      <c r="B1376" s="66"/>
      <c r="D1376" s="66"/>
      <c r="F1376" s="66"/>
      <c r="G1376" s="67" t="str">
        <f>IF(F1376="","",VLOOKUP(F1376,'#挂机物品'!C:D,2,FALSE))</f>
        <v/>
      </c>
      <c r="H1376" s="66"/>
      <c r="I1376" s="67"/>
      <c r="J1376" s="96" t="str">
        <f>IF(I1376="","",VLOOKUP(I1376,'#挂机物品'!A:B,2,FALSE))</f>
        <v/>
      </c>
      <c r="O1376" s="67" t="str">
        <f>IF(N1376="","",VLOOKUP(N1376,敌人表!A:B,2,FALSE))</f>
        <v/>
      </c>
      <c r="S1376" s="67" t="str">
        <f>IF(R1376="","",VLOOKUP(R1376,'#挂机物品'!A:B,2,FALSE))</f>
        <v/>
      </c>
      <c r="U1376" s="66" t="s">
        <v>4314</v>
      </c>
      <c r="V1376" s="96">
        <v>50171</v>
      </c>
    </row>
    <row r="1377" spans="1:22">
      <c r="B1377" s="66"/>
      <c r="D1377" s="66"/>
      <c r="F1377" s="66"/>
      <c r="G1377" s="67" t="str">
        <f>IF(F1377="","",VLOOKUP(F1377,'#挂机物品'!C:D,2,FALSE))</f>
        <v/>
      </c>
      <c r="H1377" s="66"/>
      <c r="I1377" s="67"/>
      <c r="J1377" s="96" t="str">
        <f>IF(I1377="","",VLOOKUP(I1377,'#挂机物品'!A:B,2,FALSE))</f>
        <v/>
      </c>
      <c r="O1377" s="67" t="str">
        <f>IF(N1377="","",VLOOKUP(N1377,敌人表!A:B,2,FALSE))</f>
        <v/>
      </c>
      <c r="S1377" s="67" t="str">
        <f>IF(R1377="","",VLOOKUP(R1377,'#挂机物品'!A:B,2,FALSE))</f>
        <v/>
      </c>
      <c r="U1377" s="66" t="s">
        <v>4315</v>
      </c>
      <c r="V1377" s="96">
        <v>50172</v>
      </c>
    </row>
    <row r="1378" spans="1:22">
      <c r="A1378" s="106">
        <v>50170</v>
      </c>
      <c r="B1378" s="115" t="s">
        <v>4311</v>
      </c>
      <c r="D1378" s="66" t="s">
        <v>4316</v>
      </c>
      <c r="F1378" s="66">
        <v>1002</v>
      </c>
      <c r="G1378" s="67" t="str">
        <f>IF(F1378="","",VLOOKUP(F1378,'#挂机物品'!C:D,2,FALSE))</f>
        <v>养蛇贵族</v>
      </c>
      <c r="H1378" s="66">
        <v>1</v>
      </c>
      <c r="I1378" s="67">
        <v>25307</v>
      </c>
      <c r="J1378" s="96" t="str">
        <f>IF(I1378="","",VLOOKUP(I1378,'#挂机物品'!A:B,2,FALSE))</f>
        <v>死灵宝石</v>
      </c>
      <c r="K1378" s="67">
        <v>10</v>
      </c>
      <c r="L1378" s="67">
        <v>2</v>
      </c>
      <c r="O1378" s="67" t="str">
        <f>IF(N1378="","",VLOOKUP(N1378,敌人表!A:B,2,FALSE))</f>
        <v/>
      </c>
      <c r="R1378" s="67">
        <v>1002</v>
      </c>
      <c r="S1378" s="67" t="str">
        <f>IF(R1378="","",VLOOKUP(R1378,'#挂机物品'!A:B,2,FALSE))</f>
        <v>钻石</v>
      </c>
      <c r="T1378" s="67">
        <v>20</v>
      </c>
      <c r="U1378" s="66"/>
    </row>
    <row r="1379" spans="1:22">
      <c r="A1379" s="106">
        <v>50171</v>
      </c>
      <c r="B1379" s="115" t="s">
        <v>4311</v>
      </c>
      <c r="D1379" s="66" t="s">
        <v>4317</v>
      </c>
      <c r="F1379" s="66">
        <v>10908</v>
      </c>
      <c r="G1379" s="67" t="str">
        <f>IF(F1379="","",VLOOKUP(F1379,'#挂机物品'!C:D,2,FALSE))</f>
        <v>冒险家</v>
      </c>
      <c r="H1379" s="66">
        <v>0</v>
      </c>
      <c r="I1379" s="206">
        <v>1002</v>
      </c>
      <c r="J1379" s="207" t="str">
        <f>IF(I1379="","",VLOOKUP(I1379,'#挂机物品'!A:B,2,FALSE))</f>
        <v>钻石</v>
      </c>
      <c r="K1379" s="206">
        <v>100</v>
      </c>
      <c r="L1379" s="67">
        <v>5</v>
      </c>
      <c r="M1379" s="67">
        <v>1</v>
      </c>
      <c r="N1379" s="67">
        <v>10705</v>
      </c>
      <c r="O1379" s="67" t="str">
        <f>IF(N1379="","",VLOOKUP(N1379,敌人表!A:B,2,FALSE))</f>
        <v>黑暗大法师</v>
      </c>
      <c r="P1379" s="67">
        <v>3</v>
      </c>
      <c r="S1379" s="67" t="str">
        <f>IF(R1379="","",VLOOKUP(R1379,'#挂机物品'!A:B,2,FALSE))</f>
        <v/>
      </c>
      <c r="U1379" s="66"/>
    </row>
    <row r="1380" spans="1:22">
      <c r="A1380" s="106"/>
      <c r="B1380" s="115"/>
      <c r="D1380" s="66"/>
      <c r="F1380" s="66"/>
      <c r="G1380" s="67" t="str">
        <f>IF(F1380="","",VLOOKUP(F1380,'#挂机物品'!C:D,2,FALSE))</f>
        <v/>
      </c>
      <c r="H1380" s="66"/>
      <c r="I1380" s="67"/>
      <c r="J1380" s="96" t="str">
        <f>IF(I1380="","",VLOOKUP(I1380,'#挂机物品'!A:B,2,FALSE))</f>
        <v/>
      </c>
      <c r="N1380" s="67">
        <v>10805</v>
      </c>
      <c r="O1380" s="67" t="str">
        <f>IF(N1380="","",VLOOKUP(N1380,敌人表!A:B,2,FALSE))</f>
        <v>暗元素之魂</v>
      </c>
      <c r="P1380" s="67">
        <v>6</v>
      </c>
      <c r="S1380" s="67" t="str">
        <f>IF(R1380="","",VLOOKUP(R1380,'#挂机物品'!A:B,2,FALSE))</f>
        <v/>
      </c>
      <c r="U1380" s="66"/>
    </row>
    <row r="1381" spans="1:22">
      <c r="A1381" s="106">
        <v>50172</v>
      </c>
      <c r="B1381" s="115" t="s">
        <v>4311</v>
      </c>
      <c r="D1381" s="66" t="s">
        <v>4318</v>
      </c>
      <c r="F1381" s="66">
        <v>10908</v>
      </c>
      <c r="G1381" s="67" t="str">
        <f>IF(F1381="","",VLOOKUP(F1381,'#挂机物品'!C:D,2,FALSE))</f>
        <v>冒险家</v>
      </c>
      <c r="H1381" s="66">
        <v>1</v>
      </c>
      <c r="I1381" s="67">
        <v>28002</v>
      </c>
      <c r="J1381" s="96" t="str">
        <f>IF(I1381="","",VLOOKUP(I1381,'#挂机物品'!A:B,2,FALSE))</f>
        <v>跳过券</v>
      </c>
      <c r="K1381" s="67">
        <v>5</v>
      </c>
      <c r="L1381" s="67">
        <v>2</v>
      </c>
      <c r="O1381" s="67" t="str">
        <f>IF(N1381="","",VLOOKUP(N1381,敌人表!A:B,2,FALSE))</f>
        <v/>
      </c>
      <c r="S1381" s="67" t="str">
        <f>IF(R1381="","",VLOOKUP(R1381,'#挂机物品'!A:B,2,FALSE))</f>
        <v/>
      </c>
      <c r="U1381" s="66"/>
    </row>
    <row r="1382" spans="1:22">
      <c r="A1382" s="99">
        <v>50173</v>
      </c>
      <c r="B1382" s="66" t="s">
        <v>4319</v>
      </c>
      <c r="D1382" s="66" t="s">
        <v>4320</v>
      </c>
      <c r="F1382" s="66">
        <v>242</v>
      </c>
      <c r="G1382" s="67" t="str">
        <f>IF(F1382="","",VLOOKUP(F1382,'#挂机物品'!C:D,2,FALSE))</f>
        <v>恐龙妹</v>
      </c>
      <c r="H1382" s="67">
        <v>2</v>
      </c>
      <c r="I1382" s="67"/>
      <c r="J1382" s="96" t="str">
        <f>IF(I1382="","",VLOOKUP(I1382,'#挂机物品'!A:B,2,FALSE))</f>
        <v/>
      </c>
      <c r="O1382" s="67" t="str">
        <f>IF(N1382="","",VLOOKUP(N1382,敌人表!A:B,2,FALSE))</f>
        <v/>
      </c>
      <c r="S1382" s="67" t="str">
        <f>IF(R1382="","",VLOOKUP(R1382,'#挂机物品'!A:B,2,FALSE))</f>
        <v/>
      </c>
      <c r="U1382" s="66" t="s">
        <v>4321</v>
      </c>
      <c r="V1382" s="96">
        <v>50174</v>
      </c>
    </row>
    <row r="1383" spans="1:22">
      <c r="B1383" s="66"/>
      <c r="D1383" s="66"/>
      <c r="F1383" s="66"/>
      <c r="G1383" s="67" t="str">
        <f>IF(F1383="","",VLOOKUP(F1383,'#挂机物品'!C:D,2,FALSE))</f>
        <v/>
      </c>
      <c r="H1383" s="67"/>
      <c r="I1383" s="67"/>
      <c r="J1383" s="96" t="str">
        <f>IF(I1383="","",VLOOKUP(I1383,'#挂机物品'!A:B,2,FALSE))</f>
        <v/>
      </c>
      <c r="O1383" s="67" t="str">
        <f>IF(N1383="","",VLOOKUP(N1383,敌人表!A:B,2,FALSE))</f>
        <v/>
      </c>
      <c r="S1383" s="67" t="str">
        <f>IF(R1383="","",VLOOKUP(R1383,'#挂机物品'!A:B,2,FALSE))</f>
        <v/>
      </c>
      <c r="U1383" s="66" t="s">
        <v>4322</v>
      </c>
      <c r="V1383" s="96">
        <v>50175</v>
      </c>
    </row>
    <row r="1384" spans="1:22">
      <c r="B1384" s="66"/>
      <c r="D1384" s="66"/>
      <c r="F1384" s="66"/>
      <c r="G1384" s="67" t="str">
        <f>IF(F1384="","",VLOOKUP(F1384,'#挂机物品'!C:D,2,FALSE))</f>
        <v/>
      </c>
      <c r="H1384" s="67"/>
      <c r="I1384" s="67"/>
      <c r="J1384" s="96" t="str">
        <f>IF(I1384="","",VLOOKUP(I1384,'#挂机物品'!A:B,2,FALSE))</f>
        <v/>
      </c>
      <c r="O1384" s="67" t="str">
        <f>IF(N1384="","",VLOOKUP(N1384,敌人表!A:B,2,FALSE))</f>
        <v/>
      </c>
      <c r="S1384" s="67" t="str">
        <f>IF(R1384="","",VLOOKUP(R1384,'#挂机物品'!A:B,2,FALSE))</f>
        <v/>
      </c>
      <c r="U1384" s="66" t="s">
        <v>4323</v>
      </c>
      <c r="V1384" s="96">
        <v>50176</v>
      </c>
    </row>
    <row r="1385" spans="1:22">
      <c r="A1385" s="106">
        <v>50174</v>
      </c>
      <c r="B1385" s="115" t="s">
        <v>4319</v>
      </c>
      <c r="D1385" s="66" t="s">
        <v>4324</v>
      </c>
      <c r="F1385" s="66">
        <v>242</v>
      </c>
      <c r="G1385" s="67" t="str">
        <f>IF(F1385="","",VLOOKUP(F1385,'#挂机物品'!C:D,2,FALSE))</f>
        <v>恐龙妹</v>
      </c>
      <c r="H1385" s="66">
        <v>0</v>
      </c>
      <c r="I1385" s="67">
        <v>25407</v>
      </c>
      <c r="J1385" s="96" t="str">
        <f>IF(I1385="","",VLOOKUP(I1385,'#挂机物品'!A:B,2,FALSE))</f>
        <v>龙之逆鳞</v>
      </c>
      <c r="K1385" s="67">
        <v>2</v>
      </c>
      <c r="L1385" s="67">
        <v>0.5</v>
      </c>
      <c r="M1385" s="67">
        <v>1</v>
      </c>
      <c r="N1385" s="67">
        <v>57</v>
      </c>
      <c r="O1385" s="67" t="str">
        <f>IF(N1385="","",VLOOKUP(N1385,敌人表!A:B,2,FALSE))</f>
        <v>佐罗</v>
      </c>
      <c r="P1385" s="67">
        <v>20</v>
      </c>
      <c r="S1385" s="67" t="str">
        <f>IF(R1385="","",VLOOKUP(R1385,'#挂机物品'!A:B,2,FALSE))</f>
        <v/>
      </c>
      <c r="U1385" s="66"/>
    </row>
    <row r="1386" spans="1:22">
      <c r="A1386" s="106">
        <v>50175</v>
      </c>
      <c r="B1386" s="115" t="s">
        <v>4319</v>
      </c>
      <c r="D1386" s="66" t="s">
        <v>4325</v>
      </c>
      <c r="F1386" s="66">
        <v>242</v>
      </c>
      <c r="G1386" s="67" t="str">
        <f>IF(F1386="","",VLOOKUP(F1386,'#挂机物品'!C:D,2,FALSE))</f>
        <v>恐龙妹</v>
      </c>
      <c r="H1386" s="66">
        <v>0</v>
      </c>
      <c r="I1386" s="67">
        <v>25408</v>
      </c>
      <c r="J1386" s="96" t="str">
        <f>IF(I1386="","",VLOOKUP(I1386,'#挂机物品'!A:B,2,FALSE))</f>
        <v>混沌龙爪</v>
      </c>
      <c r="K1386" s="67">
        <v>2</v>
      </c>
      <c r="L1386" s="67">
        <v>0.5</v>
      </c>
      <c r="M1386" s="67">
        <v>1</v>
      </c>
      <c r="N1386" s="67">
        <v>63</v>
      </c>
      <c r="O1386" s="67" t="str">
        <f>IF(N1386="","",VLOOKUP(N1386,敌人表!A:B,2,FALSE))</f>
        <v>阿努比斯</v>
      </c>
      <c r="P1386" s="67">
        <v>20</v>
      </c>
      <c r="S1386" s="67" t="str">
        <f>IF(R1386="","",VLOOKUP(R1386,'#挂机物品'!A:B,2,FALSE))</f>
        <v/>
      </c>
      <c r="U1386" s="66"/>
    </row>
    <row r="1387" spans="1:22">
      <c r="A1387" s="106">
        <v>50176</v>
      </c>
      <c r="B1387" s="115" t="s">
        <v>4319</v>
      </c>
      <c r="D1387" s="66" t="s">
        <v>4326</v>
      </c>
      <c r="F1387" s="66">
        <v>242</v>
      </c>
      <c r="G1387" s="67" t="str">
        <f>IF(F1387="","",VLOOKUP(F1387,'#挂机物品'!C:D,2,FALSE))</f>
        <v>恐龙妹</v>
      </c>
      <c r="H1387" s="66">
        <v>0</v>
      </c>
      <c r="I1387" s="213">
        <v>52214</v>
      </c>
      <c r="J1387" s="212" t="str">
        <f>IF(I1387="","",VLOOKUP(I1387,'#挂机物品'!A:B,2,FALSE))</f>
        <v>奥法2星</v>
      </c>
      <c r="K1387" s="213">
        <v>1</v>
      </c>
      <c r="L1387" s="67">
        <v>0.5</v>
      </c>
      <c r="M1387" s="67">
        <v>1</v>
      </c>
      <c r="N1387" s="67">
        <v>12</v>
      </c>
      <c r="O1387" s="67" t="str">
        <f>IF(N1387="","",VLOOKUP(N1387,敌人表!A:B,2,FALSE))</f>
        <v>凯撒大帝</v>
      </c>
      <c r="P1387" s="67">
        <v>20</v>
      </c>
      <c r="S1387" s="67" t="str">
        <f>IF(R1387="","",VLOOKUP(R1387,'#挂机物品'!A:B,2,FALSE))</f>
        <v/>
      </c>
      <c r="U1387" s="66"/>
    </row>
    <row r="1388" spans="1:22">
      <c r="A1388" s="99">
        <v>50177</v>
      </c>
      <c r="B1388" s="66" t="s">
        <v>4327</v>
      </c>
      <c r="D1388" s="66" t="s">
        <v>4328</v>
      </c>
      <c r="F1388" s="66">
        <v>1</v>
      </c>
      <c r="G1388" s="67" t="str">
        <f>IF(F1388="","",VLOOKUP(F1388,'#挂机物品'!C:D,2,FALSE))</f>
        <v>亚伯</v>
      </c>
      <c r="H1388" s="66">
        <v>2</v>
      </c>
      <c r="I1388" s="67"/>
      <c r="J1388" s="96" t="str">
        <f>IF(I1388="","",VLOOKUP(I1388,'#挂机物品'!A:B,2,FALSE))</f>
        <v/>
      </c>
      <c r="O1388" s="67" t="str">
        <f>IF(N1388="","",VLOOKUP(N1388,敌人表!A:B,2,FALSE))</f>
        <v/>
      </c>
      <c r="S1388" s="67" t="str">
        <f>IF(R1388="","",VLOOKUP(R1388,'#挂机物品'!A:B,2,FALSE))</f>
        <v/>
      </c>
      <c r="U1388" s="66" t="s">
        <v>4329</v>
      </c>
      <c r="V1388" s="96">
        <v>50178</v>
      </c>
    </row>
    <row r="1389" spans="1:22">
      <c r="B1389" s="66"/>
      <c r="D1389" s="66"/>
      <c r="F1389" s="66"/>
      <c r="G1389" s="67" t="str">
        <f>IF(F1389="","",VLOOKUP(F1389,'#挂机物品'!C:D,2,FALSE))</f>
        <v/>
      </c>
      <c r="H1389" s="66"/>
      <c r="I1389" s="67"/>
      <c r="J1389" s="96" t="str">
        <f>IF(I1389="","",VLOOKUP(I1389,'#挂机物品'!A:B,2,FALSE))</f>
        <v/>
      </c>
      <c r="O1389" s="67" t="str">
        <f>IF(N1389="","",VLOOKUP(N1389,敌人表!A:B,2,FALSE))</f>
        <v/>
      </c>
      <c r="S1389" s="67" t="str">
        <f>IF(R1389="","",VLOOKUP(R1389,'#挂机物品'!A:B,2,FALSE))</f>
        <v/>
      </c>
      <c r="U1389" s="66" t="s">
        <v>4330</v>
      </c>
      <c r="V1389" s="96">
        <v>50179</v>
      </c>
    </row>
    <row r="1390" spans="1:22">
      <c r="B1390" s="66"/>
      <c r="D1390" s="66"/>
      <c r="F1390" s="66"/>
      <c r="G1390" s="67" t="str">
        <f>IF(F1390="","",VLOOKUP(F1390,'#挂机物品'!C:D,2,FALSE))</f>
        <v/>
      </c>
      <c r="H1390" s="66"/>
      <c r="I1390" s="67"/>
      <c r="J1390" s="96" t="str">
        <f>IF(I1390="","",VLOOKUP(I1390,'#挂机物品'!A:B,2,FALSE))</f>
        <v/>
      </c>
      <c r="O1390" s="67" t="str">
        <f>IF(N1390="","",VLOOKUP(N1390,敌人表!A:B,2,FALSE))</f>
        <v/>
      </c>
      <c r="S1390" s="67" t="str">
        <f>IF(R1390="","",VLOOKUP(R1390,'#挂机物品'!A:B,2,FALSE))</f>
        <v/>
      </c>
      <c r="U1390" s="66" t="s">
        <v>4331</v>
      </c>
      <c r="V1390" s="96">
        <v>50180</v>
      </c>
    </row>
    <row r="1391" spans="1:22">
      <c r="A1391" s="106">
        <v>50178</v>
      </c>
      <c r="B1391" s="115" t="s">
        <v>4327</v>
      </c>
      <c r="D1391" s="66" t="s">
        <v>4332</v>
      </c>
      <c r="F1391" s="66">
        <v>1</v>
      </c>
      <c r="G1391" s="67" t="str">
        <f>IF(F1391="","",VLOOKUP(F1391,'#挂机物品'!C:D,2,FALSE))</f>
        <v>亚伯</v>
      </c>
      <c r="H1391" s="66">
        <v>1</v>
      </c>
      <c r="I1391" s="67">
        <v>1001</v>
      </c>
      <c r="J1391" s="96" t="str">
        <f>IF(I1391="","",VLOOKUP(I1391,'#挂机物品'!A:B,2,FALSE))</f>
        <v>金币</v>
      </c>
      <c r="K1391" s="67">
        <v>2000</v>
      </c>
      <c r="L1391" s="67">
        <v>500</v>
      </c>
      <c r="O1391" s="67" t="str">
        <f>IF(N1391="","",VLOOKUP(N1391,敌人表!A:B,2,FALSE))</f>
        <v/>
      </c>
      <c r="S1391" s="67" t="str">
        <f>IF(R1391="","",VLOOKUP(R1391,'#挂机物品'!A:B,2,FALSE))</f>
        <v/>
      </c>
      <c r="U1391" s="66"/>
    </row>
    <row r="1392" spans="1:22">
      <c r="A1392" s="106">
        <v>50179</v>
      </c>
      <c r="B1392" s="115" t="s">
        <v>4327</v>
      </c>
      <c r="D1392" s="66" t="s">
        <v>4333</v>
      </c>
      <c r="F1392" s="66">
        <v>203</v>
      </c>
      <c r="G1392" s="67" t="str">
        <f>IF(F1392="","",VLOOKUP(F1392,'#挂机物品'!C:D,2,FALSE))</f>
        <v>男警察</v>
      </c>
      <c r="H1392" s="66">
        <v>0</v>
      </c>
      <c r="I1392" s="67"/>
      <c r="J1392" s="96" t="str">
        <f>IF(I1392="","",VLOOKUP(I1392,'#挂机物品'!A:B,2,FALSE))</f>
        <v/>
      </c>
      <c r="M1392" s="67">
        <v>1</v>
      </c>
      <c r="N1392" s="67">
        <v>203</v>
      </c>
      <c r="O1392" s="67" t="str">
        <f>IF(N1392="","",VLOOKUP(N1392,敌人表!A:B,2,FALSE))</f>
        <v>男警察</v>
      </c>
      <c r="P1392" s="67">
        <v>17</v>
      </c>
      <c r="S1392" s="67" t="str">
        <f>IF(R1392="","",VLOOKUP(R1392,'#挂机物品'!A:B,2,FALSE))</f>
        <v/>
      </c>
      <c r="U1392" s="66"/>
    </row>
    <row r="1393" spans="1:22">
      <c r="A1393" s="106">
        <v>50180</v>
      </c>
      <c r="B1393" s="115" t="s">
        <v>4327</v>
      </c>
      <c r="D1393" s="66" t="s">
        <v>4334</v>
      </c>
      <c r="F1393" s="66">
        <v>1</v>
      </c>
      <c r="G1393" s="67" t="str">
        <f>IF(F1393="","",VLOOKUP(F1393,'#挂机物品'!C:D,2,FALSE))</f>
        <v>亚伯</v>
      </c>
      <c r="H1393" s="66">
        <v>1</v>
      </c>
      <c r="I1393" s="213">
        <v>52209</v>
      </c>
      <c r="J1393" s="212" t="str">
        <f>IF(I1393="","",VLOOKUP(I1393,'#挂机物品'!A:B,2,FALSE))</f>
        <v>黄精灵2星</v>
      </c>
      <c r="K1393" s="213">
        <v>1</v>
      </c>
      <c r="L1393" s="67">
        <v>0.5</v>
      </c>
      <c r="O1393" s="67" t="str">
        <f>IF(N1393="","",VLOOKUP(N1393,敌人表!A:B,2,FALSE))</f>
        <v/>
      </c>
      <c r="R1393" s="67">
        <v>1002</v>
      </c>
      <c r="S1393" s="67" t="str">
        <f>IF(R1393="","",VLOOKUP(R1393,'#挂机物品'!A:B,2,FALSE))</f>
        <v>钻石</v>
      </c>
      <c r="T1393" s="67">
        <v>1</v>
      </c>
      <c r="U1393" s="66"/>
    </row>
    <row r="1394" spans="1:22">
      <c r="A1394" s="99">
        <v>50181</v>
      </c>
      <c r="B1394" s="66" t="s">
        <v>4335</v>
      </c>
      <c r="D1394" s="66" t="s">
        <v>4336</v>
      </c>
      <c r="F1394" s="66">
        <v>234</v>
      </c>
      <c r="G1394" s="67" t="str">
        <f>IF(F1394="","",VLOOKUP(F1394,'#挂机物品'!C:D,2,FALSE))</f>
        <v>实习程序员</v>
      </c>
      <c r="H1394" s="66">
        <v>2</v>
      </c>
      <c r="I1394" s="67"/>
      <c r="J1394" s="96" t="str">
        <f>IF(I1394="","",VLOOKUP(I1394,'#挂机物品'!A:B,2,FALSE))</f>
        <v/>
      </c>
      <c r="O1394" s="67" t="str">
        <f>IF(N1394="","",VLOOKUP(N1394,敌人表!A:B,2,FALSE))</f>
        <v/>
      </c>
      <c r="S1394" s="67" t="str">
        <f>IF(R1394="","",VLOOKUP(R1394,'#挂机物品'!A:B,2,FALSE))</f>
        <v/>
      </c>
      <c r="U1394" s="66" t="s">
        <v>4337</v>
      </c>
      <c r="V1394" s="96">
        <v>50182</v>
      </c>
    </row>
    <row r="1395" spans="1:22">
      <c r="B1395" s="66"/>
      <c r="D1395" s="66"/>
      <c r="F1395" s="66"/>
      <c r="G1395" s="67" t="str">
        <f>IF(F1395="","",VLOOKUP(F1395,'#挂机物品'!C:D,2,FALSE))</f>
        <v/>
      </c>
      <c r="H1395" s="66"/>
      <c r="I1395" s="67"/>
      <c r="J1395" s="96" t="str">
        <f>IF(I1395="","",VLOOKUP(I1395,'#挂机物品'!A:B,2,FALSE))</f>
        <v/>
      </c>
      <c r="O1395" s="67" t="str">
        <f>IF(N1395="","",VLOOKUP(N1395,敌人表!A:B,2,FALSE))</f>
        <v/>
      </c>
      <c r="S1395" s="67" t="str">
        <f>IF(R1395="","",VLOOKUP(R1395,'#挂机物品'!A:B,2,FALSE))</f>
        <v/>
      </c>
      <c r="U1395" s="66" t="s">
        <v>4338</v>
      </c>
      <c r="V1395" s="96">
        <v>50183</v>
      </c>
    </row>
    <row r="1396" spans="1:22">
      <c r="B1396" s="66"/>
      <c r="D1396" s="66"/>
      <c r="F1396" s="66"/>
      <c r="G1396" s="67" t="str">
        <f>IF(F1396="","",VLOOKUP(F1396,'#挂机物品'!C:D,2,FALSE))</f>
        <v/>
      </c>
      <c r="H1396" s="66"/>
      <c r="I1396" s="67"/>
      <c r="J1396" s="96" t="str">
        <f>IF(I1396="","",VLOOKUP(I1396,'#挂机物品'!A:B,2,FALSE))</f>
        <v/>
      </c>
      <c r="O1396" s="67" t="str">
        <f>IF(N1396="","",VLOOKUP(N1396,敌人表!A:B,2,FALSE))</f>
        <v/>
      </c>
      <c r="S1396" s="67" t="str">
        <f>IF(R1396="","",VLOOKUP(R1396,'#挂机物品'!A:B,2,FALSE))</f>
        <v/>
      </c>
      <c r="U1396" s="66" t="s">
        <v>4339</v>
      </c>
      <c r="V1396" s="96">
        <v>50184</v>
      </c>
    </row>
    <row r="1397" spans="1:22">
      <c r="A1397" s="106">
        <v>50182</v>
      </c>
      <c r="B1397" s="115" t="s">
        <v>4335</v>
      </c>
      <c r="D1397" s="66" t="s">
        <v>4340</v>
      </c>
      <c r="F1397" s="66">
        <v>234</v>
      </c>
      <c r="G1397" s="67" t="str">
        <f>IF(F1397="","",VLOOKUP(F1397,'#挂机物品'!C:D,2,FALSE))</f>
        <v>实习程序员</v>
      </c>
      <c r="H1397" s="66">
        <v>1</v>
      </c>
      <c r="I1397" s="96">
        <v>1003</v>
      </c>
      <c r="J1397" s="96" t="str">
        <f>IF(I1397="","",VLOOKUP(I1397,'#挂机物品'!A:B,2,FALSE))</f>
        <v>魔晶</v>
      </c>
      <c r="K1397" s="67">
        <v>10</v>
      </c>
      <c r="L1397" s="67">
        <v>1</v>
      </c>
      <c r="O1397" s="67" t="str">
        <f>IF(N1397="","",VLOOKUP(N1397,敌人表!A:B,2,FALSE))</f>
        <v/>
      </c>
      <c r="S1397" s="67" t="str">
        <f>IF(R1397="","",VLOOKUP(R1397,'#挂机物品'!A:B,2,FALSE))</f>
        <v/>
      </c>
      <c r="U1397" s="66"/>
    </row>
    <row r="1398" spans="1:22">
      <c r="A1398" s="106">
        <v>50183</v>
      </c>
      <c r="B1398" s="115" t="s">
        <v>4335</v>
      </c>
      <c r="D1398" s="66" t="s">
        <v>4341</v>
      </c>
      <c r="F1398" s="66">
        <v>234</v>
      </c>
      <c r="G1398" s="67" t="str">
        <f>IF(F1398="","",VLOOKUP(F1398,'#挂机物品'!C:D,2,FALSE))</f>
        <v>实习程序员</v>
      </c>
      <c r="H1398" s="66">
        <v>1</v>
      </c>
      <c r="I1398" s="96">
        <v>1005</v>
      </c>
      <c r="J1398" s="96" t="str">
        <f>IF(I1398="","",VLOOKUP(I1398,'#挂机物品'!A:B,2,FALSE))</f>
        <v>荣誉</v>
      </c>
      <c r="K1398" s="67">
        <v>10</v>
      </c>
      <c r="L1398" s="67">
        <v>1</v>
      </c>
      <c r="O1398" s="67" t="str">
        <f>IF(N1398="","",VLOOKUP(N1398,敌人表!A:B,2,FALSE))</f>
        <v/>
      </c>
      <c r="S1398" s="67" t="str">
        <f>IF(R1398="","",VLOOKUP(R1398,'#挂机物品'!A:B,2,FALSE))</f>
        <v/>
      </c>
      <c r="U1398" s="66"/>
    </row>
    <row r="1399" spans="1:22">
      <c r="A1399" s="106">
        <v>50184</v>
      </c>
      <c r="B1399" s="115" t="s">
        <v>4335</v>
      </c>
      <c r="D1399" s="66" t="s">
        <v>4342</v>
      </c>
      <c r="F1399" s="66">
        <v>234</v>
      </c>
      <c r="G1399" s="67" t="str">
        <f>IF(F1399="","",VLOOKUP(F1399,'#挂机物品'!C:D,2,FALSE))</f>
        <v>实习程序员</v>
      </c>
      <c r="H1399" s="66">
        <v>1</v>
      </c>
      <c r="I1399" s="207">
        <v>1002</v>
      </c>
      <c r="J1399" s="207" t="str">
        <f>IF(I1399="","",VLOOKUP(I1399,'#挂机物品'!A:B,2,FALSE))</f>
        <v>钻石</v>
      </c>
      <c r="K1399" s="206">
        <v>100</v>
      </c>
      <c r="L1399" s="67">
        <v>5</v>
      </c>
      <c r="O1399" s="67" t="str">
        <f>IF(N1399="","",VLOOKUP(N1399,敌人表!A:B,2,FALSE))</f>
        <v/>
      </c>
      <c r="S1399" s="67" t="str">
        <f>IF(R1399="","",VLOOKUP(R1399,'#挂机物品'!A:B,2,FALSE))</f>
        <v/>
      </c>
      <c r="U1399" s="66"/>
    </row>
    <row r="1400" spans="1:22">
      <c r="A1400" s="99">
        <v>50185</v>
      </c>
      <c r="B1400" s="66" t="s">
        <v>4343</v>
      </c>
      <c r="D1400" s="66" t="s">
        <v>4344</v>
      </c>
      <c r="F1400" s="66">
        <v>234</v>
      </c>
      <c r="G1400" s="67" t="str">
        <f>IF(F1400="","",VLOOKUP(F1400,'#挂机物品'!C:D,2,FALSE))</f>
        <v>实习程序员</v>
      </c>
      <c r="H1400" s="66">
        <v>2</v>
      </c>
      <c r="I1400" s="67"/>
      <c r="J1400" s="96" t="str">
        <f>IF(I1400="","",VLOOKUP(I1400,'#挂机物品'!A:B,2,FALSE))</f>
        <v/>
      </c>
      <c r="O1400" s="67" t="str">
        <f>IF(N1400="","",VLOOKUP(N1400,敌人表!A:B,2,FALSE))</f>
        <v/>
      </c>
      <c r="S1400" s="67" t="str">
        <f>IF(R1400="","",VLOOKUP(R1400,'#挂机物品'!A:B,2,FALSE))</f>
        <v/>
      </c>
      <c r="U1400" s="66" t="s">
        <v>4345</v>
      </c>
      <c r="V1400" s="96">
        <v>50186</v>
      </c>
    </row>
    <row r="1401" spans="1:22">
      <c r="B1401" s="66"/>
      <c r="D1401" s="66"/>
      <c r="F1401" s="66"/>
      <c r="G1401" s="67" t="str">
        <f>IF(F1401="","",VLOOKUP(F1401,'#挂机物品'!C:D,2,FALSE))</f>
        <v/>
      </c>
      <c r="H1401" s="66"/>
      <c r="I1401" s="67"/>
      <c r="J1401" s="96" t="str">
        <f>IF(I1401="","",VLOOKUP(I1401,'#挂机物品'!A:B,2,FALSE))</f>
        <v/>
      </c>
      <c r="O1401" s="67" t="str">
        <f>IF(N1401="","",VLOOKUP(N1401,敌人表!A:B,2,FALSE))</f>
        <v/>
      </c>
      <c r="S1401" s="67" t="str">
        <f>IF(R1401="","",VLOOKUP(R1401,'#挂机物品'!A:B,2,FALSE))</f>
        <v/>
      </c>
      <c r="U1401" s="66" t="s">
        <v>4346</v>
      </c>
      <c r="V1401" s="96">
        <v>50187</v>
      </c>
    </row>
    <row r="1402" spans="1:22">
      <c r="B1402" s="66"/>
      <c r="D1402" s="66"/>
      <c r="F1402" s="66"/>
      <c r="G1402" s="67" t="str">
        <f>IF(F1402="","",VLOOKUP(F1402,'#挂机物品'!C:D,2,FALSE))</f>
        <v/>
      </c>
      <c r="H1402" s="66"/>
      <c r="I1402" s="67"/>
      <c r="J1402" s="96" t="str">
        <f>IF(I1402="","",VLOOKUP(I1402,'#挂机物品'!A:B,2,FALSE))</f>
        <v/>
      </c>
      <c r="O1402" s="67" t="str">
        <f>IF(N1402="","",VLOOKUP(N1402,敌人表!A:B,2,FALSE))</f>
        <v/>
      </c>
      <c r="S1402" s="67" t="str">
        <f>IF(R1402="","",VLOOKUP(R1402,'#挂机物品'!A:B,2,FALSE))</f>
        <v/>
      </c>
      <c r="U1402" s="66" t="s">
        <v>4347</v>
      </c>
      <c r="V1402" s="96">
        <v>50188</v>
      </c>
    </row>
    <row r="1403" spans="1:22">
      <c r="A1403" s="106">
        <v>50186</v>
      </c>
      <c r="B1403" s="115" t="s">
        <v>4343</v>
      </c>
      <c r="D1403" s="66" t="s">
        <v>4348</v>
      </c>
      <c r="F1403" s="66">
        <v>234</v>
      </c>
      <c r="G1403" s="67" t="str">
        <f>IF(F1403="","",VLOOKUP(F1403,'#挂机物品'!C:D,2,FALSE))</f>
        <v>实习程序员</v>
      </c>
      <c r="H1403" s="66">
        <v>1</v>
      </c>
      <c r="I1403" s="67">
        <v>1005</v>
      </c>
      <c r="J1403" s="96" t="str">
        <f>IF(I1403="","",VLOOKUP(I1403,'#挂机物品'!A:B,2,FALSE))</f>
        <v>荣誉</v>
      </c>
      <c r="K1403" s="67">
        <v>20</v>
      </c>
      <c r="L1403" s="67">
        <v>5</v>
      </c>
      <c r="O1403" s="67" t="str">
        <f>IF(N1403="","",VLOOKUP(N1403,敌人表!A:B,2,FALSE))</f>
        <v/>
      </c>
      <c r="S1403" s="67" t="str">
        <f>IF(R1403="","",VLOOKUP(R1403,'#挂机物品'!A:B,2,FALSE))</f>
        <v/>
      </c>
      <c r="U1403" s="66"/>
    </row>
    <row r="1404" spans="1:22">
      <c r="A1404" s="106">
        <v>50187</v>
      </c>
      <c r="B1404" s="115" t="s">
        <v>4343</v>
      </c>
      <c r="D1404" s="66" t="s">
        <v>4349</v>
      </c>
      <c r="F1404" s="66">
        <v>234</v>
      </c>
      <c r="G1404" s="67" t="str">
        <f>IF(F1404="","",VLOOKUP(F1404,'#挂机物品'!C:D,2,FALSE))</f>
        <v>实习程序员</v>
      </c>
      <c r="H1404" s="66">
        <v>1</v>
      </c>
      <c r="I1404" s="67">
        <v>1001</v>
      </c>
      <c r="J1404" s="96" t="str">
        <f>IF(I1404="","",VLOOKUP(I1404,'#挂机物品'!A:B,2,FALSE))</f>
        <v>金币</v>
      </c>
      <c r="K1404" s="67">
        <v>5</v>
      </c>
      <c r="L1404" s="67">
        <v>1</v>
      </c>
      <c r="O1404" s="67" t="str">
        <f>IF(N1404="","",VLOOKUP(N1404,敌人表!A:B,2,FALSE))</f>
        <v/>
      </c>
      <c r="S1404" s="67" t="str">
        <f>IF(R1404="","",VLOOKUP(R1404,'#挂机物品'!A:B,2,FALSE))</f>
        <v/>
      </c>
      <c r="U1404" s="66"/>
    </row>
    <row r="1405" spans="1:22">
      <c r="A1405" s="106">
        <v>50188</v>
      </c>
      <c r="B1405" s="115" t="s">
        <v>4343</v>
      </c>
      <c r="D1405" s="66" t="s">
        <v>4350</v>
      </c>
      <c r="F1405" s="66">
        <v>234</v>
      </c>
      <c r="G1405" s="67" t="str">
        <f>IF(F1405="","",VLOOKUP(F1405,'#挂机物品'!C:D,2,FALSE))</f>
        <v>实习程序员</v>
      </c>
      <c r="H1405" s="66">
        <v>1</v>
      </c>
      <c r="I1405" s="213">
        <v>52224</v>
      </c>
      <c r="J1405" s="212" t="str">
        <f>IF(I1405="","",VLOOKUP(I1405,'#挂机物品'!A:B,2,FALSE))</f>
        <v>喵喵2星</v>
      </c>
      <c r="K1405" s="213">
        <v>1</v>
      </c>
      <c r="L1405" s="67">
        <v>0.5</v>
      </c>
      <c r="O1405" s="67" t="str">
        <f>IF(N1405="","",VLOOKUP(N1405,敌人表!A:B,2,FALSE))</f>
        <v/>
      </c>
      <c r="S1405" s="67" t="str">
        <f>IF(R1405="","",VLOOKUP(R1405,'#挂机物品'!A:B,2,FALSE))</f>
        <v/>
      </c>
      <c r="U1405" s="66"/>
    </row>
    <row r="1406" spans="1:22">
      <c r="A1406" s="99">
        <v>50189</v>
      </c>
      <c r="B1406" s="66" t="s">
        <v>4351</v>
      </c>
      <c r="D1406" s="66" t="s">
        <v>4352</v>
      </c>
      <c r="F1406" s="66">
        <v>235</v>
      </c>
      <c r="G1406" s="67" t="str">
        <f>IF(F1406="","",VLOOKUP(F1406,'#挂机物品'!C:D,2,FALSE))</f>
        <v>矮人矿工</v>
      </c>
      <c r="H1406" s="66">
        <v>2</v>
      </c>
      <c r="I1406" s="67"/>
      <c r="J1406" s="96" t="str">
        <f>IF(I1406="","",VLOOKUP(I1406,'#挂机物品'!A:B,2,FALSE))</f>
        <v/>
      </c>
      <c r="O1406" s="67" t="str">
        <f>IF(N1406="","",VLOOKUP(N1406,敌人表!A:B,2,FALSE))</f>
        <v/>
      </c>
      <c r="S1406" s="67" t="str">
        <f>IF(R1406="","",VLOOKUP(R1406,'#挂机物品'!A:B,2,FALSE))</f>
        <v/>
      </c>
      <c r="U1406" s="66" t="s">
        <v>4353</v>
      </c>
      <c r="V1406" s="96">
        <v>50190</v>
      </c>
    </row>
    <row r="1407" spans="1:22">
      <c r="B1407" s="66"/>
      <c r="D1407" s="66"/>
      <c r="F1407" s="66"/>
      <c r="G1407" s="67" t="str">
        <f>IF(F1407="","",VLOOKUP(F1407,'#挂机物品'!C:D,2,FALSE))</f>
        <v/>
      </c>
      <c r="H1407" s="66"/>
      <c r="I1407" s="67"/>
      <c r="J1407" s="96" t="str">
        <f>IF(I1407="","",VLOOKUP(I1407,'#挂机物品'!A:B,2,FALSE))</f>
        <v/>
      </c>
      <c r="O1407" s="67" t="str">
        <f>IF(N1407="","",VLOOKUP(N1407,敌人表!A:B,2,FALSE))</f>
        <v/>
      </c>
      <c r="S1407" s="67" t="str">
        <f>IF(R1407="","",VLOOKUP(R1407,'#挂机物品'!A:B,2,FALSE))</f>
        <v/>
      </c>
      <c r="U1407" s="66" t="s">
        <v>4354</v>
      </c>
      <c r="V1407" s="96">
        <v>50191</v>
      </c>
    </row>
    <row r="1408" spans="1:22">
      <c r="B1408" s="66"/>
      <c r="D1408" s="66"/>
      <c r="F1408" s="66"/>
      <c r="G1408" s="67" t="str">
        <f>IF(F1408="","",VLOOKUP(F1408,'#挂机物品'!C:D,2,FALSE))</f>
        <v/>
      </c>
      <c r="H1408" s="66"/>
      <c r="I1408" s="67"/>
      <c r="J1408" s="96" t="str">
        <f>IF(I1408="","",VLOOKUP(I1408,'#挂机物品'!A:B,2,FALSE))</f>
        <v/>
      </c>
      <c r="O1408" s="67" t="str">
        <f>IF(N1408="","",VLOOKUP(N1408,敌人表!A:B,2,FALSE))</f>
        <v/>
      </c>
      <c r="S1408" s="67" t="str">
        <f>IF(R1408="","",VLOOKUP(R1408,'#挂机物品'!A:B,2,FALSE))</f>
        <v/>
      </c>
      <c r="U1408" s="66" t="s">
        <v>4355</v>
      </c>
      <c r="V1408" s="96">
        <v>50192</v>
      </c>
    </row>
    <row r="1409" spans="1:22">
      <c r="A1409" s="106">
        <v>50190</v>
      </c>
      <c r="B1409" s="115" t="s">
        <v>4351</v>
      </c>
      <c r="D1409" s="66" t="s">
        <v>4356</v>
      </c>
      <c r="F1409" s="66">
        <v>235</v>
      </c>
      <c r="G1409" s="67" t="str">
        <f>IF(F1409="","",VLOOKUP(F1409,'#挂机物品'!C:D,2,FALSE))</f>
        <v>矮人矿工</v>
      </c>
      <c r="H1409" s="66">
        <v>0</v>
      </c>
      <c r="I1409" s="67"/>
      <c r="J1409" s="96" t="str">
        <f>IF(I1409="","",VLOOKUP(I1409,'#挂机物品'!A:B,2,FALSE))</f>
        <v/>
      </c>
      <c r="M1409" s="67">
        <v>1</v>
      </c>
      <c r="N1409" s="67">
        <v>11202</v>
      </c>
      <c r="O1409" s="67" t="str">
        <f>IF(N1409="","",VLOOKUP(N1409,敌人表!A:B,2,FALSE))</f>
        <v>暴走机器人</v>
      </c>
      <c r="P1409" s="67">
        <v>2</v>
      </c>
      <c r="S1409" s="67" t="str">
        <f>IF(R1409="","",VLOOKUP(R1409,'#挂机物品'!A:B,2,FALSE))</f>
        <v/>
      </c>
      <c r="U1409" s="66"/>
    </row>
    <row r="1410" spans="1:22">
      <c r="A1410" s="106"/>
      <c r="B1410" s="115"/>
      <c r="D1410" s="66"/>
      <c r="F1410" s="66"/>
      <c r="G1410" s="67" t="str">
        <f>IF(F1410="","",VLOOKUP(F1410,'#挂机物品'!C:D,2,FALSE))</f>
        <v/>
      </c>
      <c r="H1410" s="66"/>
      <c r="I1410" s="67"/>
      <c r="J1410" s="96" t="str">
        <f>IF(I1410="","",VLOOKUP(I1410,'#挂机物品'!A:B,2,FALSE))</f>
        <v/>
      </c>
      <c r="N1410" s="67">
        <v>11303</v>
      </c>
      <c r="O1410" s="67" t="str">
        <f>IF(N1410="","",VLOOKUP(N1410,敌人表!A:B,2,FALSE))</f>
        <v>闪电炮</v>
      </c>
      <c r="P1410" s="67">
        <v>15</v>
      </c>
      <c r="S1410" s="67" t="str">
        <f>IF(R1410="","",VLOOKUP(R1410,'#挂机物品'!A:B,2,FALSE))</f>
        <v/>
      </c>
      <c r="U1410" s="66"/>
    </row>
    <row r="1411" spans="1:22">
      <c r="A1411" s="106">
        <v>50191</v>
      </c>
      <c r="B1411" s="115" t="s">
        <v>4351</v>
      </c>
      <c r="D1411" s="66" t="s">
        <v>4357</v>
      </c>
      <c r="F1411" s="66">
        <v>235</v>
      </c>
      <c r="G1411" s="67" t="str">
        <f>IF(F1411="","",VLOOKUP(F1411,'#挂机物品'!C:D,2,FALSE))</f>
        <v>矮人矿工</v>
      </c>
      <c r="H1411" s="66">
        <v>0</v>
      </c>
      <c r="I1411" s="67"/>
      <c r="J1411" s="96" t="str">
        <f>IF(I1411="","",VLOOKUP(I1411,'#挂机物品'!A:B,2,FALSE))</f>
        <v/>
      </c>
      <c r="M1411" s="67">
        <v>1</v>
      </c>
      <c r="N1411" s="67">
        <v>11202</v>
      </c>
      <c r="O1411" s="67" t="str">
        <f>IF(N1411="","",VLOOKUP(N1411,敌人表!A:B,2,FALSE))</f>
        <v>暴走机器人</v>
      </c>
      <c r="P1411" s="67">
        <v>2</v>
      </c>
      <c r="S1411" s="67" t="str">
        <f>IF(R1411="","",VLOOKUP(R1411,'#挂机物品'!A:B,2,FALSE))</f>
        <v/>
      </c>
      <c r="U1411" s="66"/>
    </row>
    <row r="1412" spans="1:22">
      <c r="A1412" s="106"/>
      <c r="B1412" s="115"/>
      <c r="D1412" s="66"/>
      <c r="F1412" s="66"/>
      <c r="G1412" s="67" t="str">
        <f>IF(F1412="","",VLOOKUP(F1412,'#挂机物品'!C:D,2,FALSE))</f>
        <v/>
      </c>
      <c r="H1412" s="66"/>
      <c r="I1412" s="67"/>
      <c r="J1412" s="96" t="str">
        <f>IF(I1412="","",VLOOKUP(I1412,'#挂机物品'!A:B,2,FALSE))</f>
        <v/>
      </c>
      <c r="N1412" s="67">
        <v>11301</v>
      </c>
      <c r="O1412" s="67" t="str">
        <f>IF(N1412="","",VLOOKUP(N1412,敌人表!A:B,2,FALSE))</f>
        <v>自动火炮</v>
      </c>
      <c r="P1412" s="67">
        <v>15</v>
      </c>
      <c r="S1412" s="67" t="str">
        <f>IF(R1412="","",VLOOKUP(R1412,'#挂机物品'!A:B,2,FALSE))</f>
        <v/>
      </c>
      <c r="U1412" s="66"/>
    </row>
    <row r="1413" spans="1:22">
      <c r="A1413" s="106">
        <v>50192</v>
      </c>
      <c r="B1413" s="115" t="s">
        <v>4351</v>
      </c>
      <c r="D1413" s="66" t="s">
        <v>4358</v>
      </c>
      <c r="F1413" s="66">
        <v>235</v>
      </c>
      <c r="G1413" s="67" t="str">
        <f>IF(F1413="","",VLOOKUP(F1413,'#挂机物品'!C:D,2,FALSE))</f>
        <v>矮人矿工</v>
      </c>
      <c r="H1413" s="66">
        <v>1</v>
      </c>
      <c r="I1413" s="213">
        <v>52233</v>
      </c>
      <c r="J1413" s="212" t="str">
        <f>IF(I1413="","",VLOOKUP(I1413,'#挂机物品'!A:B,2,FALSE))</f>
        <v>塑料构造体2星</v>
      </c>
      <c r="K1413" s="213">
        <v>1</v>
      </c>
      <c r="L1413" s="67">
        <v>0.5</v>
      </c>
      <c r="O1413" s="67" t="str">
        <f>IF(N1413="","",VLOOKUP(N1413,敌人表!A:B,2,FALSE))</f>
        <v/>
      </c>
      <c r="R1413" s="67">
        <v>1001</v>
      </c>
      <c r="S1413" s="67" t="str">
        <f>IF(R1413="","",VLOOKUP(R1413,'#挂机物品'!A:B,2,FALSE))</f>
        <v>金币</v>
      </c>
      <c r="T1413" s="67">
        <v>2500</v>
      </c>
      <c r="U1413" s="66"/>
    </row>
    <row r="1414" spans="1:22">
      <c r="A1414" s="99">
        <v>50193</v>
      </c>
      <c r="B1414" s="66" t="s">
        <v>4359</v>
      </c>
      <c r="D1414" s="66" t="s">
        <v>4360</v>
      </c>
      <c r="F1414" s="66">
        <v>10908</v>
      </c>
      <c r="G1414" s="67" t="str">
        <f>IF(F1414="","",VLOOKUP(F1414,'#挂机物品'!C:D,2,FALSE))</f>
        <v>冒险家</v>
      </c>
      <c r="H1414" s="66">
        <v>2</v>
      </c>
      <c r="I1414" s="67"/>
      <c r="J1414" s="96" t="str">
        <f>IF(I1414="","",VLOOKUP(I1414,'#挂机物品'!A:B,2,FALSE))</f>
        <v/>
      </c>
      <c r="O1414" s="67" t="str">
        <f>IF(N1414="","",VLOOKUP(N1414,敌人表!A:B,2,FALSE))</f>
        <v/>
      </c>
      <c r="S1414" s="67" t="str">
        <f>IF(R1414="","",VLOOKUP(R1414,'#挂机物品'!A:B,2,FALSE))</f>
        <v/>
      </c>
      <c r="U1414" s="66" t="s">
        <v>4361</v>
      </c>
      <c r="V1414" s="96">
        <v>50194</v>
      </c>
    </row>
    <row r="1415" spans="1:22">
      <c r="B1415" s="66"/>
      <c r="D1415" s="66"/>
      <c r="F1415" s="66"/>
      <c r="G1415" s="67" t="str">
        <f>IF(F1415="","",VLOOKUP(F1415,'#挂机物品'!C:D,2,FALSE))</f>
        <v/>
      </c>
      <c r="H1415" s="66"/>
      <c r="I1415" s="67"/>
      <c r="J1415" s="96" t="str">
        <f>IF(I1415="","",VLOOKUP(I1415,'#挂机物品'!A:B,2,FALSE))</f>
        <v/>
      </c>
      <c r="O1415" s="67" t="str">
        <f>IF(N1415="","",VLOOKUP(N1415,敌人表!A:B,2,FALSE))</f>
        <v/>
      </c>
      <c r="S1415" s="67" t="str">
        <f>IF(R1415="","",VLOOKUP(R1415,'#挂机物品'!A:B,2,FALSE))</f>
        <v/>
      </c>
      <c r="U1415" s="66" t="s">
        <v>4362</v>
      </c>
      <c r="V1415" s="96">
        <v>50195</v>
      </c>
    </row>
    <row r="1416" spans="1:22">
      <c r="B1416" s="66"/>
      <c r="D1416" s="66"/>
      <c r="F1416" s="66"/>
      <c r="G1416" s="67" t="str">
        <f>IF(F1416="","",VLOOKUP(F1416,'#挂机物品'!C:D,2,FALSE))</f>
        <v/>
      </c>
      <c r="H1416" s="66"/>
      <c r="I1416" s="67"/>
      <c r="J1416" s="96" t="str">
        <f>IF(I1416="","",VLOOKUP(I1416,'#挂机物品'!A:B,2,FALSE))</f>
        <v/>
      </c>
      <c r="O1416" s="67" t="str">
        <f>IF(N1416="","",VLOOKUP(N1416,敌人表!A:B,2,FALSE))</f>
        <v/>
      </c>
      <c r="S1416" s="67" t="str">
        <f>IF(R1416="","",VLOOKUP(R1416,'#挂机物品'!A:B,2,FALSE))</f>
        <v/>
      </c>
      <c r="U1416" s="66" t="s">
        <v>4363</v>
      </c>
      <c r="V1416" s="96">
        <v>50196</v>
      </c>
    </row>
    <row r="1417" spans="1:22">
      <c r="A1417" s="106">
        <v>50194</v>
      </c>
      <c r="B1417" s="115" t="s">
        <v>4359</v>
      </c>
      <c r="D1417" s="66" t="s">
        <v>4364</v>
      </c>
      <c r="F1417" s="66">
        <v>10012</v>
      </c>
      <c r="G1417" s="67" t="e">
        <f>IF(F1417="","",VLOOKUP(F1417,'#挂机物品'!C:D,2,FALSE))</f>
        <v>#N/A</v>
      </c>
      <c r="H1417" s="66">
        <v>0</v>
      </c>
      <c r="I1417" s="210">
        <v>1009</v>
      </c>
      <c r="J1417" s="209" t="str">
        <f>IF(I1417="","",VLOOKUP(I1417,'#挂机物品'!A:B,2,FALSE))</f>
        <v>召唤石</v>
      </c>
      <c r="K1417" s="210">
        <v>1</v>
      </c>
      <c r="M1417" s="67">
        <v>1</v>
      </c>
      <c r="N1417" s="67">
        <v>10012</v>
      </c>
      <c r="O1417" s="67" t="str">
        <f>IF(N1417="","",VLOOKUP(N1417,敌人表!A:B,2,FALSE))</f>
        <v>冰霜巫妖</v>
      </c>
      <c r="P1417" s="67">
        <v>11</v>
      </c>
      <c r="S1417" s="67" t="str">
        <f>IF(R1417="","",VLOOKUP(R1417,'#挂机物品'!A:B,2,FALSE))</f>
        <v/>
      </c>
      <c r="U1417" s="66"/>
    </row>
    <row r="1418" spans="1:22">
      <c r="A1418" s="106">
        <v>50195</v>
      </c>
      <c r="B1418" s="115" t="s">
        <v>4359</v>
      </c>
      <c r="D1418" s="66" t="s">
        <v>4365</v>
      </c>
      <c r="F1418" s="66">
        <v>10904</v>
      </c>
      <c r="G1418" s="67" t="str">
        <f>IF(F1418="","",VLOOKUP(F1418,'#挂机物品'!C:D,2,FALSE))</f>
        <v>游侠</v>
      </c>
      <c r="H1418" s="66">
        <v>0</v>
      </c>
      <c r="I1418" s="67"/>
      <c r="J1418" s="96" t="str">
        <f>IF(I1418="","",VLOOKUP(I1418,'#挂机物品'!A:B,2,FALSE))</f>
        <v/>
      </c>
      <c r="M1418" s="67">
        <v>1</v>
      </c>
      <c r="N1418" s="67">
        <v>10904</v>
      </c>
      <c r="O1418" s="67" t="str">
        <f>IF(N1418="","",VLOOKUP(N1418,敌人表!A:B,2,FALSE))</f>
        <v>游侠</v>
      </c>
      <c r="P1418" s="67">
        <v>3</v>
      </c>
      <c r="S1418" s="67" t="str">
        <f>IF(R1418="","",VLOOKUP(R1418,'#挂机物品'!A:B,2,FALSE))</f>
        <v/>
      </c>
      <c r="U1418" s="66"/>
    </row>
    <row r="1419" spans="1:22">
      <c r="A1419" s="106"/>
      <c r="B1419" s="115"/>
      <c r="D1419" s="66"/>
      <c r="F1419" s="66"/>
      <c r="G1419" s="67" t="str">
        <f>IF(F1419="","",VLOOKUP(F1419,'#挂机物品'!C:D,2,FALSE))</f>
        <v/>
      </c>
      <c r="H1419" s="66"/>
      <c r="I1419" s="67"/>
      <c r="J1419" s="96" t="str">
        <f>IF(I1419="","",VLOOKUP(I1419,'#挂机物品'!A:B,2,FALSE))</f>
        <v/>
      </c>
      <c r="N1419" s="67">
        <v>10905</v>
      </c>
      <c r="O1419" s="67" t="str">
        <f>IF(N1419="","",VLOOKUP(N1419,敌人表!A:B,2,FALSE))</f>
        <v>杀手</v>
      </c>
      <c r="P1419" s="67">
        <v>8</v>
      </c>
      <c r="S1419" s="67" t="str">
        <f>IF(R1419="","",VLOOKUP(R1419,'#挂机物品'!A:B,2,FALSE))</f>
        <v/>
      </c>
      <c r="U1419" s="66"/>
    </row>
    <row r="1420" spans="1:22">
      <c r="A1420" s="106">
        <v>50196</v>
      </c>
      <c r="B1420" s="115" t="s">
        <v>4359</v>
      </c>
      <c r="D1420" s="66" t="s">
        <v>4366</v>
      </c>
      <c r="F1420" s="66">
        <v>10502</v>
      </c>
      <c r="G1420" s="67" t="str">
        <f>IF(F1420="","",VLOOKUP(F1420,'#挂机物品'!C:D,2,FALSE))</f>
        <v>树精长老</v>
      </c>
      <c r="H1420" s="66">
        <v>0</v>
      </c>
      <c r="I1420" s="67"/>
      <c r="J1420" s="96" t="str">
        <f>IF(I1420="","",VLOOKUP(I1420,'#挂机物品'!A:B,2,FALSE))</f>
        <v/>
      </c>
      <c r="M1420" s="67">
        <v>1</v>
      </c>
      <c r="N1420" s="67">
        <v>10502</v>
      </c>
      <c r="O1420" s="67" t="str">
        <f>IF(N1420="","",VLOOKUP(N1420,敌人表!A:B,2,FALSE))</f>
        <v>树精长老</v>
      </c>
      <c r="P1420" s="67">
        <v>8</v>
      </c>
      <c r="S1420" s="67" t="str">
        <f>IF(R1420="","",VLOOKUP(R1420,'#挂机物品'!A:B,2,FALSE))</f>
        <v/>
      </c>
      <c r="U1420" s="66"/>
    </row>
    <row r="1421" spans="1:22">
      <c r="A1421" s="99">
        <v>50197</v>
      </c>
      <c r="B1421" s="66" t="s">
        <v>4367</v>
      </c>
      <c r="D1421" s="66" t="s">
        <v>4368</v>
      </c>
      <c r="F1421" s="66">
        <v>10908</v>
      </c>
      <c r="G1421" s="67" t="str">
        <f>IF(F1421="","",VLOOKUP(F1421,'#挂机物品'!C:D,2,FALSE))</f>
        <v>冒险家</v>
      </c>
      <c r="H1421" s="66">
        <v>2</v>
      </c>
      <c r="I1421" s="67"/>
      <c r="J1421" s="96" t="str">
        <f>IF(I1421="","",VLOOKUP(I1421,'#挂机物品'!A:B,2,FALSE))</f>
        <v/>
      </c>
      <c r="O1421" s="67" t="str">
        <f>IF(N1421="","",VLOOKUP(N1421,敌人表!A:B,2,FALSE))</f>
        <v/>
      </c>
      <c r="S1421" s="67" t="str">
        <f>IF(R1421="","",VLOOKUP(R1421,'#挂机物品'!A:B,2,FALSE))</f>
        <v/>
      </c>
      <c r="U1421" s="66" t="s">
        <v>4369</v>
      </c>
      <c r="V1421" s="96">
        <v>50198</v>
      </c>
    </row>
    <row r="1422" spans="1:22">
      <c r="B1422" s="66"/>
      <c r="D1422" s="66"/>
      <c r="F1422" s="66"/>
      <c r="G1422" s="67" t="str">
        <f>IF(F1422="","",VLOOKUP(F1422,'#挂机物品'!C:D,2,FALSE))</f>
        <v/>
      </c>
      <c r="H1422" s="66"/>
      <c r="I1422" s="67"/>
      <c r="J1422" s="96" t="str">
        <f>IF(I1422="","",VLOOKUP(I1422,'#挂机物品'!A:B,2,FALSE))</f>
        <v/>
      </c>
      <c r="O1422" s="67" t="str">
        <f>IF(N1422="","",VLOOKUP(N1422,敌人表!A:B,2,FALSE))</f>
        <v/>
      </c>
      <c r="S1422" s="67" t="str">
        <f>IF(R1422="","",VLOOKUP(R1422,'#挂机物品'!A:B,2,FALSE))</f>
        <v/>
      </c>
      <c r="U1422" s="66" t="s">
        <v>4370</v>
      </c>
      <c r="V1422" s="96">
        <v>50199</v>
      </c>
    </row>
    <row r="1423" spans="1:22">
      <c r="B1423" s="66"/>
      <c r="D1423" s="66"/>
      <c r="F1423" s="66"/>
      <c r="G1423" s="67" t="str">
        <f>IF(F1423="","",VLOOKUP(F1423,'#挂机物品'!C:D,2,FALSE))</f>
        <v/>
      </c>
      <c r="H1423" s="66"/>
      <c r="I1423" s="67"/>
      <c r="J1423" s="96" t="str">
        <f>IF(I1423="","",VLOOKUP(I1423,'#挂机物品'!A:B,2,FALSE))</f>
        <v/>
      </c>
      <c r="O1423" s="67" t="str">
        <f>IF(N1423="","",VLOOKUP(N1423,敌人表!A:B,2,FALSE))</f>
        <v/>
      </c>
      <c r="S1423" s="67" t="str">
        <f>IF(R1423="","",VLOOKUP(R1423,'#挂机物品'!A:B,2,FALSE))</f>
        <v/>
      </c>
      <c r="U1423" s="66" t="s">
        <v>4371</v>
      </c>
      <c r="V1423" s="96">
        <v>50200</v>
      </c>
    </row>
    <row r="1424" spans="1:22">
      <c r="A1424" s="106">
        <v>50198</v>
      </c>
      <c r="B1424" s="115" t="s">
        <v>4367</v>
      </c>
      <c r="D1424" s="66" t="s">
        <v>4372</v>
      </c>
      <c r="F1424" s="66">
        <v>10202</v>
      </c>
      <c r="G1424" s="67" t="str">
        <f>IF(F1424="","",VLOOKUP(F1424,'#挂机物品'!C:D,2,FALSE))</f>
        <v>黑色流浪者</v>
      </c>
      <c r="H1424" s="66">
        <v>0</v>
      </c>
      <c r="I1424" s="213">
        <v>52235</v>
      </c>
      <c r="J1424" s="212" t="str">
        <f>IF(I1424="","",VLOOKUP(I1424,'#挂机物品'!A:B,2,FALSE))</f>
        <v>矮人矿工2星</v>
      </c>
      <c r="K1424" s="213">
        <v>1</v>
      </c>
      <c r="L1424" s="67">
        <v>0.5</v>
      </c>
      <c r="M1424" s="67">
        <v>1</v>
      </c>
      <c r="N1424" s="67">
        <v>10202</v>
      </c>
      <c r="O1424" s="67" t="str">
        <f>IF(N1424="","",VLOOKUP(N1424,敌人表!A:B,2,FALSE))</f>
        <v>黑色流浪者</v>
      </c>
      <c r="P1424" s="67">
        <v>17</v>
      </c>
      <c r="S1424" s="67" t="str">
        <f>IF(R1424="","",VLOOKUP(R1424,'#挂机物品'!A:B,2,FALSE))</f>
        <v/>
      </c>
      <c r="U1424" s="66"/>
    </row>
    <row r="1425" spans="1:22">
      <c r="A1425" s="106">
        <v>50199</v>
      </c>
      <c r="B1425" s="115" t="s">
        <v>4367</v>
      </c>
      <c r="D1425" s="66" t="s">
        <v>4373</v>
      </c>
      <c r="F1425" s="66">
        <v>10403</v>
      </c>
      <c r="G1425" s="67" t="str">
        <f>IF(F1425="","",VLOOKUP(F1425,'#挂机物品'!C:D,2,FALSE))</f>
        <v>吸血鬼公爵</v>
      </c>
      <c r="H1425" s="66">
        <v>0</v>
      </c>
      <c r="I1425" s="67"/>
      <c r="J1425" s="96" t="str">
        <f>IF(I1425="","",VLOOKUP(I1425,'#挂机物品'!A:B,2,FALSE))</f>
        <v/>
      </c>
      <c r="M1425" s="67">
        <v>1</v>
      </c>
      <c r="N1425" s="67">
        <v>10401</v>
      </c>
      <c r="O1425" s="67" t="str">
        <f>IF(N1425="","",VLOOKUP(N1425,敌人表!A:B,2,FALSE))</f>
        <v>吸血鬼</v>
      </c>
      <c r="P1425" s="67">
        <v>16</v>
      </c>
      <c r="S1425" s="67" t="str">
        <f>IF(R1425="","",VLOOKUP(R1425,'#挂机物品'!A:B,2,FALSE))</f>
        <v/>
      </c>
      <c r="U1425" s="66"/>
    </row>
    <row r="1426" spans="1:22">
      <c r="A1426" s="106"/>
      <c r="B1426" s="106"/>
      <c r="D1426" s="66"/>
      <c r="F1426" s="66"/>
      <c r="G1426" s="67" t="str">
        <f>IF(F1426="","",VLOOKUP(F1426,'#挂机物品'!C:D,2,FALSE))</f>
        <v/>
      </c>
      <c r="H1426" s="66"/>
      <c r="I1426" s="67"/>
      <c r="J1426" s="96" t="str">
        <f>IF(I1426="","",VLOOKUP(I1426,'#挂机物品'!A:B,2,FALSE))</f>
        <v/>
      </c>
      <c r="N1426" s="67">
        <v>10403</v>
      </c>
      <c r="O1426" s="67" t="str">
        <f>IF(N1426="","",VLOOKUP(N1426,敌人表!A:B,2,FALSE))</f>
        <v>吸血鬼公爵</v>
      </c>
      <c r="P1426" s="67">
        <v>1</v>
      </c>
      <c r="S1426" s="67" t="str">
        <f>IF(R1426="","",VLOOKUP(R1426,'#挂机物品'!A:B,2,FALSE))</f>
        <v/>
      </c>
      <c r="U1426" s="66"/>
    </row>
    <row r="1427" spans="1:22">
      <c r="A1427" s="106">
        <v>50200</v>
      </c>
      <c r="B1427" s="115" t="s">
        <v>4367</v>
      </c>
      <c r="D1427" s="66" t="s">
        <v>4374</v>
      </c>
      <c r="F1427" s="66">
        <v>10013</v>
      </c>
      <c r="G1427" s="67" t="e">
        <f>IF(F1427="","",VLOOKUP(F1427,'#挂机物品'!C:D,2,FALSE))</f>
        <v>#N/A</v>
      </c>
      <c r="H1427" s="66">
        <v>0</v>
      </c>
      <c r="I1427" s="67"/>
      <c r="J1427" s="96" t="str">
        <f>IF(I1427="","",VLOOKUP(I1427,'#挂机物品'!A:B,2,FALSE))</f>
        <v/>
      </c>
      <c r="M1427" s="67">
        <v>1</v>
      </c>
      <c r="N1427" s="67">
        <v>10013</v>
      </c>
      <c r="O1427" s="67" t="str">
        <f>IF(N1427="","",VLOOKUP(N1427,敌人表!A:B,2,FALSE))</f>
        <v>死魂巫妖</v>
      </c>
      <c r="P1427" s="67">
        <v>17</v>
      </c>
      <c r="S1427" s="67" t="str">
        <f>IF(R1427="","",VLOOKUP(R1427,'#挂机物品'!A:B,2,FALSE))</f>
        <v/>
      </c>
      <c r="U1427" s="66"/>
    </row>
    <row r="1428" spans="1:22">
      <c r="A1428" s="99">
        <v>50201</v>
      </c>
      <c r="B1428" s="66" t="s">
        <v>4375</v>
      </c>
      <c r="D1428" s="66" t="s">
        <v>4376</v>
      </c>
      <c r="F1428" s="66">
        <v>242</v>
      </c>
      <c r="G1428" s="67" t="str">
        <f>IF(F1428="","",VLOOKUP(F1428,'#挂机物品'!C:D,2,FALSE))</f>
        <v>恐龙妹</v>
      </c>
      <c r="H1428" s="66">
        <v>2</v>
      </c>
      <c r="I1428" s="67"/>
      <c r="J1428" s="96" t="str">
        <f>IF(I1428="","",VLOOKUP(I1428,'#挂机物品'!A:B,2,FALSE))</f>
        <v/>
      </c>
      <c r="O1428" s="67" t="str">
        <f>IF(N1428="","",VLOOKUP(N1428,敌人表!A:B,2,FALSE))</f>
        <v/>
      </c>
      <c r="S1428" s="67" t="str">
        <f>IF(R1428="","",VLOOKUP(R1428,'#挂机物品'!A:B,2,FALSE))</f>
        <v/>
      </c>
      <c r="U1428" s="66" t="s">
        <v>4377</v>
      </c>
      <c r="V1428" s="96">
        <v>50202</v>
      </c>
    </row>
    <row r="1429" spans="1:22">
      <c r="B1429" s="66"/>
      <c r="D1429" s="66"/>
      <c r="F1429" s="66"/>
      <c r="G1429" s="67" t="str">
        <f>IF(F1429="","",VLOOKUP(F1429,'#挂机物品'!C:D,2,FALSE))</f>
        <v/>
      </c>
      <c r="H1429" s="66"/>
      <c r="I1429" s="67"/>
      <c r="J1429" s="96" t="str">
        <f>IF(I1429="","",VLOOKUP(I1429,'#挂机物品'!A:B,2,FALSE))</f>
        <v/>
      </c>
      <c r="O1429" s="67" t="str">
        <f>IF(N1429="","",VLOOKUP(N1429,敌人表!A:B,2,FALSE))</f>
        <v/>
      </c>
      <c r="S1429" s="67" t="str">
        <f>IF(R1429="","",VLOOKUP(R1429,'#挂机物品'!A:B,2,FALSE))</f>
        <v/>
      </c>
      <c r="U1429" s="66" t="s">
        <v>4378</v>
      </c>
      <c r="V1429" s="96">
        <v>50203</v>
      </c>
    </row>
    <row r="1430" spans="1:22">
      <c r="B1430" s="66"/>
      <c r="D1430" s="66"/>
      <c r="F1430" s="66"/>
      <c r="G1430" s="67" t="str">
        <f>IF(F1430="","",VLOOKUP(F1430,'#挂机物品'!C:D,2,FALSE))</f>
        <v/>
      </c>
      <c r="H1430" s="66"/>
      <c r="I1430" s="67"/>
      <c r="J1430" s="96" t="str">
        <f>IF(I1430="","",VLOOKUP(I1430,'#挂机物品'!A:B,2,FALSE))</f>
        <v/>
      </c>
      <c r="O1430" s="67" t="str">
        <f>IF(N1430="","",VLOOKUP(N1430,敌人表!A:B,2,FALSE))</f>
        <v/>
      </c>
      <c r="S1430" s="67" t="str">
        <f>IF(R1430="","",VLOOKUP(R1430,'#挂机物品'!A:B,2,FALSE))</f>
        <v/>
      </c>
      <c r="U1430" s="66" t="s">
        <v>4379</v>
      </c>
      <c r="V1430" s="96">
        <v>50204</v>
      </c>
    </row>
    <row r="1431" spans="1:22">
      <c r="A1431" s="106">
        <v>50202</v>
      </c>
      <c r="B1431" s="115" t="s">
        <v>4375</v>
      </c>
      <c r="D1431" s="66" t="s">
        <v>4380</v>
      </c>
      <c r="F1431" s="66">
        <v>10102</v>
      </c>
      <c r="G1431" s="67" t="str">
        <f>IF(F1431="","",VLOOKUP(F1431,'#挂机物品'!C:D,2,FALSE))</f>
        <v>极速魔犬</v>
      </c>
      <c r="H1431" s="66">
        <v>0</v>
      </c>
      <c r="I1431" s="67"/>
      <c r="J1431" s="96" t="str">
        <f>IF(I1431="","",VLOOKUP(I1431,'#挂机物品'!A:B,2,FALSE))</f>
        <v/>
      </c>
      <c r="M1431" s="67">
        <v>1</v>
      </c>
      <c r="N1431" s="67">
        <v>10102</v>
      </c>
      <c r="O1431" s="67" t="str">
        <f>IF(N1431="","",VLOOKUP(N1431,敌人表!A:B,2,FALSE))</f>
        <v>极速魔犬</v>
      </c>
      <c r="P1431" s="67">
        <v>2</v>
      </c>
      <c r="S1431" s="67" t="str">
        <f>IF(R1431="","",VLOOKUP(R1431,'#挂机物品'!A:B,2,FALSE))</f>
        <v/>
      </c>
      <c r="U1431" s="66"/>
    </row>
    <row r="1432" spans="1:22">
      <c r="A1432" s="106"/>
      <c r="B1432" s="115"/>
      <c r="D1432" s="66"/>
      <c r="F1432" s="66"/>
      <c r="G1432" s="67" t="str">
        <f>IF(F1432="","",VLOOKUP(F1432,'#挂机物品'!C:D,2,FALSE))</f>
        <v/>
      </c>
      <c r="H1432" s="66"/>
      <c r="I1432" s="67"/>
      <c r="J1432" s="96" t="str">
        <f>IF(I1432="","",VLOOKUP(I1432,'#挂机物品'!A:B,2,FALSE))</f>
        <v/>
      </c>
      <c r="N1432" s="67">
        <v>10101</v>
      </c>
      <c r="O1432" s="67" t="str">
        <f>IF(N1432="","",VLOOKUP(N1432,敌人表!A:B,2,FALSE))</f>
        <v>魔犬</v>
      </c>
      <c r="P1432" s="67">
        <v>9</v>
      </c>
      <c r="S1432" s="67" t="str">
        <f>IF(R1432="","",VLOOKUP(R1432,'#挂机物品'!A:B,2,FALSE))</f>
        <v/>
      </c>
      <c r="U1432" s="66"/>
    </row>
    <row r="1433" spans="1:22">
      <c r="A1433" s="106">
        <v>50203</v>
      </c>
      <c r="B1433" s="115" t="s">
        <v>4375</v>
      </c>
      <c r="D1433" s="66" t="s">
        <v>4381</v>
      </c>
      <c r="F1433" s="66">
        <v>10904</v>
      </c>
      <c r="G1433" s="67" t="str">
        <f>IF(F1433="","",VLOOKUP(F1433,'#挂机物品'!C:D,2,FALSE))</f>
        <v>游侠</v>
      </c>
      <c r="H1433" s="66">
        <v>0</v>
      </c>
      <c r="I1433" s="67"/>
      <c r="J1433" s="96" t="str">
        <f>IF(I1433="","",VLOOKUP(I1433,'#挂机物品'!A:B,2,FALSE))</f>
        <v/>
      </c>
      <c r="M1433" s="67">
        <v>1</v>
      </c>
      <c r="N1433" s="67">
        <v>10904</v>
      </c>
      <c r="O1433" s="67" t="str">
        <f>IF(N1433="","",VLOOKUP(N1433,敌人表!A:B,2,FALSE))</f>
        <v>游侠</v>
      </c>
      <c r="P1433" s="67">
        <v>11</v>
      </c>
      <c r="S1433" s="67" t="str">
        <f>IF(R1433="","",VLOOKUP(R1433,'#挂机物品'!A:B,2,FALSE))</f>
        <v/>
      </c>
      <c r="U1433" s="66"/>
    </row>
    <row r="1434" spans="1:22">
      <c r="A1434" s="106">
        <v>50204</v>
      </c>
      <c r="B1434" s="115" t="s">
        <v>4375</v>
      </c>
      <c r="D1434" s="66" t="s">
        <v>4382</v>
      </c>
      <c r="F1434" s="66">
        <v>242</v>
      </c>
      <c r="G1434" s="67" t="str">
        <f>IF(F1434="","",VLOOKUP(F1434,'#挂机物品'!C:D,2,FALSE))</f>
        <v>恐龙妹</v>
      </c>
      <c r="H1434" s="66">
        <v>1</v>
      </c>
      <c r="I1434" s="213">
        <v>52223</v>
      </c>
      <c r="J1434" s="212" t="str">
        <f>IF(I1434="","",VLOOKUP(I1434,'#挂机物品'!A:B,2,FALSE))</f>
        <v>汪汪2星</v>
      </c>
      <c r="K1434" s="213">
        <v>1</v>
      </c>
      <c r="L1434" s="67">
        <v>0.5</v>
      </c>
      <c r="O1434" s="67" t="str">
        <f>IF(N1434="","",VLOOKUP(N1434,敌人表!A:B,2,FALSE))</f>
        <v/>
      </c>
      <c r="S1434" s="67" t="str">
        <f>IF(R1434="","",VLOOKUP(R1434,'#挂机物品'!A:B,2,FALSE))</f>
        <v/>
      </c>
      <c r="U1434" s="66"/>
    </row>
    <row r="1435" spans="1:22">
      <c r="A1435" s="99">
        <v>50205</v>
      </c>
      <c r="B1435" s="66" t="s">
        <v>4383</v>
      </c>
      <c r="D1435" s="66" t="s">
        <v>4384</v>
      </c>
      <c r="F1435" s="66">
        <v>231</v>
      </c>
      <c r="G1435" s="67" t="str">
        <f>IF(F1435="","",VLOOKUP(F1435,'#挂机物品'!C:D,2,FALSE))</f>
        <v>方块勇士</v>
      </c>
      <c r="H1435" s="66">
        <v>2</v>
      </c>
      <c r="I1435" s="67"/>
      <c r="J1435" s="96" t="str">
        <f>IF(I1435="","",VLOOKUP(I1435,'#挂机物品'!A:B,2,FALSE))</f>
        <v/>
      </c>
      <c r="O1435" s="67" t="str">
        <f>IF(N1435="","",VLOOKUP(N1435,敌人表!A:B,2,FALSE))</f>
        <v/>
      </c>
      <c r="S1435" s="67" t="str">
        <f>IF(R1435="","",VLOOKUP(R1435,'#挂机物品'!A:B,2,FALSE))</f>
        <v/>
      </c>
      <c r="U1435" s="66" t="s">
        <v>4385</v>
      </c>
      <c r="V1435" s="96">
        <v>50206</v>
      </c>
    </row>
    <row r="1436" spans="1:22">
      <c r="B1436" s="66"/>
      <c r="D1436" s="66"/>
      <c r="F1436" s="66"/>
      <c r="G1436" s="67" t="str">
        <f>IF(F1436="","",VLOOKUP(F1436,'#挂机物品'!C:D,2,FALSE))</f>
        <v/>
      </c>
      <c r="H1436" s="66"/>
      <c r="I1436" s="67"/>
      <c r="J1436" s="96" t="str">
        <f>IF(I1436="","",VLOOKUP(I1436,'#挂机物品'!A:B,2,FALSE))</f>
        <v/>
      </c>
      <c r="O1436" s="67" t="str">
        <f>IF(N1436="","",VLOOKUP(N1436,敌人表!A:B,2,FALSE))</f>
        <v/>
      </c>
      <c r="S1436" s="67" t="str">
        <f>IF(R1436="","",VLOOKUP(R1436,'#挂机物品'!A:B,2,FALSE))</f>
        <v/>
      </c>
      <c r="U1436" s="66" t="s">
        <v>4386</v>
      </c>
      <c r="V1436" s="96">
        <v>50207</v>
      </c>
    </row>
    <row r="1437" spans="1:22">
      <c r="B1437" s="66"/>
      <c r="D1437" s="66"/>
      <c r="F1437" s="66"/>
      <c r="G1437" s="67" t="str">
        <f>IF(F1437="","",VLOOKUP(F1437,'#挂机物品'!C:D,2,FALSE))</f>
        <v/>
      </c>
      <c r="H1437" s="66"/>
      <c r="I1437" s="67"/>
      <c r="J1437" s="96" t="str">
        <f>IF(I1437="","",VLOOKUP(I1437,'#挂机物品'!A:B,2,FALSE))</f>
        <v/>
      </c>
      <c r="O1437" s="67" t="str">
        <f>IF(N1437="","",VLOOKUP(N1437,敌人表!A:B,2,FALSE))</f>
        <v/>
      </c>
      <c r="S1437" s="67" t="str">
        <f>IF(R1437="","",VLOOKUP(R1437,'#挂机物品'!A:B,2,FALSE))</f>
        <v/>
      </c>
      <c r="U1437" s="66" t="s">
        <v>4387</v>
      </c>
      <c r="V1437" s="96">
        <v>50208</v>
      </c>
    </row>
    <row r="1438" spans="1:22">
      <c r="A1438" s="106">
        <v>50206</v>
      </c>
      <c r="B1438" s="115" t="s">
        <v>4383</v>
      </c>
      <c r="D1438" s="66" t="s">
        <v>4388</v>
      </c>
      <c r="F1438" s="66">
        <v>231</v>
      </c>
      <c r="G1438" s="67" t="str">
        <f>IF(F1438="","",VLOOKUP(F1438,'#挂机物品'!C:D,2,FALSE))</f>
        <v>方块勇士</v>
      </c>
      <c r="H1438" s="66">
        <v>1</v>
      </c>
      <c r="I1438" s="213">
        <v>52201</v>
      </c>
      <c r="J1438" s="212" t="str">
        <f>IF(I1438="","",VLOOKUP(I1438,'#挂机物品'!A:B,2,FALSE))</f>
        <v>最强男军人2星</v>
      </c>
      <c r="K1438" s="213">
        <v>1</v>
      </c>
      <c r="L1438" s="67">
        <v>0.5</v>
      </c>
      <c r="O1438" s="67" t="str">
        <f>IF(N1438="","",VLOOKUP(N1438,敌人表!A:B,2,FALSE))</f>
        <v/>
      </c>
      <c r="S1438" s="67" t="str">
        <f>IF(R1438="","",VLOOKUP(R1438,'#挂机物品'!A:B,2,FALSE))</f>
        <v/>
      </c>
      <c r="U1438" s="66"/>
    </row>
    <row r="1439" spans="1:22">
      <c r="A1439" s="106">
        <v>50207</v>
      </c>
      <c r="B1439" s="115" t="s">
        <v>4383</v>
      </c>
      <c r="D1439" s="66" t="s">
        <v>4389</v>
      </c>
      <c r="F1439" s="66">
        <v>10701</v>
      </c>
      <c r="G1439" s="67" t="str">
        <f>IF(F1439="","",VLOOKUP(F1439,'#挂机物品'!C:D,2,FALSE))</f>
        <v>法师</v>
      </c>
      <c r="H1439" s="66">
        <v>0</v>
      </c>
      <c r="I1439" s="67"/>
      <c r="J1439" s="96" t="str">
        <f>IF(I1439="","",VLOOKUP(I1439,'#挂机物品'!A:B,2,FALSE))</f>
        <v/>
      </c>
      <c r="M1439" s="67">
        <v>1</v>
      </c>
      <c r="N1439" s="67">
        <v>10701</v>
      </c>
      <c r="O1439" s="67" t="str">
        <f>IF(N1439="","",VLOOKUP(N1439,敌人表!A:B,2,FALSE))</f>
        <v>法师</v>
      </c>
      <c r="P1439" s="67">
        <v>10</v>
      </c>
      <c r="S1439" s="67" t="str">
        <f>IF(R1439="","",VLOOKUP(R1439,'#挂机物品'!A:B,2,FALSE))</f>
        <v/>
      </c>
      <c r="U1439" s="66"/>
    </row>
    <row r="1440" spans="1:22">
      <c r="A1440" s="106"/>
      <c r="B1440" s="115"/>
      <c r="D1440" s="66"/>
      <c r="F1440" s="66"/>
      <c r="G1440" s="67" t="str">
        <f>IF(F1440="","",VLOOKUP(F1440,'#挂机物品'!C:D,2,FALSE))</f>
        <v/>
      </c>
      <c r="H1440" s="66"/>
      <c r="I1440" s="67"/>
      <c r="J1440" s="96" t="str">
        <f>IF(I1440="","",VLOOKUP(I1440,'#挂机物品'!A:B,2,FALSE))</f>
        <v/>
      </c>
      <c r="N1440" s="67">
        <v>11101</v>
      </c>
      <c r="O1440" s="67" t="str">
        <f>IF(N1440="","",VLOOKUP(N1440,敌人表!A:B,2,FALSE))</f>
        <v>龙</v>
      </c>
      <c r="P1440" s="67">
        <v>1</v>
      </c>
      <c r="S1440" s="67" t="str">
        <f>IF(R1440="","",VLOOKUP(R1440,'#挂机物品'!A:B,2,FALSE))</f>
        <v/>
      </c>
      <c r="U1440" s="66"/>
    </row>
    <row r="1441" spans="1:22">
      <c r="A1441" s="106">
        <v>50208</v>
      </c>
      <c r="B1441" s="115" t="s">
        <v>4383</v>
      </c>
      <c r="D1441" s="66" t="s">
        <v>4390</v>
      </c>
      <c r="F1441" s="66">
        <v>231</v>
      </c>
      <c r="G1441" s="67" t="str">
        <f>IF(F1441="","",VLOOKUP(F1441,'#挂机物品'!C:D,2,FALSE))</f>
        <v>方块勇士</v>
      </c>
      <c r="H1441" s="66">
        <v>0</v>
      </c>
      <c r="I1441" s="67"/>
      <c r="J1441" s="96" t="str">
        <f>IF(I1441="","",VLOOKUP(I1441,'#挂机物品'!A:B,2,FALSE))</f>
        <v/>
      </c>
      <c r="M1441" s="67">
        <v>1</v>
      </c>
      <c r="N1441" s="67">
        <v>11102</v>
      </c>
      <c r="O1441" s="67" t="str">
        <f>IF(N1441="","",VLOOKUP(N1441,敌人表!A:B,2,FALSE))</f>
        <v>魔龙</v>
      </c>
      <c r="P1441" s="67">
        <v>8</v>
      </c>
      <c r="S1441" s="67" t="str">
        <f>IF(R1441="","",VLOOKUP(R1441,'#挂机物品'!A:B,2,FALSE))</f>
        <v/>
      </c>
      <c r="U1441" s="66"/>
    </row>
    <row r="1442" spans="1:22">
      <c r="A1442" s="99">
        <v>50209</v>
      </c>
      <c r="B1442" s="66" t="s">
        <v>4391</v>
      </c>
      <c r="D1442" s="66" t="s">
        <v>4392</v>
      </c>
      <c r="F1442" s="66">
        <v>231</v>
      </c>
      <c r="G1442" s="67" t="str">
        <f>IF(F1442="","",VLOOKUP(F1442,'#挂机物品'!C:D,2,FALSE))</f>
        <v>方块勇士</v>
      </c>
      <c r="H1442" s="66">
        <v>2</v>
      </c>
      <c r="I1442" s="67"/>
      <c r="J1442" s="96" t="str">
        <f>IF(I1442="","",VLOOKUP(I1442,'#挂机物品'!A:B,2,FALSE))</f>
        <v/>
      </c>
      <c r="O1442" s="67" t="str">
        <f>IF(N1442="","",VLOOKUP(N1442,敌人表!A:B,2,FALSE))</f>
        <v/>
      </c>
      <c r="S1442" s="67" t="str">
        <f>IF(R1442="","",VLOOKUP(R1442,'#挂机物品'!A:B,2,FALSE))</f>
        <v/>
      </c>
      <c r="U1442" s="66" t="s">
        <v>4393</v>
      </c>
      <c r="V1442" s="96">
        <v>50210</v>
      </c>
    </row>
    <row r="1443" spans="1:22">
      <c r="B1443" s="66"/>
      <c r="D1443" s="66"/>
      <c r="F1443" s="66"/>
      <c r="G1443" s="67" t="str">
        <f>IF(F1443="","",VLOOKUP(F1443,'#挂机物品'!C:D,2,FALSE))</f>
        <v/>
      </c>
      <c r="H1443" s="66"/>
      <c r="I1443" s="67"/>
      <c r="J1443" s="96" t="str">
        <f>IF(I1443="","",VLOOKUP(I1443,'#挂机物品'!A:B,2,FALSE))</f>
        <v/>
      </c>
      <c r="O1443" s="67" t="str">
        <f>IF(N1443="","",VLOOKUP(N1443,敌人表!A:B,2,FALSE))</f>
        <v/>
      </c>
      <c r="S1443" s="67" t="str">
        <f>IF(R1443="","",VLOOKUP(R1443,'#挂机物品'!A:B,2,FALSE))</f>
        <v/>
      </c>
      <c r="U1443" s="66" t="s">
        <v>4394</v>
      </c>
      <c r="V1443" s="96">
        <v>50211</v>
      </c>
    </row>
    <row r="1444" spans="1:22">
      <c r="B1444" s="66"/>
      <c r="D1444" s="66"/>
      <c r="F1444" s="66"/>
      <c r="G1444" s="67" t="str">
        <f>IF(F1444="","",VLOOKUP(F1444,'#挂机物品'!C:D,2,FALSE))</f>
        <v/>
      </c>
      <c r="H1444" s="135"/>
      <c r="I1444" s="67"/>
      <c r="J1444" s="96" t="str">
        <f>IF(I1444="","",VLOOKUP(I1444,'#挂机物品'!A:B,2,FALSE))</f>
        <v/>
      </c>
      <c r="O1444" s="67" t="str">
        <f>IF(N1444="","",VLOOKUP(N1444,敌人表!A:B,2,FALSE))</f>
        <v/>
      </c>
      <c r="S1444" s="67" t="str">
        <f>IF(R1444="","",VLOOKUP(R1444,'#挂机物品'!A:B,2,FALSE))</f>
        <v/>
      </c>
      <c r="U1444" s="135" t="s">
        <v>4395</v>
      </c>
      <c r="V1444" s="96">
        <v>50212</v>
      </c>
    </row>
    <row r="1445" spans="1:22">
      <c r="A1445" s="106">
        <v>50210</v>
      </c>
      <c r="B1445" s="115" t="s">
        <v>4391</v>
      </c>
      <c r="D1445" s="135" t="s">
        <v>4396</v>
      </c>
      <c r="F1445" s="135">
        <v>231</v>
      </c>
      <c r="G1445" s="67" t="str">
        <f>IF(F1445="","",VLOOKUP(F1445,'#挂机物品'!C:D,2,FALSE))</f>
        <v>方块勇士</v>
      </c>
      <c r="H1445" s="135">
        <v>1</v>
      </c>
      <c r="I1445" s="67">
        <v>1001</v>
      </c>
      <c r="J1445" s="96" t="str">
        <f>IF(I1445="","",VLOOKUP(I1445,'#挂机物品'!A:B,2,FALSE))</f>
        <v>金币</v>
      </c>
      <c r="K1445" s="67">
        <v>1000</v>
      </c>
      <c r="L1445" s="67">
        <v>100</v>
      </c>
      <c r="O1445" s="67" t="str">
        <f>IF(N1445="","",VLOOKUP(N1445,敌人表!A:B,2,FALSE))</f>
        <v/>
      </c>
      <c r="S1445" s="67" t="str">
        <f>IF(R1445="","",VLOOKUP(R1445,'#挂机物品'!A:B,2,FALSE))</f>
        <v/>
      </c>
      <c r="U1445" s="135"/>
    </row>
    <row r="1446" spans="1:22">
      <c r="A1446" s="106">
        <v>50211</v>
      </c>
      <c r="B1446" s="115" t="s">
        <v>4391</v>
      </c>
      <c r="D1446" s="135" t="s">
        <v>4397</v>
      </c>
      <c r="F1446" s="135">
        <v>231</v>
      </c>
      <c r="G1446" s="67" t="str">
        <f>IF(F1446="","",VLOOKUP(F1446,'#挂机物品'!C:D,2,FALSE))</f>
        <v>方块勇士</v>
      </c>
      <c r="H1446" s="135">
        <v>1</v>
      </c>
      <c r="I1446" s="213">
        <v>52205</v>
      </c>
      <c r="J1446" s="212" t="str">
        <f>IF(I1446="","",VLOOKUP(I1446,'#挂机物品'!A:B,2,FALSE))</f>
        <v>男战士2星</v>
      </c>
      <c r="K1446" s="213">
        <v>1</v>
      </c>
      <c r="L1446" s="67">
        <v>0.5</v>
      </c>
      <c r="O1446" s="67" t="str">
        <f>IF(N1446="","",VLOOKUP(N1446,敌人表!A:B,2,FALSE))</f>
        <v/>
      </c>
      <c r="R1446" s="67">
        <v>1002</v>
      </c>
      <c r="S1446" s="67" t="str">
        <f>IF(R1446="","",VLOOKUP(R1446,'#挂机物品'!A:B,2,FALSE))</f>
        <v>钻石</v>
      </c>
      <c r="T1446" s="67">
        <v>5</v>
      </c>
      <c r="U1446" s="135"/>
    </row>
    <row r="1447" spans="1:22">
      <c r="A1447" s="106">
        <v>50212</v>
      </c>
      <c r="B1447" s="115" t="s">
        <v>4391</v>
      </c>
      <c r="D1447" s="135" t="s">
        <v>4398</v>
      </c>
      <c r="F1447" s="135">
        <v>231</v>
      </c>
      <c r="G1447" s="67" t="str">
        <f>IF(F1447="","",VLOOKUP(F1447,'#挂机物品'!C:D,2,FALSE))</f>
        <v>方块勇士</v>
      </c>
      <c r="H1447" s="135">
        <v>1</v>
      </c>
      <c r="I1447" s="67">
        <v>1002</v>
      </c>
      <c r="J1447" s="96" t="str">
        <f>IF(I1447="","",VLOOKUP(I1447,'#挂机物品'!A:B,2,FALSE))</f>
        <v>钻石</v>
      </c>
      <c r="K1447" s="67">
        <v>1</v>
      </c>
      <c r="L1447" s="67">
        <v>1</v>
      </c>
      <c r="O1447" s="67" t="str">
        <f>IF(N1447="","",VLOOKUP(N1447,敌人表!A:B,2,FALSE))</f>
        <v/>
      </c>
      <c r="S1447" s="67" t="str">
        <f>IF(R1447="","",VLOOKUP(R1447,'#挂机物品'!A:B,2,FALSE))</f>
        <v/>
      </c>
      <c r="U1447" s="135"/>
    </row>
    <row r="1448" spans="1:22">
      <c r="A1448" s="99">
        <v>50213</v>
      </c>
      <c r="B1448" s="135" t="s">
        <v>4399</v>
      </c>
      <c r="D1448" s="135" t="s">
        <v>4400</v>
      </c>
      <c r="F1448" s="135">
        <v>240</v>
      </c>
      <c r="G1448" s="67" t="str">
        <f>IF(F1448="","",VLOOKUP(F1448,'#挂机物品'!C:D,2,FALSE))</f>
        <v>外星人</v>
      </c>
      <c r="H1448" s="135">
        <v>2</v>
      </c>
      <c r="I1448" s="67"/>
      <c r="J1448" s="96" t="str">
        <f>IF(I1448="","",VLOOKUP(I1448,'#挂机物品'!A:B,2,FALSE))</f>
        <v/>
      </c>
      <c r="O1448" s="67" t="str">
        <f>IF(N1448="","",VLOOKUP(N1448,敌人表!A:B,2,FALSE))</f>
        <v/>
      </c>
      <c r="S1448" s="67" t="str">
        <f>IF(R1448="","",VLOOKUP(R1448,'#挂机物品'!A:B,2,FALSE))</f>
        <v/>
      </c>
      <c r="U1448" s="135" t="s">
        <v>4401</v>
      </c>
      <c r="V1448" s="96">
        <v>50214</v>
      </c>
    </row>
    <row r="1449" spans="1:22">
      <c r="B1449" s="135"/>
      <c r="D1449" s="135"/>
      <c r="F1449" s="135"/>
      <c r="G1449" s="67" t="str">
        <f>IF(F1449="","",VLOOKUP(F1449,'#挂机物品'!C:D,2,FALSE))</f>
        <v/>
      </c>
      <c r="H1449" s="135"/>
      <c r="I1449" s="67"/>
      <c r="J1449" s="96" t="str">
        <f>IF(I1449="","",VLOOKUP(I1449,'#挂机物品'!A:B,2,FALSE))</f>
        <v/>
      </c>
      <c r="O1449" s="67" t="str">
        <f>IF(N1449="","",VLOOKUP(N1449,敌人表!A:B,2,FALSE))</f>
        <v/>
      </c>
      <c r="S1449" s="67" t="str">
        <f>IF(R1449="","",VLOOKUP(R1449,'#挂机物品'!A:B,2,FALSE))</f>
        <v/>
      </c>
      <c r="U1449" s="135" t="s">
        <v>4402</v>
      </c>
      <c r="V1449" s="96">
        <v>50215</v>
      </c>
    </row>
    <row r="1450" spans="1:22">
      <c r="B1450" s="135"/>
      <c r="D1450" s="135"/>
      <c r="F1450" s="135"/>
      <c r="G1450" s="67" t="str">
        <f>IF(F1450="","",VLOOKUP(F1450,'#挂机物品'!C:D,2,FALSE))</f>
        <v/>
      </c>
      <c r="H1450" s="135"/>
      <c r="I1450" s="67"/>
      <c r="J1450" s="96" t="str">
        <f>IF(I1450="","",VLOOKUP(I1450,'#挂机物品'!A:B,2,FALSE))</f>
        <v/>
      </c>
      <c r="O1450" s="67" t="str">
        <f>IF(N1450="","",VLOOKUP(N1450,敌人表!A:B,2,FALSE))</f>
        <v/>
      </c>
      <c r="S1450" s="67" t="str">
        <f>IF(R1450="","",VLOOKUP(R1450,'#挂机物品'!A:B,2,FALSE))</f>
        <v/>
      </c>
      <c r="U1450" s="135" t="s">
        <v>4403</v>
      </c>
      <c r="V1450" s="96">
        <v>50216</v>
      </c>
    </row>
    <row r="1451" spans="1:22">
      <c r="A1451" s="106">
        <v>50214</v>
      </c>
      <c r="B1451" s="117" t="s">
        <v>4399</v>
      </c>
      <c r="D1451" s="66" t="s">
        <v>4404</v>
      </c>
      <c r="F1451" s="135">
        <v>240</v>
      </c>
      <c r="G1451" s="67" t="str">
        <f>IF(F1451="","",VLOOKUP(F1451,'#挂机物品'!C:D,2,FALSE))</f>
        <v>外星人</v>
      </c>
      <c r="H1451" s="66">
        <v>0</v>
      </c>
      <c r="I1451" s="206">
        <v>1002</v>
      </c>
      <c r="J1451" s="207" t="str">
        <f>IF(I1451="","",VLOOKUP(I1451,'#挂机物品'!A:B,2,FALSE))</f>
        <v>钻石</v>
      </c>
      <c r="K1451" s="206">
        <v>100</v>
      </c>
      <c r="L1451" s="67">
        <v>5</v>
      </c>
      <c r="M1451" s="67">
        <v>1</v>
      </c>
      <c r="N1451" s="67">
        <v>10602</v>
      </c>
      <c r="O1451" s="67" t="str">
        <f>IF(N1451="","",VLOOKUP(N1451,敌人表!A:B,2,FALSE))</f>
        <v>重锤</v>
      </c>
      <c r="P1451" s="67">
        <v>5</v>
      </c>
      <c r="S1451" s="67" t="str">
        <f>IF(R1451="","",VLOOKUP(R1451,'#挂机物品'!A:B,2,FALSE))</f>
        <v/>
      </c>
    </row>
    <row r="1452" spans="1:22">
      <c r="A1452" s="106">
        <v>50215</v>
      </c>
      <c r="B1452" s="117" t="s">
        <v>4399</v>
      </c>
      <c r="D1452" s="66" t="s">
        <v>4405</v>
      </c>
      <c r="E1452" s="66"/>
      <c r="F1452" s="135">
        <v>240</v>
      </c>
      <c r="G1452" s="67" t="str">
        <f>IF(F1452="","",VLOOKUP(F1452,'#挂机物品'!C:D,2,FALSE))</f>
        <v>外星人</v>
      </c>
      <c r="H1452" s="66">
        <v>1</v>
      </c>
      <c r="I1452" s="66">
        <v>25401</v>
      </c>
      <c r="J1452" s="96" t="str">
        <f>IF(I1452="","",VLOOKUP(I1452,'#挂机物品'!A:B,2,FALSE))</f>
        <v>震荡核心</v>
      </c>
      <c r="K1452" s="67">
        <v>1</v>
      </c>
      <c r="L1452" s="67">
        <v>0.5</v>
      </c>
      <c r="O1452" s="67" t="str">
        <f>IF(N1452="","",VLOOKUP(N1452,敌人表!A:B,2,FALSE))</f>
        <v/>
      </c>
      <c r="S1452" s="67" t="str">
        <f>IF(R1452="","",VLOOKUP(R1452,'#挂机物品'!A:B,2,FALSE))</f>
        <v/>
      </c>
    </row>
    <row r="1453" spans="1:22">
      <c r="A1453" s="106">
        <v>50216</v>
      </c>
      <c r="B1453" s="117" t="s">
        <v>4399</v>
      </c>
      <c r="D1453" s="66" t="s">
        <v>4406</v>
      </c>
      <c r="E1453" s="66"/>
      <c r="F1453" s="135">
        <v>240</v>
      </c>
      <c r="G1453" s="67" t="str">
        <f>IF(F1453="","",VLOOKUP(F1453,'#挂机物品'!C:D,2,FALSE))</f>
        <v>外星人</v>
      </c>
      <c r="H1453" s="66">
        <v>1</v>
      </c>
      <c r="I1453" s="66">
        <v>25402</v>
      </c>
      <c r="J1453" s="96" t="str">
        <f>IF(I1453="","",VLOOKUP(I1453,'#挂机物品'!A:B,2,FALSE))</f>
        <v>共鸣环</v>
      </c>
      <c r="K1453" s="67">
        <v>1</v>
      </c>
      <c r="L1453" s="67">
        <v>0.5</v>
      </c>
      <c r="O1453" s="67" t="str">
        <f>IF(N1453="","",VLOOKUP(N1453,敌人表!A:B,2,FALSE))</f>
        <v/>
      </c>
      <c r="S1453" s="67" t="str">
        <f>IF(R1453="","",VLOOKUP(R1453,'#挂机物品'!A:B,2,FALSE))</f>
        <v/>
      </c>
    </row>
    <row r="1454" spans="1:22">
      <c r="A1454" s="99">
        <v>50217</v>
      </c>
      <c r="B1454" s="66" t="s">
        <v>4407</v>
      </c>
      <c r="D1454" s="67" t="s">
        <v>4408</v>
      </c>
      <c r="E1454" s="66"/>
      <c r="F1454" s="135">
        <v>240</v>
      </c>
      <c r="G1454" s="67" t="str">
        <f>IF(F1454="","",VLOOKUP(F1454,'#挂机物品'!C:D,2,FALSE))</f>
        <v>外星人</v>
      </c>
      <c r="H1454" s="67">
        <v>2</v>
      </c>
      <c r="I1454" s="67"/>
      <c r="J1454" s="96" t="str">
        <f>IF(I1454="","",VLOOKUP(I1454,'#挂机物品'!A:B,2,FALSE))</f>
        <v/>
      </c>
      <c r="O1454" s="67" t="str">
        <f>IF(N1454="","",VLOOKUP(N1454,敌人表!A:B,2,FALSE))</f>
        <v/>
      </c>
      <c r="S1454" s="67" t="str">
        <f>IF(R1454="","",VLOOKUP(R1454,'#挂机物品'!A:B,2,FALSE))</f>
        <v/>
      </c>
      <c r="U1454" s="67" t="s">
        <v>4409</v>
      </c>
      <c r="V1454" s="96">
        <v>50218</v>
      </c>
    </row>
    <row r="1455" spans="1:22">
      <c r="G1455" s="67" t="str">
        <f>IF(F1455="","",VLOOKUP(F1455,'#挂机物品'!C:D,2,FALSE))</f>
        <v/>
      </c>
      <c r="J1455" s="96" t="str">
        <f>IF(I1455="","",VLOOKUP(I1455,'#挂机物品'!A:B,2,FALSE))</f>
        <v/>
      </c>
      <c r="O1455" s="67" t="str">
        <f>IF(N1455="","",VLOOKUP(N1455,敌人表!A:B,2,FALSE))</f>
        <v/>
      </c>
      <c r="S1455" s="67" t="str">
        <f>IF(R1455="","",VLOOKUP(R1455,'#挂机物品'!A:B,2,FALSE))</f>
        <v/>
      </c>
      <c r="U1455" s="67" t="s">
        <v>4410</v>
      </c>
      <c r="V1455" s="96">
        <v>50219</v>
      </c>
    </row>
    <row r="1456" spans="1:22">
      <c r="G1456" s="67" t="str">
        <f>IF(F1456="","",VLOOKUP(F1456,'#挂机物品'!C:D,2,FALSE))</f>
        <v/>
      </c>
      <c r="J1456" s="96" t="str">
        <f>IF(I1456="","",VLOOKUP(I1456,'#挂机物品'!A:B,2,FALSE))</f>
        <v/>
      </c>
      <c r="O1456" s="67" t="str">
        <f>IF(N1456="","",VLOOKUP(N1456,敌人表!A:B,2,FALSE))</f>
        <v/>
      </c>
      <c r="S1456" s="67" t="str">
        <f>IF(R1456="","",VLOOKUP(R1456,'#挂机物品'!A:B,2,FALSE))</f>
        <v/>
      </c>
      <c r="U1456" s="67" t="s">
        <v>4411</v>
      </c>
      <c r="V1456" s="96">
        <v>50220</v>
      </c>
    </row>
    <row r="1457" spans="1:22">
      <c r="A1457" s="106">
        <v>50218</v>
      </c>
      <c r="B1457" s="115" t="s">
        <v>4407</v>
      </c>
      <c r="D1457" s="88" t="s">
        <v>4412</v>
      </c>
      <c r="F1457" s="67">
        <v>240</v>
      </c>
      <c r="G1457" s="67" t="str">
        <f>IF(F1457="","",VLOOKUP(F1457,'#挂机物品'!C:D,2,FALSE))</f>
        <v>外星人</v>
      </c>
      <c r="H1457" s="95">
        <v>0</v>
      </c>
      <c r="I1457" s="207">
        <v>1002</v>
      </c>
      <c r="J1457" s="207" t="str">
        <f>IF(I1457="","",VLOOKUP(I1457,'#挂机物品'!A:B,2,FALSE))</f>
        <v>钻石</v>
      </c>
      <c r="K1457" s="206">
        <v>100</v>
      </c>
      <c r="L1457" s="67">
        <v>5</v>
      </c>
      <c r="M1457" s="67">
        <v>1</v>
      </c>
      <c r="N1457" s="67">
        <v>10906</v>
      </c>
      <c r="O1457" s="67" t="str">
        <f>IF(N1457="","",VLOOKUP(N1457,敌人表!A:B,2,FALSE))</f>
        <v>暴躁外皮</v>
      </c>
      <c r="P1457" s="67">
        <v>1</v>
      </c>
      <c r="S1457" s="67" t="str">
        <f>IF(R1457="","",VLOOKUP(R1457,'#挂机物品'!A:B,2,FALSE))</f>
        <v/>
      </c>
    </row>
    <row r="1458" spans="1:22">
      <c r="A1458" s="106"/>
      <c r="B1458" s="106"/>
      <c r="G1458" s="67" t="str">
        <f>IF(F1458="","",VLOOKUP(F1458,'#挂机物品'!C:D,2,FALSE))</f>
        <v/>
      </c>
      <c r="J1458" s="96" t="str">
        <f>IF(I1458="","",VLOOKUP(I1458,'#挂机物品'!A:B,2,FALSE))</f>
        <v/>
      </c>
      <c r="N1458" s="67">
        <v>10902</v>
      </c>
      <c r="O1458" s="67" t="str">
        <f>IF(N1458="","",VLOOKUP(N1458,敌人表!A:B,2,FALSE))</f>
        <v>盗贼</v>
      </c>
      <c r="P1458" s="67">
        <v>8</v>
      </c>
      <c r="S1458" s="67" t="str">
        <f>IF(R1458="","",VLOOKUP(R1458,'#挂机物品'!A:B,2,FALSE))</f>
        <v/>
      </c>
    </row>
    <row r="1459" spans="1:22">
      <c r="A1459" s="106">
        <v>50219</v>
      </c>
      <c r="B1459" s="115" t="s">
        <v>4407</v>
      </c>
      <c r="D1459" s="88" t="s">
        <v>4413</v>
      </c>
      <c r="F1459" s="67">
        <v>240</v>
      </c>
      <c r="G1459" s="67" t="str">
        <f>IF(F1459="","",VLOOKUP(F1459,'#挂机物品'!C:D,2,FALSE))</f>
        <v>外星人</v>
      </c>
      <c r="H1459" s="95">
        <v>0</v>
      </c>
      <c r="J1459" s="96" t="str">
        <f>IF(I1459="","",VLOOKUP(I1459,'#挂机物品'!A:B,2,FALSE))</f>
        <v/>
      </c>
      <c r="M1459" s="67">
        <v>1</v>
      </c>
      <c r="N1459" s="67">
        <v>4</v>
      </c>
      <c r="O1459" s="67" t="str">
        <f>IF(N1459="","",VLOOKUP(N1459,敌人表!A:B,2,FALSE))</f>
        <v>达摩</v>
      </c>
      <c r="P1459" s="67">
        <v>5</v>
      </c>
      <c r="S1459" s="67" t="str">
        <f>IF(R1459="","",VLOOKUP(R1459,'#挂机物品'!A:B,2,FALSE))</f>
        <v/>
      </c>
    </row>
    <row r="1460" spans="1:22">
      <c r="A1460" s="106">
        <v>50220</v>
      </c>
      <c r="B1460" s="115" t="s">
        <v>4407</v>
      </c>
      <c r="D1460" s="88" t="s">
        <v>4414</v>
      </c>
      <c r="F1460" s="67">
        <v>240</v>
      </c>
      <c r="G1460" s="67" t="str">
        <f>IF(F1460="","",VLOOKUP(F1460,'#挂机物品'!C:D,2,FALSE))</f>
        <v>外星人</v>
      </c>
      <c r="H1460" s="95">
        <v>0</v>
      </c>
      <c r="J1460" s="96" t="str">
        <f>IF(I1460="","",VLOOKUP(I1460,'#挂机物品'!A:B,2,FALSE))</f>
        <v/>
      </c>
      <c r="M1460" s="67">
        <v>1</v>
      </c>
      <c r="N1460" s="67">
        <v>10002</v>
      </c>
      <c r="O1460" s="67" t="str">
        <f>IF(N1460="","",VLOOKUP(N1460,敌人表!A:B,2,FALSE))</f>
        <v>溺薨僵尸</v>
      </c>
      <c r="P1460" s="67">
        <v>3</v>
      </c>
      <c r="S1460" s="67" t="str">
        <f>IF(R1460="","",VLOOKUP(R1460,'#挂机物品'!A:B,2,FALSE))</f>
        <v/>
      </c>
    </row>
    <row r="1461" spans="1:22">
      <c r="G1461" s="67" t="str">
        <f>IF(F1461="","",VLOOKUP(F1461,'#挂机物品'!C:D,2,FALSE))</f>
        <v/>
      </c>
      <c r="J1461" s="96" t="str">
        <f>IF(I1461="","",VLOOKUP(I1461,'#挂机物品'!A:B,2,FALSE))</f>
        <v/>
      </c>
      <c r="N1461" s="67">
        <v>10003</v>
      </c>
      <c r="O1461" s="67" t="str">
        <f>IF(N1461="","",VLOOKUP(N1461,敌人表!A:B,2,FALSE))</f>
        <v>瘟疫僵尸</v>
      </c>
      <c r="P1461" s="67">
        <v>3</v>
      </c>
      <c r="S1461" s="67" t="str">
        <f>IF(R1461="","",VLOOKUP(R1461,'#挂机物品'!A:B,2,FALSE))</f>
        <v/>
      </c>
    </row>
    <row r="1462" spans="1:22">
      <c r="G1462" s="67" t="str">
        <f>IF(F1462="","",VLOOKUP(F1462,'#挂机物品'!C:D,2,FALSE))</f>
        <v/>
      </c>
      <c r="J1462" s="96" t="str">
        <f>IF(I1462="","",VLOOKUP(I1462,'#挂机物品'!A:B,2,FALSE))</f>
        <v/>
      </c>
      <c r="N1462" s="67">
        <v>10004</v>
      </c>
      <c r="O1462" s="67" t="str">
        <f>IF(N1462="","",VLOOKUP(N1462,敌人表!A:B,2,FALSE))</f>
        <v>饥饿行者</v>
      </c>
      <c r="P1462" s="67">
        <v>3</v>
      </c>
      <c r="S1462" s="67" t="str">
        <f>IF(R1462="","",VLOOKUP(R1462,'#挂机物品'!A:B,2,FALSE))</f>
        <v/>
      </c>
    </row>
    <row r="1463" spans="1:22">
      <c r="A1463" s="99">
        <v>50221</v>
      </c>
      <c r="B1463" s="67" t="s">
        <v>4415</v>
      </c>
      <c r="D1463" s="88" t="s">
        <v>4416</v>
      </c>
      <c r="F1463" s="67">
        <v>201</v>
      </c>
      <c r="G1463" s="67" t="str">
        <f>IF(F1463="","",VLOOKUP(F1463,'#挂机物品'!C:D,2,FALSE))</f>
        <v>最强男军人</v>
      </c>
      <c r="H1463" s="95">
        <v>2</v>
      </c>
      <c r="J1463" s="96" t="str">
        <f>IF(I1463="","",VLOOKUP(I1463,'#挂机物品'!A:B,2,FALSE))</f>
        <v/>
      </c>
      <c r="O1463" s="67" t="str">
        <f>IF(N1463="","",VLOOKUP(N1463,敌人表!A:B,2,FALSE))</f>
        <v/>
      </c>
      <c r="S1463" s="67" t="str">
        <f>IF(R1463="","",VLOOKUP(R1463,'#挂机物品'!A:B,2,FALSE))</f>
        <v/>
      </c>
      <c r="U1463" s="67" t="s">
        <v>4417</v>
      </c>
      <c r="V1463" s="96">
        <v>50222</v>
      </c>
    </row>
    <row r="1464" spans="1:22">
      <c r="G1464" s="67" t="str">
        <f>IF(F1464="","",VLOOKUP(F1464,'#挂机物品'!C:D,2,FALSE))</f>
        <v/>
      </c>
      <c r="J1464" s="96" t="str">
        <f>IF(I1464="","",VLOOKUP(I1464,'#挂机物品'!A:B,2,FALSE))</f>
        <v/>
      </c>
      <c r="O1464" s="67" t="str">
        <f>IF(N1464="","",VLOOKUP(N1464,敌人表!A:B,2,FALSE))</f>
        <v/>
      </c>
      <c r="S1464" s="67" t="str">
        <f>IF(R1464="","",VLOOKUP(R1464,'#挂机物品'!A:B,2,FALSE))</f>
        <v/>
      </c>
      <c r="U1464" s="67" t="s">
        <v>4418</v>
      </c>
      <c r="V1464" s="96">
        <v>50223</v>
      </c>
    </row>
    <row r="1465" spans="1:22">
      <c r="G1465" s="67" t="str">
        <f>IF(F1465="","",VLOOKUP(F1465,'#挂机物品'!C:D,2,FALSE))</f>
        <v/>
      </c>
      <c r="J1465" s="96" t="str">
        <f>IF(I1465="","",VLOOKUP(I1465,'#挂机物品'!A:B,2,FALSE))</f>
        <v/>
      </c>
      <c r="O1465" s="67" t="str">
        <f>IF(N1465="","",VLOOKUP(N1465,敌人表!A:B,2,FALSE))</f>
        <v/>
      </c>
      <c r="S1465" s="67" t="str">
        <f>IF(R1465="","",VLOOKUP(R1465,'#挂机物品'!A:B,2,FALSE))</f>
        <v/>
      </c>
      <c r="U1465" s="67" t="s">
        <v>4419</v>
      </c>
      <c r="V1465" s="96">
        <v>50224</v>
      </c>
    </row>
    <row r="1466" spans="1:22">
      <c r="A1466" s="106">
        <v>50222</v>
      </c>
      <c r="B1466" s="106" t="s">
        <v>4415</v>
      </c>
      <c r="D1466" s="88" t="s">
        <v>4420</v>
      </c>
      <c r="F1466" s="67">
        <v>201</v>
      </c>
      <c r="G1466" s="67" t="str">
        <f>IF(F1466="","",VLOOKUP(F1466,'#挂机物品'!C:D,2,FALSE))</f>
        <v>最强男军人</v>
      </c>
      <c r="H1466" s="95">
        <v>1</v>
      </c>
      <c r="I1466" s="96">
        <v>1001</v>
      </c>
      <c r="J1466" s="96" t="str">
        <f>IF(I1466="","",VLOOKUP(I1466,'#挂机物品'!A:B,2,FALSE))</f>
        <v>金币</v>
      </c>
      <c r="K1466" s="67">
        <v>2000</v>
      </c>
      <c r="L1466" s="67">
        <v>1000</v>
      </c>
      <c r="O1466" s="67" t="str">
        <f>IF(N1466="","",VLOOKUP(N1466,敌人表!A:B,2,FALSE))</f>
        <v/>
      </c>
      <c r="S1466" s="67" t="str">
        <f>IF(R1466="","",VLOOKUP(R1466,'#挂机物品'!A:B,2,FALSE))</f>
        <v/>
      </c>
    </row>
    <row r="1467" spans="1:22">
      <c r="A1467" s="106">
        <v>50223</v>
      </c>
      <c r="B1467" s="106" t="s">
        <v>4415</v>
      </c>
      <c r="D1467" s="88" t="s">
        <v>4421</v>
      </c>
      <c r="F1467" s="67">
        <v>201</v>
      </c>
      <c r="G1467" s="67" t="str">
        <f>IF(F1467="","",VLOOKUP(F1467,'#挂机物品'!C:D,2,FALSE))</f>
        <v>最强男军人</v>
      </c>
      <c r="H1467" s="95">
        <v>1</v>
      </c>
      <c r="I1467" s="207">
        <v>1002</v>
      </c>
      <c r="J1467" s="207" t="str">
        <f>IF(I1467="","",VLOOKUP(I1467,'#挂机物品'!A:B,2,FALSE))</f>
        <v>钻石</v>
      </c>
      <c r="K1467" s="206">
        <v>100</v>
      </c>
      <c r="L1467" s="67">
        <v>5</v>
      </c>
      <c r="O1467" s="67" t="str">
        <f>IF(N1467="","",VLOOKUP(N1467,敌人表!A:B,2,FALSE))</f>
        <v/>
      </c>
      <c r="R1467" s="67">
        <v>25405</v>
      </c>
      <c r="S1467" s="67" t="str">
        <f>IF(R1467="","",VLOOKUP(R1467,'#挂机物品'!A:B,2,FALSE))</f>
        <v>火力模块</v>
      </c>
      <c r="T1467" s="67">
        <v>2</v>
      </c>
    </row>
    <row r="1468" spans="1:22">
      <c r="A1468" s="106">
        <v>50224</v>
      </c>
      <c r="B1468" s="106" t="s">
        <v>4415</v>
      </c>
      <c r="D1468" s="88" t="s">
        <v>4422</v>
      </c>
      <c r="F1468" s="67">
        <v>201</v>
      </c>
      <c r="G1468" s="67" t="str">
        <f>IF(F1468="","",VLOOKUP(F1468,'#挂机物品'!C:D,2,FALSE))</f>
        <v>最强男军人</v>
      </c>
      <c r="H1468" s="95">
        <v>0</v>
      </c>
      <c r="J1468" s="96" t="str">
        <f>IF(I1468="","",VLOOKUP(I1468,'#挂机物品'!A:B,2,FALSE))</f>
        <v/>
      </c>
      <c r="M1468" s="67">
        <v>1</v>
      </c>
      <c r="N1468" s="67">
        <v>10901</v>
      </c>
      <c r="O1468" s="67" t="str">
        <f>IF(N1468="","",VLOOKUP(N1468,敌人表!A:B,2,FALSE))</f>
        <v>战士</v>
      </c>
      <c r="P1468" s="67">
        <v>9</v>
      </c>
      <c r="S1468" s="67" t="str">
        <f>IF(R1468="","",VLOOKUP(R1468,'#挂机物品'!A:B,2,FALSE))</f>
        <v/>
      </c>
    </row>
    <row r="1469" spans="1:22">
      <c r="G1469" s="67" t="str">
        <f>IF(F1469="","",VLOOKUP(F1469,'#挂机物品'!C:D,2,FALSE))</f>
        <v/>
      </c>
      <c r="J1469" s="96" t="str">
        <f>IF(I1469="","",VLOOKUP(I1469,'#挂机物品'!A:B,2,FALSE))</f>
        <v/>
      </c>
      <c r="N1469" s="67">
        <v>10904</v>
      </c>
      <c r="O1469" s="67" t="str">
        <f>IF(N1469="","",VLOOKUP(N1469,敌人表!A:B,2,FALSE))</f>
        <v>游侠</v>
      </c>
      <c r="P1469" s="67">
        <v>2</v>
      </c>
      <c r="S1469" s="67" t="str">
        <f>IF(R1469="","",VLOOKUP(R1469,'#挂机物品'!A:B,2,FALSE))</f>
        <v/>
      </c>
    </row>
    <row r="1470" spans="1:22">
      <c r="A1470" s="99">
        <v>50225</v>
      </c>
      <c r="B1470" s="67" t="s">
        <v>4423</v>
      </c>
      <c r="D1470" s="88" t="s">
        <v>4424</v>
      </c>
      <c r="F1470" s="67">
        <v>10403</v>
      </c>
      <c r="G1470" s="67" t="str">
        <f>IF(F1470="","",VLOOKUP(F1470,'#挂机物品'!C:D,2,FALSE))</f>
        <v>吸血鬼公爵</v>
      </c>
      <c r="H1470" s="95">
        <v>2</v>
      </c>
      <c r="J1470" s="96" t="str">
        <f>IF(I1470="","",VLOOKUP(I1470,'#挂机物品'!A:B,2,FALSE))</f>
        <v/>
      </c>
      <c r="O1470" s="67" t="str">
        <f>IF(N1470="","",VLOOKUP(N1470,敌人表!A:B,2,FALSE))</f>
        <v/>
      </c>
      <c r="S1470" s="67" t="str">
        <f>IF(R1470="","",VLOOKUP(R1470,'#挂机物品'!A:B,2,FALSE))</f>
        <v/>
      </c>
      <c r="U1470" s="67" t="s">
        <v>4425</v>
      </c>
      <c r="V1470" s="96">
        <v>50226</v>
      </c>
    </row>
    <row r="1471" spans="1:22">
      <c r="G1471" s="67" t="str">
        <f>IF(F1471="","",VLOOKUP(F1471,'#挂机物品'!C:D,2,FALSE))</f>
        <v/>
      </c>
      <c r="J1471" s="96" t="str">
        <f>IF(I1471="","",VLOOKUP(I1471,'#挂机物品'!A:B,2,FALSE))</f>
        <v/>
      </c>
      <c r="O1471" s="67" t="str">
        <f>IF(N1471="","",VLOOKUP(N1471,敌人表!A:B,2,FALSE))</f>
        <v/>
      </c>
      <c r="S1471" s="67" t="str">
        <f>IF(R1471="","",VLOOKUP(R1471,'#挂机物品'!A:B,2,FALSE))</f>
        <v/>
      </c>
      <c r="U1471" s="67" t="s">
        <v>4426</v>
      </c>
      <c r="V1471" s="96">
        <v>50227</v>
      </c>
    </row>
    <row r="1472" spans="1:22">
      <c r="G1472" s="67" t="str">
        <f>IF(F1472="","",VLOOKUP(F1472,'#挂机物品'!C:D,2,FALSE))</f>
        <v/>
      </c>
      <c r="J1472" s="96" t="str">
        <f>IF(I1472="","",VLOOKUP(I1472,'#挂机物品'!A:B,2,FALSE))</f>
        <v/>
      </c>
      <c r="O1472" s="67" t="str">
        <f>IF(N1472="","",VLOOKUP(N1472,敌人表!A:B,2,FALSE))</f>
        <v/>
      </c>
      <c r="S1472" s="67" t="str">
        <f>IF(R1472="","",VLOOKUP(R1472,'#挂机物品'!A:B,2,FALSE))</f>
        <v/>
      </c>
      <c r="U1472" s="67" t="s">
        <v>4427</v>
      </c>
      <c r="V1472" s="96">
        <v>50228</v>
      </c>
    </row>
    <row r="1473" spans="1:22">
      <c r="A1473" s="106">
        <v>50226</v>
      </c>
      <c r="B1473" s="106" t="s">
        <v>4423</v>
      </c>
      <c r="D1473" s="88" t="s">
        <v>4428</v>
      </c>
      <c r="F1473" s="67">
        <v>10403</v>
      </c>
      <c r="G1473" s="67" t="str">
        <f>IF(F1473="","",VLOOKUP(F1473,'#挂机物品'!C:D,2,FALSE))</f>
        <v>吸血鬼公爵</v>
      </c>
      <c r="H1473" s="95">
        <v>0</v>
      </c>
      <c r="J1473" s="96" t="str">
        <f>IF(I1473="","",VLOOKUP(I1473,'#挂机物品'!A:B,2,FALSE))</f>
        <v/>
      </c>
      <c r="M1473" s="67">
        <v>1</v>
      </c>
      <c r="N1473" s="67">
        <v>10402</v>
      </c>
      <c r="O1473" s="67" t="str">
        <f>IF(N1473="","",VLOOKUP(N1473,敌人表!A:B,2,FALSE))</f>
        <v>吸血鬼伯爵</v>
      </c>
      <c r="P1473" s="67">
        <v>5</v>
      </c>
      <c r="S1473" s="67" t="str">
        <f>IF(R1473="","",VLOOKUP(R1473,'#挂机物品'!A:B,2,FALSE))</f>
        <v/>
      </c>
    </row>
    <row r="1474" spans="1:22">
      <c r="A1474" s="106">
        <v>50227</v>
      </c>
      <c r="B1474" s="106" t="s">
        <v>4423</v>
      </c>
      <c r="D1474" s="88" t="s">
        <v>4429</v>
      </c>
      <c r="F1474" s="67">
        <v>10403</v>
      </c>
      <c r="G1474" s="67" t="str">
        <f>IF(F1474="","",VLOOKUP(F1474,'#挂机物品'!C:D,2,FALSE))</f>
        <v>吸血鬼公爵</v>
      </c>
      <c r="H1474" s="95">
        <v>0</v>
      </c>
      <c r="J1474" s="96" t="str">
        <f>IF(I1474="","",VLOOKUP(I1474,'#挂机物品'!A:B,2,FALSE))</f>
        <v/>
      </c>
      <c r="M1474" s="67">
        <v>1</v>
      </c>
      <c r="N1474" s="67">
        <v>10403</v>
      </c>
      <c r="O1474" s="67" t="str">
        <f>IF(N1474="","",VLOOKUP(N1474,敌人表!A:B,2,FALSE))</f>
        <v>吸血鬼公爵</v>
      </c>
      <c r="P1474" s="67">
        <v>5</v>
      </c>
      <c r="S1474" s="67" t="str">
        <f>IF(R1474="","",VLOOKUP(R1474,'#挂机物品'!A:B,2,FALSE))</f>
        <v/>
      </c>
    </row>
    <row r="1475" spans="1:22">
      <c r="A1475" s="106">
        <v>50228</v>
      </c>
      <c r="B1475" s="106" t="s">
        <v>4423</v>
      </c>
      <c r="D1475" s="88" t="s">
        <v>4430</v>
      </c>
      <c r="F1475" s="67">
        <v>10403</v>
      </c>
      <c r="G1475" s="67" t="str">
        <f>IF(F1475="","",VLOOKUP(F1475,'#挂机物品'!C:D,2,FALSE))</f>
        <v>吸血鬼公爵</v>
      </c>
      <c r="H1475" s="95">
        <v>0</v>
      </c>
      <c r="I1475" s="209">
        <v>1009</v>
      </c>
      <c r="J1475" s="209" t="str">
        <f>IF(I1475="","",VLOOKUP(I1475,'#挂机物品'!A:B,2,FALSE))</f>
        <v>召唤石</v>
      </c>
      <c r="K1475" s="210">
        <v>1</v>
      </c>
      <c r="M1475" s="67">
        <v>1</v>
      </c>
      <c r="N1475" s="67">
        <v>10401</v>
      </c>
      <c r="O1475" s="67" t="str">
        <f>IF(N1475="","",VLOOKUP(N1475,敌人表!A:B,2,FALSE))</f>
        <v>吸血鬼</v>
      </c>
      <c r="P1475" s="67">
        <v>5</v>
      </c>
      <c r="S1475" s="67" t="str">
        <f>IF(R1475="","",VLOOKUP(R1475,'#挂机物品'!A:B,2,FALSE))</f>
        <v/>
      </c>
    </row>
    <row r="1476" spans="1:22" ht="27">
      <c r="A1476" s="99">
        <v>50229</v>
      </c>
      <c r="B1476" s="67" t="s">
        <v>4431</v>
      </c>
      <c r="D1476" s="88" t="s">
        <v>4432</v>
      </c>
      <c r="F1476" s="67">
        <v>216</v>
      </c>
      <c r="G1476" s="67" t="str">
        <f>IF(F1476="","",VLOOKUP(F1476,'#挂机物品'!C:D,2,FALSE))</f>
        <v>阿拉伯</v>
      </c>
      <c r="H1476" s="95">
        <v>2</v>
      </c>
      <c r="J1476" s="96" t="str">
        <f>IF(I1476="","",VLOOKUP(I1476,'#挂机物品'!A:B,2,FALSE))</f>
        <v/>
      </c>
      <c r="O1476" s="67" t="str">
        <f>IF(N1476="","",VLOOKUP(N1476,敌人表!A:B,2,FALSE))</f>
        <v/>
      </c>
      <c r="S1476" s="67" t="str">
        <f>IF(R1476="","",VLOOKUP(R1476,'#挂机物品'!A:B,2,FALSE))</f>
        <v/>
      </c>
      <c r="U1476" s="67" t="s">
        <v>4433</v>
      </c>
      <c r="V1476" s="96">
        <v>50230</v>
      </c>
    </row>
    <row r="1477" spans="1:22">
      <c r="G1477" s="67" t="str">
        <f>IF(F1477="","",VLOOKUP(F1477,'#挂机物品'!C:D,2,FALSE))</f>
        <v/>
      </c>
      <c r="J1477" s="96" t="str">
        <f>IF(I1477="","",VLOOKUP(I1477,'#挂机物品'!A:B,2,FALSE))</f>
        <v/>
      </c>
      <c r="O1477" s="67" t="str">
        <f>IF(N1477="","",VLOOKUP(N1477,敌人表!A:B,2,FALSE))</f>
        <v/>
      </c>
      <c r="S1477" s="67" t="str">
        <f>IF(R1477="","",VLOOKUP(R1477,'#挂机物品'!A:B,2,FALSE))</f>
        <v/>
      </c>
      <c r="U1477" s="67" t="s">
        <v>4434</v>
      </c>
      <c r="V1477" s="96">
        <v>50231</v>
      </c>
    </row>
    <row r="1478" spans="1:22">
      <c r="G1478" s="67" t="str">
        <f>IF(F1478="","",VLOOKUP(F1478,'#挂机物品'!C:D,2,FALSE))</f>
        <v/>
      </c>
      <c r="J1478" s="96" t="str">
        <f>IF(I1478="","",VLOOKUP(I1478,'#挂机物品'!A:B,2,FALSE))</f>
        <v/>
      </c>
      <c r="O1478" s="67" t="str">
        <f>IF(N1478="","",VLOOKUP(N1478,敌人表!A:B,2,FALSE))</f>
        <v/>
      </c>
      <c r="S1478" s="67" t="str">
        <f>IF(R1478="","",VLOOKUP(R1478,'#挂机物品'!A:B,2,FALSE))</f>
        <v/>
      </c>
      <c r="U1478" s="67" t="s">
        <v>4435</v>
      </c>
      <c r="V1478" s="96">
        <v>50232</v>
      </c>
    </row>
    <row r="1479" spans="1:22">
      <c r="A1479" s="106">
        <v>50230</v>
      </c>
      <c r="B1479" s="106" t="s">
        <v>4431</v>
      </c>
      <c r="D1479" s="88" t="s">
        <v>4436</v>
      </c>
      <c r="F1479" s="67">
        <v>216</v>
      </c>
      <c r="G1479" s="67" t="str">
        <f>IF(F1479="","",VLOOKUP(F1479,'#挂机物品'!C:D,2,FALSE))</f>
        <v>阿拉伯</v>
      </c>
      <c r="H1479" s="95">
        <v>1</v>
      </c>
      <c r="I1479" s="209">
        <v>1009</v>
      </c>
      <c r="J1479" s="209" t="str">
        <f>IF(I1479="","",VLOOKUP(I1479,'#挂机物品'!A:B,2,FALSE))</f>
        <v>召唤石</v>
      </c>
      <c r="K1479" s="210">
        <v>1</v>
      </c>
      <c r="O1479" s="67" t="str">
        <f>IF(N1479="","",VLOOKUP(N1479,敌人表!A:B,2,FALSE))</f>
        <v/>
      </c>
      <c r="S1479" s="67" t="str">
        <f>IF(R1479="","",VLOOKUP(R1479,'#挂机物品'!A:B,2,FALSE))</f>
        <v/>
      </c>
    </row>
    <row r="1480" spans="1:22">
      <c r="A1480" s="106">
        <v>50231</v>
      </c>
      <c r="B1480" s="106" t="s">
        <v>4431</v>
      </c>
      <c r="D1480" s="88" t="s">
        <v>4437</v>
      </c>
      <c r="F1480" s="67">
        <v>216</v>
      </c>
      <c r="G1480" s="67" t="str">
        <f>IF(F1480="","",VLOOKUP(F1480,'#挂机物品'!C:D,2,FALSE))</f>
        <v>阿拉伯</v>
      </c>
      <c r="H1480" s="95">
        <v>1</v>
      </c>
      <c r="I1480" s="96">
        <v>25303</v>
      </c>
      <c r="J1480" s="96" t="str">
        <f>IF(I1480="","",VLOOKUP(I1480,'#挂机物品'!A:B,2,FALSE))</f>
        <v>异化元素</v>
      </c>
      <c r="K1480" s="67">
        <v>3</v>
      </c>
      <c r="L1480" s="67">
        <v>1</v>
      </c>
      <c r="O1480" s="67" t="str">
        <f>IF(N1480="","",VLOOKUP(N1480,敌人表!A:B,2,FALSE))</f>
        <v/>
      </c>
      <c r="S1480" s="67" t="str">
        <f>IF(R1480="","",VLOOKUP(R1480,'#挂机物品'!A:B,2,FALSE))</f>
        <v/>
      </c>
    </row>
    <row r="1481" spans="1:22">
      <c r="A1481" s="106">
        <v>50232</v>
      </c>
      <c r="B1481" s="106" t="s">
        <v>4431</v>
      </c>
      <c r="D1481" s="88" t="s">
        <v>4438</v>
      </c>
      <c r="F1481" s="67">
        <v>216</v>
      </c>
      <c r="G1481" s="67" t="str">
        <f>IF(F1481="","",VLOOKUP(F1481,'#挂机物品'!C:D,2,FALSE))</f>
        <v>阿拉伯</v>
      </c>
      <c r="H1481" s="95">
        <v>1</v>
      </c>
      <c r="I1481" s="96">
        <v>25305</v>
      </c>
      <c r="J1481" s="96" t="str">
        <f>IF(I1481="","",VLOOKUP(I1481,'#挂机物品'!A:B,2,FALSE))</f>
        <v>圣骸布</v>
      </c>
      <c r="K1481" s="67">
        <v>3</v>
      </c>
      <c r="L1481" s="67">
        <v>1</v>
      </c>
      <c r="O1481" s="67" t="str">
        <f>IF(N1481="","",VLOOKUP(N1481,敌人表!A:B,2,FALSE))</f>
        <v/>
      </c>
      <c r="S1481" s="67" t="str">
        <f>IF(R1481="","",VLOOKUP(R1481,'#挂机物品'!A:B,2,FALSE))</f>
        <v/>
      </c>
    </row>
    <row r="1482" spans="1:22">
      <c r="A1482" s="99">
        <v>50233</v>
      </c>
      <c r="B1482" s="67" t="s">
        <v>4439</v>
      </c>
      <c r="D1482" s="88" t="s">
        <v>4440</v>
      </c>
      <c r="F1482" s="67">
        <v>238</v>
      </c>
      <c r="G1482" s="67" t="str">
        <f>IF(F1482="","",VLOOKUP(F1482,'#挂机物品'!C:D,2,FALSE))</f>
        <v>亚马逊杀手</v>
      </c>
      <c r="H1482" s="95">
        <v>2</v>
      </c>
      <c r="J1482" s="96" t="str">
        <f>IF(I1482="","",VLOOKUP(I1482,'#挂机物品'!A:B,2,FALSE))</f>
        <v/>
      </c>
      <c r="O1482" s="67" t="str">
        <f>IF(N1482="","",VLOOKUP(N1482,敌人表!A:B,2,FALSE))</f>
        <v/>
      </c>
      <c r="S1482" s="67" t="str">
        <f>IF(R1482="","",VLOOKUP(R1482,'#挂机物品'!A:B,2,FALSE))</f>
        <v/>
      </c>
      <c r="U1482" s="67" t="s">
        <v>4441</v>
      </c>
      <c r="V1482" s="96">
        <v>50234</v>
      </c>
    </row>
    <row r="1483" spans="1:22">
      <c r="G1483" s="67" t="str">
        <f>IF(F1483="","",VLOOKUP(F1483,'#挂机物品'!C:D,2,FALSE))</f>
        <v/>
      </c>
      <c r="J1483" s="96" t="str">
        <f>IF(I1483="","",VLOOKUP(I1483,'#挂机物品'!A:B,2,FALSE))</f>
        <v/>
      </c>
      <c r="O1483" s="67" t="str">
        <f>IF(N1483="","",VLOOKUP(N1483,敌人表!A:B,2,FALSE))</f>
        <v/>
      </c>
      <c r="S1483" s="67" t="str">
        <f>IF(R1483="","",VLOOKUP(R1483,'#挂机物品'!A:B,2,FALSE))</f>
        <v/>
      </c>
      <c r="U1483" s="67" t="s">
        <v>4442</v>
      </c>
      <c r="V1483" s="96">
        <v>50235</v>
      </c>
    </row>
    <row r="1484" spans="1:22">
      <c r="G1484" s="67" t="str">
        <f>IF(F1484="","",VLOOKUP(F1484,'#挂机物品'!C:D,2,FALSE))</f>
        <v/>
      </c>
      <c r="J1484" s="96" t="str">
        <f>IF(I1484="","",VLOOKUP(I1484,'#挂机物品'!A:B,2,FALSE))</f>
        <v/>
      </c>
      <c r="O1484" s="67" t="str">
        <f>IF(N1484="","",VLOOKUP(N1484,敌人表!A:B,2,FALSE))</f>
        <v/>
      </c>
      <c r="S1484" s="67" t="str">
        <f>IF(R1484="","",VLOOKUP(R1484,'#挂机物品'!A:B,2,FALSE))</f>
        <v/>
      </c>
      <c r="U1484" s="67" t="s">
        <v>4443</v>
      </c>
      <c r="V1484" s="96">
        <v>50236</v>
      </c>
    </row>
    <row r="1485" spans="1:22">
      <c r="A1485" s="106">
        <v>50234</v>
      </c>
      <c r="B1485" s="106" t="s">
        <v>4439</v>
      </c>
      <c r="D1485" s="88" t="s">
        <v>4444</v>
      </c>
      <c r="F1485" s="67">
        <v>238</v>
      </c>
      <c r="G1485" s="67" t="str">
        <f>IF(F1485="","",VLOOKUP(F1485,'#挂机物品'!C:D,2,FALSE))</f>
        <v>亚马逊杀手</v>
      </c>
      <c r="H1485" s="95">
        <v>0</v>
      </c>
      <c r="J1485" s="96" t="str">
        <f>IF(I1485="","",VLOOKUP(I1485,'#挂机物品'!A:B,2,FALSE))</f>
        <v/>
      </c>
      <c r="M1485" s="67">
        <v>1</v>
      </c>
      <c r="N1485" s="67">
        <v>10403</v>
      </c>
      <c r="O1485" s="67" t="str">
        <f>IF(N1485="","",VLOOKUP(N1485,敌人表!A:B,2,FALSE))</f>
        <v>吸血鬼公爵</v>
      </c>
      <c r="P1485" s="67">
        <v>8</v>
      </c>
      <c r="S1485" s="67" t="str">
        <f>IF(R1485="","",VLOOKUP(R1485,'#挂机物品'!A:B,2,FALSE))</f>
        <v/>
      </c>
    </row>
    <row r="1486" spans="1:22">
      <c r="A1486" s="106">
        <v>50235</v>
      </c>
      <c r="B1486" s="106" t="s">
        <v>4439</v>
      </c>
      <c r="D1486" s="88" t="s">
        <v>4445</v>
      </c>
      <c r="F1486" s="67">
        <v>238</v>
      </c>
      <c r="G1486" s="67" t="str">
        <f>IF(F1486="","",VLOOKUP(F1486,'#挂机物品'!C:D,2,FALSE))</f>
        <v>亚马逊杀手</v>
      </c>
      <c r="H1486" s="95">
        <v>0</v>
      </c>
      <c r="J1486" s="96" t="str">
        <f>IF(I1486="","",VLOOKUP(I1486,'#挂机物品'!A:B,2,FALSE))</f>
        <v/>
      </c>
      <c r="M1486" s="67">
        <v>1</v>
      </c>
      <c r="N1486" s="67">
        <v>10403</v>
      </c>
      <c r="O1486" s="67" t="str">
        <f>IF(N1486="","",VLOOKUP(N1486,敌人表!A:B,2,FALSE))</f>
        <v>吸血鬼公爵</v>
      </c>
      <c r="P1486" s="67">
        <v>8</v>
      </c>
      <c r="S1486" s="67" t="str">
        <f>IF(R1486="","",VLOOKUP(R1486,'#挂机物品'!A:B,2,FALSE))</f>
        <v/>
      </c>
    </row>
    <row r="1487" spans="1:22">
      <c r="A1487" s="106">
        <v>50236</v>
      </c>
      <c r="B1487" s="106" t="s">
        <v>4439</v>
      </c>
      <c r="D1487" s="88" t="s">
        <v>4446</v>
      </c>
      <c r="F1487" s="67">
        <v>238</v>
      </c>
      <c r="G1487" s="67" t="str">
        <f>IF(F1487="","",VLOOKUP(F1487,'#挂机物品'!C:D,2,FALSE))</f>
        <v>亚马逊杀手</v>
      </c>
      <c r="H1487" s="95">
        <v>0</v>
      </c>
      <c r="I1487" s="212">
        <v>52202</v>
      </c>
      <c r="J1487" s="212" t="str">
        <f>IF(I1487="","",VLOOKUP(I1487,'#挂机物品'!A:B,2,FALSE))</f>
        <v>最强女军人2星</v>
      </c>
      <c r="K1487" s="213">
        <v>1</v>
      </c>
      <c r="L1487" s="67">
        <v>0.5</v>
      </c>
      <c r="M1487" s="67">
        <v>1</v>
      </c>
      <c r="N1487" s="67">
        <v>10403</v>
      </c>
      <c r="O1487" s="67" t="str">
        <f>IF(N1487="","",VLOOKUP(N1487,敌人表!A:B,2,FALSE))</f>
        <v>吸血鬼公爵</v>
      </c>
      <c r="P1487" s="67">
        <v>8</v>
      </c>
      <c r="S1487" s="67" t="str">
        <f>IF(R1487="","",VLOOKUP(R1487,'#挂机物品'!A:B,2,FALSE))</f>
        <v/>
      </c>
    </row>
    <row r="1488" spans="1:22">
      <c r="A1488" s="67">
        <v>50237</v>
      </c>
      <c r="B1488" s="67" t="s">
        <v>4469</v>
      </c>
      <c r="D1488" s="88" t="s">
        <v>4468</v>
      </c>
      <c r="F1488" s="67">
        <v>242</v>
      </c>
      <c r="G1488" s="67" t="str">
        <f>IF(F1488="","",VLOOKUP(F1488,'#挂机物品'!C:D,2,FALSE))</f>
        <v>恐龙妹</v>
      </c>
      <c r="H1488" s="95">
        <v>2</v>
      </c>
      <c r="J1488" s="96" t="str">
        <f>IF(I1488="","",VLOOKUP(I1488,'#挂机物品'!A:B,2,FALSE))</f>
        <v/>
      </c>
      <c r="O1488" s="67" t="str">
        <f>IF(N1488="","",VLOOKUP(N1488,敌人表!A:B,2,FALSE))</f>
        <v/>
      </c>
      <c r="S1488" s="67" t="str">
        <f>IF(R1488="","",VLOOKUP(R1488,'#挂机物品'!A:B,2,FALSE))</f>
        <v/>
      </c>
      <c r="U1488" s="67" t="s">
        <v>4473</v>
      </c>
      <c r="V1488" s="96">
        <v>50238</v>
      </c>
    </row>
    <row r="1489" spans="1:22">
      <c r="G1489" s="67" t="str">
        <f>IF(F1489="","",VLOOKUP(F1489,'#挂机物品'!C:D,2,FALSE))</f>
        <v/>
      </c>
      <c r="J1489" s="96" t="str">
        <f>IF(I1489="","",VLOOKUP(I1489,'#挂机物品'!A:B,2,FALSE))</f>
        <v/>
      </c>
      <c r="O1489" s="67" t="str">
        <f>IF(N1489="","",VLOOKUP(N1489,敌人表!A:B,2,FALSE))</f>
        <v/>
      </c>
      <c r="S1489" s="67" t="str">
        <f>IF(R1489="","",VLOOKUP(R1489,'#挂机物品'!A:B,2,FALSE))</f>
        <v/>
      </c>
      <c r="U1489" s="67" t="s">
        <v>4474</v>
      </c>
      <c r="V1489" s="96">
        <v>50239</v>
      </c>
    </row>
    <row r="1490" spans="1:22">
      <c r="G1490" s="67" t="str">
        <f>IF(F1490="","",VLOOKUP(F1490,'#挂机物品'!C:D,2,FALSE))</f>
        <v/>
      </c>
      <c r="J1490" s="96" t="str">
        <f>IF(I1490="","",VLOOKUP(I1490,'#挂机物品'!A:B,2,FALSE))</f>
        <v/>
      </c>
      <c r="O1490" s="67" t="str">
        <f>IF(N1490="","",VLOOKUP(N1490,敌人表!A:B,2,FALSE))</f>
        <v/>
      </c>
      <c r="S1490" s="67" t="str">
        <f>IF(R1490="","",VLOOKUP(R1490,'#挂机物品'!A:B,2,FALSE))</f>
        <v/>
      </c>
      <c r="U1490" s="67" t="s">
        <v>4475</v>
      </c>
      <c r="V1490" s="96">
        <v>50240</v>
      </c>
    </row>
    <row r="1491" spans="1:22">
      <c r="A1491" s="106">
        <v>50238</v>
      </c>
      <c r="B1491" s="67" t="s">
        <v>4470</v>
      </c>
      <c r="D1491" s="67" t="s">
        <v>4477</v>
      </c>
      <c r="F1491" s="67">
        <v>242</v>
      </c>
      <c r="G1491" s="67" t="str">
        <f>IF(F1491="","",VLOOKUP(F1491,'#挂机物品'!C:D,2,FALSE))</f>
        <v>恐龙妹</v>
      </c>
      <c r="H1491" s="95">
        <v>0</v>
      </c>
      <c r="I1491" s="96">
        <v>28002</v>
      </c>
      <c r="J1491" s="96" t="str">
        <f>IF(I1491="","",VLOOKUP(I1491,'#挂机物品'!A:B,2,FALSE))</f>
        <v>跳过券</v>
      </c>
      <c r="K1491" s="67">
        <v>200</v>
      </c>
      <c r="M1491" s="67">
        <v>1</v>
      </c>
      <c r="N1491" s="67">
        <v>242</v>
      </c>
      <c r="O1491" s="67" t="str">
        <f>IF(N1491="","",VLOOKUP(N1491,敌人表!A:B,2,FALSE))</f>
        <v>恐龙妹</v>
      </c>
      <c r="P1491" s="67">
        <v>2</v>
      </c>
      <c r="S1491" s="67" t="str">
        <f>IF(R1491="","",VLOOKUP(R1491,'#挂机物品'!A:B,2,FALSE))</f>
        <v/>
      </c>
    </row>
    <row r="1492" spans="1:22">
      <c r="A1492" s="106">
        <v>50239</v>
      </c>
      <c r="B1492" s="67" t="s">
        <v>4471</v>
      </c>
      <c r="D1492" s="88" t="s">
        <v>4770</v>
      </c>
      <c r="F1492" s="67">
        <v>242</v>
      </c>
      <c r="G1492" s="67" t="str">
        <f>IF(F1492="","",VLOOKUP(F1492,'#挂机物品'!C:D,2,FALSE))</f>
        <v>恐龙妹</v>
      </c>
      <c r="H1492" s="95">
        <v>0</v>
      </c>
      <c r="I1492" s="96">
        <v>28002</v>
      </c>
      <c r="J1492" s="96" t="str">
        <f>IF(I1492="","",VLOOKUP(I1492,'#挂机物品'!A:B,2,FALSE))</f>
        <v>跳过券</v>
      </c>
      <c r="K1492" s="67">
        <v>100</v>
      </c>
      <c r="M1492" s="67">
        <v>1</v>
      </c>
      <c r="N1492" s="67">
        <v>242</v>
      </c>
      <c r="O1492" s="67" t="str">
        <f>IF(N1492="","",VLOOKUP(N1492,敌人表!A:B,2,FALSE))</f>
        <v>恐龙妹</v>
      </c>
      <c r="P1492" s="67">
        <v>1</v>
      </c>
      <c r="S1492" s="67" t="str">
        <f>IF(R1492="","",VLOOKUP(R1492,'#挂机物品'!A:B,2,FALSE))</f>
        <v/>
      </c>
    </row>
    <row r="1493" spans="1:22">
      <c r="A1493" s="106">
        <v>50240</v>
      </c>
      <c r="B1493" s="67" t="s">
        <v>4472</v>
      </c>
      <c r="D1493" s="88" t="s">
        <v>4476</v>
      </c>
      <c r="F1493" s="67">
        <v>242</v>
      </c>
      <c r="G1493" s="67" t="str">
        <f>IF(F1493="","",VLOOKUP(F1493,'#挂机物品'!C:D,2,FALSE))</f>
        <v>恐龙妹</v>
      </c>
      <c r="H1493" s="95">
        <v>0</v>
      </c>
      <c r="I1493" s="96">
        <v>28002</v>
      </c>
      <c r="J1493" s="96" t="str">
        <f>IF(I1493="","",VLOOKUP(I1493,'#挂机物品'!A:B,2,FALSE))</f>
        <v>跳过券</v>
      </c>
      <c r="K1493" s="67">
        <v>300</v>
      </c>
      <c r="M1493" s="67">
        <v>1</v>
      </c>
      <c r="N1493" s="67">
        <v>242</v>
      </c>
      <c r="O1493" s="67" t="str">
        <f>IF(N1493="","",VLOOKUP(N1493,敌人表!A:B,2,FALSE))</f>
        <v>恐龙妹</v>
      </c>
      <c r="P1493" s="67">
        <v>3</v>
      </c>
      <c r="S1493" s="67" t="str">
        <f>IF(R1493="","",VLOOKUP(R1493,'#挂机物品'!A:B,2,FALSE))</f>
        <v/>
      </c>
    </row>
    <row r="1494" spans="1:22">
      <c r="A1494" s="67">
        <v>50241</v>
      </c>
      <c r="B1494" s="67" t="s">
        <v>4787</v>
      </c>
      <c r="C1494" s="66" t="s">
        <v>4799</v>
      </c>
      <c r="D1494" s="88" t="s">
        <v>4775</v>
      </c>
      <c r="F1494" s="67">
        <v>242</v>
      </c>
      <c r="G1494" s="67" t="str">
        <f>IF(F1494="","",VLOOKUP(F1494,'#挂机物品'!C:D,2,FALSE))</f>
        <v>恐龙妹</v>
      </c>
      <c r="H1494" s="95">
        <v>2</v>
      </c>
      <c r="J1494" s="96" t="str">
        <f>IF(I1494="","",VLOOKUP(I1494,'#挂机物品'!A:B,2,FALSE))</f>
        <v/>
      </c>
      <c r="O1494" s="67" t="str">
        <f>IF(N1494="","",VLOOKUP(N1494,敌人表!A:B,2,FALSE))</f>
        <v/>
      </c>
      <c r="S1494" s="67" t="str">
        <f>IF(R1494="","",VLOOKUP(R1494,'#挂机物品'!A:B,2,FALSE))</f>
        <v/>
      </c>
      <c r="U1494" s="67" t="s">
        <v>4778</v>
      </c>
      <c r="V1494" s="96">
        <v>50242</v>
      </c>
    </row>
    <row r="1495" spans="1:22">
      <c r="G1495" s="67" t="str">
        <f>IF(F1495="","",VLOOKUP(F1495,'#挂机物品'!C:D,2,FALSE))</f>
        <v/>
      </c>
      <c r="J1495" s="96" t="str">
        <f>IF(I1495="","",VLOOKUP(I1495,'#挂机物品'!A:B,2,FALSE))</f>
        <v/>
      </c>
      <c r="O1495" s="67" t="str">
        <f>IF(N1495="","",VLOOKUP(N1495,敌人表!A:B,2,FALSE))</f>
        <v/>
      </c>
      <c r="S1495" s="67" t="str">
        <f>IF(R1495="","",VLOOKUP(R1495,'#挂机物品'!A:B,2,FALSE))</f>
        <v/>
      </c>
      <c r="U1495" s="67" t="s">
        <v>4779</v>
      </c>
      <c r="V1495" s="96">
        <v>50243</v>
      </c>
    </row>
    <row r="1496" spans="1:22">
      <c r="G1496" s="67" t="str">
        <f>IF(F1496="","",VLOOKUP(F1496,'#挂机物品'!C:D,2,FALSE))</f>
        <v/>
      </c>
      <c r="J1496" s="96" t="str">
        <f>IF(I1496="","",VLOOKUP(I1496,'#挂机物品'!A:B,2,FALSE))</f>
        <v/>
      </c>
      <c r="O1496" s="67" t="str">
        <f>IF(N1496="","",VLOOKUP(N1496,敌人表!A:B,2,FALSE))</f>
        <v/>
      </c>
      <c r="S1496" s="67" t="str">
        <f>IF(R1496="","",VLOOKUP(R1496,'#挂机物品'!A:B,2,FALSE))</f>
        <v/>
      </c>
      <c r="U1496" s="67" t="s">
        <v>4780</v>
      </c>
      <c r="V1496" s="96">
        <v>50244</v>
      </c>
    </row>
    <row r="1497" spans="1:22">
      <c r="A1497" s="109">
        <v>50242</v>
      </c>
      <c r="B1497" s="170" t="s">
        <v>4788</v>
      </c>
      <c r="C1497" s="66" t="s">
        <v>4799</v>
      </c>
      <c r="D1497" s="88" t="s">
        <v>4792</v>
      </c>
      <c r="F1497" s="67">
        <v>242</v>
      </c>
      <c r="G1497" s="67" t="str">
        <f>IF(F1497="","",VLOOKUP(F1497,'#挂机物品'!C:D,2,FALSE))</f>
        <v>恐龙妹</v>
      </c>
      <c r="H1497" s="95">
        <v>1</v>
      </c>
      <c r="I1497" s="65">
        <v>35201</v>
      </c>
      <c r="J1497" s="96" t="str">
        <f>IF(I1497="","",VLOOKUP(I1497,'#挂机物品'!A:B,2,FALSE))</f>
        <v>白羊座宝箱</v>
      </c>
      <c r="K1497" s="67">
        <v>5</v>
      </c>
      <c r="L1497" s="67">
        <v>1</v>
      </c>
      <c r="O1497" s="67" t="str">
        <f>IF(N1497="","",VLOOKUP(N1497,敌人表!A:B,2,FALSE))</f>
        <v/>
      </c>
      <c r="R1497" s="67">
        <v>28002</v>
      </c>
      <c r="S1497" s="67" t="str">
        <f>IF(R1497="","",VLOOKUP(R1497,'#挂机物品'!A:B,2,FALSE))</f>
        <v>跳过券</v>
      </c>
      <c r="T1497" s="67">
        <v>76</v>
      </c>
    </row>
    <row r="1498" spans="1:22">
      <c r="A1498" s="109">
        <v>50243</v>
      </c>
      <c r="B1498" s="170" t="s">
        <v>4789</v>
      </c>
      <c r="C1498" s="66" t="s">
        <v>4799</v>
      </c>
      <c r="D1498" s="88" t="s">
        <v>4776</v>
      </c>
      <c r="F1498" s="67">
        <v>242</v>
      </c>
      <c r="G1498" s="67" t="str">
        <f>IF(F1498="","",VLOOKUP(F1498,'#挂机物品'!C:D,2,FALSE))</f>
        <v>恐龙妹</v>
      </c>
      <c r="H1498" s="95">
        <v>1</v>
      </c>
      <c r="I1498" s="65">
        <v>28002</v>
      </c>
      <c r="J1498" s="96" t="str">
        <f>IF(I1498="","",VLOOKUP(I1498,'#挂机物品'!A:B,2,FALSE))</f>
        <v>跳过券</v>
      </c>
      <c r="K1498" s="67">
        <v>10</v>
      </c>
      <c r="L1498" s="67">
        <v>2</v>
      </c>
      <c r="O1498" s="67" t="str">
        <f>IF(N1498="","",VLOOKUP(N1498,敌人表!A:B,2,FALSE))</f>
        <v/>
      </c>
      <c r="S1498" s="67" t="str">
        <f>IF(R1498="","",VLOOKUP(R1498,'#挂机物品'!A:B,2,FALSE))</f>
        <v/>
      </c>
    </row>
    <row r="1499" spans="1:22">
      <c r="A1499" s="109">
        <v>50244</v>
      </c>
      <c r="B1499" s="170" t="s">
        <v>4790</v>
      </c>
      <c r="C1499" s="66" t="s">
        <v>4799</v>
      </c>
      <c r="D1499" s="88" t="s">
        <v>4791</v>
      </c>
      <c r="F1499" s="67">
        <v>242</v>
      </c>
      <c r="G1499" s="67" t="str">
        <f>IF(F1499="","",VLOOKUP(F1499,'#挂机物品'!C:D,2,FALSE))</f>
        <v>恐龙妹</v>
      </c>
      <c r="H1499" s="95">
        <v>0</v>
      </c>
      <c r="I1499" s="65"/>
      <c r="J1499" s="96" t="str">
        <f>IF(I1499="","",VLOOKUP(I1499,'#挂机物品'!A:B,2,FALSE))</f>
        <v/>
      </c>
      <c r="M1499" s="67">
        <v>1</v>
      </c>
      <c r="N1499" s="67">
        <v>242</v>
      </c>
      <c r="O1499" s="67" t="str">
        <f>IF(N1499="","",VLOOKUP(N1499,敌人表!A:B,2,FALSE))</f>
        <v>恐龙妹</v>
      </c>
      <c r="P1499" s="67">
        <v>8</v>
      </c>
      <c r="S1499" s="67" t="str">
        <f>IF(R1499="","",VLOOKUP(R1499,'#挂机物品'!A:B,2,FALSE))</f>
        <v/>
      </c>
    </row>
    <row r="1500" spans="1:22">
      <c r="A1500" s="67">
        <v>50245</v>
      </c>
      <c r="B1500" s="67" t="s">
        <v>4771</v>
      </c>
      <c r="C1500" s="66" t="s">
        <v>4798</v>
      </c>
      <c r="D1500" s="88" t="s">
        <v>4777</v>
      </c>
      <c r="F1500" s="67">
        <v>216</v>
      </c>
      <c r="G1500" s="67" t="str">
        <f>IF(F1500="","",VLOOKUP(F1500,'#挂机物品'!C:D,2,FALSE))</f>
        <v>阿拉伯</v>
      </c>
      <c r="H1500" s="95">
        <v>2</v>
      </c>
      <c r="J1500" s="96" t="str">
        <f>IF(I1500="","",VLOOKUP(I1500,'#挂机物品'!A:B,2,FALSE))</f>
        <v/>
      </c>
      <c r="O1500" s="67" t="str">
        <f>IF(N1500="","",VLOOKUP(N1500,敌人表!A:B,2,FALSE))</f>
        <v/>
      </c>
      <c r="S1500" s="67" t="str">
        <f>IF(R1500="","",VLOOKUP(R1500,'#挂机物品'!A:B,2,FALSE))</f>
        <v/>
      </c>
      <c r="U1500" s="67" t="s">
        <v>4784</v>
      </c>
      <c r="V1500" s="96">
        <v>50246</v>
      </c>
    </row>
    <row r="1501" spans="1:22">
      <c r="G1501" s="67" t="str">
        <f>IF(F1501="","",VLOOKUP(F1501,'#挂机物品'!C:D,2,FALSE))</f>
        <v/>
      </c>
      <c r="J1501" s="96" t="str">
        <f>IF(I1501="","",VLOOKUP(I1501,'#挂机物品'!A:B,2,FALSE))</f>
        <v/>
      </c>
      <c r="O1501" s="67" t="str">
        <f>IF(N1501="","",VLOOKUP(N1501,敌人表!A:B,2,FALSE))</f>
        <v/>
      </c>
      <c r="S1501" s="67" t="str">
        <f>IF(R1501="","",VLOOKUP(R1501,'#挂机物品'!A:B,2,FALSE))</f>
        <v/>
      </c>
      <c r="U1501" s="67" t="s">
        <v>4785</v>
      </c>
      <c r="V1501" s="96">
        <v>50247</v>
      </c>
    </row>
    <row r="1502" spans="1:22">
      <c r="G1502" s="67" t="str">
        <f>IF(F1502="","",VLOOKUP(F1502,'#挂机物品'!C:D,2,FALSE))</f>
        <v/>
      </c>
      <c r="J1502" s="96" t="str">
        <f>IF(I1502="","",VLOOKUP(I1502,'#挂机物品'!A:B,2,FALSE))</f>
        <v/>
      </c>
      <c r="O1502" s="67" t="str">
        <f>IF(N1502="","",VLOOKUP(N1502,敌人表!A:B,2,FALSE))</f>
        <v/>
      </c>
      <c r="S1502" s="67" t="str">
        <f>IF(R1502="","",VLOOKUP(R1502,'#挂机物品'!A:B,2,FALSE))</f>
        <v/>
      </c>
      <c r="U1502" s="67" t="s">
        <v>4786</v>
      </c>
      <c r="V1502" s="96">
        <v>50248</v>
      </c>
    </row>
    <row r="1503" spans="1:22">
      <c r="A1503" s="109">
        <v>50246</v>
      </c>
      <c r="B1503" s="109" t="s">
        <v>4772</v>
      </c>
      <c r="C1503" s="66" t="s">
        <v>4798</v>
      </c>
      <c r="D1503" s="88" t="s">
        <v>4781</v>
      </c>
      <c r="F1503" s="67">
        <v>216</v>
      </c>
      <c r="G1503" s="67" t="str">
        <f>IF(F1503="","",VLOOKUP(F1503,'#挂机物品'!C:D,2,FALSE))</f>
        <v>阿拉伯</v>
      </c>
      <c r="H1503" s="95">
        <v>1</v>
      </c>
      <c r="I1503" s="96">
        <v>24001</v>
      </c>
      <c r="J1503" s="96" t="str">
        <f>IF(I1503="","",VLOOKUP(I1503,'#挂机物品'!A:B,2,FALSE))</f>
        <v>魔化之鳞</v>
      </c>
      <c r="K1503" s="67">
        <v>50</v>
      </c>
      <c r="L1503" s="67">
        <v>5</v>
      </c>
      <c r="O1503" s="67" t="str">
        <f>IF(N1503="","",VLOOKUP(N1503,敌人表!A:B,2,FALSE))</f>
        <v/>
      </c>
      <c r="R1503" s="67">
        <v>1001</v>
      </c>
      <c r="S1503" s="67" t="str">
        <f>IF(R1503="","",VLOOKUP(R1503,'#挂机物品'!A:B,2,FALSE))</f>
        <v>金币</v>
      </c>
      <c r="T1503" s="67">
        <v>10000</v>
      </c>
    </row>
    <row r="1504" spans="1:22">
      <c r="A1504" s="109">
        <v>50247</v>
      </c>
      <c r="B1504" s="109" t="s">
        <v>4773</v>
      </c>
      <c r="C1504" s="66" t="s">
        <v>4798</v>
      </c>
      <c r="D1504" s="88" t="s">
        <v>4782</v>
      </c>
      <c r="F1504" s="67">
        <v>216</v>
      </c>
      <c r="G1504" s="67" t="str">
        <f>IF(F1504="","",VLOOKUP(F1504,'#挂机物品'!C:D,2,FALSE))</f>
        <v>阿拉伯</v>
      </c>
      <c r="H1504" s="95">
        <v>1</v>
      </c>
      <c r="I1504" s="96">
        <v>24001</v>
      </c>
      <c r="J1504" s="96" t="str">
        <f>IF(I1504="","",VLOOKUP(I1504,'#挂机物品'!A:B,2,FALSE))</f>
        <v>魔化之鳞</v>
      </c>
      <c r="K1504" s="67">
        <v>10</v>
      </c>
      <c r="L1504" s="67">
        <v>1</v>
      </c>
      <c r="O1504" s="67" t="str">
        <f>IF(N1504="","",VLOOKUP(N1504,敌人表!A:B,2,FALSE))</f>
        <v/>
      </c>
      <c r="R1504" s="67">
        <v>1001</v>
      </c>
      <c r="S1504" s="67" t="str">
        <f>IF(R1504="","",VLOOKUP(R1504,'#挂机物品'!A:B,2,FALSE))</f>
        <v>金币</v>
      </c>
      <c r="T1504" s="67">
        <v>100</v>
      </c>
    </row>
    <row r="1505" spans="1:22">
      <c r="A1505" s="109">
        <v>50248</v>
      </c>
      <c r="B1505" s="109" t="s">
        <v>4774</v>
      </c>
      <c r="C1505" s="66" t="s">
        <v>4798</v>
      </c>
      <c r="D1505" s="88" t="s">
        <v>4783</v>
      </c>
      <c r="F1505" s="67">
        <v>216</v>
      </c>
      <c r="G1505" s="67" t="str">
        <f>IF(F1505="","",VLOOKUP(F1505,'#挂机物品'!C:D,2,FALSE))</f>
        <v>阿拉伯</v>
      </c>
      <c r="H1505" s="95">
        <v>0</v>
      </c>
      <c r="J1505" s="96" t="str">
        <f>IF(I1505="","",VLOOKUP(I1505,'#挂机物品'!A:B,2,FALSE))</f>
        <v/>
      </c>
      <c r="M1505" s="67">
        <v>1</v>
      </c>
      <c r="N1505" s="67">
        <v>216</v>
      </c>
      <c r="O1505" s="67" t="str">
        <f>IF(N1505="","",VLOOKUP(N1505,敌人表!A:B,2,FALSE))</f>
        <v>阿拉伯</v>
      </c>
      <c r="P1505" s="67">
        <v>8</v>
      </c>
      <c r="S1505" s="67" t="str">
        <f>IF(R1505="","",VLOOKUP(R1505,'#挂机物品'!A:B,2,FALSE))</f>
        <v/>
      </c>
    </row>
    <row r="1506" spans="1:22" ht="27">
      <c r="A1506" s="67">
        <v>50249</v>
      </c>
      <c r="B1506" s="67" t="s">
        <v>4801</v>
      </c>
      <c r="C1506" s="66" t="s">
        <v>4814</v>
      </c>
      <c r="D1506" s="88" t="s">
        <v>4802</v>
      </c>
      <c r="G1506" s="67" t="str">
        <f>IF(F1506="","",VLOOKUP(F1506,'#挂机物品'!C:D,2,FALSE))</f>
        <v/>
      </c>
      <c r="H1506" s="95">
        <v>2</v>
      </c>
      <c r="J1506" s="96" t="str">
        <f>IF(I1506="","",VLOOKUP(I1506,'#挂机物品'!A:B,2,FALSE))</f>
        <v/>
      </c>
      <c r="O1506" s="67" t="str">
        <f>IF(N1506="","",VLOOKUP(N1506,敌人表!A:B,2,FALSE))</f>
        <v/>
      </c>
      <c r="S1506" s="67" t="str">
        <f>IF(R1506="","",VLOOKUP(R1506,'#挂机物品'!A:B,2,FALSE))</f>
        <v/>
      </c>
      <c r="U1506" s="67" t="s">
        <v>4817</v>
      </c>
      <c r="V1506" s="67">
        <v>50250</v>
      </c>
    </row>
    <row r="1507" spans="1:22">
      <c r="G1507" s="67" t="str">
        <f>IF(F1507="","",VLOOKUP(F1507,'#挂机物品'!C:D,2,FALSE))</f>
        <v/>
      </c>
      <c r="J1507" s="96" t="str">
        <f>IF(I1507="","",VLOOKUP(I1507,'#挂机物品'!A:B,2,FALSE))</f>
        <v/>
      </c>
      <c r="O1507" s="67" t="str">
        <f>IF(N1507="","",VLOOKUP(N1507,敌人表!A:B,2,FALSE))</f>
        <v/>
      </c>
      <c r="S1507" s="67" t="str">
        <f>IF(R1507="","",VLOOKUP(R1507,'#挂机物品'!A:B,2,FALSE))</f>
        <v/>
      </c>
      <c r="U1507" s="67" t="s">
        <v>4807</v>
      </c>
      <c r="V1507" s="67">
        <v>50251</v>
      </c>
    </row>
    <row r="1508" spans="1:22">
      <c r="G1508" s="67" t="str">
        <f>IF(F1508="","",VLOOKUP(F1508,'#挂机物品'!C:D,2,FALSE))</f>
        <v/>
      </c>
      <c r="J1508" s="96" t="str">
        <f>IF(I1508="","",VLOOKUP(I1508,'#挂机物品'!A:B,2,FALSE))</f>
        <v/>
      </c>
      <c r="O1508" s="67" t="str">
        <f>IF(N1508="","",VLOOKUP(N1508,敌人表!A:B,2,FALSE))</f>
        <v/>
      </c>
      <c r="S1508" s="67" t="str">
        <f>IF(R1508="","",VLOOKUP(R1508,'#挂机物品'!A:B,2,FALSE))</f>
        <v/>
      </c>
      <c r="U1508" s="67" t="s">
        <v>4806</v>
      </c>
      <c r="V1508" s="67">
        <v>50252</v>
      </c>
    </row>
    <row r="1509" spans="1:22">
      <c r="A1509" s="67">
        <v>50250</v>
      </c>
      <c r="B1509" s="67" t="s">
        <v>4801</v>
      </c>
      <c r="C1509" s="66" t="s">
        <v>4808</v>
      </c>
      <c r="D1509" s="88" t="s">
        <v>4803</v>
      </c>
      <c r="G1509" s="67" t="str">
        <f>IF(F1509="","",VLOOKUP(F1509,'#挂机物品'!C:D,2,FALSE))</f>
        <v/>
      </c>
      <c r="H1509" s="95">
        <v>1</v>
      </c>
      <c r="I1509" s="96">
        <v>31024</v>
      </c>
      <c r="J1509" s="96" t="str">
        <f>IF(I1509="","",VLOOKUP(I1509,'#挂机物品'!A:B,2,FALSE))</f>
        <v>小小兔的大宝箱</v>
      </c>
      <c r="K1509" s="67">
        <v>1</v>
      </c>
      <c r="O1509" s="67" t="str">
        <f>IF(N1509="","",VLOOKUP(N1509,敌人表!A:B,2,FALSE))</f>
        <v/>
      </c>
      <c r="R1509" s="67">
        <v>1001</v>
      </c>
      <c r="S1509" s="67" t="str">
        <f>IF(R1509="","",VLOOKUP(R1509,'#挂机物品'!A:B,2,FALSE))</f>
        <v>金币</v>
      </c>
      <c r="T1509" s="67">
        <v>5000</v>
      </c>
    </row>
    <row r="1510" spans="1:22">
      <c r="A1510" s="67">
        <v>50251</v>
      </c>
      <c r="B1510" s="67" t="s">
        <v>4801</v>
      </c>
      <c r="C1510" s="66" t="s">
        <v>4809</v>
      </c>
      <c r="D1510" s="88" t="s">
        <v>4804</v>
      </c>
      <c r="G1510" s="67" t="str">
        <f>IF(F1510="","",VLOOKUP(F1510,'#挂机物品'!C:D,2,FALSE))</f>
        <v/>
      </c>
      <c r="H1510" s="95">
        <v>1</v>
      </c>
      <c r="I1510" s="96">
        <v>31025</v>
      </c>
      <c r="J1510" s="96" t="str">
        <f>IF(I1510="","",VLOOKUP(I1510,'#挂机物品'!A:B,2,FALSE))</f>
        <v>小小兔的中宝箱</v>
      </c>
      <c r="K1510" s="67">
        <v>1</v>
      </c>
      <c r="L1510" s="67">
        <v>0.5</v>
      </c>
      <c r="O1510" s="67" t="str">
        <f>IF(N1510="","",VLOOKUP(N1510,敌人表!A:B,2,FALSE))</f>
        <v/>
      </c>
      <c r="R1510" s="67">
        <v>1002</v>
      </c>
      <c r="S1510" s="67" t="str">
        <f>IF(R1510="","",VLOOKUP(R1510,'#挂机物品'!A:B,2,FALSE))</f>
        <v>钻石</v>
      </c>
      <c r="T1510" s="67">
        <v>50</v>
      </c>
    </row>
    <row r="1511" spans="1:22">
      <c r="A1511" s="67">
        <v>50252</v>
      </c>
      <c r="B1511" s="67" t="s">
        <v>4801</v>
      </c>
      <c r="C1511" s="66" t="s">
        <v>4810</v>
      </c>
      <c r="D1511" s="88" t="s">
        <v>4805</v>
      </c>
      <c r="G1511" s="67" t="str">
        <f>IF(F1511="","",VLOOKUP(F1511,'#挂机物品'!C:D,2,FALSE))</f>
        <v/>
      </c>
      <c r="H1511" s="95">
        <v>1</v>
      </c>
      <c r="I1511" s="96">
        <v>31026</v>
      </c>
      <c r="J1511" s="96" t="str">
        <f>IF(I1511="","",VLOOKUP(I1511,'#挂机物品'!A:B,2,FALSE))</f>
        <v>小小兔的小宝箱</v>
      </c>
      <c r="K1511" s="67">
        <v>1</v>
      </c>
      <c r="L1511" s="67">
        <v>1</v>
      </c>
      <c r="O1511" s="67" t="str">
        <f>IF(N1511="","",VLOOKUP(N1511,敌人表!A:B,2,FALSE))</f>
        <v/>
      </c>
      <c r="R1511" s="67">
        <v>1002</v>
      </c>
      <c r="S1511" s="67" t="str">
        <f>IF(R1511="","",VLOOKUP(R1511,'#挂机物品'!A:B,2,FALSE))</f>
        <v>钻石</v>
      </c>
      <c r="T1511" s="67">
        <v>100</v>
      </c>
    </row>
    <row r="1512" spans="1:22" s="93" customFormat="1">
      <c r="A1512" s="93">
        <v>50253</v>
      </c>
      <c r="B1512" s="93" t="s">
        <v>6998</v>
      </c>
      <c r="C1512" s="145"/>
      <c r="D1512" s="228" t="s">
        <v>6999</v>
      </c>
      <c r="E1512" s="228"/>
      <c r="F1512" s="93">
        <v>216</v>
      </c>
      <c r="G1512" s="93" t="str">
        <f>IF(F1512="","",VLOOKUP(F1512,'#挂机物品'!C:D,2,FALSE))</f>
        <v>阿拉伯</v>
      </c>
      <c r="H1512" s="93">
        <v>2</v>
      </c>
      <c r="I1512" s="142"/>
      <c r="J1512" s="142" t="str">
        <f>IF(I1512="","",VLOOKUP(I1512,'#挂机物品'!A:B,2,FALSE))</f>
        <v/>
      </c>
      <c r="O1512" s="93" t="str">
        <f>IF(N1512="","",VLOOKUP(N1512,敌人表!A:B,2,FALSE))</f>
        <v/>
      </c>
      <c r="S1512" s="93" t="str">
        <f>IF(R1512="","",VLOOKUP(R1512,'#挂机物品'!A:B,2,FALSE))</f>
        <v/>
      </c>
      <c r="U1512" s="93" t="s">
        <v>7000</v>
      </c>
      <c r="V1512" s="93">
        <v>50254</v>
      </c>
    </row>
    <row r="1513" spans="1:22">
      <c r="G1513" s="67" t="str">
        <f>IF(F1513="","",VLOOKUP(F1513,'#挂机物品'!C:D,2,FALSE))</f>
        <v/>
      </c>
      <c r="J1513" s="96" t="str">
        <f>IF(I1513="","",VLOOKUP(I1513,'#挂机物品'!A:B,2,FALSE))</f>
        <v/>
      </c>
      <c r="O1513" s="67" t="str">
        <f>IF(N1513="","",VLOOKUP(N1513,敌人表!A:B,2,FALSE))</f>
        <v/>
      </c>
      <c r="S1513" s="67" t="str">
        <f>IF(R1513="","",VLOOKUP(R1513,'#挂机物品'!A:B,2,FALSE))</f>
        <v/>
      </c>
      <c r="U1513" s="67" t="s">
        <v>7001</v>
      </c>
      <c r="V1513" s="67">
        <v>50255</v>
      </c>
    </row>
    <row r="1514" spans="1:22">
      <c r="G1514" s="67" t="str">
        <f>IF(F1514="","",VLOOKUP(F1514,'#挂机物品'!C:D,2,FALSE))</f>
        <v/>
      </c>
      <c r="J1514" s="96" t="str">
        <f>IF(I1514="","",VLOOKUP(I1514,'#挂机物品'!A:B,2,FALSE))</f>
        <v/>
      </c>
      <c r="O1514" s="67" t="str">
        <f>IF(N1514="","",VLOOKUP(N1514,敌人表!A:B,2,FALSE))</f>
        <v/>
      </c>
      <c r="S1514" s="67" t="str">
        <f>IF(R1514="","",VLOOKUP(R1514,'#挂机物品'!A:B,2,FALSE))</f>
        <v/>
      </c>
      <c r="U1514" s="67" t="s">
        <v>7002</v>
      </c>
      <c r="V1514" s="67">
        <v>50256</v>
      </c>
    </row>
    <row r="1515" spans="1:22">
      <c r="A1515" s="170">
        <v>50254</v>
      </c>
      <c r="B1515" s="170" t="s">
        <v>7003</v>
      </c>
      <c r="D1515" s="88" t="s">
        <v>7004</v>
      </c>
      <c r="F1515" s="67">
        <v>216</v>
      </c>
      <c r="G1515" s="67" t="str">
        <f>IF(F1515="","",VLOOKUP(F1515,'#挂机物品'!C:D,2,FALSE))</f>
        <v>阿拉伯</v>
      </c>
      <c r="H1515" s="95">
        <v>1</v>
      </c>
      <c r="I1515" s="96">
        <v>25102</v>
      </c>
      <c r="J1515" s="96" t="str">
        <f>IF(I1515="","",VLOOKUP(I1515,'#挂机物品'!A:B,2,FALSE))</f>
        <v>魔皮</v>
      </c>
      <c r="K1515" s="67">
        <v>1</v>
      </c>
      <c r="L1515" s="67">
        <v>1</v>
      </c>
      <c r="O1515" s="67" t="str">
        <f>IF(N1515="","",VLOOKUP(N1515,敌人表!A:B,2,FALSE))</f>
        <v/>
      </c>
      <c r="R1515" s="67">
        <v>1001</v>
      </c>
      <c r="S1515" s="67" t="str">
        <f>IF(R1515="","",VLOOKUP(R1515,'#挂机物品'!A:B,2,FALSE))</f>
        <v>金币</v>
      </c>
      <c r="T1515" s="67">
        <v>5000</v>
      </c>
    </row>
    <row r="1516" spans="1:22">
      <c r="A1516" s="170">
        <v>50255</v>
      </c>
      <c r="B1516" s="170" t="s">
        <v>6997</v>
      </c>
      <c r="D1516" s="88" t="s">
        <v>7005</v>
      </c>
      <c r="F1516" s="67">
        <v>216</v>
      </c>
      <c r="G1516" s="67" t="str">
        <f>IF(F1516="","",VLOOKUP(F1516,'#挂机物品'!C:D,2,FALSE))</f>
        <v>阿拉伯</v>
      </c>
      <c r="H1516" s="95">
        <v>1</v>
      </c>
      <c r="I1516" s="96">
        <v>25101</v>
      </c>
      <c r="J1516" s="96" t="str">
        <f>IF(I1516="","",VLOOKUP(I1516,'#挂机物品'!A:B,2,FALSE))</f>
        <v>魔爪</v>
      </c>
      <c r="K1516" s="67">
        <v>1</v>
      </c>
      <c r="L1516" s="67">
        <v>1</v>
      </c>
      <c r="O1516" s="67" t="str">
        <f>IF(N1516="","",VLOOKUP(N1516,敌人表!A:B,2,FALSE))</f>
        <v/>
      </c>
      <c r="R1516" s="67">
        <v>1001</v>
      </c>
      <c r="S1516" s="67" t="str">
        <f>IF(R1516="","",VLOOKUP(R1516,'#挂机物品'!A:B,2,FALSE))</f>
        <v>金币</v>
      </c>
      <c r="T1516" s="67">
        <v>5000</v>
      </c>
    </row>
    <row r="1517" spans="1:22">
      <c r="A1517" s="170">
        <v>50256</v>
      </c>
      <c r="B1517" s="170" t="s">
        <v>7006</v>
      </c>
      <c r="D1517" s="88" t="s">
        <v>7007</v>
      </c>
      <c r="F1517" s="67">
        <v>216</v>
      </c>
      <c r="G1517" s="67" t="str">
        <f>IF(F1517="","",VLOOKUP(F1517,'#挂机物品'!C:D,2,FALSE))</f>
        <v>阿拉伯</v>
      </c>
      <c r="H1517" s="95">
        <v>0</v>
      </c>
      <c r="I1517" s="96">
        <v>1001</v>
      </c>
      <c r="J1517" s="96" t="str">
        <f>IF(I1517="","",VLOOKUP(I1517,'#挂机物品'!A:B,2,FALSE))</f>
        <v>金币</v>
      </c>
      <c r="K1517" s="67">
        <v>500</v>
      </c>
      <c r="M1517" s="67">
        <v>1</v>
      </c>
      <c r="N1517" s="67">
        <v>10202</v>
      </c>
      <c r="O1517" s="67" t="str">
        <f>IF(N1517="","",VLOOKUP(N1517,敌人表!A:B,2,FALSE))</f>
        <v>黑色流浪者</v>
      </c>
      <c r="P1517" s="67">
        <v>3</v>
      </c>
      <c r="S1517" s="67" t="str">
        <f>IF(R1517="","",VLOOKUP(R1517,'#挂机物品'!A:B,2,FALSE))</f>
        <v/>
      </c>
    </row>
    <row r="1518" spans="1:22">
      <c r="A1518" s="93">
        <v>50257</v>
      </c>
      <c r="B1518" s="67" t="s">
        <v>7009</v>
      </c>
      <c r="D1518" s="88" t="s">
        <v>7010</v>
      </c>
      <c r="F1518" s="67">
        <v>216</v>
      </c>
      <c r="G1518" s="67" t="str">
        <f>IF(F1518="","",VLOOKUP(F1518,'#挂机物品'!C:D,2,FALSE))</f>
        <v>阿拉伯</v>
      </c>
      <c r="H1518" s="95">
        <v>2</v>
      </c>
      <c r="J1518" s="96" t="str">
        <f>IF(I1518="","",VLOOKUP(I1518,'#挂机物品'!A:B,2,FALSE))</f>
        <v/>
      </c>
      <c r="O1518" s="67" t="str">
        <f>IF(N1518="","",VLOOKUP(N1518,敌人表!A:B,2,FALSE))</f>
        <v/>
      </c>
      <c r="S1518" s="67" t="str">
        <f>IF(R1518="","",VLOOKUP(R1518,'#挂机物品'!A:B,2,FALSE))</f>
        <v/>
      </c>
      <c r="U1518" s="67" t="s">
        <v>7011</v>
      </c>
      <c r="V1518" s="67">
        <v>50258</v>
      </c>
    </row>
    <row r="1519" spans="1:22">
      <c r="G1519" s="67" t="str">
        <f>IF(F1519="","",VLOOKUP(F1519,'#挂机物品'!C:D,2,FALSE))</f>
        <v/>
      </c>
      <c r="J1519" s="96" t="str">
        <f>IF(I1519="","",VLOOKUP(I1519,'#挂机物品'!A:B,2,FALSE))</f>
        <v/>
      </c>
      <c r="O1519" s="67" t="str">
        <f>IF(N1519="","",VLOOKUP(N1519,敌人表!A:B,2,FALSE))</f>
        <v/>
      </c>
      <c r="S1519" s="67" t="str">
        <f>IF(R1519="","",VLOOKUP(R1519,'#挂机物品'!A:B,2,FALSE))</f>
        <v/>
      </c>
      <c r="U1519" s="67" t="s">
        <v>7012</v>
      </c>
      <c r="V1519" s="67">
        <v>50259</v>
      </c>
    </row>
    <row r="1520" spans="1:22">
      <c r="G1520" s="67" t="str">
        <f>IF(F1520="","",VLOOKUP(F1520,'#挂机物品'!C:D,2,FALSE))</f>
        <v/>
      </c>
      <c r="J1520" s="96" t="str">
        <f>IF(I1520="","",VLOOKUP(I1520,'#挂机物品'!A:B,2,FALSE))</f>
        <v/>
      </c>
      <c r="O1520" s="67" t="str">
        <f>IF(N1520="","",VLOOKUP(N1520,敌人表!A:B,2,FALSE))</f>
        <v/>
      </c>
      <c r="S1520" s="67" t="str">
        <f>IF(R1520="","",VLOOKUP(R1520,'#挂机物品'!A:B,2,FALSE))</f>
        <v/>
      </c>
      <c r="U1520" s="67" t="s">
        <v>7013</v>
      </c>
      <c r="V1520" s="67">
        <v>50260</v>
      </c>
    </row>
    <row r="1521" spans="1:22">
      <c r="A1521" s="170">
        <v>50258</v>
      </c>
      <c r="B1521" s="170" t="s">
        <v>7008</v>
      </c>
      <c r="D1521" s="88" t="s">
        <v>7014</v>
      </c>
      <c r="F1521" s="67">
        <v>216</v>
      </c>
      <c r="G1521" s="67" t="str">
        <f>IF(F1521="","",VLOOKUP(F1521,'#挂机物品'!C:D,2,FALSE))</f>
        <v>阿拉伯</v>
      </c>
      <c r="H1521" s="95">
        <v>0</v>
      </c>
      <c r="I1521" s="227">
        <v>25104</v>
      </c>
      <c r="J1521" s="96" t="str">
        <f>IF(I1521="","",VLOOKUP(I1521,'#挂机物品'!A:B,2,FALSE))</f>
        <v>魔化的肉</v>
      </c>
      <c r="K1521" s="67">
        <v>1</v>
      </c>
      <c r="L1521" s="67">
        <v>1</v>
      </c>
      <c r="M1521" s="67">
        <v>1</v>
      </c>
      <c r="N1521" s="44">
        <v>10301</v>
      </c>
      <c r="O1521" s="67" t="str">
        <f>IF(N1521="","",VLOOKUP(N1521,敌人表!A:B,2,FALSE))</f>
        <v>怒兽</v>
      </c>
      <c r="P1521" s="67">
        <v>1</v>
      </c>
      <c r="S1521" s="67" t="str">
        <f>IF(R1521="","",VLOOKUP(R1521,'#挂机物品'!A:B,2,FALSE))</f>
        <v/>
      </c>
    </row>
    <row r="1522" spans="1:22">
      <c r="A1522" s="170">
        <v>50259</v>
      </c>
      <c r="B1522" s="170" t="s">
        <v>7009</v>
      </c>
      <c r="D1522" s="88" t="s">
        <v>7015</v>
      </c>
      <c r="F1522" s="67">
        <v>216</v>
      </c>
      <c r="G1522" s="67" t="str">
        <f>IF(F1522="","",VLOOKUP(F1522,'#挂机物品'!C:D,2,FALSE))</f>
        <v>阿拉伯</v>
      </c>
      <c r="H1522" s="95">
        <v>0</v>
      </c>
      <c r="I1522" s="227">
        <v>25105</v>
      </c>
      <c r="J1522" s="96" t="str">
        <f>IF(I1522="","",VLOOKUP(I1522,'#挂机物品'!A:B,2,FALSE))</f>
        <v>粗糙的石块</v>
      </c>
      <c r="K1522" s="67">
        <v>1</v>
      </c>
      <c r="L1522" s="67">
        <v>1</v>
      </c>
      <c r="M1522" s="67">
        <v>1</v>
      </c>
      <c r="N1522" s="44">
        <v>10204</v>
      </c>
      <c r="O1522" s="67" t="str">
        <f>IF(N1522="","",VLOOKUP(N1522,敌人表!A:B,2,FALSE))</f>
        <v>亚马逊杀手</v>
      </c>
      <c r="P1522" s="67">
        <v>2</v>
      </c>
      <c r="S1522" s="67" t="str">
        <f>IF(R1522="","",VLOOKUP(R1522,'#挂机物品'!A:B,2,FALSE))</f>
        <v/>
      </c>
    </row>
    <row r="1523" spans="1:22">
      <c r="A1523" s="170">
        <v>50260</v>
      </c>
      <c r="B1523" s="170" t="s">
        <v>7009</v>
      </c>
      <c r="D1523" s="88" t="s">
        <v>7016</v>
      </c>
      <c r="F1523" s="67">
        <v>216</v>
      </c>
      <c r="G1523" s="67" t="str">
        <f>IF(F1523="","",VLOOKUP(F1523,'#挂机物品'!C:D,2,FALSE))</f>
        <v>阿拉伯</v>
      </c>
      <c r="H1523" s="95">
        <v>1</v>
      </c>
      <c r="I1523" s="96">
        <v>1001</v>
      </c>
      <c r="J1523" s="96" t="str">
        <f>IF(I1523="","",VLOOKUP(I1523,'#挂机物品'!A:B,2,FALSE))</f>
        <v>金币</v>
      </c>
      <c r="K1523" s="67">
        <v>100</v>
      </c>
      <c r="L1523" s="67">
        <v>1</v>
      </c>
      <c r="O1523" s="67" t="str">
        <f>IF(N1523="","",VLOOKUP(N1523,敌人表!A:B,2,FALSE))</f>
        <v/>
      </c>
      <c r="S1523" s="67" t="str">
        <f>IF(R1523="","",VLOOKUP(R1523,'#挂机物品'!A:B,2,FALSE))</f>
        <v/>
      </c>
    </row>
    <row r="1524" spans="1:22">
      <c r="A1524" s="93">
        <v>50261</v>
      </c>
      <c r="B1524" s="67" t="s">
        <v>7017</v>
      </c>
      <c r="D1524" s="88" t="s">
        <v>7018</v>
      </c>
      <c r="G1524" s="67" t="str">
        <f>IF(F1524="","",VLOOKUP(F1524,'#挂机物品'!C:D,2,FALSE))</f>
        <v/>
      </c>
      <c r="I1524" s="96">
        <v>25103</v>
      </c>
      <c r="J1524" s="96" t="str">
        <f>IF(I1524="","",VLOOKUP(I1524,'#挂机物品'!A:B,2,FALSE))</f>
        <v>遗物碎片</v>
      </c>
      <c r="K1524" s="67">
        <v>1</v>
      </c>
      <c r="L1524" s="67">
        <v>1</v>
      </c>
      <c r="M1524" s="67">
        <v>1</v>
      </c>
      <c r="N1524" s="67">
        <v>10001</v>
      </c>
      <c r="O1524" s="67" t="str">
        <f>IF(N1524="","",VLOOKUP(N1524,敌人表!A:B,2,FALSE))</f>
        <v>僵尸</v>
      </c>
      <c r="P1524" s="67">
        <v>2</v>
      </c>
      <c r="S1524" s="67" t="str">
        <f>IF(R1524="","",VLOOKUP(R1524,'#挂机物品'!A:B,2,FALSE))</f>
        <v/>
      </c>
    </row>
    <row r="1525" spans="1:22" ht="27">
      <c r="A1525" s="93">
        <v>50262</v>
      </c>
      <c r="B1525" s="67" t="s">
        <v>7019</v>
      </c>
      <c r="D1525" s="88" t="s">
        <v>7020</v>
      </c>
      <c r="G1525" s="67" t="str">
        <f>IF(F1525="","",VLOOKUP(F1525,'#挂机物品'!C:D,2,FALSE))</f>
        <v/>
      </c>
      <c r="J1525" s="96" t="str">
        <f>IF(I1525="","",VLOOKUP(I1525,'#挂机物品'!A:B,2,FALSE))</f>
        <v/>
      </c>
      <c r="M1525" s="67">
        <v>1</v>
      </c>
      <c r="N1525" s="67">
        <v>10101</v>
      </c>
      <c r="O1525" s="67" t="str">
        <f>IF(N1525="","",VLOOKUP(N1525,敌人表!A:B,2,FALSE))</f>
        <v>魔犬</v>
      </c>
      <c r="P1525" s="67">
        <v>3</v>
      </c>
      <c r="S1525" s="67" t="str">
        <f>IF(R1525="","",VLOOKUP(R1525,'#挂机物品'!A:B,2,FALSE))</f>
        <v/>
      </c>
    </row>
    <row r="1526" spans="1:22">
      <c r="A1526" s="93">
        <v>50263</v>
      </c>
      <c r="B1526" s="67" t="s">
        <v>7022</v>
      </c>
      <c r="D1526" s="88" t="s">
        <v>7023</v>
      </c>
      <c r="F1526" s="67">
        <v>216</v>
      </c>
      <c r="G1526" s="67" t="str">
        <f>IF(F1526="","",VLOOKUP(F1526,'#挂机物品'!C:D,2,FALSE))</f>
        <v>阿拉伯</v>
      </c>
      <c r="H1526" s="95">
        <v>2</v>
      </c>
      <c r="J1526" s="96" t="str">
        <f>IF(I1526="","",VLOOKUP(I1526,'#挂机物品'!A:B,2,FALSE))</f>
        <v/>
      </c>
      <c r="O1526" s="67" t="str">
        <f>IF(N1526="","",VLOOKUP(N1526,敌人表!A:B,2,FALSE))</f>
        <v/>
      </c>
      <c r="S1526" s="67" t="str">
        <f>IF(R1526="","",VLOOKUP(R1526,'#挂机物品'!A:B,2,FALSE))</f>
        <v/>
      </c>
      <c r="U1526" s="67" t="s">
        <v>7024</v>
      </c>
      <c r="V1526" s="67">
        <v>50264</v>
      </c>
    </row>
    <row r="1527" spans="1:22">
      <c r="G1527" s="67" t="str">
        <f>IF(F1527="","",VLOOKUP(F1527,'#挂机物品'!C:D,2,FALSE))</f>
        <v/>
      </c>
      <c r="J1527" s="96" t="str">
        <f>IF(I1527="","",VLOOKUP(I1527,'#挂机物品'!A:B,2,FALSE))</f>
        <v/>
      </c>
      <c r="O1527" s="67" t="str">
        <f>IF(N1527="","",VLOOKUP(N1527,敌人表!A:B,2,FALSE))</f>
        <v/>
      </c>
      <c r="S1527" s="67" t="str">
        <f>IF(R1527="","",VLOOKUP(R1527,'#挂机物品'!A:B,2,FALSE))</f>
        <v/>
      </c>
      <c r="U1527" s="67" t="s">
        <v>7025</v>
      </c>
      <c r="V1527" s="67">
        <v>50265</v>
      </c>
    </row>
    <row r="1528" spans="1:22">
      <c r="G1528" s="67" t="str">
        <f>IF(F1528="","",VLOOKUP(F1528,'#挂机物品'!C:D,2,FALSE))</f>
        <v/>
      </c>
      <c r="J1528" s="96" t="str">
        <f>IF(I1528="","",VLOOKUP(I1528,'#挂机物品'!A:B,2,FALSE))</f>
        <v/>
      </c>
      <c r="O1528" s="67" t="str">
        <f>IF(N1528="","",VLOOKUP(N1528,敌人表!A:B,2,FALSE))</f>
        <v/>
      </c>
      <c r="S1528" s="67" t="str">
        <f>IF(R1528="","",VLOOKUP(R1528,'#挂机物品'!A:B,2,FALSE))</f>
        <v/>
      </c>
      <c r="U1528" s="67" t="s">
        <v>7026</v>
      </c>
      <c r="V1528" s="67">
        <v>50266</v>
      </c>
    </row>
    <row r="1529" spans="1:22">
      <c r="A1529" s="170">
        <v>50264</v>
      </c>
      <c r="B1529" s="170" t="s">
        <v>7027</v>
      </c>
      <c r="D1529" s="88" t="s">
        <v>7029</v>
      </c>
      <c r="F1529" s="67">
        <v>216</v>
      </c>
      <c r="G1529" s="67" t="str">
        <f>IF(F1529="","",VLOOKUP(F1529,'#挂机物品'!C:D,2,FALSE))</f>
        <v>阿拉伯</v>
      </c>
      <c r="H1529" s="95">
        <v>0</v>
      </c>
      <c r="I1529" s="227">
        <v>25104</v>
      </c>
      <c r="J1529" s="96" t="str">
        <f>IF(I1529="","",VLOOKUP(I1529,'#挂机物品'!A:B,2,FALSE))</f>
        <v>魔化的肉</v>
      </c>
      <c r="K1529" s="67">
        <v>1</v>
      </c>
      <c r="L1529" s="67">
        <v>1</v>
      </c>
      <c r="M1529" s="67">
        <v>1</v>
      </c>
      <c r="N1529" s="67">
        <v>10502</v>
      </c>
      <c r="O1529" s="67" t="str">
        <f>IF(N1529="","",VLOOKUP(N1529,敌人表!A:B,2,FALSE))</f>
        <v>树精长老</v>
      </c>
      <c r="P1529" s="67">
        <v>1</v>
      </c>
      <c r="S1529" s="67" t="str">
        <f>IF(R1529="","",VLOOKUP(R1529,'#挂机物品'!A:B,2,FALSE))</f>
        <v/>
      </c>
    </row>
    <row r="1530" spans="1:22">
      <c r="A1530" s="170">
        <v>50265</v>
      </c>
      <c r="B1530" s="170" t="s">
        <v>7030</v>
      </c>
      <c r="D1530" s="88" t="s">
        <v>7028</v>
      </c>
      <c r="F1530" s="67">
        <v>216</v>
      </c>
      <c r="G1530" s="67" t="str">
        <f>IF(F1530="","",VLOOKUP(F1530,'#挂机物品'!C:D,2,FALSE))</f>
        <v>阿拉伯</v>
      </c>
      <c r="H1530" s="95">
        <v>0</v>
      </c>
      <c r="I1530" s="227">
        <v>25105</v>
      </c>
      <c r="J1530" s="96" t="str">
        <f>IF(I1530="","",VLOOKUP(I1530,'#挂机物品'!A:B,2,FALSE))</f>
        <v>粗糙的石块</v>
      </c>
      <c r="K1530" s="67">
        <v>1</v>
      </c>
      <c r="L1530" s="67">
        <v>1</v>
      </c>
      <c r="M1530" s="67">
        <v>1</v>
      </c>
      <c r="N1530" s="67">
        <v>10503</v>
      </c>
      <c r="O1530" s="67" t="str">
        <f>IF(N1530="","",VLOOKUP(N1530,敌人表!A:B,2,FALSE))</f>
        <v>火焰巨树</v>
      </c>
      <c r="P1530" s="67">
        <v>1</v>
      </c>
      <c r="S1530" s="67" t="str">
        <f>IF(R1530="","",VLOOKUP(R1530,'#挂机物品'!A:B,2,FALSE))</f>
        <v/>
      </c>
    </row>
    <row r="1531" spans="1:22">
      <c r="A1531" s="170">
        <v>50266</v>
      </c>
      <c r="B1531" s="170" t="s">
        <v>7021</v>
      </c>
      <c r="D1531" s="88" t="s">
        <v>7031</v>
      </c>
      <c r="F1531" s="67">
        <v>216</v>
      </c>
      <c r="G1531" s="67" t="str">
        <f>IF(F1531="","",VLOOKUP(F1531,'#挂机物品'!C:D,2,FALSE))</f>
        <v>阿拉伯</v>
      </c>
      <c r="H1531" s="95">
        <v>1</v>
      </c>
      <c r="I1531" s="96">
        <v>1001</v>
      </c>
      <c r="J1531" s="96" t="str">
        <f>IF(I1531="","",VLOOKUP(I1531,'#挂机物品'!A:B,2,FALSE))</f>
        <v>金币</v>
      </c>
      <c r="K1531" s="67">
        <v>100</v>
      </c>
      <c r="L1531" s="67">
        <v>1</v>
      </c>
      <c r="O1531" s="67" t="str">
        <f>IF(N1531="","",VLOOKUP(N1531,敌人表!A:B,2,FALSE))</f>
        <v/>
      </c>
      <c r="S1531" s="67" t="str">
        <f>IF(R1531="","",VLOOKUP(R1531,'#挂机物品'!A:B,2,FALSE))</f>
        <v/>
      </c>
    </row>
    <row r="1532" spans="1:22">
      <c r="A1532" s="94">
        <v>50267</v>
      </c>
      <c r="B1532" s="67" t="s">
        <v>7032</v>
      </c>
      <c r="D1532" s="88" t="s">
        <v>7033</v>
      </c>
      <c r="F1532" s="67">
        <v>10901</v>
      </c>
      <c r="G1532" s="67" t="str">
        <f>IF(F1532="","",VLOOKUP(F1532,'#挂机物品'!C:D,2,FALSE))</f>
        <v>战士</v>
      </c>
      <c r="H1532" s="95">
        <v>2</v>
      </c>
      <c r="J1532" s="96" t="str">
        <f>IF(I1532="","",VLOOKUP(I1532,'#挂机物品'!A:B,2,FALSE))</f>
        <v/>
      </c>
      <c r="O1532" s="67" t="str">
        <f>IF(N1532="","",VLOOKUP(N1532,敌人表!A:B,2,FALSE))</f>
        <v/>
      </c>
      <c r="S1532" s="67" t="str">
        <f>IF(R1532="","",VLOOKUP(R1532,'#挂机物品'!A:B,2,FALSE))</f>
        <v/>
      </c>
      <c r="U1532" s="67" t="s">
        <v>7034</v>
      </c>
      <c r="V1532" s="67">
        <v>50268</v>
      </c>
    </row>
    <row r="1533" spans="1:22">
      <c r="G1533" s="67" t="str">
        <f>IF(F1533="","",VLOOKUP(F1533,'#挂机物品'!C:D,2,FALSE))</f>
        <v/>
      </c>
      <c r="J1533" s="96" t="str">
        <f>IF(I1533="","",VLOOKUP(I1533,'#挂机物品'!A:B,2,FALSE))</f>
        <v/>
      </c>
      <c r="O1533" s="67" t="str">
        <f>IF(N1533="","",VLOOKUP(N1533,敌人表!A:B,2,FALSE))</f>
        <v/>
      </c>
      <c r="S1533" s="67" t="str">
        <f>IF(R1533="","",VLOOKUP(R1533,'#挂机物品'!A:B,2,FALSE))</f>
        <v/>
      </c>
      <c r="U1533" s="67" t="s">
        <v>7035</v>
      </c>
      <c r="V1533" s="67">
        <v>50269</v>
      </c>
    </row>
    <row r="1534" spans="1:22">
      <c r="G1534" s="67" t="str">
        <f>IF(F1534="","",VLOOKUP(F1534,'#挂机物品'!C:D,2,FALSE))</f>
        <v/>
      </c>
      <c r="J1534" s="96" t="str">
        <f>IF(I1534="","",VLOOKUP(I1534,'#挂机物品'!A:B,2,FALSE))</f>
        <v/>
      </c>
      <c r="O1534" s="67" t="str">
        <f>IF(N1534="","",VLOOKUP(N1534,敌人表!A:B,2,FALSE))</f>
        <v/>
      </c>
      <c r="S1534" s="67" t="str">
        <f>IF(R1534="","",VLOOKUP(R1534,'#挂机物品'!A:B,2,FALSE))</f>
        <v/>
      </c>
      <c r="U1534" s="67" t="s">
        <v>7036</v>
      </c>
      <c r="V1534" s="67">
        <v>50270</v>
      </c>
    </row>
    <row r="1535" spans="1:22">
      <c r="A1535" s="170">
        <v>50268</v>
      </c>
      <c r="B1535" s="170" t="s">
        <v>7032</v>
      </c>
      <c r="D1535" s="88" t="s">
        <v>7037</v>
      </c>
      <c r="F1535" s="67">
        <v>10901</v>
      </c>
      <c r="G1535" s="67" t="str">
        <f>IF(F1535="","",VLOOKUP(F1535,'#挂机物品'!C:D,2,FALSE))</f>
        <v>战士</v>
      </c>
      <c r="H1535" s="95">
        <v>1</v>
      </c>
      <c r="I1535" s="96">
        <v>1001</v>
      </c>
      <c r="J1535" s="96" t="str">
        <f>IF(I1535="","",VLOOKUP(I1535,'#挂机物品'!A:B,2,FALSE))</f>
        <v>金币</v>
      </c>
      <c r="K1535" s="67">
        <v>1000</v>
      </c>
      <c r="L1535" s="67">
        <v>500</v>
      </c>
      <c r="O1535" s="67" t="str">
        <f>IF(N1535="","",VLOOKUP(N1535,敌人表!A:B,2,FALSE))</f>
        <v/>
      </c>
      <c r="R1535" s="67">
        <v>25103</v>
      </c>
      <c r="S1535" s="67" t="str">
        <f>IF(R1535="","",VLOOKUP(R1535,'#挂机物品'!A:B,2,FALSE))</f>
        <v>遗物碎片</v>
      </c>
      <c r="T1535" s="67">
        <v>1</v>
      </c>
    </row>
    <row r="1536" spans="1:22">
      <c r="A1536" s="170">
        <v>50269</v>
      </c>
      <c r="B1536" s="170" t="s">
        <v>7038</v>
      </c>
      <c r="D1536" s="88" t="s">
        <v>7039</v>
      </c>
      <c r="F1536" s="67">
        <v>10901</v>
      </c>
      <c r="G1536" s="67" t="str">
        <f>IF(F1536="","",VLOOKUP(F1536,'#挂机物品'!C:D,2,FALSE))</f>
        <v>战士</v>
      </c>
      <c r="H1536" s="95">
        <v>1</v>
      </c>
      <c r="I1536" s="96">
        <v>1003</v>
      </c>
      <c r="J1536" s="96" t="str">
        <f>IF(I1536="","",VLOOKUP(I1536,'#挂机物品'!A:B,2,FALSE))</f>
        <v>魔晶</v>
      </c>
      <c r="K1536" s="67">
        <v>1</v>
      </c>
      <c r="L1536" s="67">
        <v>1</v>
      </c>
      <c r="O1536" s="67" t="str">
        <f>IF(N1536="","",VLOOKUP(N1536,敌人表!A:B,2,FALSE))</f>
        <v/>
      </c>
      <c r="S1536" s="67" t="str">
        <f>IF(R1536="","",VLOOKUP(R1536,'#挂机物品'!A:B,2,FALSE))</f>
        <v/>
      </c>
    </row>
    <row r="1537" spans="1:22">
      <c r="A1537" s="170">
        <v>50270</v>
      </c>
      <c r="B1537" s="170" t="s">
        <v>7040</v>
      </c>
      <c r="D1537" s="88" t="s">
        <v>7041</v>
      </c>
      <c r="F1537" s="67">
        <v>10901</v>
      </c>
      <c r="G1537" s="67" t="str">
        <f>IF(F1537="","",VLOOKUP(F1537,'#挂机物品'!C:D,2,FALSE))</f>
        <v>战士</v>
      </c>
      <c r="H1537" s="95">
        <v>0</v>
      </c>
      <c r="I1537" s="96">
        <v>1001</v>
      </c>
      <c r="J1537" s="96" t="str">
        <f>IF(I1537="","",VLOOKUP(I1537,'#挂机物品'!A:B,2,FALSE))</f>
        <v>金币</v>
      </c>
      <c r="K1537" s="67">
        <v>800</v>
      </c>
      <c r="L1537" s="67">
        <v>300</v>
      </c>
      <c r="M1537" s="67">
        <v>1</v>
      </c>
      <c r="N1537" s="67">
        <v>10901</v>
      </c>
      <c r="O1537" s="67" t="str">
        <f>IF(N1537="","",VLOOKUP(N1537,敌人表!A:B,2,FALSE))</f>
        <v>战士</v>
      </c>
      <c r="P1537" s="67">
        <v>5</v>
      </c>
      <c r="S1537" s="67" t="str">
        <f>IF(R1537="","",VLOOKUP(R1537,'#挂机物品'!A:B,2,FALSE))</f>
        <v/>
      </c>
    </row>
    <row r="1538" spans="1:22" ht="27">
      <c r="A1538" s="94">
        <v>50271</v>
      </c>
      <c r="B1538" s="67" t="s">
        <v>7042</v>
      </c>
      <c r="D1538" s="88" t="s">
        <v>7043</v>
      </c>
      <c r="F1538" s="67">
        <v>216</v>
      </c>
      <c r="G1538" s="67" t="str">
        <f>IF(F1538="","",VLOOKUP(F1538,'#挂机物品'!C:D,2,FALSE))</f>
        <v>阿拉伯</v>
      </c>
      <c r="H1538" s="95">
        <v>2</v>
      </c>
      <c r="J1538" s="96" t="str">
        <f>IF(I1538="","",VLOOKUP(I1538,'#挂机物品'!A:B,2,FALSE))</f>
        <v/>
      </c>
      <c r="O1538" s="67" t="str">
        <f>IF(N1538="","",VLOOKUP(N1538,敌人表!A:B,2,FALSE))</f>
        <v/>
      </c>
      <c r="S1538" s="67" t="str">
        <f>IF(R1538="","",VLOOKUP(R1538,'#挂机物品'!A:B,2,FALSE))</f>
        <v/>
      </c>
      <c r="U1538" s="67" t="s">
        <v>7044</v>
      </c>
      <c r="V1538" s="67">
        <v>50272</v>
      </c>
    </row>
    <row r="1539" spans="1:22">
      <c r="G1539" s="67" t="str">
        <f>IF(F1539="","",VLOOKUP(F1539,'#挂机物品'!C:D,2,FALSE))</f>
        <v/>
      </c>
      <c r="J1539" s="96" t="str">
        <f>IF(I1539="","",VLOOKUP(I1539,'#挂机物品'!A:B,2,FALSE))</f>
        <v/>
      </c>
      <c r="O1539" s="67" t="str">
        <f>IF(N1539="","",VLOOKUP(N1539,敌人表!A:B,2,FALSE))</f>
        <v/>
      </c>
      <c r="S1539" s="67" t="str">
        <f>IF(R1539="","",VLOOKUP(R1539,'#挂机物品'!A:B,2,FALSE))</f>
        <v/>
      </c>
      <c r="U1539" s="67" t="s">
        <v>7045</v>
      </c>
      <c r="V1539" s="67">
        <v>50273</v>
      </c>
    </row>
    <row r="1540" spans="1:22">
      <c r="G1540" s="67" t="str">
        <f>IF(F1540="","",VLOOKUP(F1540,'#挂机物品'!C:D,2,FALSE))</f>
        <v/>
      </c>
      <c r="J1540" s="96" t="str">
        <f>IF(I1540="","",VLOOKUP(I1540,'#挂机物品'!A:B,2,FALSE))</f>
        <v/>
      </c>
      <c r="O1540" s="67" t="str">
        <f>IF(N1540="","",VLOOKUP(N1540,敌人表!A:B,2,FALSE))</f>
        <v/>
      </c>
      <c r="S1540" s="67" t="str">
        <f>IF(R1540="","",VLOOKUP(R1540,'#挂机物品'!A:B,2,FALSE))</f>
        <v/>
      </c>
      <c r="U1540" s="67" t="s">
        <v>7046</v>
      </c>
      <c r="V1540" s="67">
        <v>50274</v>
      </c>
    </row>
    <row r="1541" spans="1:22">
      <c r="A1541" s="170">
        <v>50272</v>
      </c>
      <c r="B1541" s="170" t="s">
        <v>7047</v>
      </c>
      <c r="D1541" s="88" t="s">
        <v>7048</v>
      </c>
      <c r="F1541" s="67">
        <v>216</v>
      </c>
      <c r="G1541" s="67" t="str">
        <f>IF(F1541="","",VLOOKUP(F1541,'#挂机物品'!C:D,2,FALSE))</f>
        <v>阿拉伯</v>
      </c>
      <c r="H1541" s="95">
        <v>0</v>
      </c>
      <c r="J1541" s="96" t="str">
        <f>IF(I1541="","",VLOOKUP(I1541,'#挂机物品'!A:B,2,FALSE))</f>
        <v/>
      </c>
      <c r="M1541" s="67">
        <v>1</v>
      </c>
      <c r="N1541" s="96">
        <v>10301</v>
      </c>
      <c r="O1541" s="67" t="str">
        <f>IF(N1541="","",VLOOKUP(N1541,敌人表!A:B,2,FALSE))</f>
        <v>怒兽</v>
      </c>
      <c r="P1541" s="67">
        <v>1</v>
      </c>
      <c r="S1541" s="67" t="str">
        <f>IF(R1541="","",VLOOKUP(R1541,'#挂机物品'!A:B,2,FALSE))</f>
        <v/>
      </c>
    </row>
    <row r="1542" spans="1:22">
      <c r="A1542" s="170">
        <v>50273</v>
      </c>
      <c r="B1542" s="170" t="s">
        <v>7042</v>
      </c>
      <c r="D1542" s="88" t="s">
        <v>7049</v>
      </c>
      <c r="F1542" s="67">
        <v>216</v>
      </c>
      <c r="G1542" s="67" t="str">
        <f>IF(F1542="","",VLOOKUP(F1542,'#挂机物品'!C:D,2,FALSE))</f>
        <v>阿拉伯</v>
      </c>
      <c r="H1542" s="95">
        <v>0</v>
      </c>
      <c r="J1542" s="96" t="str">
        <f>IF(I1542="","",VLOOKUP(I1542,'#挂机物品'!A:B,2,FALSE))</f>
        <v/>
      </c>
      <c r="M1542" s="67">
        <v>1</v>
      </c>
      <c r="N1542" s="96">
        <v>10501</v>
      </c>
      <c r="O1542" s="67" t="str">
        <f>IF(N1542="","",VLOOKUP(N1542,敌人表!A:B,2,FALSE))</f>
        <v>树精</v>
      </c>
      <c r="P1542" s="67">
        <v>2</v>
      </c>
      <c r="S1542" s="67" t="str">
        <f>IF(R1542="","",VLOOKUP(R1542,'#挂机物品'!A:B,2,FALSE))</f>
        <v/>
      </c>
    </row>
    <row r="1543" spans="1:22">
      <c r="A1543" s="170">
        <v>50274</v>
      </c>
      <c r="B1543" s="170" t="s">
        <v>7050</v>
      </c>
      <c r="D1543" s="88" t="s">
        <v>7051</v>
      </c>
      <c r="F1543" s="67">
        <v>216</v>
      </c>
      <c r="G1543" s="67" t="str">
        <f>IF(F1543="","",VLOOKUP(F1543,'#挂机物品'!C:D,2,FALSE))</f>
        <v>阿拉伯</v>
      </c>
      <c r="H1543" s="95">
        <v>0</v>
      </c>
      <c r="J1543" s="96" t="str">
        <f>IF(I1543="","",VLOOKUP(I1543,'#挂机物品'!A:B,2,FALSE))</f>
        <v/>
      </c>
      <c r="M1543" s="67">
        <v>1</v>
      </c>
      <c r="N1543" s="67">
        <v>10001</v>
      </c>
      <c r="O1543" s="67" t="str">
        <f>IF(N1543="","",VLOOKUP(N1543,敌人表!A:B,2,FALSE))</f>
        <v>僵尸</v>
      </c>
      <c r="P1543" s="67">
        <v>2</v>
      </c>
      <c r="S1543" s="67" t="str">
        <f>IF(R1543="","",VLOOKUP(R1543,'#挂机物品'!A:B,2,FALSE))</f>
        <v/>
      </c>
    </row>
    <row r="1544" spans="1:22" ht="27">
      <c r="A1544" s="94">
        <v>50275</v>
      </c>
      <c r="B1544" s="67" t="s">
        <v>7052</v>
      </c>
      <c r="D1544" s="88" t="s">
        <v>7053</v>
      </c>
      <c r="I1544" s="96">
        <v>1001</v>
      </c>
      <c r="J1544" s="96" t="str">
        <f>IF(I1544="","",VLOOKUP(I1544,'#挂机物品'!A:B,2,FALSE))</f>
        <v>金币</v>
      </c>
      <c r="K1544" s="67">
        <v>8000</v>
      </c>
      <c r="L1544" s="67">
        <v>500</v>
      </c>
      <c r="M1544" s="67">
        <v>1</v>
      </c>
      <c r="N1544" s="67">
        <v>10902</v>
      </c>
      <c r="O1544" s="67" t="str">
        <f>IF(N1544="","",VLOOKUP(N1544,敌人表!A:B,2,FALSE))</f>
        <v>盗贼</v>
      </c>
      <c r="P1544" s="67">
        <v>4</v>
      </c>
      <c r="S1544" s="67" t="str">
        <f>IF(R1544="","",VLOOKUP(R1544,'#挂机物品'!A:B,2,FALSE))</f>
        <v/>
      </c>
    </row>
    <row r="1545" spans="1:22">
      <c r="A1545" s="94">
        <v>50276</v>
      </c>
      <c r="B1545" s="67" t="s">
        <v>7054</v>
      </c>
      <c r="D1545" s="88" t="s">
        <v>7055</v>
      </c>
      <c r="J1545" s="96" t="str">
        <f>IF(I1545="","",VLOOKUP(I1545,'#挂机物品'!A:B,2,FALSE))</f>
        <v/>
      </c>
      <c r="M1545" s="67">
        <v>1</v>
      </c>
      <c r="N1545" s="44">
        <v>11101</v>
      </c>
      <c r="O1545" s="67" t="str">
        <f>IF(N1545="","",VLOOKUP(N1545,敌人表!A:B,2,FALSE))</f>
        <v>龙</v>
      </c>
      <c r="P1545" s="67">
        <v>2</v>
      </c>
      <c r="S1545" s="67" t="str">
        <f>IF(R1545="","",VLOOKUP(R1545,'#挂机物品'!A:B,2,FALSE))</f>
        <v/>
      </c>
    </row>
    <row r="1546" spans="1:22">
      <c r="A1546" s="94">
        <v>50277</v>
      </c>
      <c r="B1546" s="67" t="s">
        <v>7056</v>
      </c>
      <c r="D1546" s="88" t="s">
        <v>7057</v>
      </c>
      <c r="J1546" s="96" t="str">
        <f>IF(I1546="","",VLOOKUP(I1546,'#挂机物品'!A:B,2,FALSE))</f>
        <v/>
      </c>
      <c r="M1546" s="67">
        <v>1</v>
      </c>
      <c r="N1546" s="67">
        <v>11202</v>
      </c>
      <c r="O1546" s="67" t="str">
        <f>IF(N1546="","",VLOOKUP(N1546,敌人表!A:B,2,FALSE))</f>
        <v>暴走机器人</v>
      </c>
      <c r="P1546" s="67">
        <v>2</v>
      </c>
      <c r="S1546" s="67" t="str">
        <f>IF(R1546="","",VLOOKUP(R1546,'#挂机物品'!A:B,2,FALSE))</f>
        <v/>
      </c>
    </row>
    <row r="1547" spans="1:22">
      <c r="A1547" s="222">
        <v>50278</v>
      </c>
      <c r="B1547" s="67" t="s">
        <v>7058</v>
      </c>
      <c r="D1547" s="88" t="s">
        <v>7059</v>
      </c>
      <c r="J1547" s="96" t="str">
        <f>IF(I1547="","",VLOOKUP(I1547,'#挂机物品'!A:B,2,FALSE))</f>
        <v/>
      </c>
      <c r="M1547" s="67">
        <v>1</v>
      </c>
      <c r="N1547" s="67">
        <v>12001</v>
      </c>
      <c r="O1547" s="67" t="str">
        <f>IF(N1547="","",VLOOKUP(N1547,敌人表!A:B,2,FALSE))</f>
        <v>魔物</v>
      </c>
      <c r="P1547" s="67">
        <v>2</v>
      </c>
      <c r="S1547" s="67" t="str">
        <f>IF(R1547="","",VLOOKUP(R1547,'#挂机物品'!A:B,2,FALSE))</f>
        <v/>
      </c>
    </row>
    <row r="1548" spans="1:22">
      <c r="A1548" s="222">
        <v>50279</v>
      </c>
      <c r="B1548" s="67" t="s">
        <v>7061</v>
      </c>
      <c r="D1548" s="88" t="s">
        <v>7062</v>
      </c>
      <c r="F1548" s="67">
        <v>216</v>
      </c>
      <c r="G1548" s="67" t="str">
        <f>IF(F1548="","",VLOOKUP(F1548,'#挂机物品'!C:D,2,FALSE))</f>
        <v>阿拉伯</v>
      </c>
      <c r="H1548" s="95">
        <v>2</v>
      </c>
      <c r="J1548" s="96" t="str">
        <f>IF(I1548="","",VLOOKUP(I1548,'#挂机物品'!A:B,2,FALSE))</f>
        <v/>
      </c>
      <c r="O1548" s="67" t="str">
        <f>IF(N1548="","",VLOOKUP(N1548,敌人表!A:B,2,FALSE))</f>
        <v/>
      </c>
      <c r="S1548" s="67" t="str">
        <f>IF(R1548="","",VLOOKUP(R1548,'#挂机物品'!A:B,2,FALSE))</f>
        <v/>
      </c>
      <c r="U1548" s="67" t="s">
        <v>7063</v>
      </c>
      <c r="V1548" s="67">
        <v>50280</v>
      </c>
    </row>
    <row r="1549" spans="1:22">
      <c r="G1549" s="67" t="str">
        <f>IF(F1549="","",VLOOKUP(F1549,'#挂机物品'!C:D,2,FALSE))</f>
        <v/>
      </c>
      <c r="J1549" s="96" t="str">
        <f>IF(I1549="","",VLOOKUP(I1549,'#挂机物品'!A:B,2,FALSE))</f>
        <v/>
      </c>
      <c r="O1549" s="67" t="str">
        <f>IF(N1549="","",VLOOKUP(N1549,敌人表!A:B,2,FALSE))</f>
        <v/>
      </c>
      <c r="S1549" s="67" t="str">
        <f>IF(R1549="","",VLOOKUP(R1549,'#挂机物品'!A:B,2,FALSE))</f>
        <v/>
      </c>
      <c r="U1549" s="67" t="s">
        <v>7064</v>
      </c>
      <c r="V1549" s="67">
        <v>50281</v>
      </c>
    </row>
    <row r="1550" spans="1:22">
      <c r="G1550" s="67" t="str">
        <f>IF(F1550="","",VLOOKUP(F1550,'#挂机物品'!C:D,2,FALSE))</f>
        <v/>
      </c>
      <c r="J1550" s="96" t="str">
        <f>IF(I1550="","",VLOOKUP(I1550,'#挂机物品'!A:B,2,FALSE))</f>
        <v/>
      </c>
      <c r="O1550" s="67" t="str">
        <f>IF(N1550="","",VLOOKUP(N1550,敌人表!A:B,2,FALSE))</f>
        <v/>
      </c>
      <c r="S1550" s="67" t="str">
        <f>IF(R1550="","",VLOOKUP(R1550,'#挂机物品'!A:B,2,FALSE))</f>
        <v/>
      </c>
      <c r="U1550" s="67" t="s">
        <v>7065</v>
      </c>
      <c r="V1550" s="67">
        <v>50282</v>
      </c>
    </row>
    <row r="1551" spans="1:22">
      <c r="A1551" s="170">
        <v>50280</v>
      </c>
      <c r="B1551" s="170" t="s">
        <v>7061</v>
      </c>
      <c r="D1551" s="88" t="s">
        <v>7066</v>
      </c>
      <c r="F1551" s="67">
        <v>216</v>
      </c>
      <c r="G1551" s="67" t="str">
        <f>IF(F1551="","",VLOOKUP(F1551,'#挂机物品'!C:D,2,FALSE))</f>
        <v>阿拉伯</v>
      </c>
      <c r="H1551" s="95">
        <v>1</v>
      </c>
      <c r="I1551" s="4">
        <v>25101</v>
      </c>
      <c r="J1551" s="96" t="str">
        <f>IF(I1551="","",VLOOKUP(I1551,'#挂机物品'!A:B,2,FALSE))</f>
        <v>魔爪</v>
      </c>
      <c r="K1551" s="67">
        <v>2</v>
      </c>
      <c r="L1551" s="67">
        <v>1</v>
      </c>
      <c r="O1551" s="67" t="str">
        <f>IF(N1551="","",VLOOKUP(N1551,敌人表!A:B,2,FALSE))</f>
        <v/>
      </c>
      <c r="S1551" s="67" t="str">
        <f>IF(R1551="","",VLOOKUP(R1551,'#挂机物品'!A:B,2,FALSE))</f>
        <v/>
      </c>
    </row>
    <row r="1552" spans="1:22">
      <c r="A1552" s="170">
        <v>50281</v>
      </c>
      <c r="B1552" s="170" t="s">
        <v>7060</v>
      </c>
      <c r="D1552" s="88" t="s">
        <v>7067</v>
      </c>
      <c r="F1552" s="67">
        <v>216</v>
      </c>
      <c r="G1552" s="67" t="str">
        <f>IF(F1552="","",VLOOKUP(F1552,'#挂机物品'!C:D,2,FALSE))</f>
        <v>阿拉伯</v>
      </c>
      <c r="H1552" s="95">
        <v>1</v>
      </c>
      <c r="I1552" s="4">
        <v>25102</v>
      </c>
      <c r="J1552" s="96" t="str">
        <f>IF(I1552="","",VLOOKUP(I1552,'#挂机物品'!A:B,2,FALSE))</f>
        <v>魔皮</v>
      </c>
      <c r="K1552" s="67">
        <v>2</v>
      </c>
      <c r="L1552" s="67">
        <v>1</v>
      </c>
      <c r="O1552" s="67" t="str">
        <f>IF(N1552="","",VLOOKUP(N1552,敌人表!A:B,2,FALSE))</f>
        <v/>
      </c>
      <c r="S1552" s="67" t="str">
        <f>IF(R1552="","",VLOOKUP(R1552,'#挂机物品'!A:B,2,FALSE))</f>
        <v/>
      </c>
    </row>
    <row r="1553" spans="1:22">
      <c r="A1553" s="170">
        <v>50282</v>
      </c>
      <c r="B1553" s="170" t="s">
        <v>7068</v>
      </c>
      <c r="D1553" s="88" t="s">
        <v>7069</v>
      </c>
      <c r="F1553" s="67">
        <v>216</v>
      </c>
      <c r="G1553" s="67" t="str">
        <f>IF(F1553="","",VLOOKUP(F1553,'#挂机物品'!C:D,2,FALSE))</f>
        <v>阿拉伯</v>
      </c>
      <c r="H1553" s="95">
        <v>0</v>
      </c>
      <c r="I1553" s="4"/>
      <c r="M1553" s="67">
        <v>1</v>
      </c>
      <c r="N1553" s="44">
        <v>10204</v>
      </c>
      <c r="O1553" s="67" t="str">
        <f>IF(N1553="","",VLOOKUP(N1553,敌人表!A:B,2,FALSE))</f>
        <v>亚马逊杀手</v>
      </c>
      <c r="P1553" s="67">
        <v>6</v>
      </c>
      <c r="S1553" s="67" t="str">
        <f>IF(R1553="","",VLOOKUP(R1553,'#挂机物品'!A:B,2,FALSE))</f>
        <v/>
      </c>
    </row>
    <row r="1554" spans="1:22">
      <c r="A1554" s="222">
        <v>50283</v>
      </c>
      <c r="B1554" s="67" t="s">
        <v>7070</v>
      </c>
      <c r="D1554" s="88" t="s">
        <v>7071</v>
      </c>
      <c r="J1554" s="96" t="str">
        <f>IF(I1554="","",VLOOKUP(I1554,'#挂机物品'!A:B,2,FALSE))</f>
        <v/>
      </c>
      <c r="M1554" s="67">
        <v>1</v>
      </c>
      <c r="N1554" s="67">
        <v>10803</v>
      </c>
      <c r="O1554" s="67" t="str">
        <f>IF(N1554="","",VLOOKUP(N1554,敌人表!A:B,2,FALSE))</f>
        <v>水元素之魂</v>
      </c>
      <c r="P1554" s="67">
        <v>3</v>
      </c>
      <c r="S1554" s="67" t="str">
        <f>IF(R1554="","",VLOOKUP(R1554,'#挂机物品'!A:B,2,FALSE))</f>
        <v/>
      </c>
    </row>
    <row r="1555" spans="1:22" ht="27">
      <c r="A1555" s="222">
        <v>50284</v>
      </c>
      <c r="B1555" s="67" t="s">
        <v>7073</v>
      </c>
      <c r="D1555" s="88" t="s">
        <v>7074</v>
      </c>
      <c r="F1555" s="67">
        <v>216</v>
      </c>
      <c r="G1555" s="67" t="str">
        <f>IF(F1555="","",VLOOKUP(F1555,'#挂机物品'!C:D,2,FALSE))</f>
        <v>阿拉伯</v>
      </c>
      <c r="H1555" s="95">
        <v>2</v>
      </c>
      <c r="J1555" s="96" t="str">
        <f>IF(I1555="","",VLOOKUP(I1555,'#挂机物品'!A:B,2,FALSE))</f>
        <v/>
      </c>
      <c r="O1555" s="67" t="str">
        <f>IF(N1555="","",VLOOKUP(N1555,敌人表!A:B,2,FALSE))</f>
        <v/>
      </c>
      <c r="S1555" s="67" t="str">
        <f>IF(R1555="","",VLOOKUP(R1555,'#挂机物品'!A:B,2,FALSE))</f>
        <v/>
      </c>
      <c r="U1555" s="67" t="s">
        <v>7075</v>
      </c>
      <c r="V1555" s="67">
        <v>50285</v>
      </c>
    </row>
    <row r="1556" spans="1:22">
      <c r="G1556" s="67" t="str">
        <f>IF(F1556="","",VLOOKUP(F1556,'#挂机物品'!C:D,2,FALSE))</f>
        <v/>
      </c>
      <c r="J1556" s="96" t="str">
        <f>IF(I1556="","",VLOOKUP(I1556,'#挂机物品'!A:B,2,FALSE))</f>
        <v/>
      </c>
      <c r="O1556" s="67" t="str">
        <f>IF(N1556="","",VLOOKUP(N1556,敌人表!A:B,2,FALSE))</f>
        <v/>
      </c>
      <c r="S1556" s="67" t="str">
        <f>IF(R1556="","",VLOOKUP(R1556,'#挂机物品'!A:B,2,FALSE))</f>
        <v/>
      </c>
      <c r="U1556" s="67" t="s">
        <v>7076</v>
      </c>
      <c r="V1556" s="67">
        <v>50286</v>
      </c>
    </row>
    <row r="1557" spans="1:22">
      <c r="G1557" s="67" t="str">
        <f>IF(F1557="","",VLOOKUP(F1557,'#挂机物品'!C:D,2,FALSE))</f>
        <v/>
      </c>
      <c r="J1557" s="96" t="str">
        <f>IF(I1557="","",VLOOKUP(I1557,'#挂机物品'!A:B,2,FALSE))</f>
        <v/>
      </c>
      <c r="O1557" s="67" t="str">
        <f>IF(N1557="","",VLOOKUP(N1557,敌人表!A:B,2,FALSE))</f>
        <v/>
      </c>
      <c r="S1557" s="67" t="str">
        <f>IF(R1557="","",VLOOKUP(R1557,'#挂机物品'!A:B,2,FALSE))</f>
        <v/>
      </c>
      <c r="U1557" s="67" t="s">
        <v>7077</v>
      </c>
      <c r="V1557" s="67">
        <v>50287</v>
      </c>
    </row>
    <row r="1558" spans="1:22">
      <c r="A1558" s="170">
        <v>50285</v>
      </c>
      <c r="B1558" s="170" t="s">
        <v>7078</v>
      </c>
      <c r="D1558" s="88" t="s">
        <v>7079</v>
      </c>
      <c r="F1558" s="67">
        <v>216</v>
      </c>
      <c r="G1558" s="67" t="str">
        <f>IF(F1558="","",VLOOKUP(F1558,'#挂机物品'!C:D,2,FALSE))</f>
        <v>阿拉伯</v>
      </c>
      <c r="H1558" s="95">
        <v>0</v>
      </c>
      <c r="J1558" s="96" t="str">
        <f>IF(I1558="","",VLOOKUP(I1558,'#挂机物品'!A:B,2,FALSE))</f>
        <v/>
      </c>
      <c r="M1558" s="67">
        <v>1</v>
      </c>
      <c r="N1558" s="44">
        <v>11102</v>
      </c>
      <c r="O1558" s="67" t="str">
        <f>IF(N1558="","",VLOOKUP(N1558,敌人表!A:B,2,FALSE))</f>
        <v>魔龙</v>
      </c>
      <c r="P1558" s="67">
        <v>2</v>
      </c>
      <c r="S1558" s="67" t="str">
        <f>IF(R1558="","",VLOOKUP(R1558,'#挂机物品'!A:B,2,FALSE))</f>
        <v/>
      </c>
    </row>
    <row r="1559" spans="1:22">
      <c r="A1559" s="170">
        <v>50286</v>
      </c>
      <c r="B1559" s="170" t="s">
        <v>7072</v>
      </c>
      <c r="D1559" s="88" t="s">
        <v>7080</v>
      </c>
      <c r="F1559" s="67">
        <v>216</v>
      </c>
      <c r="G1559" s="67" t="str">
        <f>IF(F1559="","",VLOOKUP(F1559,'#挂机物品'!C:D,2,FALSE))</f>
        <v>阿拉伯</v>
      </c>
      <c r="H1559" s="95">
        <v>0</v>
      </c>
      <c r="J1559" s="96" t="str">
        <f>IF(I1559="","",VLOOKUP(I1559,'#挂机物品'!A:B,2,FALSE))</f>
        <v/>
      </c>
      <c r="M1559" s="67">
        <v>1</v>
      </c>
      <c r="N1559" s="44">
        <v>10101</v>
      </c>
      <c r="O1559" s="67" t="str">
        <f>IF(N1559="","",VLOOKUP(N1559,敌人表!A:B,2,FALSE))</f>
        <v>魔犬</v>
      </c>
      <c r="P1559" s="67">
        <v>5</v>
      </c>
      <c r="S1559" s="67" t="str">
        <f>IF(R1559="","",VLOOKUP(R1559,'#挂机物品'!A:B,2,FALSE))</f>
        <v/>
      </c>
    </row>
    <row r="1560" spans="1:22">
      <c r="A1560" s="170">
        <v>50287</v>
      </c>
      <c r="B1560" s="170" t="s">
        <v>7078</v>
      </c>
      <c r="D1560" s="88" t="s">
        <v>7081</v>
      </c>
      <c r="F1560" s="67">
        <v>216</v>
      </c>
      <c r="G1560" s="67" t="str">
        <f>IF(F1560="","",VLOOKUP(F1560,'#挂机物品'!C:D,2,FALSE))</f>
        <v>阿拉伯</v>
      </c>
      <c r="H1560" s="95">
        <v>1</v>
      </c>
      <c r="I1560" s="96">
        <v>25104</v>
      </c>
      <c r="J1560" s="96" t="str">
        <f>IF(I1560="","",VLOOKUP(I1560,'#挂机物品'!A:B,2,FALSE))</f>
        <v>魔化的肉</v>
      </c>
      <c r="K1560" s="67">
        <v>2</v>
      </c>
      <c r="L1560" s="67">
        <v>1</v>
      </c>
      <c r="O1560" s="67" t="str">
        <f>IF(N1560="","",VLOOKUP(N1560,敌人表!A:B,2,FALSE))</f>
        <v/>
      </c>
      <c r="S1560" s="67" t="str">
        <f>IF(R1560="","",VLOOKUP(R1560,'#挂机物品'!A:B,2,FALSE))</f>
        <v/>
      </c>
    </row>
    <row r="1561" spans="1:22">
      <c r="A1561" s="222">
        <v>50288</v>
      </c>
      <c r="B1561" s="67" t="s">
        <v>7082</v>
      </c>
      <c r="D1561" s="88" t="s">
        <v>7083</v>
      </c>
      <c r="F1561" s="67">
        <v>10101</v>
      </c>
      <c r="G1561" s="67" t="str">
        <f>IF(F1561="","",VLOOKUP(F1561,'#挂机物品'!C:D,2,FALSE))</f>
        <v>魔犬</v>
      </c>
      <c r="H1561" s="95">
        <v>2</v>
      </c>
      <c r="J1561" s="96" t="str">
        <f>IF(I1561="","",VLOOKUP(I1561,'#挂机物品'!A:B,2,FALSE))</f>
        <v/>
      </c>
      <c r="O1561" s="67" t="str">
        <f>IF(N1561="","",VLOOKUP(N1561,敌人表!A:B,2,FALSE))</f>
        <v/>
      </c>
      <c r="S1561" s="67" t="str">
        <f>IF(R1561="","",VLOOKUP(R1561,'#挂机物品'!A:B,2,FALSE))</f>
        <v/>
      </c>
      <c r="U1561" s="67" t="s">
        <v>7084</v>
      </c>
      <c r="V1561" s="67">
        <v>50289</v>
      </c>
    </row>
    <row r="1562" spans="1:22">
      <c r="G1562" s="67" t="str">
        <f>IF(F1562="","",VLOOKUP(F1562,'#挂机物品'!C:D,2,FALSE))</f>
        <v/>
      </c>
      <c r="J1562" s="96" t="str">
        <f>IF(I1562="","",VLOOKUP(I1562,'#挂机物品'!A:B,2,FALSE))</f>
        <v/>
      </c>
      <c r="O1562" s="67" t="str">
        <f>IF(N1562="","",VLOOKUP(N1562,敌人表!A:B,2,FALSE))</f>
        <v/>
      </c>
      <c r="S1562" s="67" t="str">
        <f>IF(R1562="","",VLOOKUP(R1562,'#挂机物品'!A:B,2,FALSE))</f>
        <v/>
      </c>
      <c r="U1562" s="67" t="s">
        <v>7085</v>
      </c>
      <c r="V1562" s="67">
        <v>50290</v>
      </c>
    </row>
    <row r="1563" spans="1:22">
      <c r="G1563" s="67" t="str">
        <f>IF(F1563="","",VLOOKUP(F1563,'#挂机物品'!C:D,2,FALSE))</f>
        <v/>
      </c>
      <c r="J1563" s="96" t="str">
        <f>IF(I1563="","",VLOOKUP(I1563,'#挂机物品'!A:B,2,FALSE))</f>
        <v/>
      </c>
      <c r="O1563" s="67" t="str">
        <f>IF(N1563="","",VLOOKUP(N1563,敌人表!A:B,2,FALSE))</f>
        <v/>
      </c>
      <c r="S1563" s="67" t="str">
        <f>IF(R1563="","",VLOOKUP(R1563,'#挂机物品'!A:B,2,FALSE))</f>
        <v/>
      </c>
      <c r="U1563" s="67" t="s">
        <v>7086</v>
      </c>
      <c r="V1563" s="67">
        <v>50291</v>
      </c>
    </row>
    <row r="1564" spans="1:22">
      <c r="A1564" s="170">
        <v>50289</v>
      </c>
      <c r="B1564" s="170" t="s">
        <v>7082</v>
      </c>
      <c r="D1564" s="88" t="s">
        <v>7087</v>
      </c>
      <c r="F1564" s="67">
        <v>10101</v>
      </c>
      <c r="G1564" s="67" t="str">
        <f>IF(F1564="","",VLOOKUP(F1564,'#挂机物品'!C:D,2,FALSE))</f>
        <v>魔犬</v>
      </c>
      <c r="H1564" s="95">
        <v>1</v>
      </c>
      <c r="I1564" s="96">
        <v>25103</v>
      </c>
      <c r="J1564" s="96" t="str">
        <f>IF(I1564="","",VLOOKUP(I1564,'#挂机物品'!A:B,2,FALSE))</f>
        <v>遗物碎片</v>
      </c>
      <c r="K1564" s="67">
        <v>2</v>
      </c>
      <c r="L1564" s="67">
        <v>1</v>
      </c>
      <c r="O1564" s="67" t="str">
        <f>IF(N1564="","",VLOOKUP(N1564,敌人表!A:B,2,FALSE))</f>
        <v/>
      </c>
      <c r="S1564" s="67" t="str">
        <f>IF(R1564="","",VLOOKUP(R1564,'#挂机物品'!A:B,2,FALSE))</f>
        <v/>
      </c>
    </row>
    <row r="1565" spans="1:22">
      <c r="A1565" s="170">
        <v>50290</v>
      </c>
      <c r="B1565" s="170" t="s">
        <v>7082</v>
      </c>
      <c r="D1565" s="88" t="s">
        <v>7088</v>
      </c>
      <c r="F1565" s="67">
        <v>10101</v>
      </c>
      <c r="G1565" s="67" t="str">
        <f>IF(F1565="","",VLOOKUP(F1565,'#挂机物品'!C:D,2,FALSE))</f>
        <v>魔犬</v>
      </c>
      <c r="H1565" s="95">
        <v>1</v>
      </c>
      <c r="I1565" s="96">
        <v>25105</v>
      </c>
      <c r="J1565" s="96" t="str">
        <f>IF(I1565="","",VLOOKUP(I1565,'#挂机物品'!A:B,2,FALSE))</f>
        <v>粗糙的石块</v>
      </c>
      <c r="K1565" s="67">
        <v>2</v>
      </c>
      <c r="L1565" s="67">
        <v>1</v>
      </c>
      <c r="O1565" s="67" t="str">
        <f>IF(N1565="","",VLOOKUP(N1565,敌人表!A:B,2,FALSE))</f>
        <v/>
      </c>
      <c r="S1565" s="67" t="str">
        <f>IF(R1565="","",VLOOKUP(R1565,'#挂机物品'!A:B,2,FALSE))</f>
        <v/>
      </c>
    </row>
    <row r="1566" spans="1:22">
      <c r="A1566" s="170">
        <v>50291</v>
      </c>
      <c r="B1566" s="170" t="s">
        <v>7089</v>
      </c>
      <c r="D1566" s="88" t="s">
        <v>7090</v>
      </c>
      <c r="F1566" s="67">
        <v>10101</v>
      </c>
      <c r="G1566" s="67" t="str">
        <f>IF(F1566="","",VLOOKUP(F1566,'#挂机物品'!C:D,2,FALSE))</f>
        <v>魔犬</v>
      </c>
      <c r="H1566" s="95">
        <v>0</v>
      </c>
      <c r="J1566" s="96" t="str">
        <f>IF(I1566="","",VLOOKUP(I1566,'#挂机物品'!A:B,2,FALSE))</f>
        <v/>
      </c>
      <c r="M1566" s="67">
        <v>1</v>
      </c>
      <c r="N1566" s="67">
        <v>10101</v>
      </c>
      <c r="O1566" s="67" t="str">
        <f>IF(N1566="","",VLOOKUP(N1566,敌人表!A:B,2,FALSE))</f>
        <v>魔犬</v>
      </c>
      <c r="P1566" s="67">
        <v>5</v>
      </c>
      <c r="S1566" s="67" t="str">
        <f>IF(R1566="","",VLOOKUP(R1566,'#挂机物品'!A:B,2,FALSE))</f>
        <v/>
      </c>
    </row>
    <row r="1567" spans="1:22">
      <c r="A1567" s="67">
        <v>50292</v>
      </c>
      <c r="B1567" s="67" t="s">
        <v>7091</v>
      </c>
      <c r="D1567" s="88" t="s">
        <v>7092</v>
      </c>
      <c r="J1567" s="96" t="str">
        <f>IF(I1567="","",VLOOKUP(I1567,'#挂机物品'!A:B,2,FALSE))</f>
        <v/>
      </c>
      <c r="M1567" s="67">
        <v>1</v>
      </c>
      <c r="N1567" s="44">
        <v>10204</v>
      </c>
      <c r="O1567" s="67" t="str">
        <f>IF(N1567="","",VLOOKUP(N1567,敌人表!A:B,2,FALSE))</f>
        <v>亚马逊杀手</v>
      </c>
      <c r="P1567" s="67">
        <v>6</v>
      </c>
      <c r="S1567" s="67" t="str">
        <f>IF(R1567="","",VLOOKUP(R1567,'#挂机物品'!A:B,2,FALSE))</f>
        <v/>
      </c>
    </row>
    <row r="1568" spans="1:22">
      <c r="A1568" s="67">
        <v>50293</v>
      </c>
      <c r="B1568" s="67" t="s">
        <v>7093</v>
      </c>
      <c r="D1568" s="88" t="s">
        <v>7094</v>
      </c>
      <c r="F1568" s="67">
        <v>216</v>
      </c>
      <c r="G1568" s="67" t="str">
        <f>IF(F1568="","",VLOOKUP(F1568,'#挂机物品'!C:D,2,FALSE))</f>
        <v>阿拉伯</v>
      </c>
      <c r="H1568" s="95">
        <v>2</v>
      </c>
      <c r="J1568" s="96" t="str">
        <f>IF(I1568="","",VLOOKUP(I1568,'#挂机物品'!A:B,2,FALSE))</f>
        <v/>
      </c>
      <c r="O1568" s="67" t="str">
        <f>IF(N1568="","",VLOOKUP(N1568,敌人表!A:B,2,FALSE))</f>
        <v/>
      </c>
      <c r="S1568" s="67" t="str">
        <f>IF(R1568="","",VLOOKUP(R1568,'#挂机物品'!A:B,2,FALSE))</f>
        <v/>
      </c>
      <c r="U1568" s="67" t="s">
        <v>7095</v>
      </c>
      <c r="V1568" s="67">
        <v>50294</v>
      </c>
    </row>
    <row r="1569" spans="1:22">
      <c r="G1569" s="67" t="str">
        <f>IF(F1569="","",VLOOKUP(F1569,'#挂机物品'!C:D,2,FALSE))</f>
        <v/>
      </c>
      <c r="J1569" s="96" t="str">
        <f>IF(I1569="","",VLOOKUP(I1569,'#挂机物品'!A:B,2,FALSE))</f>
        <v/>
      </c>
      <c r="O1569" s="67" t="str">
        <f>IF(N1569="","",VLOOKUP(N1569,敌人表!A:B,2,FALSE))</f>
        <v/>
      </c>
      <c r="S1569" s="67" t="str">
        <f>IF(R1569="","",VLOOKUP(R1569,'#挂机物品'!A:B,2,FALSE))</f>
        <v/>
      </c>
      <c r="U1569" s="67" t="s">
        <v>7096</v>
      </c>
      <c r="V1569" s="67">
        <v>50295</v>
      </c>
    </row>
    <row r="1570" spans="1:22">
      <c r="G1570" s="67" t="str">
        <f>IF(F1570="","",VLOOKUP(F1570,'#挂机物品'!C:D,2,FALSE))</f>
        <v/>
      </c>
      <c r="J1570" s="96" t="str">
        <f>IF(I1570="","",VLOOKUP(I1570,'#挂机物品'!A:B,2,FALSE))</f>
        <v/>
      </c>
      <c r="O1570" s="67" t="str">
        <f>IF(N1570="","",VLOOKUP(N1570,敌人表!A:B,2,FALSE))</f>
        <v/>
      </c>
      <c r="S1570" s="67" t="str">
        <f>IF(R1570="","",VLOOKUP(R1570,'#挂机物品'!A:B,2,FALSE))</f>
        <v/>
      </c>
      <c r="U1570" s="67" t="s">
        <v>7097</v>
      </c>
      <c r="V1570" s="67">
        <v>50296</v>
      </c>
    </row>
    <row r="1571" spans="1:22">
      <c r="A1571" s="170">
        <v>50294</v>
      </c>
      <c r="B1571" s="170" t="s">
        <v>7093</v>
      </c>
      <c r="D1571" s="88" t="s">
        <v>7098</v>
      </c>
      <c r="F1571" s="67">
        <v>216</v>
      </c>
      <c r="G1571" s="67" t="str">
        <f>IF(F1571="","",VLOOKUP(F1571,'#挂机物品'!C:D,2,FALSE))</f>
        <v>阿拉伯</v>
      </c>
      <c r="H1571" s="95">
        <v>1</v>
      </c>
      <c r="I1571" s="4">
        <v>25201</v>
      </c>
      <c r="J1571" s="96" t="str">
        <f>IF(I1571="","",VLOOKUP(I1571,'#挂机物品'!A:B,2,FALSE))</f>
        <v>剧毒结晶</v>
      </c>
      <c r="K1571" s="67">
        <v>1</v>
      </c>
      <c r="L1571" s="67">
        <v>0.5</v>
      </c>
      <c r="O1571" s="67" t="str">
        <f>IF(N1571="","",VLOOKUP(N1571,敌人表!A:B,2,FALSE))</f>
        <v/>
      </c>
      <c r="R1571" s="67">
        <v>1001</v>
      </c>
      <c r="S1571" s="67" t="str">
        <f>IF(R1571="","",VLOOKUP(R1571,'#挂机物品'!A:B,2,FALSE))</f>
        <v>金币</v>
      </c>
      <c r="T1571" s="67">
        <v>5000</v>
      </c>
    </row>
    <row r="1572" spans="1:22">
      <c r="A1572" s="170">
        <v>50295</v>
      </c>
      <c r="B1572" s="170" t="s">
        <v>7093</v>
      </c>
      <c r="D1572" s="88" t="s">
        <v>7099</v>
      </c>
      <c r="F1572" s="67">
        <v>216</v>
      </c>
      <c r="G1572" s="67" t="str">
        <f>IF(F1572="","",VLOOKUP(F1572,'#挂机物品'!C:D,2,FALSE))</f>
        <v>阿拉伯</v>
      </c>
      <c r="H1572" s="95">
        <v>1</v>
      </c>
      <c r="I1572" s="4">
        <v>25202</v>
      </c>
      <c r="J1572" s="96" t="str">
        <f>IF(I1572="","",VLOOKUP(I1572,'#挂机物品'!A:B,2,FALSE))</f>
        <v>人工合成药剂</v>
      </c>
      <c r="K1572" s="67">
        <v>1</v>
      </c>
      <c r="L1572" s="67">
        <v>0.5</v>
      </c>
      <c r="O1572" s="67" t="str">
        <f>IF(N1572="","",VLOOKUP(N1572,敌人表!A:B,2,FALSE))</f>
        <v/>
      </c>
      <c r="R1572" s="67">
        <v>1001</v>
      </c>
      <c r="S1572" s="67" t="str">
        <f>IF(R1572="","",VLOOKUP(R1572,'#挂机物品'!A:B,2,FALSE))</f>
        <v>金币</v>
      </c>
      <c r="T1572" s="67">
        <v>5000</v>
      </c>
    </row>
    <row r="1573" spans="1:22">
      <c r="A1573" s="170">
        <v>50296</v>
      </c>
      <c r="B1573" s="170" t="s">
        <v>7100</v>
      </c>
      <c r="D1573" s="88" t="s">
        <v>7101</v>
      </c>
      <c r="F1573" s="67">
        <v>216</v>
      </c>
      <c r="G1573" s="67" t="str">
        <f>IF(F1573="","",VLOOKUP(F1573,'#挂机物品'!C:D,2,FALSE))</f>
        <v>阿拉伯</v>
      </c>
      <c r="H1573" s="95">
        <v>1</v>
      </c>
      <c r="I1573" s="4">
        <v>25203</v>
      </c>
      <c r="J1573" s="96" t="str">
        <f>IF(I1573="","",VLOOKUP(I1573,'#挂机物品'!A:B,2,FALSE))</f>
        <v>密封的试验品</v>
      </c>
      <c r="K1573" s="67">
        <v>1</v>
      </c>
      <c r="L1573" s="67">
        <v>0.5</v>
      </c>
      <c r="O1573" s="67" t="str">
        <f>IF(N1573="","",VLOOKUP(N1573,敌人表!A:B,2,FALSE))</f>
        <v/>
      </c>
      <c r="R1573" s="67">
        <v>1001</v>
      </c>
      <c r="S1573" s="67" t="str">
        <f>IF(R1573="","",VLOOKUP(R1573,'#挂机物品'!A:B,2,FALSE))</f>
        <v>金币</v>
      </c>
      <c r="T1573" s="67">
        <v>5000</v>
      </c>
    </row>
    <row r="1574" spans="1:22">
      <c r="A1574" s="67">
        <v>50297</v>
      </c>
      <c r="B1574" s="67" t="s">
        <v>7102</v>
      </c>
      <c r="D1574" s="88" t="s">
        <v>7103</v>
      </c>
      <c r="F1574" s="67">
        <v>216</v>
      </c>
      <c r="G1574" s="67" t="str">
        <f>IF(F1574="","",VLOOKUP(F1574,'#挂机物品'!C:D,2,FALSE))</f>
        <v>阿拉伯</v>
      </c>
      <c r="H1574" s="95">
        <v>2</v>
      </c>
      <c r="J1574" s="96" t="str">
        <f>IF(I1574="","",VLOOKUP(I1574,'#挂机物品'!A:B,2,FALSE))</f>
        <v/>
      </c>
      <c r="O1574" s="67" t="str">
        <f>IF(N1574="","",VLOOKUP(N1574,敌人表!A:B,2,FALSE))</f>
        <v/>
      </c>
      <c r="S1574" s="67" t="str">
        <f>IF(R1574="","",VLOOKUP(R1574,'#挂机物品'!A:B,2,FALSE))</f>
        <v/>
      </c>
      <c r="U1574" s="67" t="s">
        <v>7104</v>
      </c>
      <c r="V1574" s="67">
        <v>50298</v>
      </c>
    </row>
    <row r="1575" spans="1:22">
      <c r="G1575" s="67" t="str">
        <f>IF(F1575="","",VLOOKUP(F1575,'#挂机物品'!C:D,2,FALSE))</f>
        <v/>
      </c>
      <c r="J1575" s="96" t="str">
        <f>IF(I1575="","",VLOOKUP(I1575,'#挂机物品'!A:B,2,FALSE))</f>
        <v/>
      </c>
      <c r="O1575" s="67" t="str">
        <f>IF(N1575="","",VLOOKUP(N1575,敌人表!A:B,2,FALSE))</f>
        <v/>
      </c>
      <c r="S1575" s="67" t="str">
        <f>IF(R1575="","",VLOOKUP(R1575,'#挂机物品'!A:B,2,FALSE))</f>
        <v/>
      </c>
      <c r="U1575" s="67" t="s">
        <v>7105</v>
      </c>
      <c r="V1575" s="67">
        <v>50299</v>
      </c>
    </row>
    <row r="1576" spans="1:22">
      <c r="G1576" s="67" t="str">
        <f>IF(F1576="","",VLOOKUP(F1576,'#挂机物品'!C:D,2,FALSE))</f>
        <v/>
      </c>
      <c r="J1576" s="96" t="str">
        <f>IF(I1576="","",VLOOKUP(I1576,'#挂机物品'!A:B,2,FALSE))</f>
        <v/>
      </c>
      <c r="O1576" s="67" t="str">
        <f>IF(N1576="","",VLOOKUP(N1576,敌人表!A:B,2,FALSE))</f>
        <v/>
      </c>
      <c r="S1576" s="67" t="str">
        <f>IF(R1576="","",VLOOKUP(R1576,'#挂机物品'!A:B,2,FALSE))</f>
        <v/>
      </c>
      <c r="U1576" s="67" t="s">
        <v>7106</v>
      </c>
      <c r="V1576" s="67">
        <v>50300</v>
      </c>
    </row>
    <row r="1577" spans="1:22">
      <c r="A1577" s="170">
        <v>50298</v>
      </c>
      <c r="B1577" s="170" t="s">
        <v>7102</v>
      </c>
      <c r="D1577" s="88" t="s">
        <v>7107</v>
      </c>
      <c r="F1577" s="67">
        <v>216</v>
      </c>
      <c r="G1577" s="67" t="str">
        <f>IF(F1577="","",VLOOKUP(F1577,'#挂机物品'!C:D,2,FALSE))</f>
        <v>阿拉伯</v>
      </c>
      <c r="H1577" s="95">
        <v>1</v>
      </c>
      <c r="I1577" s="96">
        <v>1003</v>
      </c>
      <c r="J1577" s="96" t="str">
        <f>IF(I1577="","",VLOOKUP(I1577,'#挂机物品'!A:B,2,FALSE))</f>
        <v>魔晶</v>
      </c>
      <c r="K1577" s="67">
        <v>100</v>
      </c>
      <c r="L1577" s="67">
        <v>50</v>
      </c>
      <c r="O1577" s="67" t="str">
        <f>IF(N1577="","",VLOOKUP(N1577,敌人表!A:B,2,FALSE))</f>
        <v/>
      </c>
      <c r="S1577" s="67" t="str">
        <f>IF(R1577="","",VLOOKUP(R1577,'#挂机物品'!A:B,2,FALSE))</f>
        <v/>
      </c>
    </row>
    <row r="1578" spans="1:22">
      <c r="A1578" s="170">
        <v>50299</v>
      </c>
      <c r="B1578" s="170" t="s">
        <v>7108</v>
      </c>
      <c r="D1578" s="88" t="s">
        <v>7109</v>
      </c>
      <c r="F1578" s="67">
        <v>216</v>
      </c>
      <c r="G1578" s="67" t="str">
        <f>IF(F1578="","",VLOOKUP(F1578,'#挂机物品'!C:D,2,FALSE))</f>
        <v>阿拉伯</v>
      </c>
      <c r="H1578" s="95">
        <v>1</v>
      </c>
      <c r="I1578" s="96">
        <v>1003</v>
      </c>
      <c r="J1578" s="96" t="str">
        <f>IF(I1578="","",VLOOKUP(I1578,'#挂机物品'!A:B,2,FALSE))</f>
        <v>魔晶</v>
      </c>
      <c r="K1578" s="67">
        <v>100</v>
      </c>
      <c r="L1578" s="67">
        <v>50</v>
      </c>
      <c r="O1578" s="67" t="str">
        <f>IF(N1578="","",VLOOKUP(N1578,敌人表!A:B,2,FALSE))</f>
        <v/>
      </c>
      <c r="S1578" s="67" t="str">
        <f>IF(R1578="","",VLOOKUP(R1578,'#挂机物品'!A:B,2,FALSE))</f>
        <v/>
      </c>
    </row>
    <row r="1579" spans="1:22">
      <c r="A1579" s="170">
        <v>50300</v>
      </c>
      <c r="B1579" s="170" t="s">
        <v>7110</v>
      </c>
      <c r="D1579" s="88" t="s">
        <v>7111</v>
      </c>
      <c r="F1579" s="67">
        <v>216</v>
      </c>
      <c r="G1579" s="67" t="str">
        <f>IF(F1579="","",VLOOKUP(F1579,'#挂机物品'!C:D,2,FALSE))</f>
        <v>阿拉伯</v>
      </c>
      <c r="H1579" s="95">
        <v>1</v>
      </c>
      <c r="I1579" s="96">
        <v>1003</v>
      </c>
      <c r="J1579" s="96" t="str">
        <f>IF(I1579="","",VLOOKUP(I1579,'#挂机物品'!A:B,2,FALSE))</f>
        <v>魔晶</v>
      </c>
      <c r="K1579" s="67">
        <v>100</v>
      </c>
      <c r="L1579" s="67">
        <v>50</v>
      </c>
      <c r="O1579" s="67" t="str">
        <f>IF(N1579="","",VLOOKUP(N1579,敌人表!A:B,2,FALSE))</f>
        <v/>
      </c>
      <c r="S1579" s="67" t="str">
        <f>IF(R1579="","",VLOOKUP(R1579,'#挂机物品'!A:B,2,FALSE))</f>
        <v/>
      </c>
    </row>
    <row r="1580" spans="1:22">
      <c r="A1580" s="67">
        <v>50301</v>
      </c>
      <c r="B1580" s="67" t="s">
        <v>7112</v>
      </c>
      <c r="D1580" s="88" t="s">
        <v>7113</v>
      </c>
      <c r="J1580" s="96" t="str">
        <f>IF(I1580="","",VLOOKUP(I1580,'#挂机物品'!A:B,2,FALSE))</f>
        <v/>
      </c>
      <c r="M1580" s="67">
        <v>1</v>
      </c>
      <c r="N1580" s="44">
        <v>11101</v>
      </c>
      <c r="O1580" s="67" t="str">
        <f>IF(N1580="","",VLOOKUP(N1580,敌人表!A:B,2,FALSE))</f>
        <v>龙</v>
      </c>
      <c r="P1580" s="67">
        <v>6</v>
      </c>
      <c r="S1580" s="67" t="str">
        <f>IF(R1580="","",VLOOKUP(R1580,'#挂机物品'!A:B,2,FALSE))</f>
        <v/>
      </c>
    </row>
    <row r="1581" spans="1:22">
      <c r="A1581" s="67">
        <v>50302</v>
      </c>
      <c r="B1581" s="67" t="s">
        <v>7114</v>
      </c>
      <c r="D1581" s="88" t="s">
        <v>7115</v>
      </c>
      <c r="F1581" s="67">
        <v>216</v>
      </c>
      <c r="G1581" s="67" t="str">
        <f>IF(F1581="","",VLOOKUP(F1581,'#挂机物品'!C:D,2,FALSE))</f>
        <v>阿拉伯</v>
      </c>
      <c r="H1581" s="95">
        <v>2</v>
      </c>
      <c r="J1581" s="96" t="str">
        <f>IF(I1581="","",VLOOKUP(I1581,'#挂机物品'!A:B,2,FALSE))</f>
        <v/>
      </c>
      <c r="O1581" s="67" t="str">
        <f>IF(N1581="","",VLOOKUP(N1581,敌人表!A:B,2,FALSE))</f>
        <v/>
      </c>
      <c r="S1581" s="67" t="str">
        <f>IF(R1581="","",VLOOKUP(R1581,'#挂机物品'!A:B,2,FALSE))</f>
        <v/>
      </c>
      <c r="U1581" s="67" t="s">
        <v>7116</v>
      </c>
      <c r="V1581" s="67">
        <v>50303</v>
      </c>
    </row>
    <row r="1582" spans="1:22">
      <c r="G1582" s="67" t="str">
        <f>IF(F1582="","",VLOOKUP(F1582,'#挂机物品'!C:D,2,FALSE))</f>
        <v/>
      </c>
      <c r="J1582" s="96" t="str">
        <f>IF(I1582="","",VLOOKUP(I1582,'#挂机物品'!A:B,2,FALSE))</f>
        <v/>
      </c>
      <c r="O1582" s="67" t="str">
        <f>IF(N1582="","",VLOOKUP(N1582,敌人表!A:B,2,FALSE))</f>
        <v/>
      </c>
      <c r="S1582" s="67" t="str">
        <f>IF(R1582="","",VLOOKUP(R1582,'#挂机物品'!A:B,2,FALSE))</f>
        <v/>
      </c>
      <c r="U1582" s="67" t="s">
        <v>7117</v>
      </c>
      <c r="V1582" s="67">
        <v>50304</v>
      </c>
    </row>
    <row r="1583" spans="1:22">
      <c r="G1583" s="67" t="str">
        <f>IF(F1583="","",VLOOKUP(F1583,'#挂机物品'!C:D,2,FALSE))</f>
        <v/>
      </c>
      <c r="J1583" s="96" t="str">
        <f>IF(I1583="","",VLOOKUP(I1583,'#挂机物品'!A:B,2,FALSE))</f>
        <v/>
      </c>
      <c r="O1583" s="67" t="str">
        <f>IF(N1583="","",VLOOKUP(N1583,敌人表!A:B,2,FALSE))</f>
        <v/>
      </c>
      <c r="S1583" s="67" t="str">
        <f>IF(R1583="","",VLOOKUP(R1583,'#挂机物品'!A:B,2,FALSE))</f>
        <v/>
      </c>
      <c r="U1583" s="67" t="s">
        <v>7118</v>
      </c>
      <c r="V1583" s="67">
        <v>50305</v>
      </c>
    </row>
    <row r="1584" spans="1:22">
      <c r="A1584" s="170">
        <v>50303</v>
      </c>
      <c r="B1584" s="170" t="s">
        <v>7119</v>
      </c>
      <c r="D1584" s="88" t="s">
        <v>7120</v>
      </c>
      <c r="F1584" s="67">
        <v>216</v>
      </c>
      <c r="G1584" s="67" t="str">
        <f>IF(F1584="","",VLOOKUP(F1584,'#挂机物品'!C:D,2,FALSE))</f>
        <v>阿拉伯</v>
      </c>
      <c r="H1584" s="95">
        <v>1</v>
      </c>
      <c r="I1584" s="96">
        <v>25204</v>
      </c>
      <c r="J1584" s="96" t="str">
        <f>IF(I1584="","",VLOOKUP(I1584,'#挂机物品'!A:B,2,FALSE))</f>
        <v>光滑的石块</v>
      </c>
      <c r="K1584" s="67">
        <v>1</v>
      </c>
      <c r="L1584" s="67">
        <v>0.5</v>
      </c>
      <c r="O1584" s="67" t="str">
        <f>IF(N1584="","",VLOOKUP(N1584,敌人表!A:B,2,FALSE))</f>
        <v/>
      </c>
      <c r="S1584" s="67" t="str">
        <f>IF(R1584="","",VLOOKUP(R1584,'#挂机物品'!A:B,2,FALSE))</f>
        <v/>
      </c>
    </row>
    <row r="1585" spans="1:22">
      <c r="A1585" s="170">
        <v>50304</v>
      </c>
      <c r="B1585" s="170" t="s">
        <v>7121</v>
      </c>
      <c r="D1585" s="88" t="s">
        <v>7122</v>
      </c>
      <c r="F1585" s="67">
        <v>216</v>
      </c>
      <c r="G1585" s="67" t="str">
        <f>IF(F1585="","",VLOOKUP(F1585,'#挂机物品'!C:D,2,FALSE))</f>
        <v>阿拉伯</v>
      </c>
      <c r="H1585" s="95">
        <v>1</v>
      </c>
      <c r="I1585" s="96">
        <v>25204</v>
      </c>
      <c r="J1585" s="96" t="str">
        <f>IF(I1585="","",VLOOKUP(I1585,'#挂机物品'!A:B,2,FALSE))</f>
        <v>光滑的石块</v>
      </c>
      <c r="K1585" s="67">
        <v>1</v>
      </c>
      <c r="L1585" s="67">
        <v>0.5</v>
      </c>
      <c r="O1585" s="67" t="str">
        <f>IF(N1585="","",VLOOKUP(N1585,敌人表!A:B,2,FALSE))</f>
        <v/>
      </c>
      <c r="S1585" s="67" t="str">
        <f>IF(R1585="","",VLOOKUP(R1585,'#挂机物品'!A:B,2,FALSE))</f>
        <v/>
      </c>
    </row>
    <row r="1586" spans="1:22">
      <c r="A1586" s="170">
        <v>50305</v>
      </c>
      <c r="B1586" s="170" t="s">
        <v>7119</v>
      </c>
      <c r="D1586" s="88" t="s">
        <v>7123</v>
      </c>
      <c r="F1586" s="67">
        <v>216</v>
      </c>
      <c r="G1586" s="67" t="str">
        <f>IF(F1586="","",VLOOKUP(F1586,'#挂机物品'!C:D,2,FALSE))</f>
        <v>阿拉伯</v>
      </c>
      <c r="H1586" s="95">
        <v>1</v>
      </c>
      <c r="I1586" s="96">
        <v>25204</v>
      </c>
      <c r="J1586" s="96" t="str">
        <f>IF(I1586="","",VLOOKUP(I1586,'#挂机物品'!A:B,2,FALSE))</f>
        <v>光滑的石块</v>
      </c>
      <c r="K1586" s="67">
        <v>1</v>
      </c>
      <c r="L1586" s="67">
        <v>0.5</v>
      </c>
      <c r="O1586" s="67" t="str">
        <f>IF(N1586="","",VLOOKUP(N1586,敌人表!A:B,2,FALSE))</f>
        <v/>
      </c>
      <c r="S1586" s="67" t="str">
        <f>IF(R1586="","",VLOOKUP(R1586,'#挂机物品'!A:B,2,FALSE))</f>
        <v/>
      </c>
    </row>
    <row r="1587" spans="1:22">
      <c r="A1587" s="67">
        <v>50306</v>
      </c>
      <c r="B1587" s="67" t="s">
        <v>7125</v>
      </c>
      <c r="D1587" s="88" t="s">
        <v>7126</v>
      </c>
      <c r="F1587" s="67">
        <v>216</v>
      </c>
      <c r="G1587" s="67" t="str">
        <f>IF(F1587="","",VLOOKUP(F1587,'#挂机物品'!C:D,2,FALSE))</f>
        <v>阿拉伯</v>
      </c>
      <c r="H1587" s="95">
        <v>2</v>
      </c>
      <c r="J1587" s="96" t="str">
        <f>IF(I1587="","",VLOOKUP(I1587,'#挂机物品'!A:B,2,FALSE))</f>
        <v/>
      </c>
      <c r="O1587" s="67" t="str">
        <f>IF(N1587="","",VLOOKUP(N1587,敌人表!A:B,2,FALSE))</f>
        <v/>
      </c>
      <c r="S1587" s="67" t="str">
        <f>IF(R1587="","",VLOOKUP(R1587,'#挂机物品'!A:B,2,FALSE))</f>
        <v/>
      </c>
      <c r="U1587" s="67" t="s">
        <v>7127</v>
      </c>
      <c r="V1587" s="67">
        <v>50307</v>
      </c>
    </row>
    <row r="1588" spans="1:22">
      <c r="G1588" s="67" t="str">
        <f>IF(F1588="","",VLOOKUP(F1588,'#挂机物品'!C:D,2,FALSE))</f>
        <v/>
      </c>
      <c r="J1588" s="96" t="str">
        <f>IF(I1588="","",VLOOKUP(I1588,'#挂机物品'!A:B,2,FALSE))</f>
        <v/>
      </c>
      <c r="O1588" s="67" t="str">
        <f>IF(N1588="","",VLOOKUP(N1588,敌人表!A:B,2,FALSE))</f>
        <v/>
      </c>
      <c r="S1588" s="67" t="str">
        <f>IF(R1588="","",VLOOKUP(R1588,'#挂机物品'!A:B,2,FALSE))</f>
        <v/>
      </c>
      <c r="U1588" s="67" t="s">
        <v>7128</v>
      </c>
      <c r="V1588" s="67">
        <v>50308</v>
      </c>
    </row>
    <row r="1589" spans="1:22">
      <c r="G1589" s="67" t="str">
        <f>IF(F1589="","",VLOOKUP(F1589,'#挂机物品'!C:D,2,FALSE))</f>
        <v/>
      </c>
      <c r="J1589" s="96" t="str">
        <f>IF(I1589="","",VLOOKUP(I1589,'#挂机物品'!A:B,2,FALSE))</f>
        <v/>
      </c>
      <c r="O1589" s="67" t="str">
        <f>IF(N1589="","",VLOOKUP(N1589,敌人表!A:B,2,FALSE))</f>
        <v/>
      </c>
      <c r="S1589" s="67" t="str">
        <f>IF(R1589="","",VLOOKUP(R1589,'#挂机物品'!A:B,2,FALSE))</f>
        <v/>
      </c>
      <c r="U1589" s="67" t="s">
        <v>7129</v>
      </c>
      <c r="V1589" s="67">
        <v>50309</v>
      </c>
    </row>
    <row r="1590" spans="1:22">
      <c r="A1590" s="170">
        <v>50307</v>
      </c>
      <c r="B1590" s="170" t="s">
        <v>7124</v>
      </c>
      <c r="D1590" s="88" t="s">
        <v>7130</v>
      </c>
      <c r="F1590" s="67">
        <v>240</v>
      </c>
      <c r="G1590" s="67" t="str">
        <f>IF(F1590="","",VLOOKUP(F1590,'#挂机物品'!C:D,2,FALSE))</f>
        <v>外星人</v>
      </c>
      <c r="H1590" s="95">
        <v>1</v>
      </c>
      <c r="I1590" s="96">
        <v>25205</v>
      </c>
      <c r="J1590" s="96" t="str">
        <f>IF(I1590="","",VLOOKUP(I1590,'#挂机物品'!A:B,2,FALSE))</f>
        <v>磨损的齿轮</v>
      </c>
      <c r="K1590" s="67">
        <v>1</v>
      </c>
      <c r="L1590" s="67">
        <v>0.5</v>
      </c>
      <c r="O1590" s="67" t="str">
        <f>IF(N1590="","",VLOOKUP(N1590,敌人表!A:B,2,FALSE))</f>
        <v/>
      </c>
      <c r="S1590" s="67" t="str">
        <f>IF(R1590="","",VLOOKUP(R1590,'#挂机物品'!A:B,2,FALSE))</f>
        <v/>
      </c>
    </row>
    <row r="1591" spans="1:22">
      <c r="A1591" s="170">
        <v>50308</v>
      </c>
      <c r="B1591" s="170" t="s">
        <v>7124</v>
      </c>
      <c r="D1591" s="88" t="s">
        <v>7131</v>
      </c>
      <c r="F1591" s="67">
        <v>10401</v>
      </c>
      <c r="G1591" s="67" t="str">
        <f>IF(F1591="","",VLOOKUP(F1591,'#挂机物品'!C:D,2,FALSE))</f>
        <v>吸血鬼</v>
      </c>
      <c r="H1591" s="95">
        <v>1</v>
      </c>
      <c r="I1591" s="96">
        <v>25205</v>
      </c>
      <c r="J1591" s="96" t="str">
        <f>IF(I1591="","",VLOOKUP(I1591,'#挂机物品'!A:B,2,FALSE))</f>
        <v>磨损的齿轮</v>
      </c>
      <c r="K1591" s="67">
        <v>1</v>
      </c>
      <c r="L1591" s="67">
        <v>0.5</v>
      </c>
      <c r="O1591" s="67" t="str">
        <f>IF(N1591="","",VLOOKUP(N1591,敌人表!A:B,2,FALSE))</f>
        <v/>
      </c>
      <c r="S1591" s="67" t="str">
        <f>IF(R1591="","",VLOOKUP(R1591,'#挂机物品'!A:B,2,FALSE))</f>
        <v/>
      </c>
    </row>
    <row r="1592" spans="1:22">
      <c r="A1592" s="170">
        <v>50309</v>
      </c>
      <c r="B1592" s="170" t="s">
        <v>7132</v>
      </c>
      <c r="D1592" s="88" t="s">
        <v>7133</v>
      </c>
      <c r="F1592" s="67">
        <v>225</v>
      </c>
      <c r="G1592" s="67" t="str">
        <f>IF(F1592="","",VLOOKUP(F1592,'#挂机物品'!C:D,2,FALSE))</f>
        <v>武道家</v>
      </c>
      <c r="H1592" s="95">
        <v>1</v>
      </c>
      <c r="I1592" s="96">
        <v>25205</v>
      </c>
      <c r="J1592" s="96" t="str">
        <f>IF(I1592="","",VLOOKUP(I1592,'#挂机物品'!A:B,2,FALSE))</f>
        <v>磨损的齿轮</v>
      </c>
      <c r="K1592" s="67">
        <v>1</v>
      </c>
      <c r="L1592" s="67">
        <v>0.5</v>
      </c>
      <c r="O1592" s="67" t="str">
        <f>IF(N1592="","",VLOOKUP(N1592,敌人表!A:B,2,FALSE))</f>
        <v/>
      </c>
      <c r="S1592" s="67" t="str">
        <f>IF(R1592="","",VLOOKUP(R1592,'#挂机物品'!A:B,2,FALSE))</f>
        <v/>
      </c>
    </row>
    <row r="1593" spans="1:22">
      <c r="A1593" s="67">
        <v>50310</v>
      </c>
      <c r="B1593" s="67" t="s">
        <v>7134</v>
      </c>
      <c r="D1593" s="88" t="s">
        <v>7135</v>
      </c>
      <c r="J1593" s="96" t="str">
        <f>IF(I1593="","",VLOOKUP(I1593,'#挂机物品'!A:B,2,FALSE))</f>
        <v/>
      </c>
      <c r="M1593" s="67">
        <v>1</v>
      </c>
      <c r="N1593" s="44">
        <v>10802</v>
      </c>
      <c r="O1593" s="67" t="str">
        <f>IF(N1593="","",VLOOKUP(N1593,敌人表!A:B,2,FALSE))</f>
        <v>火元素之魂</v>
      </c>
      <c r="P1593" s="67">
        <v>8</v>
      </c>
      <c r="S1593" s="67" t="str">
        <f>IF(R1593="","",VLOOKUP(R1593,'#挂机物品'!A:B,2,FALSE))</f>
        <v/>
      </c>
    </row>
    <row r="1594" spans="1:22">
      <c r="A1594" s="67">
        <v>50311</v>
      </c>
      <c r="B1594" s="67" t="s">
        <v>7137</v>
      </c>
      <c r="D1594" s="88" t="s">
        <v>7138</v>
      </c>
      <c r="F1594" s="67">
        <v>216</v>
      </c>
      <c r="G1594" s="67" t="str">
        <f>IF(F1594="","",VLOOKUP(F1594,'#挂机物品'!C:D,2,FALSE))</f>
        <v>阿拉伯</v>
      </c>
      <c r="H1594" s="95">
        <v>2</v>
      </c>
      <c r="J1594" s="96" t="str">
        <f>IF(I1594="","",VLOOKUP(I1594,'#挂机物品'!A:B,2,FALSE))</f>
        <v/>
      </c>
      <c r="O1594" s="67" t="str">
        <f>IF(N1594="","",VLOOKUP(N1594,敌人表!A:B,2,FALSE))</f>
        <v/>
      </c>
      <c r="S1594" s="67" t="str">
        <f>IF(R1594="","",VLOOKUP(R1594,'#挂机物品'!A:B,2,FALSE))</f>
        <v/>
      </c>
      <c r="U1594" s="67" t="s">
        <v>7139</v>
      </c>
      <c r="V1594" s="67">
        <v>50312</v>
      </c>
    </row>
    <row r="1595" spans="1:22">
      <c r="G1595" s="67" t="str">
        <f>IF(F1595="","",VLOOKUP(F1595,'#挂机物品'!C:D,2,FALSE))</f>
        <v/>
      </c>
      <c r="J1595" s="96" t="str">
        <f>IF(I1595="","",VLOOKUP(I1595,'#挂机物品'!A:B,2,FALSE))</f>
        <v/>
      </c>
      <c r="O1595" s="67" t="str">
        <f>IF(N1595="","",VLOOKUP(N1595,敌人表!A:B,2,FALSE))</f>
        <v/>
      </c>
      <c r="S1595" s="67" t="str">
        <f>IF(R1595="","",VLOOKUP(R1595,'#挂机物品'!A:B,2,FALSE))</f>
        <v/>
      </c>
      <c r="U1595" s="67" t="s">
        <v>7140</v>
      </c>
      <c r="V1595" s="67">
        <v>50313</v>
      </c>
    </row>
    <row r="1596" spans="1:22">
      <c r="G1596" s="67" t="str">
        <f>IF(F1596="","",VLOOKUP(F1596,'#挂机物品'!C:D,2,FALSE))</f>
        <v/>
      </c>
      <c r="J1596" s="96" t="str">
        <f>IF(I1596="","",VLOOKUP(I1596,'#挂机物品'!A:B,2,FALSE))</f>
        <v/>
      </c>
      <c r="O1596" s="67" t="str">
        <f>IF(N1596="","",VLOOKUP(N1596,敌人表!A:B,2,FALSE))</f>
        <v/>
      </c>
      <c r="S1596" s="67" t="str">
        <f>IF(R1596="","",VLOOKUP(R1596,'#挂机物品'!A:B,2,FALSE))</f>
        <v/>
      </c>
      <c r="U1596" s="67" t="s">
        <v>7141</v>
      </c>
      <c r="V1596" s="67">
        <v>50314</v>
      </c>
    </row>
    <row r="1597" spans="1:22">
      <c r="A1597" s="170">
        <v>50312</v>
      </c>
      <c r="B1597" s="170" t="s">
        <v>7136</v>
      </c>
      <c r="F1597" s="67">
        <v>216</v>
      </c>
      <c r="G1597" s="67" t="str">
        <f>IF(F1597="","",VLOOKUP(F1597,'#挂机物品'!C:D,2,FALSE))</f>
        <v>阿拉伯</v>
      </c>
      <c r="H1597" s="95">
        <v>0</v>
      </c>
      <c r="J1597" s="96" t="str">
        <f>IF(I1597="","",VLOOKUP(I1597,'#挂机物品'!A:B,2,FALSE))</f>
        <v/>
      </c>
      <c r="M1597" s="67">
        <v>1</v>
      </c>
      <c r="N1597" s="44">
        <v>10802</v>
      </c>
      <c r="O1597" s="67" t="str">
        <f>IF(N1597="","",VLOOKUP(N1597,敌人表!A:B,2,FALSE))</f>
        <v>火元素之魂</v>
      </c>
      <c r="P1597" s="67">
        <v>8</v>
      </c>
      <c r="S1597" s="67" t="str">
        <f>IF(R1597="","",VLOOKUP(R1597,'#挂机物品'!A:B,2,FALSE))</f>
        <v/>
      </c>
    </row>
    <row r="1598" spans="1:22">
      <c r="A1598" s="170">
        <v>50313</v>
      </c>
      <c r="B1598" s="170" t="s">
        <v>7136</v>
      </c>
      <c r="F1598" s="67">
        <v>216</v>
      </c>
      <c r="G1598" s="67" t="str">
        <f>IF(F1598="","",VLOOKUP(F1598,'#挂机物品'!C:D,2,FALSE))</f>
        <v>阿拉伯</v>
      </c>
      <c r="H1598" s="95">
        <v>0</v>
      </c>
      <c r="J1598" s="96" t="str">
        <f>IF(I1598="","",VLOOKUP(I1598,'#挂机物品'!A:B,2,FALSE))</f>
        <v/>
      </c>
      <c r="M1598" s="67">
        <v>1</v>
      </c>
      <c r="N1598" s="44">
        <v>10803</v>
      </c>
      <c r="O1598" s="67" t="str">
        <f>IF(N1598="","",VLOOKUP(N1598,敌人表!A:B,2,FALSE))</f>
        <v>水元素之魂</v>
      </c>
      <c r="P1598" s="67">
        <v>8</v>
      </c>
      <c r="S1598" s="67" t="str">
        <f>IF(R1598="","",VLOOKUP(R1598,'#挂机物品'!A:B,2,FALSE))</f>
        <v/>
      </c>
    </row>
    <row r="1599" spans="1:22">
      <c r="A1599" s="170">
        <v>50314</v>
      </c>
      <c r="B1599" s="170" t="s">
        <v>7142</v>
      </c>
      <c r="F1599" s="67">
        <v>216</v>
      </c>
      <c r="G1599" s="67" t="str">
        <f>IF(F1599="","",VLOOKUP(F1599,'#挂机物品'!C:D,2,FALSE))</f>
        <v>阿拉伯</v>
      </c>
      <c r="H1599" s="95">
        <v>0</v>
      </c>
      <c r="J1599" s="96" t="str">
        <f>IF(I1599="","",VLOOKUP(I1599,'#挂机物品'!A:B,2,FALSE))</f>
        <v/>
      </c>
      <c r="M1599" s="67">
        <v>1</v>
      </c>
      <c r="N1599" s="44">
        <v>10804</v>
      </c>
      <c r="O1599" s="67" t="str">
        <f>IF(N1599="","",VLOOKUP(N1599,敌人表!A:B,2,FALSE))</f>
        <v>光元素之魂</v>
      </c>
      <c r="P1599" s="67">
        <v>8</v>
      </c>
      <c r="S1599" s="67" t="str">
        <f>IF(R1599="","",VLOOKUP(R1599,'#挂机物品'!A:B,2,FALSE))</f>
        <v/>
      </c>
    </row>
    <row r="1600" spans="1:22" ht="27">
      <c r="A1600" s="67">
        <v>50315</v>
      </c>
      <c r="B1600" s="67" t="s">
        <v>7143</v>
      </c>
      <c r="D1600" s="88" t="s">
        <v>7144</v>
      </c>
      <c r="F1600" s="67">
        <v>216</v>
      </c>
      <c r="G1600" s="67" t="str">
        <f>IF(F1600="","",VLOOKUP(F1600,'#挂机物品'!C:D,2,FALSE))</f>
        <v>阿拉伯</v>
      </c>
      <c r="H1600" s="95">
        <v>2</v>
      </c>
      <c r="J1600" s="96" t="str">
        <f>IF(I1600="","",VLOOKUP(I1600,'#挂机物品'!A:B,2,FALSE))</f>
        <v/>
      </c>
      <c r="O1600" s="67" t="str">
        <f>IF(N1600="","",VLOOKUP(N1600,敌人表!A:B,2,FALSE))</f>
        <v/>
      </c>
      <c r="S1600" s="67" t="str">
        <f>IF(R1600="","",VLOOKUP(R1600,'#挂机物品'!A:B,2,FALSE))</f>
        <v/>
      </c>
      <c r="U1600" s="67" t="s">
        <v>7145</v>
      </c>
      <c r="V1600" s="67">
        <v>50316</v>
      </c>
    </row>
    <row r="1601" spans="1:22">
      <c r="G1601" s="67" t="str">
        <f>IF(F1601="","",VLOOKUP(F1601,'#挂机物品'!C:D,2,FALSE))</f>
        <v/>
      </c>
      <c r="J1601" s="96" t="str">
        <f>IF(I1601="","",VLOOKUP(I1601,'#挂机物品'!A:B,2,FALSE))</f>
        <v/>
      </c>
      <c r="O1601" s="67" t="str">
        <f>IF(N1601="","",VLOOKUP(N1601,敌人表!A:B,2,FALSE))</f>
        <v/>
      </c>
      <c r="S1601" s="67" t="str">
        <f>IF(R1601="","",VLOOKUP(R1601,'#挂机物品'!A:B,2,FALSE))</f>
        <v/>
      </c>
      <c r="U1601" s="67" t="s">
        <v>7146</v>
      </c>
      <c r="V1601" s="67">
        <v>50317</v>
      </c>
    </row>
    <row r="1602" spans="1:22">
      <c r="G1602" s="67" t="str">
        <f>IF(F1602="","",VLOOKUP(F1602,'#挂机物品'!C:D,2,FALSE))</f>
        <v/>
      </c>
      <c r="J1602" s="96" t="str">
        <f>IF(I1602="","",VLOOKUP(I1602,'#挂机物品'!A:B,2,FALSE))</f>
        <v/>
      </c>
      <c r="O1602" s="67" t="str">
        <f>IF(N1602="","",VLOOKUP(N1602,敌人表!A:B,2,FALSE))</f>
        <v/>
      </c>
      <c r="S1602" s="67" t="str">
        <f>IF(R1602="","",VLOOKUP(R1602,'#挂机物品'!A:B,2,FALSE))</f>
        <v/>
      </c>
      <c r="U1602" s="67" t="s">
        <v>7147</v>
      </c>
      <c r="V1602" s="67">
        <v>50318</v>
      </c>
    </row>
    <row r="1603" spans="1:22">
      <c r="A1603" s="170">
        <v>50316</v>
      </c>
      <c r="B1603" s="170" t="s">
        <v>7143</v>
      </c>
      <c r="D1603" s="88" t="s">
        <v>7148</v>
      </c>
      <c r="F1603" s="67">
        <v>216</v>
      </c>
      <c r="G1603" s="67" t="str">
        <f>IF(F1603="","",VLOOKUP(F1603,'#挂机物品'!C:D,2,FALSE))</f>
        <v>阿拉伯</v>
      </c>
      <c r="H1603" s="95">
        <v>1</v>
      </c>
      <c r="I1603" s="4">
        <v>25301</v>
      </c>
      <c r="J1603" s="96" t="str">
        <f>IF(I1603="","",VLOOKUP(I1603,'#挂机物品'!A:B,2,FALSE))</f>
        <v>不稳定元素</v>
      </c>
      <c r="K1603" s="67">
        <v>1</v>
      </c>
      <c r="L1603" s="67">
        <v>1</v>
      </c>
      <c r="O1603" s="67" t="str">
        <f>IF(N1603="","",VLOOKUP(N1603,敌人表!A:B,2,FALSE))</f>
        <v/>
      </c>
      <c r="R1603" s="67">
        <v>1001</v>
      </c>
      <c r="S1603" s="67" t="str">
        <f>IF(R1603="","",VLOOKUP(R1603,'#挂机物品'!A:B,2,FALSE))</f>
        <v>金币</v>
      </c>
      <c r="T1603" s="67">
        <v>15000</v>
      </c>
    </row>
    <row r="1604" spans="1:22">
      <c r="A1604" s="170">
        <v>50317</v>
      </c>
      <c r="B1604" s="170" t="s">
        <v>7143</v>
      </c>
      <c r="D1604" s="88" t="s">
        <v>7149</v>
      </c>
      <c r="F1604" s="67">
        <v>216</v>
      </c>
      <c r="G1604" s="67" t="str">
        <f>IF(F1604="","",VLOOKUP(F1604,'#挂机物品'!C:D,2,FALSE))</f>
        <v>阿拉伯</v>
      </c>
      <c r="H1604" s="95">
        <v>1</v>
      </c>
      <c r="I1604" s="4">
        <v>25302</v>
      </c>
      <c r="J1604" s="96" t="str">
        <f>IF(I1604="","",VLOOKUP(I1604,'#挂机物品'!A:B,2,FALSE))</f>
        <v>异化角质</v>
      </c>
      <c r="K1604" s="67">
        <v>1</v>
      </c>
      <c r="L1604" s="67">
        <v>1</v>
      </c>
      <c r="O1604" s="67" t="str">
        <f>IF(N1604="","",VLOOKUP(N1604,敌人表!A:B,2,FALSE))</f>
        <v/>
      </c>
      <c r="R1604" s="67">
        <v>1001</v>
      </c>
      <c r="S1604" s="67" t="str">
        <f>IF(R1604="","",VLOOKUP(R1604,'#挂机物品'!A:B,2,FALSE))</f>
        <v>金币</v>
      </c>
      <c r="T1604" s="67">
        <v>15000</v>
      </c>
    </row>
    <row r="1605" spans="1:22">
      <c r="A1605" s="170">
        <v>50318</v>
      </c>
      <c r="B1605" s="170" t="s">
        <v>7150</v>
      </c>
      <c r="D1605" s="88" t="s">
        <v>7148</v>
      </c>
      <c r="F1605" s="67">
        <v>216</v>
      </c>
      <c r="G1605" s="67" t="str">
        <f>IF(F1605="","",VLOOKUP(F1605,'#挂机物品'!C:D,2,FALSE))</f>
        <v>阿拉伯</v>
      </c>
      <c r="H1605" s="95">
        <v>1</v>
      </c>
      <c r="I1605" s="4">
        <v>25303</v>
      </c>
      <c r="J1605" s="96" t="str">
        <f>IF(I1605="","",VLOOKUP(I1605,'#挂机物品'!A:B,2,FALSE))</f>
        <v>异化元素</v>
      </c>
      <c r="K1605" s="67">
        <v>1</v>
      </c>
      <c r="L1605" s="67">
        <v>1</v>
      </c>
      <c r="O1605" s="67" t="str">
        <f>IF(N1605="","",VLOOKUP(N1605,敌人表!A:B,2,FALSE))</f>
        <v/>
      </c>
      <c r="R1605" s="67">
        <v>1001</v>
      </c>
      <c r="S1605" s="67" t="str">
        <f>IF(R1605="","",VLOOKUP(R1605,'#挂机物品'!A:B,2,FALSE))</f>
        <v>金币</v>
      </c>
      <c r="T1605" s="67">
        <v>15000</v>
      </c>
    </row>
    <row r="1606" spans="1:22" ht="27">
      <c r="A1606" s="67">
        <v>50319</v>
      </c>
      <c r="B1606" s="67" t="s">
        <v>7151</v>
      </c>
      <c r="D1606" s="88" t="s">
        <v>7152</v>
      </c>
      <c r="J1606" s="96" t="str">
        <f>IF(I1606="","",VLOOKUP(I1606,'#挂机物品'!A:B,2,FALSE))</f>
        <v/>
      </c>
      <c r="M1606" s="67">
        <v>1</v>
      </c>
      <c r="N1606" s="67">
        <v>10902</v>
      </c>
      <c r="O1606" s="67" t="str">
        <f>IF(N1606="","",VLOOKUP(N1606,敌人表!A:B,2,FALSE))</f>
        <v>盗贼</v>
      </c>
      <c r="P1606" s="67">
        <v>6</v>
      </c>
      <c r="S1606" s="67" t="str">
        <f>IF(R1606="","",VLOOKUP(R1606,'#挂机物品'!A:B,2,FALSE))</f>
        <v/>
      </c>
    </row>
    <row r="1607" spans="1:22">
      <c r="J1607" s="96" t="str">
        <f>IF(I1607="","",VLOOKUP(I1607,'#挂机物品'!A:B,2,FALSE))</f>
        <v/>
      </c>
      <c r="N1607" s="67">
        <v>10103</v>
      </c>
      <c r="O1607" s="67" t="str">
        <f>IF(N1607="","",VLOOKUP(N1607,敌人表!A:B,2,FALSE))</f>
        <v>盗宝地精</v>
      </c>
      <c r="P1607" s="67">
        <v>1</v>
      </c>
      <c r="S1607" s="67" t="str">
        <f>IF(R1607="","",VLOOKUP(R1607,'#挂机物品'!A:B,2,FALSE))</f>
        <v/>
      </c>
    </row>
    <row r="1608" spans="1:22" ht="27">
      <c r="A1608" s="67">
        <v>50320</v>
      </c>
      <c r="B1608" s="67" t="s">
        <v>7153</v>
      </c>
      <c r="D1608" s="88" t="s">
        <v>7154</v>
      </c>
      <c r="J1608" s="96" t="str">
        <f>IF(I1608="","",VLOOKUP(I1608,'#挂机物品'!A:B,2,FALSE))</f>
        <v/>
      </c>
      <c r="M1608" s="67">
        <v>1</v>
      </c>
      <c r="N1608" s="67">
        <v>10801</v>
      </c>
      <c r="O1608" s="67" t="str">
        <f>IF(N1608="","",VLOOKUP(N1608,敌人表!A:B,2,FALSE))</f>
        <v>基础元素</v>
      </c>
      <c r="P1608" s="67">
        <v>11</v>
      </c>
      <c r="S1608" s="67" t="str">
        <f>IF(R1608="","",VLOOKUP(R1608,'#挂机物品'!A:B,2,FALSE))</f>
        <v/>
      </c>
    </row>
    <row r="1609" spans="1:22">
      <c r="A1609" s="67">
        <v>50321</v>
      </c>
      <c r="B1609" s="67" t="s">
        <v>7155</v>
      </c>
      <c r="D1609" s="88" t="s">
        <v>7156</v>
      </c>
      <c r="F1609" s="67">
        <v>216</v>
      </c>
      <c r="G1609" s="67" t="str">
        <f>IF(F1609="","",VLOOKUP(F1609,'#挂机物品'!C:D,2,FALSE))</f>
        <v>阿拉伯</v>
      </c>
      <c r="H1609" s="95">
        <v>2</v>
      </c>
      <c r="J1609" s="96" t="str">
        <f>IF(I1609="","",VLOOKUP(I1609,'#挂机物品'!A:B,2,FALSE))</f>
        <v/>
      </c>
      <c r="O1609" s="67" t="str">
        <f>IF(N1609="","",VLOOKUP(N1609,敌人表!A:B,2,FALSE))</f>
        <v/>
      </c>
      <c r="S1609" s="67" t="str">
        <f>IF(R1609="","",VLOOKUP(R1609,'#挂机物品'!A:B,2,FALSE))</f>
        <v/>
      </c>
      <c r="U1609" s="67" t="s">
        <v>7157</v>
      </c>
      <c r="V1609" s="67">
        <v>50322</v>
      </c>
    </row>
    <row r="1610" spans="1:22">
      <c r="G1610" s="67" t="str">
        <f>IF(F1610="","",VLOOKUP(F1610,'#挂机物品'!C:D,2,FALSE))</f>
        <v/>
      </c>
      <c r="J1610" s="96" t="str">
        <f>IF(I1610="","",VLOOKUP(I1610,'#挂机物品'!A:B,2,FALSE))</f>
        <v/>
      </c>
      <c r="O1610" s="67" t="str">
        <f>IF(N1610="","",VLOOKUP(N1610,敌人表!A:B,2,FALSE))</f>
        <v/>
      </c>
      <c r="S1610" s="67" t="str">
        <f>IF(R1610="","",VLOOKUP(R1610,'#挂机物品'!A:B,2,FALSE))</f>
        <v/>
      </c>
      <c r="U1610" s="67" t="s">
        <v>7158</v>
      </c>
      <c r="V1610" s="67">
        <v>50323</v>
      </c>
    </row>
    <row r="1611" spans="1:22">
      <c r="G1611" s="67" t="str">
        <f>IF(F1611="","",VLOOKUP(F1611,'#挂机物品'!C:D,2,FALSE))</f>
        <v/>
      </c>
      <c r="J1611" s="96" t="str">
        <f>IF(I1611="","",VLOOKUP(I1611,'#挂机物品'!A:B,2,FALSE))</f>
        <v/>
      </c>
      <c r="O1611" s="67" t="str">
        <f>IF(N1611="","",VLOOKUP(N1611,敌人表!A:B,2,FALSE))</f>
        <v/>
      </c>
      <c r="S1611" s="67" t="str">
        <f>IF(R1611="","",VLOOKUP(R1611,'#挂机物品'!A:B,2,FALSE))</f>
        <v/>
      </c>
      <c r="U1611" s="67" t="s">
        <v>7159</v>
      </c>
      <c r="V1611" s="67">
        <v>50324</v>
      </c>
    </row>
    <row r="1612" spans="1:22">
      <c r="A1612" s="170">
        <v>50322</v>
      </c>
      <c r="B1612" s="170" t="s">
        <v>7160</v>
      </c>
      <c r="D1612" s="88" t="s">
        <v>7161</v>
      </c>
      <c r="F1612" s="67">
        <v>216</v>
      </c>
      <c r="G1612" s="67" t="str">
        <f>IF(F1612="","",VLOOKUP(F1612,'#挂机物品'!C:D,2,FALSE))</f>
        <v>阿拉伯</v>
      </c>
      <c r="H1612" s="95">
        <v>1</v>
      </c>
      <c r="I1612" s="96">
        <v>25304</v>
      </c>
      <c r="J1612" s="96" t="str">
        <f>IF(I1612="","",VLOOKUP(I1612,'#挂机物品'!A:B,2,FALSE))</f>
        <v>异化鳞片</v>
      </c>
      <c r="K1612" s="67">
        <v>1</v>
      </c>
      <c r="L1612" s="67">
        <v>1</v>
      </c>
      <c r="O1612" s="67" t="str">
        <f>IF(N1612="","",VLOOKUP(N1612,敌人表!A:B,2,FALSE))</f>
        <v/>
      </c>
      <c r="S1612" s="67" t="str">
        <f>IF(R1612="","",VLOOKUP(R1612,'#挂机物品'!A:B,2,FALSE))</f>
        <v/>
      </c>
    </row>
    <row r="1613" spans="1:22">
      <c r="A1613" s="170">
        <v>50323</v>
      </c>
      <c r="B1613" s="170" t="s">
        <v>7155</v>
      </c>
      <c r="D1613" s="88" t="s">
        <v>7162</v>
      </c>
      <c r="F1613" s="67">
        <v>216</v>
      </c>
      <c r="G1613" s="67" t="str">
        <f>IF(F1613="","",VLOOKUP(F1613,'#挂机物品'!C:D,2,FALSE))</f>
        <v>阿拉伯</v>
      </c>
      <c r="H1613" s="95">
        <v>1</v>
      </c>
      <c r="I1613" s="96">
        <v>25305</v>
      </c>
      <c r="J1613" s="96" t="str">
        <f>IF(I1613="","",VLOOKUP(I1613,'#挂机物品'!A:B,2,FALSE))</f>
        <v>圣骸布</v>
      </c>
      <c r="K1613" s="67">
        <v>1</v>
      </c>
      <c r="L1613" s="67">
        <v>1</v>
      </c>
      <c r="O1613" s="67" t="str">
        <f>IF(N1613="","",VLOOKUP(N1613,敌人表!A:B,2,FALSE))</f>
        <v/>
      </c>
      <c r="S1613" s="67" t="str">
        <f>IF(R1613="","",VLOOKUP(R1613,'#挂机物品'!A:B,2,FALSE))</f>
        <v/>
      </c>
    </row>
    <row r="1614" spans="1:22">
      <c r="A1614" s="170">
        <v>50324</v>
      </c>
      <c r="B1614" s="170" t="s">
        <v>7160</v>
      </c>
      <c r="D1614" s="88" t="s">
        <v>7163</v>
      </c>
      <c r="F1614" s="67">
        <v>216</v>
      </c>
      <c r="G1614" s="67" t="str">
        <f>IF(F1614="","",VLOOKUP(F1614,'#挂机物品'!C:D,2,FALSE))</f>
        <v>阿拉伯</v>
      </c>
      <c r="H1614" s="95">
        <v>1</v>
      </c>
      <c r="I1614" s="96">
        <v>25306</v>
      </c>
      <c r="J1614" s="96" t="str">
        <f>IF(I1614="","",VLOOKUP(I1614,'#挂机物品'!A:B,2,FALSE))</f>
        <v>英雄之证</v>
      </c>
      <c r="K1614" s="67">
        <v>1</v>
      </c>
      <c r="L1614" s="67">
        <v>1</v>
      </c>
      <c r="O1614" s="67" t="str">
        <f>IF(N1614="","",VLOOKUP(N1614,敌人表!A:B,2,FALSE))</f>
        <v/>
      </c>
      <c r="S1614" s="67" t="str">
        <f>IF(R1614="","",VLOOKUP(R1614,'#挂机物品'!A:B,2,FALSE))</f>
        <v/>
      </c>
    </row>
    <row r="1615" spans="1:22">
      <c r="A1615" s="67">
        <v>50325</v>
      </c>
      <c r="B1615" s="67" t="s">
        <v>7164</v>
      </c>
      <c r="D1615" s="88" t="s">
        <v>7165</v>
      </c>
      <c r="J1615" s="96" t="str">
        <f>IF(I1615="","",VLOOKUP(I1615,'#挂机物品'!A:B,2,FALSE))</f>
        <v/>
      </c>
      <c r="M1615" s="67">
        <v>1</v>
      </c>
      <c r="N1615" s="67">
        <v>10803</v>
      </c>
      <c r="O1615" s="67" t="str">
        <f>IF(N1615="","",VLOOKUP(N1615,敌人表!A:B,2,FALSE))</f>
        <v>水元素之魂</v>
      </c>
      <c r="P1615" s="67">
        <v>11</v>
      </c>
      <c r="S1615" s="67" t="str">
        <f>IF(R1615="","",VLOOKUP(R1615,'#挂机物品'!A:B,2,FALSE))</f>
        <v/>
      </c>
    </row>
    <row r="1616" spans="1:22">
      <c r="A1616" s="67">
        <v>50326</v>
      </c>
      <c r="B1616" s="67" t="s">
        <v>7166</v>
      </c>
      <c r="D1616" s="88" t="s">
        <v>7167</v>
      </c>
      <c r="J1616" s="96" t="str">
        <f>IF(I1616="","",VLOOKUP(I1616,'#挂机物品'!A:B,2,FALSE))</f>
        <v/>
      </c>
      <c r="M1616" s="67">
        <v>1</v>
      </c>
      <c r="N1616" s="67">
        <v>10905</v>
      </c>
      <c r="O1616" s="67" t="str">
        <f>IF(N1616="","",VLOOKUP(N1616,敌人表!A:B,2,FALSE))</f>
        <v>杀手</v>
      </c>
      <c r="P1616" s="67">
        <v>11</v>
      </c>
      <c r="S1616" s="67" t="str">
        <f>IF(R1616="","",VLOOKUP(R1616,'#挂机物品'!A:B,2,FALSE))</f>
        <v/>
      </c>
    </row>
    <row r="1617" spans="1:22">
      <c r="A1617" s="67">
        <v>50327</v>
      </c>
      <c r="B1617" s="67" t="s">
        <v>7168</v>
      </c>
      <c r="D1617" s="88" t="s">
        <v>7169</v>
      </c>
      <c r="J1617" s="96" t="str">
        <f>IF(I1617="","",VLOOKUP(I1617,'#挂机物品'!A:B,2,FALSE))</f>
        <v/>
      </c>
      <c r="M1617" s="67">
        <v>1</v>
      </c>
      <c r="N1617" s="44">
        <v>11201</v>
      </c>
      <c r="O1617" s="67" t="str">
        <f>IF(N1617="","",VLOOKUP(N1617,敌人表!A:B,2,FALSE))</f>
        <v>机械生物</v>
      </c>
      <c r="P1617" s="67">
        <v>11</v>
      </c>
      <c r="S1617" s="67" t="str">
        <f>IF(R1617="","",VLOOKUP(R1617,'#挂机物品'!A:B,2,FALSE))</f>
        <v/>
      </c>
    </row>
    <row r="1618" spans="1:22">
      <c r="A1618" s="67">
        <v>50328</v>
      </c>
      <c r="B1618" s="67" t="s">
        <v>7170</v>
      </c>
      <c r="D1618" s="88" t="s">
        <v>7171</v>
      </c>
      <c r="F1618" s="67">
        <v>216</v>
      </c>
      <c r="G1618" s="67" t="str">
        <f>IF(F1618="","",VLOOKUP(F1618,'#挂机物品'!C:D,2,FALSE))</f>
        <v>阿拉伯</v>
      </c>
      <c r="H1618" s="95">
        <v>2</v>
      </c>
      <c r="J1618" s="96" t="str">
        <f>IF(I1618="","",VLOOKUP(I1618,'#挂机物品'!A:B,2,FALSE))</f>
        <v/>
      </c>
      <c r="O1618" s="67" t="str">
        <f>IF(N1618="","",VLOOKUP(N1618,敌人表!A:B,2,FALSE))</f>
        <v/>
      </c>
      <c r="S1618" s="67" t="str">
        <f>IF(R1618="","",VLOOKUP(R1618,'#挂机物品'!A:B,2,FALSE))</f>
        <v/>
      </c>
      <c r="U1618" s="67" t="s">
        <v>7172</v>
      </c>
      <c r="V1618" s="67">
        <v>50329</v>
      </c>
    </row>
    <row r="1619" spans="1:22">
      <c r="G1619" s="67" t="str">
        <f>IF(F1619="","",VLOOKUP(F1619,'#挂机物品'!C:D,2,FALSE))</f>
        <v/>
      </c>
      <c r="J1619" s="96" t="str">
        <f>IF(I1619="","",VLOOKUP(I1619,'#挂机物品'!A:B,2,FALSE))</f>
        <v/>
      </c>
      <c r="O1619" s="67" t="str">
        <f>IF(N1619="","",VLOOKUP(N1619,敌人表!A:B,2,FALSE))</f>
        <v/>
      </c>
      <c r="S1619" s="67" t="str">
        <f>IF(R1619="","",VLOOKUP(R1619,'#挂机物品'!A:B,2,FALSE))</f>
        <v/>
      </c>
      <c r="U1619" s="67" t="s">
        <v>7173</v>
      </c>
      <c r="V1619" s="67">
        <v>50330</v>
      </c>
    </row>
    <row r="1620" spans="1:22">
      <c r="G1620" s="67" t="str">
        <f>IF(F1620="","",VLOOKUP(F1620,'#挂机物品'!C:D,2,FALSE))</f>
        <v/>
      </c>
      <c r="J1620" s="96" t="str">
        <f>IF(I1620="","",VLOOKUP(I1620,'#挂机物品'!A:B,2,FALSE))</f>
        <v/>
      </c>
      <c r="O1620" s="67" t="str">
        <f>IF(N1620="","",VLOOKUP(N1620,敌人表!A:B,2,FALSE))</f>
        <v/>
      </c>
      <c r="S1620" s="67" t="str">
        <f>IF(R1620="","",VLOOKUP(R1620,'#挂机物品'!A:B,2,FALSE))</f>
        <v/>
      </c>
      <c r="U1620" s="67" t="s">
        <v>7174</v>
      </c>
      <c r="V1620" s="67">
        <v>50331</v>
      </c>
    </row>
    <row r="1621" spans="1:22">
      <c r="A1621" s="170">
        <v>50329</v>
      </c>
      <c r="B1621" s="170" t="s">
        <v>7175</v>
      </c>
      <c r="D1621" s="88" t="s">
        <v>7176</v>
      </c>
      <c r="F1621" s="67">
        <v>216</v>
      </c>
      <c r="G1621" s="67" t="str">
        <f>IF(F1621="","",VLOOKUP(F1621,'#挂机物品'!C:D,2,FALSE))</f>
        <v>阿拉伯</v>
      </c>
      <c r="H1621" s="95">
        <v>1</v>
      </c>
      <c r="I1621" s="96">
        <v>25307</v>
      </c>
      <c r="J1621" s="96" t="str">
        <f>IF(I1621="","",VLOOKUP(I1621,'#挂机物品'!A:B,2,FALSE))</f>
        <v>死灵宝石</v>
      </c>
      <c r="K1621" s="67">
        <v>1</v>
      </c>
      <c r="L1621" s="67">
        <v>1</v>
      </c>
      <c r="O1621" s="67" t="str">
        <f>IF(N1621="","",VLOOKUP(N1621,敌人表!A:B,2,FALSE))</f>
        <v/>
      </c>
      <c r="S1621" s="67" t="str">
        <f>IF(R1621="","",VLOOKUP(R1621,'#挂机物品'!A:B,2,FALSE))</f>
        <v/>
      </c>
    </row>
    <row r="1622" spans="1:22">
      <c r="A1622" s="170">
        <v>50330</v>
      </c>
      <c r="B1622" s="170" t="s">
        <v>7177</v>
      </c>
      <c r="D1622" s="88" t="s">
        <v>7178</v>
      </c>
      <c r="F1622" s="67">
        <v>216</v>
      </c>
      <c r="G1622" s="67" t="str">
        <f>IF(F1622="","",VLOOKUP(F1622,'#挂机物品'!C:D,2,FALSE))</f>
        <v>阿拉伯</v>
      </c>
      <c r="H1622" s="95">
        <v>1</v>
      </c>
      <c r="I1622" s="96">
        <v>25308</v>
      </c>
      <c r="J1622" s="96" t="str">
        <f>IF(I1622="","",VLOOKUP(I1622,'#挂机物品'!A:B,2,FALSE))</f>
        <v>精密微调器</v>
      </c>
      <c r="K1622" s="67">
        <v>1</v>
      </c>
      <c r="L1622" s="67">
        <v>1</v>
      </c>
      <c r="O1622" s="67" t="str">
        <f>IF(N1622="","",VLOOKUP(N1622,敌人表!A:B,2,FALSE))</f>
        <v/>
      </c>
      <c r="S1622" s="67" t="str">
        <f>IF(R1622="","",VLOOKUP(R1622,'#挂机物品'!A:B,2,FALSE))</f>
        <v/>
      </c>
    </row>
    <row r="1623" spans="1:22">
      <c r="A1623" s="170">
        <v>50331</v>
      </c>
      <c r="B1623" s="170" t="s">
        <v>7179</v>
      </c>
      <c r="D1623" s="88" t="s">
        <v>7180</v>
      </c>
      <c r="F1623" s="67">
        <v>216</v>
      </c>
      <c r="G1623" s="67" t="str">
        <f>IF(F1623="","",VLOOKUP(F1623,'#挂机物品'!C:D,2,FALSE))</f>
        <v>阿拉伯</v>
      </c>
      <c r="H1623" s="95">
        <v>1</v>
      </c>
      <c r="I1623" s="96">
        <v>25306</v>
      </c>
      <c r="J1623" s="96" t="str">
        <f>IF(I1623="","",VLOOKUP(I1623,'#挂机物品'!A:B,2,FALSE))</f>
        <v>英雄之证</v>
      </c>
      <c r="K1623" s="67">
        <v>1</v>
      </c>
      <c r="L1623" s="67">
        <v>1</v>
      </c>
      <c r="O1623" s="67" t="str">
        <f>IF(N1623="","",VLOOKUP(N1623,敌人表!A:B,2,FALSE))</f>
        <v/>
      </c>
      <c r="S1623" s="67" t="str">
        <f>IF(R1623="","",VLOOKUP(R1623,'#挂机物品'!A:B,2,FALSE))</f>
        <v/>
      </c>
    </row>
    <row r="1624" spans="1:22">
      <c r="A1624" s="67">
        <v>50332</v>
      </c>
      <c r="B1624" s="67" t="s">
        <v>7181</v>
      </c>
      <c r="D1624" s="88" t="s">
        <v>7182</v>
      </c>
      <c r="J1624" s="96" t="str">
        <f>IF(I1624="","",VLOOKUP(I1624,'#挂机物品'!A:B,2,FALSE))</f>
        <v/>
      </c>
      <c r="M1624" s="67">
        <v>1</v>
      </c>
      <c r="N1624" s="44">
        <v>10003</v>
      </c>
      <c r="O1624" s="67" t="str">
        <f>IF(N1624="","",VLOOKUP(N1624,敌人表!A:B,2,FALSE))</f>
        <v>瘟疫僵尸</v>
      </c>
      <c r="P1624" s="67">
        <v>11</v>
      </c>
      <c r="S1624" s="67" t="str">
        <f>IF(R1624="","",VLOOKUP(R1624,'#挂机物品'!A:B,2,FALSE))</f>
        <v/>
      </c>
    </row>
    <row r="1625" spans="1:22" ht="27">
      <c r="A1625" s="67">
        <v>50333</v>
      </c>
      <c r="B1625" s="67" t="s">
        <v>7183</v>
      </c>
      <c r="D1625" s="88" t="s">
        <v>7184</v>
      </c>
      <c r="J1625" s="96" t="str">
        <f>IF(I1625="","",VLOOKUP(I1625,'#挂机物品'!A:B,2,FALSE))</f>
        <v/>
      </c>
      <c r="M1625" s="67">
        <v>1</v>
      </c>
      <c r="N1625" s="44">
        <v>10202</v>
      </c>
      <c r="O1625" s="67" t="str">
        <f>IF(N1625="","",VLOOKUP(N1625,敌人表!A:B,2,FALSE))</f>
        <v>黑色流浪者</v>
      </c>
      <c r="P1625" s="67">
        <v>11</v>
      </c>
      <c r="S1625" s="67" t="str">
        <f>IF(R1625="","",VLOOKUP(R1625,'#挂机物品'!A:B,2,FALSE))</f>
        <v/>
      </c>
    </row>
    <row r="1626" spans="1:22" ht="27">
      <c r="A1626" s="67">
        <v>50334</v>
      </c>
      <c r="B1626" s="67" t="s">
        <v>7185</v>
      </c>
      <c r="D1626" s="88" t="s">
        <v>7186</v>
      </c>
      <c r="J1626" s="96" t="str">
        <f>IF(I1626="","",VLOOKUP(I1626,'#挂机物品'!A:B,2,FALSE))</f>
        <v/>
      </c>
      <c r="M1626" s="67">
        <v>1</v>
      </c>
      <c r="N1626" s="44">
        <v>10502</v>
      </c>
      <c r="O1626" s="67" t="str">
        <f>IF(N1626="","",VLOOKUP(N1626,敌人表!A:B,2,FALSE))</f>
        <v>树精长老</v>
      </c>
      <c r="P1626" s="67">
        <v>11</v>
      </c>
      <c r="S1626" s="67" t="str">
        <f>IF(R1626="","",VLOOKUP(R1626,'#挂机物品'!A:B,2,FALSE))</f>
        <v/>
      </c>
    </row>
    <row r="1627" spans="1:22" ht="27">
      <c r="A1627" s="67">
        <v>50335</v>
      </c>
      <c r="B1627" s="67" t="s">
        <v>7187</v>
      </c>
      <c r="D1627" s="88" t="s">
        <v>7188</v>
      </c>
      <c r="J1627" s="96" t="str">
        <f>IF(I1627="","",VLOOKUP(I1627,'#挂机物品'!A:B,2,FALSE))</f>
        <v/>
      </c>
      <c r="M1627" s="67">
        <v>1</v>
      </c>
      <c r="N1627" s="44">
        <v>11105</v>
      </c>
      <c r="O1627" s="67" t="str">
        <f>IF(N1627="","",VLOOKUP(N1627,敌人表!A:B,2,FALSE))</f>
        <v>火焰龙</v>
      </c>
      <c r="P1627" s="67">
        <v>9</v>
      </c>
      <c r="S1627" s="67" t="str">
        <f>IF(R1627="","",VLOOKUP(R1627,'#挂机物品'!A:B,2,FALSE))</f>
        <v/>
      </c>
    </row>
    <row r="1628" spans="1:22" ht="27">
      <c r="A1628" s="67">
        <v>50336</v>
      </c>
      <c r="B1628" s="67" t="s">
        <v>7189</v>
      </c>
      <c r="D1628" s="88" t="s">
        <v>7190</v>
      </c>
      <c r="J1628" s="96" t="str">
        <f>IF(I1628="","",VLOOKUP(I1628,'#挂机物品'!A:B,2,FALSE))</f>
        <v/>
      </c>
      <c r="M1628" s="67">
        <v>1</v>
      </c>
      <c r="N1628" s="44">
        <v>11104</v>
      </c>
      <c r="O1628" s="67" t="str">
        <f>IF(N1628="","",VLOOKUP(N1628,敌人表!A:B,2,FALSE))</f>
        <v>灵龙</v>
      </c>
      <c r="P1628" s="67">
        <v>3</v>
      </c>
      <c r="S1628" s="67" t="str">
        <f>IF(R1628="","",VLOOKUP(R1628,'#挂机物品'!A:B,2,FALSE))</f>
        <v/>
      </c>
    </row>
    <row r="1629" spans="1:22">
      <c r="G1629" s="67" t="str">
        <f>IF(F1629="","",VLOOKUP(F1629,'#挂机物品'!C:D,2,FALSE))</f>
        <v/>
      </c>
      <c r="J1629" s="96" t="str">
        <f>IF(I1629="","",VLOOKUP(I1629,'#挂机物品'!A:B,2,FALSE))</f>
        <v/>
      </c>
      <c r="N1629" s="45">
        <v>10909</v>
      </c>
      <c r="O1629" s="67" t="str">
        <f>IF(N1629="","",VLOOKUP(N1629,敌人表!A:B,2,FALSE))</f>
        <v>狂战士</v>
      </c>
      <c r="P1629" s="67">
        <v>3</v>
      </c>
      <c r="S1629" s="67" t="str">
        <f>IF(R1629="","",VLOOKUP(R1629,'#挂机物品'!A:B,2,FALSE))</f>
        <v/>
      </c>
    </row>
    <row r="1630" spans="1:22">
      <c r="A1630" s="67">
        <v>50337</v>
      </c>
      <c r="B1630" s="67" t="s">
        <v>7191</v>
      </c>
      <c r="D1630" s="88" t="s">
        <v>7192</v>
      </c>
      <c r="F1630" s="67">
        <v>216</v>
      </c>
      <c r="G1630" s="67" t="str">
        <f>IF(F1630="","",VLOOKUP(F1630,'#挂机物品'!C:D,2,FALSE))</f>
        <v>阿拉伯</v>
      </c>
      <c r="H1630" s="95">
        <v>2</v>
      </c>
      <c r="J1630" s="96" t="str">
        <f>IF(I1630="","",VLOOKUP(I1630,'#挂机物品'!A:B,2,FALSE))</f>
        <v/>
      </c>
      <c r="O1630" s="67" t="str">
        <f>IF(N1630="","",VLOOKUP(N1630,敌人表!A:B,2,FALSE))</f>
        <v/>
      </c>
      <c r="S1630" s="67" t="str">
        <f>IF(R1630="","",VLOOKUP(R1630,'#挂机物品'!A:B,2,FALSE))</f>
        <v/>
      </c>
      <c r="U1630" s="67" t="s">
        <v>7193</v>
      </c>
      <c r="V1630" s="67">
        <v>50338</v>
      </c>
    </row>
    <row r="1631" spans="1:22">
      <c r="G1631" s="67" t="str">
        <f>IF(F1631="","",VLOOKUP(F1631,'#挂机物品'!C:D,2,FALSE))</f>
        <v/>
      </c>
      <c r="J1631" s="96" t="str">
        <f>IF(I1631="","",VLOOKUP(I1631,'#挂机物品'!A:B,2,FALSE))</f>
        <v/>
      </c>
      <c r="O1631" s="67" t="str">
        <f>IF(N1631="","",VLOOKUP(N1631,敌人表!A:B,2,FALSE))</f>
        <v/>
      </c>
      <c r="S1631" s="67" t="str">
        <f>IF(R1631="","",VLOOKUP(R1631,'#挂机物品'!A:B,2,FALSE))</f>
        <v/>
      </c>
      <c r="U1631" s="67" t="s">
        <v>7194</v>
      </c>
      <c r="V1631" s="67">
        <v>50339</v>
      </c>
    </row>
    <row r="1632" spans="1:22">
      <c r="G1632" s="67" t="str">
        <f>IF(F1632="","",VLOOKUP(F1632,'#挂机物品'!C:D,2,FALSE))</f>
        <v/>
      </c>
      <c r="J1632" s="96" t="str">
        <f>IF(I1632="","",VLOOKUP(I1632,'#挂机物品'!A:B,2,FALSE))</f>
        <v/>
      </c>
      <c r="O1632" s="67" t="str">
        <f>IF(N1632="","",VLOOKUP(N1632,敌人表!A:B,2,FALSE))</f>
        <v/>
      </c>
      <c r="S1632" s="67" t="str">
        <f>IF(R1632="","",VLOOKUP(R1632,'#挂机物品'!A:B,2,FALSE))</f>
        <v/>
      </c>
      <c r="U1632" s="67" t="s">
        <v>7195</v>
      </c>
      <c r="V1632" s="67">
        <v>50340</v>
      </c>
    </row>
    <row r="1633" spans="1:22">
      <c r="A1633" s="170">
        <v>50338</v>
      </c>
      <c r="B1633" s="170" t="s">
        <v>7196</v>
      </c>
      <c r="D1633" s="88" t="s">
        <v>7197</v>
      </c>
      <c r="F1633" s="67">
        <v>216</v>
      </c>
      <c r="G1633" s="67" t="str">
        <f>IF(F1633="","",VLOOKUP(F1633,'#挂机物品'!C:D,2,FALSE))</f>
        <v>阿拉伯</v>
      </c>
      <c r="H1633" s="95">
        <v>1</v>
      </c>
      <c r="I1633" s="96">
        <v>1001</v>
      </c>
      <c r="J1633" s="96" t="str">
        <f>IF(I1633="","",VLOOKUP(I1633,'#挂机物品'!A:B,2,FALSE))</f>
        <v>金币</v>
      </c>
      <c r="K1633" s="67">
        <v>8000</v>
      </c>
      <c r="L1633" s="67">
        <v>1200</v>
      </c>
      <c r="O1633" s="67" t="str">
        <f>IF(N1633="","",VLOOKUP(N1633,敌人表!A:B,2,FALSE))</f>
        <v/>
      </c>
      <c r="S1633" s="67" t="str">
        <f>IF(R1633="","",VLOOKUP(R1633,'#挂机物品'!A:B,2,FALSE))</f>
        <v/>
      </c>
    </row>
    <row r="1634" spans="1:22" ht="27">
      <c r="A1634" s="170">
        <v>50339</v>
      </c>
      <c r="B1634" s="170" t="s">
        <v>7198</v>
      </c>
      <c r="D1634" s="88" t="s">
        <v>7199</v>
      </c>
      <c r="F1634" s="67">
        <v>216</v>
      </c>
      <c r="G1634" s="67" t="str">
        <f>IF(F1634="","",VLOOKUP(F1634,'#挂机物品'!C:D,2,FALSE))</f>
        <v>阿拉伯</v>
      </c>
      <c r="H1634" s="95">
        <v>0</v>
      </c>
      <c r="I1634" s="96">
        <v>1003</v>
      </c>
      <c r="J1634" s="96" t="str">
        <f>IF(I1634="","",VLOOKUP(I1634,'#挂机物品'!A:B,2,FALSE))</f>
        <v>魔晶</v>
      </c>
      <c r="K1634" s="67">
        <v>800</v>
      </c>
      <c r="L1634" s="67">
        <v>100</v>
      </c>
      <c r="M1634" s="67">
        <v>1</v>
      </c>
      <c r="N1634" s="44">
        <v>10702</v>
      </c>
      <c r="O1634" s="67" t="str">
        <f>IF(N1634="","",VLOOKUP(N1634,敌人表!A:B,2,FALSE))</f>
        <v>火焰法师</v>
      </c>
      <c r="P1634" s="67">
        <v>11</v>
      </c>
      <c r="S1634" s="67" t="str">
        <f>IF(R1634="","",VLOOKUP(R1634,'#挂机物品'!A:B,2,FALSE))</f>
        <v/>
      </c>
    </row>
    <row r="1635" spans="1:22">
      <c r="A1635" s="170">
        <v>50340</v>
      </c>
      <c r="B1635" s="170" t="s">
        <v>7191</v>
      </c>
      <c r="D1635" s="88" t="s">
        <v>7200</v>
      </c>
      <c r="F1635" s="67">
        <v>216</v>
      </c>
      <c r="G1635" s="67" t="str">
        <f>IF(F1635="","",VLOOKUP(F1635,'#挂机物品'!C:D,2,FALSE))</f>
        <v>阿拉伯</v>
      </c>
      <c r="H1635" s="95">
        <v>1</v>
      </c>
      <c r="I1635" s="96">
        <v>1001</v>
      </c>
      <c r="J1635" s="96" t="str">
        <f>IF(I1635="","",VLOOKUP(I1635,'#挂机物品'!A:B,2,FALSE))</f>
        <v>金币</v>
      </c>
      <c r="K1635" s="67">
        <v>8000</v>
      </c>
      <c r="L1635" s="67">
        <v>1200</v>
      </c>
      <c r="O1635" s="67" t="str">
        <f>IF(N1635="","",VLOOKUP(N1635,敌人表!A:B,2,FALSE))</f>
        <v/>
      </c>
      <c r="S1635" s="67" t="str">
        <f>IF(R1635="","",VLOOKUP(R1635,'#挂机物品'!A:B,2,FALSE))</f>
        <v/>
      </c>
    </row>
    <row r="1636" spans="1:22">
      <c r="A1636" s="67">
        <v>50341</v>
      </c>
      <c r="B1636" s="67" t="s">
        <v>7201</v>
      </c>
      <c r="D1636" s="88" t="s">
        <v>7202</v>
      </c>
      <c r="F1636" s="67">
        <v>216</v>
      </c>
      <c r="G1636" s="67" t="str">
        <f>IF(F1636="","",VLOOKUP(F1636,'#挂机物品'!C:D,2,FALSE))</f>
        <v>阿拉伯</v>
      </c>
      <c r="H1636" s="95">
        <v>2</v>
      </c>
      <c r="J1636" s="96" t="str">
        <f>IF(I1636="","",VLOOKUP(I1636,'#挂机物品'!A:B,2,FALSE))</f>
        <v/>
      </c>
      <c r="O1636" s="67" t="str">
        <f>IF(N1636="","",VLOOKUP(N1636,敌人表!A:B,2,FALSE))</f>
        <v/>
      </c>
      <c r="S1636" s="67" t="str">
        <f>IF(R1636="","",VLOOKUP(R1636,'#挂机物品'!A:B,2,FALSE))</f>
        <v/>
      </c>
      <c r="U1636" s="67" t="s">
        <v>7203</v>
      </c>
      <c r="V1636" s="67">
        <v>50342</v>
      </c>
    </row>
    <row r="1637" spans="1:22">
      <c r="G1637" s="67" t="str">
        <f>IF(F1637="","",VLOOKUP(F1637,'#挂机物品'!C:D,2,FALSE))</f>
        <v/>
      </c>
      <c r="J1637" s="96" t="str">
        <f>IF(I1637="","",VLOOKUP(I1637,'#挂机物品'!A:B,2,FALSE))</f>
        <v/>
      </c>
      <c r="O1637" s="67" t="str">
        <f>IF(N1637="","",VLOOKUP(N1637,敌人表!A:B,2,FALSE))</f>
        <v/>
      </c>
      <c r="S1637" s="67" t="str">
        <f>IF(R1637="","",VLOOKUP(R1637,'#挂机物品'!A:B,2,FALSE))</f>
        <v/>
      </c>
      <c r="U1637" s="67" t="s">
        <v>7204</v>
      </c>
      <c r="V1637" s="67">
        <v>50343</v>
      </c>
    </row>
    <row r="1638" spans="1:22">
      <c r="G1638" s="67" t="str">
        <f>IF(F1638="","",VLOOKUP(F1638,'#挂机物品'!C:D,2,FALSE))</f>
        <v/>
      </c>
      <c r="J1638" s="96" t="str">
        <f>IF(I1638="","",VLOOKUP(I1638,'#挂机物品'!A:B,2,FALSE))</f>
        <v/>
      </c>
      <c r="O1638" s="67" t="str">
        <f>IF(N1638="","",VLOOKUP(N1638,敌人表!A:B,2,FALSE))</f>
        <v/>
      </c>
      <c r="S1638" s="67" t="str">
        <f>IF(R1638="","",VLOOKUP(R1638,'#挂机物品'!A:B,2,FALSE))</f>
        <v/>
      </c>
      <c r="U1638" s="67" t="s">
        <v>7205</v>
      </c>
      <c r="V1638" s="67">
        <v>50344</v>
      </c>
    </row>
    <row r="1639" spans="1:22">
      <c r="A1639" s="170">
        <v>50342</v>
      </c>
      <c r="B1639" s="170" t="s">
        <v>7201</v>
      </c>
      <c r="D1639" s="88" t="s">
        <v>7206</v>
      </c>
      <c r="F1639" s="67">
        <v>216</v>
      </c>
      <c r="G1639" s="67" t="str">
        <f>IF(F1639="","",VLOOKUP(F1639,'#挂机物品'!C:D,2,FALSE))</f>
        <v>阿拉伯</v>
      </c>
      <c r="H1639" s="95">
        <v>1</v>
      </c>
      <c r="I1639" s="4">
        <v>25401</v>
      </c>
      <c r="J1639" s="96" t="str">
        <f>IF(I1639="","",VLOOKUP(I1639,'#挂机物品'!A:B,2,FALSE))</f>
        <v>震荡核心</v>
      </c>
      <c r="K1639" s="67">
        <v>1</v>
      </c>
      <c r="L1639" s="67">
        <v>0.5</v>
      </c>
      <c r="O1639" s="67" t="str">
        <f>IF(N1639="","",VLOOKUP(N1639,敌人表!A:B,2,FALSE))</f>
        <v/>
      </c>
      <c r="S1639" s="67" t="str">
        <f>IF(R1639="","",VLOOKUP(R1639,'#挂机物品'!A:B,2,FALSE))</f>
        <v/>
      </c>
    </row>
    <row r="1640" spans="1:22">
      <c r="A1640" s="170">
        <v>50343</v>
      </c>
      <c r="B1640" s="170" t="s">
        <v>7201</v>
      </c>
      <c r="D1640" s="88" t="s">
        <v>7207</v>
      </c>
      <c r="F1640" s="67">
        <v>216</v>
      </c>
      <c r="G1640" s="67" t="str">
        <f>IF(F1640="","",VLOOKUP(F1640,'#挂机物品'!C:D,2,FALSE))</f>
        <v>阿拉伯</v>
      </c>
      <c r="H1640" s="95">
        <v>1</v>
      </c>
      <c r="I1640" s="4">
        <v>25402</v>
      </c>
      <c r="J1640" s="96" t="str">
        <f>IF(I1640="","",VLOOKUP(I1640,'#挂机物品'!A:B,2,FALSE))</f>
        <v>共鸣环</v>
      </c>
      <c r="K1640" s="67">
        <v>1</v>
      </c>
      <c r="L1640" s="67">
        <v>0.5</v>
      </c>
      <c r="O1640" s="67" t="str">
        <f>IF(N1640="","",VLOOKUP(N1640,敌人表!A:B,2,FALSE))</f>
        <v/>
      </c>
      <c r="S1640" s="67" t="str">
        <f>IF(R1640="","",VLOOKUP(R1640,'#挂机物品'!A:B,2,FALSE))</f>
        <v/>
      </c>
    </row>
    <row r="1641" spans="1:22">
      <c r="A1641" s="170">
        <v>50344</v>
      </c>
      <c r="B1641" s="170" t="s">
        <v>7201</v>
      </c>
      <c r="D1641" s="88" t="s">
        <v>7208</v>
      </c>
      <c r="F1641" s="67">
        <v>216</v>
      </c>
      <c r="G1641" s="67" t="str">
        <f>IF(F1641="","",VLOOKUP(F1641,'#挂机物品'!C:D,2,FALSE))</f>
        <v>阿拉伯</v>
      </c>
      <c r="H1641" s="95">
        <v>1</v>
      </c>
      <c r="I1641" s="4">
        <v>25403</v>
      </c>
      <c r="J1641" s="96" t="str">
        <f>IF(I1641="","",VLOOKUP(I1641,'#挂机物品'!A:B,2,FALSE))</f>
        <v>动力螺母</v>
      </c>
      <c r="K1641" s="67">
        <v>1</v>
      </c>
      <c r="L1641" s="67">
        <v>0.5</v>
      </c>
      <c r="O1641" s="67" t="str">
        <f>IF(N1641="","",VLOOKUP(N1641,敌人表!A:B,2,FALSE))</f>
        <v/>
      </c>
      <c r="S1641" s="67" t="str">
        <f>IF(R1641="","",VLOOKUP(R1641,'#挂机物品'!A:B,2,FALSE))</f>
        <v/>
      </c>
    </row>
    <row r="1642" spans="1:22">
      <c r="A1642" s="67">
        <v>50345</v>
      </c>
      <c r="B1642" s="67" t="s">
        <v>7209</v>
      </c>
      <c r="D1642" s="88" t="s">
        <v>7210</v>
      </c>
      <c r="J1642" s="96" t="str">
        <f>IF(I1642="","",VLOOKUP(I1642,'#挂机物品'!A:B,2,FALSE))</f>
        <v/>
      </c>
      <c r="M1642" s="67">
        <v>1</v>
      </c>
      <c r="N1642" s="44">
        <v>11104</v>
      </c>
      <c r="O1642" s="67" t="str">
        <f>IF(N1642="","",VLOOKUP(N1642,敌人表!A:B,2,FALSE))</f>
        <v>灵龙</v>
      </c>
      <c r="P1642" s="67">
        <v>6</v>
      </c>
      <c r="S1642" s="67" t="str">
        <f>IF(R1642="","",VLOOKUP(R1642,'#挂机物品'!A:B,2,FALSE))</f>
        <v/>
      </c>
    </row>
    <row r="1643" spans="1:22">
      <c r="A1643" s="67">
        <v>50346</v>
      </c>
      <c r="B1643" s="67" t="s">
        <v>7211</v>
      </c>
      <c r="D1643" s="88" t="s">
        <v>7212</v>
      </c>
      <c r="J1643" s="96" t="str">
        <f>IF(I1643="","",VLOOKUP(I1643,'#挂机物品'!A:B,2,FALSE))</f>
        <v/>
      </c>
      <c r="M1643" s="67">
        <v>1</v>
      </c>
      <c r="N1643" s="44">
        <v>10903</v>
      </c>
      <c r="O1643" s="67" t="str">
        <f>IF(N1643="","",VLOOKUP(N1643,敌人表!A:B,2,FALSE))</f>
        <v>重甲战士</v>
      </c>
      <c r="P1643" s="67">
        <v>11</v>
      </c>
      <c r="S1643" s="67" t="str">
        <f>IF(R1643="","",VLOOKUP(R1643,'#挂机物品'!A:B,2,FALSE))</f>
        <v/>
      </c>
    </row>
    <row r="1644" spans="1:22">
      <c r="A1644" s="67">
        <v>50347</v>
      </c>
      <c r="B1644" s="67" t="s">
        <v>7213</v>
      </c>
      <c r="D1644" s="88" t="s">
        <v>7214</v>
      </c>
      <c r="J1644" s="96" t="str">
        <f>IF(I1644="","",VLOOKUP(I1644,'#挂机物品'!A:B,2,FALSE))</f>
        <v/>
      </c>
      <c r="M1644" s="67">
        <v>1</v>
      </c>
      <c r="N1644" s="44">
        <v>10805</v>
      </c>
      <c r="O1644" s="67" t="str">
        <f>IF(N1644="","",VLOOKUP(N1644,敌人表!A:B,2,FALSE))</f>
        <v>暗元素之魂</v>
      </c>
      <c r="P1644" s="67">
        <v>9</v>
      </c>
      <c r="S1644" s="67" t="str">
        <f>IF(R1644="","",VLOOKUP(R1644,'#挂机物品'!A:B,2,FALSE))</f>
        <v/>
      </c>
    </row>
    <row r="1645" spans="1:22" ht="27">
      <c r="A1645" s="67">
        <v>50348</v>
      </c>
      <c r="B1645" s="67" t="s">
        <v>7215</v>
      </c>
      <c r="D1645" s="88" t="s">
        <v>7216</v>
      </c>
      <c r="J1645" s="96" t="str">
        <f>IF(I1645="","",VLOOKUP(I1645,'#挂机物品'!A:B,2,FALSE))</f>
        <v/>
      </c>
      <c r="M1645" s="67">
        <v>1</v>
      </c>
      <c r="N1645" s="44">
        <v>10904</v>
      </c>
      <c r="O1645" s="67" t="str">
        <f>IF(N1645="","",VLOOKUP(N1645,敌人表!A:B,2,FALSE))</f>
        <v>游侠</v>
      </c>
      <c r="P1645" s="67">
        <v>11</v>
      </c>
      <c r="S1645" s="67" t="str">
        <f>IF(R1645="","",VLOOKUP(R1645,'#挂机物品'!A:B,2,FALSE))</f>
        <v/>
      </c>
    </row>
    <row r="1646" spans="1:22">
      <c r="A1646" s="67">
        <v>50349</v>
      </c>
      <c r="B1646" s="67" t="s">
        <v>7217</v>
      </c>
      <c r="D1646" s="88" t="s">
        <v>7218</v>
      </c>
      <c r="F1646" s="67">
        <v>216</v>
      </c>
      <c r="G1646" s="67" t="str">
        <f>IF(F1646="","",VLOOKUP(F1646,'#挂机物品'!C:D,2,FALSE))</f>
        <v>阿拉伯</v>
      </c>
      <c r="H1646" s="95">
        <v>2</v>
      </c>
      <c r="J1646" s="96" t="str">
        <f>IF(I1646="","",VLOOKUP(I1646,'#挂机物品'!A:B,2,FALSE))</f>
        <v/>
      </c>
      <c r="O1646" s="67" t="str">
        <f>IF(N1646="","",VLOOKUP(N1646,敌人表!A:B,2,FALSE))</f>
        <v/>
      </c>
      <c r="S1646" s="67" t="str">
        <f>IF(R1646="","",VLOOKUP(R1646,'#挂机物品'!A:B,2,FALSE))</f>
        <v/>
      </c>
      <c r="U1646" s="67" t="s">
        <v>7219</v>
      </c>
      <c r="V1646" s="67">
        <v>50350</v>
      </c>
    </row>
    <row r="1647" spans="1:22">
      <c r="G1647" s="67" t="str">
        <f>IF(F1647="","",VLOOKUP(F1647,'#挂机物品'!C:D,2,FALSE))</f>
        <v/>
      </c>
      <c r="J1647" s="96" t="str">
        <f>IF(I1647="","",VLOOKUP(I1647,'#挂机物品'!A:B,2,FALSE))</f>
        <v/>
      </c>
      <c r="O1647" s="67" t="str">
        <f>IF(N1647="","",VLOOKUP(N1647,敌人表!A:B,2,FALSE))</f>
        <v/>
      </c>
      <c r="S1647" s="67" t="str">
        <f>IF(R1647="","",VLOOKUP(R1647,'#挂机物品'!A:B,2,FALSE))</f>
        <v/>
      </c>
      <c r="U1647" s="67" t="s">
        <v>7220</v>
      </c>
      <c r="V1647" s="67">
        <v>50351</v>
      </c>
    </row>
    <row r="1648" spans="1:22">
      <c r="G1648" s="67" t="str">
        <f>IF(F1648="","",VLOOKUP(F1648,'#挂机物品'!C:D,2,FALSE))</f>
        <v/>
      </c>
      <c r="J1648" s="96" t="str">
        <f>IF(I1648="","",VLOOKUP(I1648,'#挂机物品'!A:B,2,FALSE))</f>
        <v/>
      </c>
      <c r="O1648" s="67" t="str">
        <f>IF(N1648="","",VLOOKUP(N1648,敌人表!A:B,2,FALSE))</f>
        <v/>
      </c>
      <c r="S1648" s="67" t="str">
        <f>IF(R1648="","",VLOOKUP(R1648,'#挂机物品'!A:B,2,FALSE))</f>
        <v/>
      </c>
      <c r="U1648" s="67" t="s">
        <v>7221</v>
      </c>
      <c r="V1648" s="67">
        <v>50352</v>
      </c>
    </row>
    <row r="1649" spans="1:22">
      <c r="A1649" s="170">
        <v>50350</v>
      </c>
      <c r="B1649" s="170" t="s">
        <v>7217</v>
      </c>
      <c r="D1649" s="88" t="s">
        <v>7222</v>
      </c>
      <c r="F1649" s="67">
        <v>216</v>
      </c>
      <c r="G1649" s="67" t="str">
        <f>IF(F1649="","",VLOOKUP(F1649,'#挂机物品'!C:D,2,FALSE))</f>
        <v>阿拉伯</v>
      </c>
      <c r="H1649" s="95">
        <v>1</v>
      </c>
      <c r="I1649" s="4">
        <v>25404</v>
      </c>
      <c r="J1649" s="96" t="str">
        <f>IF(I1649="","",VLOOKUP(I1649,'#挂机物品'!A:B,2,FALSE))</f>
        <v>亡者的铭牌</v>
      </c>
      <c r="K1649" s="67">
        <v>1</v>
      </c>
      <c r="L1649" s="67">
        <v>0.5</v>
      </c>
      <c r="O1649" s="67" t="str">
        <f>IF(N1649="","",VLOOKUP(N1649,敌人表!A:B,2,FALSE))</f>
        <v/>
      </c>
      <c r="S1649" s="67" t="str">
        <f>IF(R1649="","",VLOOKUP(R1649,'#挂机物品'!A:B,2,FALSE))</f>
        <v/>
      </c>
    </row>
    <row r="1650" spans="1:22">
      <c r="A1650" s="170">
        <v>50351</v>
      </c>
      <c r="B1650" s="170" t="s">
        <v>7223</v>
      </c>
      <c r="D1650" s="88" t="s">
        <v>7224</v>
      </c>
      <c r="F1650" s="67">
        <v>216</v>
      </c>
      <c r="G1650" s="67" t="str">
        <f>IF(F1650="","",VLOOKUP(F1650,'#挂机物品'!C:D,2,FALSE))</f>
        <v>阿拉伯</v>
      </c>
      <c r="H1650" s="95">
        <v>1</v>
      </c>
      <c r="I1650" s="4">
        <v>25405</v>
      </c>
      <c r="J1650" s="96" t="str">
        <f>IF(I1650="","",VLOOKUP(I1650,'#挂机物品'!A:B,2,FALSE))</f>
        <v>火力模块</v>
      </c>
      <c r="K1650" s="67">
        <v>1</v>
      </c>
      <c r="L1650" s="67">
        <v>0.5</v>
      </c>
      <c r="O1650" s="67" t="str">
        <f>IF(N1650="","",VLOOKUP(N1650,敌人表!A:B,2,FALSE))</f>
        <v/>
      </c>
      <c r="S1650" s="67" t="str">
        <f>IF(R1650="","",VLOOKUP(R1650,'#挂机物品'!A:B,2,FALSE))</f>
        <v/>
      </c>
    </row>
    <row r="1651" spans="1:22">
      <c r="A1651" s="170">
        <v>50352</v>
      </c>
      <c r="B1651" s="170" t="s">
        <v>7225</v>
      </c>
      <c r="D1651" s="88" t="s">
        <v>7226</v>
      </c>
      <c r="F1651" s="67">
        <v>216</v>
      </c>
      <c r="G1651" s="67" t="str">
        <f>IF(F1651="","",VLOOKUP(F1651,'#挂机物品'!C:D,2,FALSE))</f>
        <v>阿拉伯</v>
      </c>
      <c r="H1651" s="95">
        <v>1</v>
      </c>
      <c r="I1651" s="4">
        <v>25406</v>
      </c>
      <c r="J1651" s="96" t="str">
        <f>IF(I1651="","",VLOOKUP(I1651,'#挂机物品'!A:B,2,FALSE))</f>
        <v>防御模块</v>
      </c>
      <c r="K1651" s="67">
        <v>1</v>
      </c>
      <c r="L1651" s="67">
        <v>0.5</v>
      </c>
      <c r="O1651" s="67" t="str">
        <f>IF(N1651="","",VLOOKUP(N1651,敌人表!A:B,2,FALSE))</f>
        <v/>
      </c>
      <c r="S1651" s="67" t="str">
        <f>IF(R1651="","",VLOOKUP(R1651,'#挂机物品'!A:B,2,FALSE))</f>
        <v/>
      </c>
    </row>
    <row r="1652" spans="1:22">
      <c r="A1652" s="67">
        <v>50353</v>
      </c>
      <c r="B1652" s="67" t="s">
        <v>7227</v>
      </c>
      <c r="D1652" s="88" t="s">
        <v>7228</v>
      </c>
      <c r="J1652" s="96" t="str">
        <f>IF(I1652="","",VLOOKUP(I1652,'#挂机物品'!A:B,2,FALSE))</f>
        <v/>
      </c>
      <c r="M1652" s="67">
        <v>1</v>
      </c>
      <c r="N1652" s="44">
        <v>10808</v>
      </c>
      <c r="O1652" s="67" t="str">
        <f>IF(N1652="","",VLOOKUP(N1652,敌人表!A:B,2,FALSE))</f>
        <v>光元素使</v>
      </c>
      <c r="P1652" s="67">
        <v>5</v>
      </c>
      <c r="S1652" s="67" t="str">
        <f>IF(R1652="","",VLOOKUP(R1652,'#挂机物品'!A:B,2,FALSE))</f>
        <v/>
      </c>
    </row>
    <row r="1653" spans="1:22">
      <c r="G1653" s="67" t="str">
        <f>IF(F1653="","",VLOOKUP(F1653,'#挂机物品'!C:D,2,FALSE))</f>
        <v/>
      </c>
      <c r="J1653" s="96" t="str">
        <f>IF(I1653="","",VLOOKUP(I1653,'#挂机物品'!A:B,2,FALSE))</f>
        <v/>
      </c>
      <c r="N1653" s="44">
        <v>10809</v>
      </c>
      <c r="O1653" s="67" t="str">
        <f>IF(N1653="","",VLOOKUP(N1653,敌人表!A:B,2,FALSE))</f>
        <v>暗元素使</v>
      </c>
      <c r="P1653" s="67">
        <v>5</v>
      </c>
      <c r="S1653" s="67" t="str">
        <f>IF(R1653="","",VLOOKUP(R1653,'#挂机物品'!A:B,2,FALSE))</f>
        <v/>
      </c>
    </row>
    <row r="1654" spans="1:22" ht="27">
      <c r="A1654" s="67">
        <v>50354</v>
      </c>
      <c r="B1654" s="67" t="s">
        <v>7229</v>
      </c>
      <c r="D1654" s="88" t="s">
        <v>7230</v>
      </c>
      <c r="J1654" s="96" t="str">
        <f>IF(I1654="","",VLOOKUP(I1654,'#挂机物品'!A:B,2,FALSE))</f>
        <v/>
      </c>
      <c r="M1654" s="67">
        <v>1</v>
      </c>
      <c r="N1654" s="44">
        <v>10901</v>
      </c>
      <c r="O1654" s="67" t="str">
        <f>IF(N1654="","",VLOOKUP(N1654,敌人表!A:B,2,FALSE))</f>
        <v>战士</v>
      </c>
      <c r="P1654" s="67">
        <v>4</v>
      </c>
      <c r="S1654" s="67" t="str">
        <f>IF(R1654="","",VLOOKUP(R1654,'#挂机物品'!A:B,2,FALSE))</f>
        <v/>
      </c>
    </row>
    <row r="1655" spans="1:22">
      <c r="J1655" s="96" t="str">
        <f>IF(I1655="","",VLOOKUP(I1655,'#挂机物品'!A:B,2,FALSE))</f>
        <v/>
      </c>
      <c r="N1655" s="44">
        <v>10902</v>
      </c>
      <c r="O1655" s="67" t="str">
        <f>IF(N1655="","",VLOOKUP(N1655,敌人表!A:B,2,FALSE))</f>
        <v>盗贼</v>
      </c>
      <c r="P1655" s="67">
        <v>4</v>
      </c>
      <c r="S1655" s="67" t="str">
        <f>IF(R1655="","",VLOOKUP(R1655,'#挂机物品'!A:B,2,FALSE))</f>
        <v/>
      </c>
    </row>
    <row r="1656" spans="1:22">
      <c r="J1656" s="96" t="str">
        <f>IF(I1656="","",VLOOKUP(I1656,'#挂机物品'!A:B,2,FALSE))</f>
        <v/>
      </c>
      <c r="N1656" s="44">
        <v>10904</v>
      </c>
      <c r="O1656" s="67" t="str">
        <f>IF(N1656="","",VLOOKUP(N1656,敌人表!A:B,2,FALSE))</f>
        <v>游侠</v>
      </c>
      <c r="P1656" s="67">
        <v>4</v>
      </c>
      <c r="S1656" s="67" t="str">
        <f>IF(R1656="","",VLOOKUP(R1656,'#挂机物品'!A:B,2,FALSE))</f>
        <v/>
      </c>
    </row>
    <row r="1657" spans="1:22">
      <c r="A1657" s="67">
        <v>50355</v>
      </c>
      <c r="B1657" s="67" t="s">
        <v>7231</v>
      </c>
      <c r="D1657" s="88" t="s">
        <v>7232</v>
      </c>
      <c r="J1657" s="96" t="str">
        <f>IF(I1657="","",VLOOKUP(I1657,'#挂机物品'!A:B,2,FALSE))</f>
        <v/>
      </c>
      <c r="M1657" s="67">
        <v>1</v>
      </c>
      <c r="N1657" s="44">
        <v>10706</v>
      </c>
      <c r="O1657" s="67" t="str">
        <f>IF(N1657="","",VLOOKUP(N1657,敌人表!A:B,2,FALSE))</f>
        <v>大魔导师牙皮</v>
      </c>
      <c r="P1657" s="67">
        <v>11</v>
      </c>
      <c r="S1657" s="67" t="str">
        <f>IF(R1657="","",VLOOKUP(R1657,'#挂机物品'!A:B,2,FALSE))</f>
        <v/>
      </c>
    </row>
    <row r="1658" spans="1:22">
      <c r="A1658" s="67">
        <v>50356</v>
      </c>
      <c r="B1658" s="67" t="s">
        <v>7233</v>
      </c>
      <c r="D1658" s="88" t="s">
        <v>7234</v>
      </c>
      <c r="F1658" s="67">
        <v>216</v>
      </c>
      <c r="G1658" s="67" t="str">
        <f>IF(F1658="","",VLOOKUP(F1658,'#挂机物品'!C:D,2,FALSE))</f>
        <v>阿拉伯</v>
      </c>
      <c r="H1658" s="95">
        <v>2</v>
      </c>
      <c r="J1658" s="96" t="str">
        <f>IF(I1658="","",VLOOKUP(I1658,'#挂机物品'!A:B,2,FALSE))</f>
        <v/>
      </c>
      <c r="O1658" s="67" t="str">
        <f>IF(N1658="","",VLOOKUP(N1658,敌人表!A:B,2,FALSE))</f>
        <v/>
      </c>
      <c r="S1658" s="67" t="str">
        <f>IF(R1658="","",VLOOKUP(R1658,'#挂机物品'!A:B,2,FALSE))</f>
        <v/>
      </c>
      <c r="U1658" s="67" t="s">
        <v>7235</v>
      </c>
      <c r="V1658" s="67">
        <v>50357</v>
      </c>
    </row>
    <row r="1659" spans="1:22">
      <c r="G1659" s="67" t="str">
        <f>IF(F1659="","",VLOOKUP(F1659,'#挂机物品'!C:D,2,FALSE))</f>
        <v/>
      </c>
      <c r="J1659" s="96" t="str">
        <f>IF(I1659="","",VLOOKUP(I1659,'#挂机物品'!A:B,2,FALSE))</f>
        <v/>
      </c>
      <c r="O1659" s="67" t="str">
        <f>IF(N1659="","",VLOOKUP(N1659,敌人表!A:B,2,FALSE))</f>
        <v/>
      </c>
      <c r="S1659" s="67" t="str">
        <f>IF(R1659="","",VLOOKUP(R1659,'#挂机物品'!A:B,2,FALSE))</f>
        <v/>
      </c>
      <c r="U1659" s="67" t="s">
        <v>7236</v>
      </c>
      <c r="V1659" s="67">
        <v>50358</v>
      </c>
    </row>
    <row r="1660" spans="1:22">
      <c r="G1660" s="67" t="str">
        <f>IF(F1660="","",VLOOKUP(F1660,'#挂机物品'!C:D,2,FALSE))</f>
        <v/>
      </c>
      <c r="J1660" s="96" t="str">
        <f>IF(I1660="","",VLOOKUP(I1660,'#挂机物品'!A:B,2,FALSE))</f>
        <v/>
      </c>
      <c r="O1660" s="67" t="str">
        <f>IF(N1660="","",VLOOKUP(N1660,敌人表!A:B,2,FALSE))</f>
        <v/>
      </c>
      <c r="S1660" s="67" t="str">
        <f>IF(R1660="","",VLOOKUP(R1660,'#挂机物品'!A:B,2,FALSE))</f>
        <v/>
      </c>
      <c r="U1660" s="67" t="s">
        <v>7237</v>
      </c>
      <c r="V1660" s="67">
        <v>50359</v>
      </c>
    </row>
    <row r="1661" spans="1:22">
      <c r="A1661" s="170">
        <v>50357</v>
      </c>
      <c r="B1661" s="170" t="s">
        <v>7233</v>
      </c>
      <c r="D1661" s="88" t="s">
        <v>7238</v>
      </c>
      <c r="F1661" s="67">
        <v>216</v>
      </c>
      <c r="G1661" s="67" t="str">
        <f>IF(F1661="","",VLOOKUP(F1661,'#挂机物品'!C:D,2,FALSE))</f>
        <v>阿拉伯</v>
      </c>
      <c r="H1661" s="95">
        <v>1</v>
      </c>
      <c r="I1661" s="4">
        <v>25407</v>
      </c>
      <c r="J1661" s="96" t="str">
        <f>IF(I1661="","",VLOOKUP(I1661,'#挂机物品'!A:B,2,FALSE))</f>
        <v>龙之逆鳞</v>
      </c>
      <c r="K1661" s="67">
        <v>1</v>
      </c>
      <c r="L1661" s="67">
        <v>0.5</v>
      </c>
      <c r="O1661" s="67" t="str">
        <f>IF(N1661="","",VLOOKUP(N1661,敌人表!A:B,2,FALSE))</f>
        <v/>
      </c>
      <c r="S1661" s="67" t="str">
        <f>IF(R1661="","",VLOOKUP(R1661,'#挂机物品'!A:B,2,FALSE))</f>
        <v/>
      </c>
    </row>
    <row r="1662" spans="1:22">
      <c r="A1662" s="170">
        <v>50358</v>
      </c>
      <c r="B1662" s="170" t="s">
        <v>7233</v>
      </c>
      <c r="D1662" s="88" t="s">
        <v>7239</v>
      </c>
      <c r="F1662" s="67">
        <v>216</v>
      </c>
      <c r="G1662" s="67" t="str">
        <f>IF(F1662="","",VLOOKUP(F1662,'#挂机物品'!C:D,2,FALSE))</f>
        <v>阿拉伯</v>
      </c>
      <c r="H1662" s="95">
        <v>1</v>
      </c>
      <c r="I1662" s="4">
        <v>25408</v>
      </c>
      <c r="J1662" s="96" t="str">
        <f>IF(I1662="","",VLOOKUP(I1662,'#挂机物品'!A:B,2,FALSE))</f>
        <v>混沌龙爪</v>
      </c>
      <c r="K1662" s="67">
        <v>1</v>
      </c>
      <c r="L1662" s="67">
        <v>0.5</v>
      </c>
      <c r="O1662" s="67" t="str">
        <f>IF(N1662="","",VLOOKUP(N1662,敌人表!A:B,2,FALSE))</f>
        <v/>
      </c>
      <c r="S1662" s="67" t="str">
        <f>IF(R1662="","",VLOOKUP(R1662,'#挂机物品'!A:B,2,FALSE))</f>
        <v/>
      </c>
    </row>
    <row r="1663" spans="1:22">
      <c r="A1663" s="170">
        <v>50359</v>
      </c>
      <c r="B1663" s="170" t="s">
        <v>7240</v>
      </c>
      <c r="D1663" s="88" t="s">
        <v>7241</v>
      </c>
      <c r="F1663" s="67">
        <v>216</v>
      </c>
      <c r="G1663" s="67" t="str">
        <f>IF(F1663="","",VLOOKUP(F1663,'#挂机物品'!C:D,2,FALSE))</f>
        <v>阿拉伯</v>
      </c>
      <c r="H1663" s="95">
        <v>1</v>
      </c>
      <c r="I1663" s="4">
        <v>25409</v>
      </c>
      <c r="J1663" s="96" t="str">
        <f>IF(I1663="","",VLOOKUP(I1663,'#挂机物品'!A:B,2,FALSE))</f>
        <v>魔龙之心</v>
      </c>
      <c r="K1663" s="67">
        <v>1</v>
      </c>
      <c r="L1663" s="67">
        <v>0.5</v>
      </c>
      <c r="O1663" s="67" t="str">
        <f>IF(N1663="","",VLOOKUP(N1663,敌人表!A:B,2,FALSE))</f>
        <v/>
      </c>
      <c r="S1663" s="67" t="str">
        <f>IF(R1663="","",VLOOKUP(R1663,'#挂机物品'!A:B,2,FALSE))</f>
        <v/>
      </c>
    </row>
    <row r="1664" spans="1:22">
      <c r="A1664" s="67">
        <v>50360</v>
      </c>
      <c r="B1664" s="67" t="s">
        <v>7242</v>
      </c>
      <c r="D1664" s="88" t="s">
        <v>7243</v>
      </c>
      <c r="F1664" s="67">
        <v>216</v>
      </c>
      <c r="G1664" s="67" t="str">
        <f>IF(F1664="","",VLOOKUP(F1664,'#挂机物品'!C:D,2,FALSE))</f>
        <v>阿拉伯</v>
      </c>
      <c r="H1664" s="95">
        <v>2</v>
      </c>
      <c r="J1664" s="96" t="str">
        <f>IF(I1664="","",VLOOKUP(I1664,'#挂机物品'!A:B,2,FALSE))</f>
        <v/>
      </c>
      <c r="O1664" s="67" t="str">
        <f>IF(N1664="","",VLOOKUP(N1664,敌人表!A:B,2,FALSE))</f>
        <v/>
      </c>
      <c r="S1664" s="67" t="str">
        <f>IF(R1664="","",VLOOKUP(R1664,'#挂机物品'!A:B,2,FALSE))</f>
        <v/>
      </c>
      <c r="U1664" t="s">
        <v>7244</v>
      </c>
      <c r="V1664" s="67">
        <v>50361</v>
      </c>
    </row>
    <row r="1665" spans="1:22">
      <c r="G1665" s="67" t="str">
        <f>IF(F1665="","",VLOOKUP(F1665,'#挂机物品'!C:D,2,FALSE))</f>
        <v/>
      </c>
      <c r="J1665" s="96" t="str">
        <f>IF(I1665="","",VLOOKUP(I1665,'#挂机物品'!A:B,2,FALSE))</f>
        <v/>
      </c>
      <c r="O1665" s="67" t="str">
        <f>IF(N1665="","",VLOOKUP(N1665,敌人表!A:B,2,FALSE))</f>
        <v/>
      </c>
      <c r="S1665" s="67" t="str">
        <f>IF(R1665="","",VLOOKUP(R1665,'#挂机物品'!A:B,2,FALSE))</f>
        <v/>
      </c>
      <c r="U1665" s="67" t="s">
        <v>7245</v>
      </c>
      <c r="V1665" s="67">
        <v>50362</v>
      </c>
    </row>
    <row r="1666" spans="1:22">
      <c r="G1666" s="67" t="str">
        <f>IF(F1666="","",VLOOKUP(F1666,'#挂机物品'!C:D,2,FALSE))</f>
        <v/>
      </c>
      <c r="J1666" s="96" t="str">
        <f>IF(I1666="","",VLOOKUP(I1666,'#挂机物品'!A:B,2,FALSE))</f>
        <v/>
      </c>
      <c r="O1666" s="67" t="str">
        <f>IF(N1666="","",VLOOKUP(N1666,敌人表!A:B,2,FALSE))</f>
        <v/>
      </c>
      <c r="S1666" s="67" t="str">
        <f>IF(R1666="","",VLOOKUP(R1666,'#挂机物品'!A:B,2,FALSE))</f>
        <v/>
      </c>
      <c r="U1666" s="67" t="s">
        <v>7246</v>
      </c>
      <c r="V1666" s="67">
        <v>50363</v>
      </c>
    </row>
    <row r="1667" spans="1:22">
      <c r="A1667" s="170">
        <v>50361</v>
      </c>
      <c r="B1667" s="170" t="s">
        <v>7247</v>
      </c>
      <c r="D1667" s="88" t="s">
        <v>7248</v>
      </c>
      <c r="F1667" s="67">
        <v>216</v>
      </c>
      <c r="G1667" s="67" t="str">
        <f>IF(F1667="","",VLOOKUP(F1667,'#挂机物品'!C:D,2,FALSE))</f>
        <v>阿拉伯</v>
      </c>
      <c r="H1667" s="95">
        <v>1</v>
      </c>
      <c r="I1667" s="4">
        <v>25407</v>
      </c>
      <c r="J1667" s="96" t="str">
        <f>IF(I1667="","",VLOOKUP(I1667,'#挂机物品'!A:B,2,FALSE))</f>
        <v>龙之逆鳞</v>
      </c>
      <c r="K1667" s="67">
        <v>1</v>
      </c>
      <c r="L1667" s="67">
        <v>0.5</v>
      </c>
      <c r="O1667" s="67" t="str">
        <f>IF(N1667="","",VLOOKUP(N1667,敌人表!A:B,2,FALSE))</f>
        <v/>
      </c>
      <c r="S1667" s="67" t="str">
        <f>IF(R1667="","",VLOOKUP(R1667,'#挂机物品'!A:B,2,FALSE))</f>
        <v/>
      </c>
    </row>
    <row r="1668" spans="1:22">
      <c r="A1668" s="170">
        <v>50362</v>
      </c>
      <c r="B1668" s="170" t="s">
        <v>7249</v>
      </c>
      <c r="D1668" s="88" t="s">
        <v>7250</v>
      </c>
      <c r="F1668" s="67">
        <v>216</v>
      </c>
      <c r="G1668" s="67" t="str">
        <f>IF(F1668="","",VLOOKUP(F1668,'#挂机物品'!C:D,2,FALSE))</f>
        <v>阿拉伯</v>
      </c>
      <c r="H1668" s="95">
        <v>1</v>
      </c>
      <c r="I1668" s="4">
        <v>25408</v>
      </c>
      <c r="J1668" s="96" t="str">
        <f>IF(I1668="","",VLOOKUP(I1668,'#挂机物品'!A:B,2,FALSE))</f>
        <v>混沌龙爪</v>
      </c>
      <c r="K1668" s="67">
        <v>1</v>
      </c>
      <c r="L1668" s="67">
        <v>0.5</v>
      </c>
      <c r="O1668" s="67" t="str">
        <f>IF(N1668="","",VLOOKUP(N1668,敌人表!A:B,2,FALSE))</f>
        <v/>
      </c>
      <c r="S1668" s="67" t="str">
        <f>IF(R1668="","",VLOOKUP(R1668,'#挂机物品'!A:B,2,FALSE))</f>
        <v/>
      </c>
    </row>
    <row r="1669" spans="1:22">
      <c r="A1669" s="170">
        <v>50363</v>
      </c>
      <c r="B1669" s="170" t="s">
        <v>7242</v>
      </c>
      <c r="D1669" s="88" t="s">
        <v>7251</v>
      </c>
      <c r="F1669" s="67">
        <v>216</v>
      </c>
      <c r="G1669" s="67" t="str">
        <f>IF(F1669="","",VLOOKUP(F1669,'#挂机物品'!C:D,2,FALSE))</f>
        <v>阿拉伯</v>
      </c>
      <c r="H1669" s="95">
        <v>1</v>
      </c>
      <c r="I1669" s="4">
        <v>25409</v>
      </c>
      <c r="J1669" s="96" t="str">
        <f>IF(I1669="","",VLOOKUP(I1669,'#挂机物品'!A:B,2,FALSE))</f>
        <v>魔龙之心</v>
      </c>
      <c r="K1669" s="67">
        <v>1</v>
      </c>
      <c r="L1669" s="67">
        <v>0.5</v>
      </c>
      <c r="O1669" s="67" t="str">
        <f>IF(N1669="","",VLOOKUP(N1669,敌人表!A:B,2,FALSE))</f>
        <v/>
      </c>
      <c r="S1669" s="67" t="str">
        <f>IF(R1669="","",VLOOKUP(R1669,'#挂机物品'!A:B,2,FALSE))</f>
        <v/>
      </c>
    </row>
    <row r="1670" spans="1:22">
      <c r="A1670" s="67">
        <v>50364</v>
      </c>
      <c r="B1670" s="67" t="s">
        <v>7252</v>
      </c>
      <c r="D1670" s="88" t="s">
        <v>7253</v>
      </c>
      <c r="J1670" s="96" t="str">
        <f>IF(I1670="","",VLOOKUP(I1670,'#挂机物品'!A:B,2,FALSE))</f>
        <v/>
      </c>
      <c r="M1670" s="67">
        <v>1</v>
      </c>
      <c r="N1670" s="44">
        <v>10301</v>
      </c>
      <c r="O1670" s="67" t="str">
        <f>IF(N1670="","",VLOOKUP(N1670,敌人表!A:B,2,FALSE))</f>
        <v>怒兽</v>
      </c>
      <c r="P1670" s="67">
        <v>14</v>
      </c>
      <c r="S1670" s="67" t="str">
        <f>IF(R1670="","",VLOOKUP(R1670,'#挂机物品'!A:B,2,FALSE))</f>
        <v/>
      </c>
    </row>
    <row r="1671" spans="1:22">
      <c r="A1671" s="67">
        <v>50365</v>
      </c>
      <c r="B1671" s="67" t="s">
        <v>7255</v>
      </c>
      <c r="D1671" s="88" t="s">
        <v>7256</v>
      </c>
      <c r="F1671" s="67">
        <v>216</v>
      </c>
      <c r="G1671" s="67" t="str">
        <f>IF(F1671="","",VLOOKUP(F1671,'#挂机物品'!C:D,2,FALSE))</f>
        <v>阿拉伯</v>
      </c>
      <c r="H1671" s="95">
        <v>2</v>
      </c>
      <c r="J1671" s="96" t="str">
        <f>IF(I1671="","",VLOOKUP(I1671,'#挂机物品'!A:B,2,FALSE))</f>
        <v/>
      </c>
      <c r="O1671" s="67" t="str">
        <f>IF(N1671="","",VLOOKUP(N1671,敌人表!A:B,2,FALSE))</f>
        <v/>
      </c>
      <c r="S1671" s="67" t="str">
        <f>IF(R1671="","",VLOOKUP(R1671,'#挂机物品'!A:B,2,FALSE))</f>
        <v/>
      </c>
      <c r="U1671" s="67" t="s">
        <v>7257</v>
      </c>
      <c r="V1671" s="67">
        <v>50366</v>
      </c>
    </row>
    <row r="1672" spans="1:22">
      <c r="G1672" s="67" t="str">
        <f>IF(F1672="","",VLOOKUP(F1672,'#挂机物品'!C:D,2,FALSE))</f>
        <v/>
      </c>
      <c r="J1672" s="96" t="str">
        <f>IF(I1672="","",VLOOKUP(I1672,'#挂机物品'!A:B,2,FALSE))</f>
        <v/>
      </c>
      <c r="O1672" s="67" t="str">
        <f>IF(N1672="","",VLOOKUP(N1672,敌人表!A:B,2,FALSE))</f>
        <v/>
      </c>
      <c r="S1672" s="67" t="str">
        <f>IF(R1672="","",VLOOKUP(R1672,'#挂机物品'!A:B,2,FALSE))</f>
        <v/>
      </c>
      <c r="U1672" s="67" t="s">
        <v>7258</v>
      </c>
      <c r="V1672" s="67">
        <v>50367</v>
      </c>
    </row>
    <row r="1673" spans="1:22">
      <c r="G1673" s="67" t="str">
        <f>IF(F1673="","",VLOOKUP(F1673,'#挂机物品'!C:D,2,FALSE))</f>
        <v/>
      </c>
      <c r="J1673" s="96" t="str">
        <f>IF(I1673="","",VLOOKUP(I1673,'#挂机物品'!A:B,2,FALSE))</f>
        <v/>
      </c>
      <c r="O1673" s="67" t="str">
        <f>IF(N1673="","",VLOOKUP(N1673,敌人表!A:B,2,FALSE))</f>
        <v/>
      </c>
      <c r="S1673" s="67" t="str">
        <f>IF(R1673="","",VLOOKUP(R1673,'#挂机物品'!A:B,2,FALSE))</f>
        <v/>
      </c>
      <c r="U1673" s="67" t="s">
        <v>7259</v>
      </c>
      <c r="V1673" s="67">
        <v>50368</v>
      </c>
    </row>
    <row r="1674" spans="1:22">
      <c r="A1674" s="170">
        <v>50366</v>
      </c>
      <c r="B1674" s="170" t="s">
        <v>7260</v>
      </c>
      <c r="F1674" s="67">
        <v>216</v>
      </c>
      <c r="G1674" s="67" t="str">
        <f>IF(F1674="","",VLOOKUP(F1674,'#挂机物品'!C:D,2,FALSE))</f>
        <v>阿拉伯</v>
      </c>
      <c r="H1674" s="95">
        <v>1</v>
      </c>
      <c r="I1674" s="96">
        <v>24101</v>
      </c>
      <c r="J1674" s="96" t="str">
        <f>IF(I1674="","",VLOOKUP(I1674,'#挂机物品'!A:B,2,FALSE))</f>
        <v>普通技能石</v>
      </c>
      <c r="K1674" s="67">
        <v>1</v>
      </c>
      <c r="L1674" s="67">
        <v>1</v>
      </c>
      <c r="O1674" s="67" t="str">
        <f>IF(N1674="","",VLOOKUP(N1674,敌人表!A:B,2,FALSE))</f>
        <v/>
      </c>
      <c r="S1674" s="67" t="str">
        <f>IF(R1674="","",VLOOKUP(R1674,'#挂机物品'!A:B,2,FALSE))</f>
        <v/>
      </c>
    </row>
    <row r="1675" spans="1:22">
      <c r="A1675" s="170">
        <v>50367</v>
      </c>
      <c r="B1675" s="170" t="s">
        <v>7254</v>
      </c>
      <c r="F1675" s="67">
        <v>216</v>
      </c>
      <c r="G1675" s="67" t="str">
        <f>IF(F1675="","",VLOOKUP(F1675,'#挂机物品'!C:D,2,FALSE))</f>
        <v>阿拉伯</v>
      </c>
      <c r="H1675" s="95">
        <v>1</v>
      </c>
      <c r="I1675" s="96">
        <v>24102</v>
      </c>
      <c r="J1675" s="96" t="str">
        <f>IF(I1675="","",VLOOKUP(I1675,'#挂机物品'!A:B,2,FALSE))</f>
        <v>史诗技能石</v>
      </c>
      <c r="K1675" s="67">
        <v>1</v>
      </c>
      <c r="L1675" s="67">
        <v>1</v>
      </c>
      <c r="O1675" s="67" t="str">
        <f>IF(N1675="","",VLOOKUP(N1675,敌人表!A:B,2,FALSE))</f>
        <v/>
      </c>
      <c r="S1675" s="67" t="str">
        <f>IF(R1675="","",VLOOKUP(R1675,'#挂机物品'!A:B,2,FALSE))</f>
        <v/>
      </c>
    </row>
    <row r="1676" spans="1:22">
      <c r="A1676" s="170">
        <v>50368</v>
      </c>
      <c r="B1676" s="170" t="s">
        <v>7254</v>
      </c>
      <c r="F1676" s="67">
        <v>216</v>
      </c>
      <c r="G1676" s="67" t="str">
        <f>IF(F1676="","",VLOOKUP(F1676,'#挂机物品'!C:D,2,FALSE))</f>
        <v>阿拉伯</v>
      </c>
      <c r="H1676" s="95">
        <v>1</v>
      </c>
      <c r="I1676" s="202">
        <v>28201</v>
      </c>
      <c r="J1676" s="96" t="str">
        <f>IF(I1676="","",VLOOKUP(I1676,'#挂机物品'!A:B,2,FALSE))</f>
        <v>深渊票</v>
      </c>
      <c r="K1676" s="67">
        <v>2</v>
      </c>
      <c r="L1676" s="67">
        <v>1</v>
      </c>
      <c r="O1676" s="67" t="str">
        <f>IF(N1676="","",VLOOKUP(N1676,敌人表!A:B,2,FALSE))</f>
        <v/>
      </c>
      <c r="S1676" s="67" t="str">
        <f>IF(R1676="","",VLOOKUP(R1676,'#挂机物品'!A:B,2,FALSE))</f>
        <v/>
      </c>
    </row>
    <row r="1677" spans="1:22">
      <c r="A1677" s="67">
        <v>50369</v>
      </c>
      <c r="B1677" s="67" t="s">
        <v>7261</v>
      </c>
      <c r="D1677" s="88" t="s">
        <v>7262</v>
      </c>
      <c r="J1677" s="96" t="str">
        <f>IF(I1677="","",VLOOKUP(I1677,'#挂机物品'!A:B,2,FALSE))</f>
        <v/>
      </c>
      <c r="M1677" s="67">
        <v>1</v>
      </c>
      <c r="N1677" s="44">
        <v>11103</v>
      </c>
      <c r="O1677" s="67" t="str">
        <f>IF(N1677="","",VLOOKUP(N1677,敌人表!A:B,2,FALSE))</f>
        <v>锋龙</v>
      </c>
      <c r="P1677" s="67">
        <v>9</v>
      </c>
      <c r="S1677" s="67" t="str">
        <f>IF(R1677="","",VLOOKUP(R1677,'#挂机物品'!A:B,2,FALSE))</f>
        <v/>
      </c>
    </row>
    <row r="1678" spans="1:22" ht="27">
      <c r="A1678" s="67">
        <v>50370</v>
      </c>
      <c r="B1678" s="67" t="s">
        <v>7263</v>
      </c>
      <c r="D1678" s="88" t="s">
        <v>7264</v>
      </c>
      <c r="I1678" s="96">
        <v>25410</v>
      </c>
      <c r="J1678" s="96" t="str">
        <f>IF(I1678="","",VLOOKUP(I1678,'#挂机物品'!A:B,2,FALSE))</f>
        <v>焰龙之血</v>
      </c>
      <c r="K1678" s="67">
        <v>1</v>
      </c>
      <c r="L1678" s="67">
        <v>0.5</v>
      </c>
      <c r="M1678" s="67">
        <v>1</v>
      </c>
      <c r="N1678" s="67">
        <v>10908</v>
      </c>
      <c r="O1678" s="67" t="str">
        <f>IF(N1678="","",VLOOKUP(N1678,敌人表!A:B,2,FALSE))</f>
        <v>冒险家</v>
      </c>
      <c r="P1678" s="67">
        <v>14</v>
      </c>
      <c r="S1678" s="67" t="str">
        <f>IF(R1678="","",VLOOKUP(R1678,'#挂机物品'!A:B,2,FALSE))</f>
        <v/>
      </c>
    </row>
    <row r="1679" spans="1:22" ht="27">
      <c r="A1679" s="67">
        <v>50371</v>
      </c>
      <c r="B1679" s="67" t="s">
        <v>7266</v>
      </c>
      <c r="D1679" s="88" t="s">
        <v>7267</v>
      </c>
      <c r="F1679" s="67">
        <v>216</v>
      </c>
      <c r="G1679" s="67" t="str">
        <f>IF(F1679="","",VLOOKUP(F1679,'#挂机物品'!C:D,2,FALSE))</f>
        <v>阿拉伯</v>
      </c>
      <c r="H1679" s="95">
        <v>2</v>
      </c>
      <c r="J1679" s="96" t="str">
        <f>IF(I1679="","",VLOOKUP(I1679,'#挂机物品'!A:B,2,FALSE))</f>
        <v/>
      </c>
      <c r="O1679" s="67" t="str">
        <f>IF(N1679="","",VLOOKUP(N1679,敌人表!A:B,2,FALSE))</f>
        <v/>
      </c>
      <c r="S1679" s="67" t="str">
        <f>IF(R1679="","",VLOOKUP(R1679,'#挂机物品'!A:B,2,FALSE))</f>
        <v/>
      </c>
      <c r="U1679" s="67" t="s">
        <v>7268</v>
      </c>
      <c r="V1679" s="67">
        <v>50372</v>
      </c>
    </row>
    <row r="1680" spans="1:22">
      <c r="G1680" s="67" t="str">
        <f>IF(F1680="","",VLOOKUP(F1680,'#挂机物品'!C:D,2,FALSE))</f>
        <v/>
      </c>
      <c r="J1680" s="96" t="str">
        <f>IF(I1680="","",VLOOKUP(I1680,'#挂机物品'!A:B,2,FALSE))</f>
        <v/>
      </c>
      <c r="O1680" s="67" t="str">
        <f>IF(N1680="","",VLOOKUP(N1680,敌人表!A:B,2,FALSE))</f>
        <v/>
      </c>
      <c r="S1680" s="67" t="str">
        <f>IF(R1680="","",VLOOKUP(R1680,'#挂机物品'!A:B,2,FALSE))</f>
        <v/>
      </c>
      <c r="U1680" s="67" t="s">
        <v>7269</v>
      </c>
      <c r="V1680" s="67">
        <v>50373</v>
      </c>
    </row>
    <row r="1681" spans="1:22">
      <c r="G1681" s="67" t="str">
        <f>IF(F1681="","",VLOOKUP(F1681,'#挂机物品'!C:D,2,FALSE))</f>
        <v/>
      </c>
      <c r="J1681" s="96" t="str">
        <f>IF(I1681="","",VLOOKUP(I1681,'#挂机物品'!A:B,2,FALSE))</f>
        <v/>
      </c>
      <c r="O1681" s="67" t="str">
        <f>IF(N1681="","",VLOOKUP(N1681,敌人表!A:B,2,FALSE))</f>
        <v/>
      </c>
      <c r="S1681" s="67" t="str">
        <f>IF(R1681="","",VLOOKUP(R1681,'#挂机物品'!A:B,2,FALSE))</f>
        <v/>
      </c>
      <c r="U1681" s="67" t="s">
        <v>7270</v>
      </c>
      <c r="V1681" s="67">
        <v>50374</v>
      </c>
    </row>
    <row r="1682" spans="1:22">
      <c r="A1682" s="170">
        <v>50372</v>
      </c>
      <c r="B1682" s="170" t="s">
        <v>7266</v>
      </c>
      <c r="D1682" s="88" t="s">
        <v>7271</v>
      </c>
      <c r="F1682" s="67">
        <v>216</v>
      </c>
      <c r="G1682" s="67" t="str">
        <f>IF(F1682="","",VLOOKUP(F1682,'#挂机物品'!C:D,2,FALSE))</f>
        <v>阿拉伯</v>
      </c>
      <c r="H1682" s="95">
        <v>1</v>
      </c>
      <c r="I1682" s="4">
        <v>25407</v>
      </c>
      <c r="J1682" s="96" t="str">
        <f>IF(I1682="","",VLOOKUP(I1682,'#挂机物品'!A:B,2,FALSE))</f>
        <v>龙之逆鳞</v>
      </c>
      <c r="K1682" s="67">
        <v>1</v>
      </c>
      <c r="L1682" s="67">
        <v>0.5</v>
      </c>
      <c r="O1682" s="67" t="str">
        <f>IF(N1682="","",VLOOKUP(N1682,敌人表!A:B,2,FALSE))</f>
        <v/>
      </c>
      <c r="S1682" s="67" t="str">
        <f>IF(R1682="","",VLOOKUP(R1682,'#挂机物品'!A:B,2,FALSE))</f>
        <v/>
      </c>
    </row>
    <row r="1683" spans="1:22">
      <c r="A1683" s="170">
        <v>50373</v>
      </c>
      <c r="B1683" s="170" t="s">
        <v>7265</v>
      </c>
      <c r="D1683" s="88" t="s">
        <v>7272</v>
      </c>
      <c r="F1683" s="67">
        <v>216</v>
      </c>
      <c r="G1683" s="67" t="str">
        <f>IF(F1683="","",VLOOKUP(F1683,'#挂机物品'!C:D,2,FALSE))</f>
        <v>阿拉伯</v>
      </c>
      <c r="H1683" s="95">
        <v>1</v>
      </c>
      <c r="I1683" s="4">
        <v>25409</v>
      </c>
      <c r="J1683" s="96" t="str">
        <f>IF(I1683="","",VLOOKUP(I1683,'#挂机物品'!A:B,2,FALSE))</f>
        <v>魔龙之心</v>
      </c>
      <c r="K1683" s="67">
        <v>1</v>
      </c>
      <c r="L1683" s="67">
        <v>0.5</v>
      </c>
      <c r="O1683" s="67" t="str">
        <f>IF(N1683="","",VLOOKUP(N1683,敌人表!A:B,2,FALSE))</f>
        <v/>
      </c>
      <c r="S1683" s="67" t="str">
        <f>IF(R1683="","",VLOOKUP(R1683,'#挂机物品'!A:B,2,FALSE))</f>
        <v/>
      </c>
    </row>
    <row r="1684" spans="1:22">
      <c r="A1684" s="170">
        <v>50374</v>
      </c>
      <c r="B1684" s="170" t="s">
        <v>7273</v>
      </c>
      <c r="D1684" s="88" t="s">
        <v>7274</v>
      </c>
      <c r="F1684" s="67">
        <v>216</v>
      </c>
      <c r="G1684" s="67" t="str">
        <f>IF(F1684="","",VLOOKUP(F1684,'#挂机物品'!C:D,2,FALSE))</f>
        <v>阿拉伯</v>
      </c>
      <c r="H1684" s="95">
        <v>1</v>
      </c>
      <c r="I1684" s="4">
        <v>25408</v>
      </c>
      <c r="J1684" s="96" t="str">
        <f>IF(I1684="","",VLOOKUP(I1684,'#挂机物品'!A:B,2,FALSE))</f>
        <v>混沌龙爪</v>
      </c>
      <c r="K1684" s="67">
        <v>1</v>
      </c>
      <c r="L1684" s="67">
        <v>0.5</v>
      </c>
      <c r="O1684" s="67" t="str">
        <f>IF(N1684="","",VLOOKUP(N1684,敌人表!A:B,2,FALSE))</f>
        <v/>
      </c>
      <c r="S1684" s="67" t="str">
        <f>IF(R1684="","",VLOOKUP(R1684,'#挂机物品'!A:B,2,FALSE))</f>
        <v/>
      </c>
    </row>
    <row r="1685" spans="1:22" ht="27">
      <c r="A1685" s="67">
        <v>50375</v>
      </c>
      <c r="B1685" s="67" t="s">
        <v>7275</v>
      </c>
      <c r="D1685" s="88" t="s">
        <v>7276</v>
      </c>
      <c r="J1685" s="96" t="str">
        <f>IF(I1685="","",VLOOKUP(I1685,'#挂机物品'!A:B,2,FALSE))</f>
        <v/>
      </c>
      <c r="M1685" s="67">
        <v>1</v>
      </c>
      <c r="N1685" s="44">
        <v>11105</v>
      </c>
      <c r="O1685" s="67" t="str">
        <f>IF(N1685="","",VLOOKUP(N1685,敌人表!A:B,2,FALSE))</f>
        <v>火焰龙</v>
      </c>
      <c r="P1685" s="67">
        <v>11</v>
      </c>
      <c r="S1685" s="67" t="str">
        <f>IF(R1685="","",VLOOKUP(R1685,'#挂机物品'!A:B,2,FALSE))</f>
        <v/>
      </c>
    </row>
    <row r="1686" spans="1:22" ht="27">
      <c r="A1686" s="67">
        <v>50376</v>
      </c>
      <c r="B1686" s="67" t="s">
        <v>7277</v>
      </c>
      <c r="D1686" s="88" t="s">
        <v>7278</v>
      </c>
      <c r="J1686" s="96" t="str">
        <f>IF(I1686="","",VLOOKUP(I1686,'#挂机物品'!A:B,2,FALSE))</f>
        <v/>
      </c>
      <c r="M1686" s="67">
        <v>1</v>
      </c>
      <c r="N1686" s="44">
        <v>11103</v>
      </c>
      <c r="O1686" s="67" t="str">
        <f>IF(N1686="","",VLOOKUP(N1686,敌人表!A:B,2,FALSE))</f>
        <v>锋龙</v>
      </c>
      <c r="P1686" s="67">
        <v>6</v>
      </c>
      <c r="S1686" s="67" t="str">
        <f>IF(R1686="","",VLOOKUP(R1686,'#挂机物品'!A:B,2,FALSE))</f>
        <v/>
      </c>
    </row>
    <row r="1687" spans="1:22">
      <c r="G1687" s="67" t="str">
        <f>IF(F1687="","",VLOOKUP(F1687,'#挂机物品'!C:D,2,FALSE))</f>
        <v/>
      </c>
      <c r="J1687" s="96" t="str">
        <f>IF(I1687="","",VLOOKUP(I1687,'#挂机物品'!A:B,2,FALSE))</f>
        <v/>
      </c>
      <c r="N1687" s="44">
        <v>10904</v>
      </c>
      <c r="O1687" s="67" t="str">
        <f>IF(N1687="","",VLOOKUP(N1687,敌人表!A:B,2,FALSE))</f>
        <v>游侠</v>
      </c>
      <c r="P1687" s="67">
        <v>6</v>
      </c>
      <c r="S1687" s="67" t="str">
        <f>IF(R1687="","",VLOOKUP(R1687,'#挂机物品'!A:B,2,FALSE))</f>
        <v/>
      </c>
    </row>
    <row r="1688" spans="1:22">
      <c r="A1688" s="67">
        <v>50377</v>
      </c>
      <c r="B1688" s="67" t="s">
        <v>7279</v>
      </c>
      <c r="D1688" s="88" t="s">
        <v>7280</v>
      </c>
      <c r="J1688" s="96" t="str">
        <f>IF(I1688="","",VLOOKUP(I1688,'#挂机物品'!A:B,2,FALSE))</f>
        <v/>
      </c>
      <c r="M1688" s="67">
        <v>1</v>
      </c>
      <c r="N1688" s="44">
        <v>11202</v>
      </c>
      <c r="O1688" s="67" t="str">
        <f>IF(N1688="","",VLOOKUP(N1688,敌人表!A:B,2,FALSE))</f>
        <v>暴走机器人</v>
      </c>
      <c r="P1688" s="67">
        <v>14</v>
      </c>
      <c r="S1688" s="67" t="str">
        <f>IF(R1688="","",VLOOKUP(R1688,'#挂机物品'!A:B,2,FALSE))</f>
        <v/>
      </c>
    </row>
    <row r="1689" spans="1:22">
      <c r="A1689" s="67">
        <v>50378</v>
      </c>
      <c r="B1689" s="67" t="s">
        <v>7281</v>
      </c>
      <c r="D1689" s="88" t="s">
        <v>7282</v>
      </c>
      <c r="J1689" s="96" t="str">
        <f>IF(I1689="","",VLOOKUP(I1689,'#挂机物品'!A:B,2,FALSE))</f>
        <v/>
      </c>
      <c r="M1689" s="67">
        <v>1</v>
      </c>
      <c r="N1689" s="44">
        <v>11301</v>
      </c>
      <c r="O1689" s="67" t="str">
        <f>IF(N1689="","",VLOOKUP(N1689,敌人表!A:B,2,FALSE))</f>
        <v>自动火炮</v>
      </c>
      <c r="P1689" s="67">
        <v>14</v>
      </c>
      <c r="S1689" s="67" t="str">
        <f>IF(R1689="","",VLOOKUP(R1689,'#挂机物品'!A:B,2,FALSE))</f>
        <v/>
      </c>
    </row>
    <row r="1690" spans="1:22">
      <c r="A1690" s="67">
        <v>50379</v>
      </c>
      <c r="B1690" s="67" t="s">
        <v>7283</v>
      </c>
      <c r="D1690" s="88" t="s">
        <v>7284</v>
      </c>
      <c r="J1690" s="96" t="str">
        <f>IF(I1690="","",VLOOKUP(I1690,'#挂机物品'!A:B,2,FALSE))</f>
        <v/>
      </c>
      <c r="M1690" s="67">
        <v>1</v>
      </c>
      <c r="N1690" s="44">
        <v>11302</v>
      </c>
      <c r="O1690" s="67" t="str">
        <f>IF(N1690="","",VLOOKUP(N1690,敌人表!A:B,2,FALSE))</f>
        <v>寒冬火炮</v>
      </c>
      <c r="P1690" s="67">
        <v>14</v>
      </c>
      <c r="S1690" s="67" t="str">
        <f>IF(R1690="","",VLOOKUP(R1690,'#挂机物品'!A:B,2,FALSE))</f>
        <v/>
      </c>
    </row>
    <row r="1691" spans="1:22">
      <c r="A1691" s="67">
        <v>50380</v>
      </c>
      <c r="B1691" s="67" t="s">
        <v>7285</v>
      </c>
      <c r="D1691" s="88" t="s">
        <v>7286</v>
      </c>
      <c r="J1691" s="96" t="str">
        <f>IF(I1691="","",VLOOKUP(I1691,'#挂机物品'!A:B,2,FALSE))</f>
        <v/>
      </c>
      <c r="M1691" s="67">
        <v>1</v>
      </c>
      <c r="N1691" s="44">
        <v>11303</v>
      </c>
      <c r="O1691" s="67" t="str">
        <f>IF(N1691="","",VLOOKUP(N1691,敌人表!A:B,2,FALSE))</f>
        <v>闪电炮</v>
      </c>
      <c r="P1691" s="67">
        <v>14</v>
      </c>
      <c r="S1691" s="67" t="str">
        <f>IF(R1691="","",VLOOKUP(R1691,'#挂机物品'!A:B,2,FALSE))</f>
        <v/>
      </c>
    </row>
    <row r="1692" spans="1:22">
      <c r="A1692" s="67">
        <v>50381</v>
      </c>
      <c r="B1692" s="67" t="s">
        <v>7287</v>
      </c>
      <c r="D1692" s="88" t="s">
        <v>7288</v>
      </c>
      <c r="J1692" s="96" t="str">
        <f>IF(I1692="","",VLOOKUP(I1692,'#挂机物品'!A:B,2,FALSE))</f>
        <v/>
      </c>
      <c r="M1692" s="67">
        <v>1</v>
      </c>
      <c r="N1692" s="67">
        <v>10707</v>
      </c>
      <c r="O1692" s="67" t="str">
        <f>IF(N1692="","",VLOOKUP(N1692,敌人表!A:B,2,FALSE))</f>
        <v>大法师</v>
      </c>
      <c r="P1692" s="67">
        <v>14</v>
      </c>
      <c r="S1692" s="67" t="str">
        <f>IF(R1692="","",VLOOKUP(R1692,'#挂机物品'!A:B,2,FALSE))</f>
        <v/>
      </c>
    </row>
    <row r="1693" spans="1:22">
      <c r="A1693" s="67">
        <v>50382</v>
      </c>
      <c r="B1693" s="67" t="s">
        <v>7289</v>
      </c>
      <c r="D1693" s="88" t="s">
        <v>7290</v>
      </c>
      <c r="F1693" s="67">
        <v>216</v>
      </c>
      <c r="G1693" s="67" t="str">
        <f>IF(F1693="","",VLOOKUP(F1693,'#挂机物品'!C:D,2,FALSE))</f>
        <v>阿拉伯</v>
      </c>
      <c r="H1693" s="95">
        <v>2</v>
      </c>
      <c r="J1693" s="96" t="str">
        <f>IF(I1693="","",VLOOKUP(I1693,'#挂机物品'!A:B,2,FALSE))</f>
        <v/>
      </c>
      <c r="O1693" s="67" t="str">
        <f>IF(N1693="","",VLOOKUP(N1693,敌人表!A:B,2,FALSE))</f>
        <v/>
      </c>
      <c r="S1693" s="67" t="str">
        <f>IF(R1693="","",VLOOKUP(R1693,'#挂机物品'!A:B,2,FALSE))</f>
        <v/>
      </c>
      <c r="U1693" s="67" t="s">
        <v>7291</v>
      </c>
      <c r="V1693" s="67">
        <v>50383</v>
      </c>
    </row>
    <row r="1694" spans="1:22">
      <c r="G1694" s="67" t="str">
        <f>IF(F1694="","",VLOOKUP(F1694,'#挂机物品'!C:D,2,FALSE))</f>
        <v/>
      </c>
      <c r="J1694" s="96" t="str">
        <f>IF(I1694="","",VLOOKUP(I1694,'#挂机物品'!A:B,2,FALSE))</f>
        <v/>
      </c>
      <c r="O1694" s="67" t="str">
        <f>IF(N1694="","",VLOOKUP(N1694,敌人表!A:B,2,FALSE))</f>
        <v/>
      </c>
      <c r="S1694" s="67" t="str">
        <f>IF(R1694="","",VLOOKUP(R1694,'#挂机物品'!A:B,2,FALSE))</f>
        <v/>
      </c>
      <c r="U1694" s="67" t="s">
        <v>7292</v>
      </c>
      <c r="V1694" s="67">
        <v>50384</v>
      </c>
    </row>
    <row r="1695" spans="1:22">
      <c r="G1695" s="67" t="str">
        <f>IF(F1695="","",VLOOKUP(F1695,'#挂机物品'!C:D,2,FALSE))</f>
        <v/>
      </c>
      <c r="J1695" s="96" t="str">
        <f>IF(I1695="","",VLOOKUP(I1695,'#挂机物品'!A:B,2,FALSE))</f>
        <v/>
      </c>
      <c r="O1695" s="67" t="str">
        <f>IF(N1695="","",VLOOKUP(N1695,敌人表!A:B,2,FALSE))</f>
        <v/>
      </c>
      <c r="S1695" s="67" t="str">
        <f>IF(R1695="","",VLOOKUP(R1695,'#挂机物品'!A:B,2,FALSE))</f>
        <v/>
      </c>
      <c r="U1695" s="67" t="s">
        <v>7293</v>
      </c>
      <c r="V1695" s="67">
        <v>50385</v>
      </c>
    </row>
    <row r="1696" spans="1:22">
      <c r="A1696" s="170">
        <v>50383</v>
      </c>
      <c r="B1696" s="170" t="s">
        <v>7294</v>
      </c>
      <c r="D1696" s="88" t="s">
        <v>7295</v>
      </c>
      <c r="F1696" s="67">
        <v>216</v>
      </c>
      <c r="G1696" s="67" t="str">
        <f>IF(F1696="","",VLOOKUP(F1696,'#挂机物品'!C:D,2,FALSE))</f>
        <v>阿拉伯</v>
      </c>
      <c r="H1696" s="95">
        <v>1</v>
      </c>
      <c r="I1696" s="4">
        <v>25501</v>
      </c>
      <c r="J1696" s="96" t="str">
        <f>IF(I1696="","",VLOOKUP(I1696,'#挂机物品'!A:B,2,FALSE))</f>
        <v>超级能量单元</v>
      </c>
      <c r="K1696" s="67">
        <v>1</v>
      </c>
      <c r="L1696" s="67">
        <v>0.5</v>
      </c>
      <c r="O1696" s="67" t="str">
        <f>IF(N1696="","",VLOOKUP(N1696,敌人表!A:B,2,FALSE))</f>
        <v/>
      </c>
      <c r="S1696" s="67" t="str">
        <f>IF(R1696="","",VLOOKUP(R1696,'#挂机物品'!A:B,2,FALSE))</f>
        <v/>
      </c>
    </row>
    <row r="1697" spans="1:22">
      <c r="A1697" s="170">
        <v>50384</v>
      </c>
      <c r="B1697" s="170" t="s">
        <v>7296</v>
      </c>
      <c r="D1697" s="88" t="s">
        <v>7297</v>
      </c>
      <c r="F1697" s="67">
        <v>216</v>
      </c>
      <c r="G1697" s="67" t="str">
        <f>IF(F1697="","",VLOOKUP(F1697,'#挂机物品'!C:D,2,FALSE))</f>
        <v>阿拉伯</v>
      </c>
      <c r="H1697" s="95">
        <v>1</v>
      </c>
      <c r="I1697" s="4">
        <v>25502</v>
      </c>
      <c r="J1697" s="96" t="str">
        <f>IF(I1697="","",VLOOKUP(I1697,'#挂机物品'!A:B,2,FALSE))</f>
        <v>灵魂容器</v>
      </c>
      <c r="K1697" s="67">
        <v>1</v>
      </c>
      <c r="L1697" s="67">
        <v>0.5</v>
      </c>
      <c r="O1697" s="67" t="str">
        <f>IF(N1697="","",VLOOKUP(N1697,敌人表!A:B,2,FALSE))</f>
        <v/>
      </c>
      <c r="S1697" s="67" t="str">
        <f>IF(R1697="","",VLOOKUP(R1697,'#挂机物品'!A:B,2,FALSE))</f>
        <v/>
      </c>
    </row>
    <row r="1698" spans="1:22">
      <c r="A1698" s="170">
        <v>50385</v>
      </c>
      <c r="B1698" s="170" t="s">
        <v>7289</v>
      </c>
      <c r="D1698" s="88" t="s">
        <v>7298</v>
      </c>
      <c r="F1698" s="67">
        <v>216</v>
      </c>
      <c r="G1698" s="67" t="str">
        <f>IF(F1698="","",VLOOKUP(F1698,'#挂机物品'!C:D,2,FALSE))</f>
        <v>阿拉伯</v>
      </c>
      <c r="H1698" s="95">
        <v>1</v>
      </c>
      <c r="I1698" s="4">
        <v>25503</v>
      </c>
      <c r="J1698" s="96" t="str">
        <f>IF(I1698="","",VLOOKUP(I1698,'#挂机物品'!A:B,2,FALSE))</f>
        <v>心能增幅装置</v>
      </c>
      <c r="K1698" s="67">
        <v>1</v>
      </c>
      <c r="L1698" s="67">
        <v>0.5</v>
      </c>
      <c r="O1698" s="67" t="str">
        <f>IF(N1698="","",VLOOKUP(N1698,敌人表!A:B,2,FALSE))</f>
        <v/>
      </c>
      <c r="S1698" s="67" t="str">
        <f>IF(R1698="","",VLOOKUP(R1698,'#挂机物品'!A:B,2,FALSE))</f>
        <v/>
      </c>
    </row>
    <row r="1699" spans="1:22" ht="27">
      <c r="A1699" s="67">
        <v>50386</v>
      </c>
      <c r="B1699" s="67" t="s">
        <v>7299</v>
      </c>
      <c r="D1699" s="88" t="s">
        <v>7300</v>
      </c>
      <c r="J1699" s="96" t="str">
        <f>IF(I1699="","",VLOOKUP(I1699,'#挂机物品'!A:B,2,FALSE))</f>
        <v/>
      </c>
      <c r="M1699" s="67">
        <v>1</v>
      </c>
      <c r="N1699" s="44">
        <v>10202</v>
      </c>
      <c r="O1699" s="67" t="str">
        <f>IF(N1699="","",VLOOKUP(N1699,敌人表!A:B,2,FALSE))</f>
        <v>黑色流浪者</v>
      </c>
      <c r="P1699" s="67">
        <v>7</v>
      </c>
      <c r="S1699" s="67" t="str">
        <f>IF(R1699="","",VLOOKUP(R1699,'#挂机物品'!A:B,2,FALSE))</f>
        <v/>
      </c>
    </row>
    <row r="1700" spans="1:22">
      <c r="J1700" s="96" t="str">
        <f>IF(I1700="","",VLOOKUP(I1700,'#挂机物品'!A:B,2,FALSE))</f>
        <v/>
      </c>
      <c r="N1700" s="44">
        <v>10203</v>
      </c>
      <c r="O1700" s="67" t="str">
        <f>IF(N1700="","",VLOOKUP(N1700,敌人表!A:B,2,FALSE))</f>
        <v>血腥弓箭手</v>
      </c>
      <c r="P1700" s="67">
        <v>7</v>
      </c>
      <c r="S1700" s="67" t="str">
        <f>IF(R1700="","",VLOOKUP(R1700,'#挂机物品'!A:B,2,FALSE))</f>
        <v/>
      </c>
    </row>
    <row r="1701" spans="1:22">
      <c r="A1701" s="67">
        <v>50387</v>
      </c>
      <c r="B1701" s="67" t="s">
        <v>7301</v>
      </c>
      <c r="D1701" s="88" t="s">
        <v>7302</v>
      </c>
      <c r="J1701" s="96" t="str">
        <f>IF(I1701="","",VLOOKUP(I1701,'#挂机物品'!A:B,2,FALSE))</f>
        <v/>
      </c>
      <c r="M1701" s="67">
        <v>1</v>
      </c>
      <c r="N1701" s="44">
        <v>10703</v>
      </c>
      <c r="O1701" s="67" t="str">
        <f>IF(N1701="","",VLOOKUP(N1701,敌人表!A:B,2,FALSE))</f>
        <v>冰法</v>
      </c>
      <c r="P1701" s="67">
        <v>7</v>
      </c>
      <c r="S1701" s="67" t="str">
        <f>IF(R1701="","",VLOOKUP(R1701,'#挂机物品'!A:B,2,FALSE))</f>
        <v/>
      </c>
    </row>
    <row r="1702" spans="1:22">
      <c r="J1702" s="96" t="str">
        <f>IF(I1702="","",VLOOKUP(I1702,'#挂机物品'!A:B,2,FALSE))</f>
        <v/>
      </c>
      <c r="N1702" s="44">
        <v>10901</v>
      </c>
      <c r="O1702" s="67" t="str">
        <f>IF(N1702="","",VLOOKUP(N1702,敌人表!A:B,2,FALSE))</f>
        <v>战士</v>
      </c>
      <c r="P1702" s="67">
        <v>7</v>
      </c>
      <c r="S1702" s="67" t="str">
        <f>IF(R1702="","",VLOOKUP(R1702,'#挂机物品'!A:B,2,FALSE))</f>
        <v/>
      </c>
    </row>
    <row r="1703" spans="1:22">
      <c r="A1703" s="67">
        <v>50388</v>
      </c>
      <c r="B1703" s="67" t="s">
        <v>7303</v>
      </c>
      <c r="D1703" s="88" t="s">
        <v>7304</v>
      </c>
      <c r="J1703" s="96" t="str">
        <f>IF(I1703="","",VLOOKUP(I1703,'#挂机物品'!A:B,2,FALSE))</f>
        <v/>
      </c>
      <c r="M1703" s="67">
        <v>1</v>
      </c>
      <c r="N1703" s="44">
        <v>10903</v>
      </c>
      <c r="O1703" s="67" t="str">
        <f>IF(N1703="","",VLOOKUP(N1703,敌人表!A:B,2,FALSE))</f>
        <v>重甲战士</v>
      </c>
      <c r="P1703" s="67">
        <v>7</v>
      </c>
      <c r="S1703" s="67" t="str">
        <f>IF(R1703="","",VLOOKUP(R1703,'#挂机物品'!A:B,2,FALSE))</f>
        <v/>
      </c>
    </row>
    <row r="1704" spans="1:22">
      <c r="J1704" s="96" t="str">
        <f>IF(I1704="","",VLOOKUP(I1704,'#挂机物品'!A:B,2,FALSE))</f>
        <v/>
      </c>
      <c r="N1704" s="44">
        <v>10904</v>
      </c>
      <c r="O1704" s="67" t="str">
        <f>IF(N1704="","",VLOOKUP(N1704,敌人表!A:B,2,FALSE))</f>
        <v>游侠</v>
      </c>
      <c r="P1704" s="67">
        <v>7</v>
      </c>
      <c r="S1704" s="67" t="str">
        <f>IF(R1704="","",VLOOKUP(R1704,'#挂机物品'!A:B,2,FALSE))</f>
        <v/>
      </c>
    </row>
    <row r="1705" spans="1:22" ht="27">
      <c r="A1705" s="67">
        <v>50389</v>
      </c>
      <c r="B1705" s="67" t="s">
        <v>7305</v>
      </c>
      <c r="D1705" s="88" t="s">
        <v>7306</v>
      </c>
      <c r="J1705" s="96" t="str">
        <f>IF(I1705="","",VLOOKUP(I1705,'#挂机物品'!A:B,2,FALSE))</f>
        <v/>
      </c>
      <c r="M1705" s="67">
        <v>1</v>
      </c>
      <c r="N1705" s="44">
        <v>11202</v>
      </c>
      <c r="O1705" s="67" t="str">
        <f>IF(N1705="","",VLOOKUP(N1705,敌人表!A:B,2,FALSE))</f>
        <v>暴走机器人</v>
      </c>
      <c r="P1705" s="67">
        <v>7</v>
      </c>
      <c r="S1705" s="67" t="str">
        <f>IF(R1705="","",VLOOKUP(R1705,'#挂机物品'!A:B,2,FALSE))</f>
        <v/>
      </c>
    </row>
    <row r="1706" spans="1:22">
      <c r="J1706" s="96" t="str">
        <f>IF(I1706="","",VLOOKUP(I1706,'#挂机物品'!A:B,2,FALSE))</f>
        <v/>
      </c>
      <c r="N1706" s="44">
        <v>11303</v>
      </c>
      <c r="O1706" s="67" t="str">
        <f>IF(N1706="","",VLOOKUP(N1706,敌人表!A:B,2,FALSE))</f>
        <v>闪电炮</v>
      </c>
      <c r="P1706" s="67">
        <v>7</v>
      </c>
      <c r="S1706" s="67" t="str">
        <f>IF(R1706="","",VLOOKUP(R1706,'#挂机物品'!A:B,2,FALSE))</f>
        <v/>
      </c>
    </row>
    <row r="1707" spans="1:22" ht="27">
      <c r="A1707" s="67">
        <v>50390</v>
      </c>
      <c r="B1707" s="67" t="s">
        <v>7307</v>
      </c>
      <c r="D1707" s="88" t="s">
        <v>7308</v>
      </c>
      <c r="F1707" s="67">
        <v>216</v>
      </c>
      <c r="G1707" s="67" t="str">
        <f>IF(F1707="","",VLOOKUP(F1707,'#挂机物品'!C:D,2,FALSE))</f>
        <v>阿拉伯</v>
      </c>
      <c r="H1707" s="95">
        <v>2</v>
      </c>
      <c r="J1707" s="96" t="str">
        <f>IF(I1707="","",VLOOKUP(I1707,'#挂机物品'!A:B,2,FALSE))</f>
        <v/>
      </c>
      <c r="O1707" s="67" t="str">
        <f>IF(N1707="","",VLOOKUP(N1707,敌人表!A:B,2,FALSE))</f>
        <v/>
      </c>
      <c r="S1707" s="67" t="str">
        <f>IF(R1707="","",VLOOKUP(R1707,'#挂机物品'!A:B,2,FALSE))</f>
        <v/>
      </c>
      <c r="U1707" s="67" t="s">
        <v>7309</v>
      </c>
      <c r="V1707" s="67">
        <v>50391</v>
      </c>
    </row>
    <row r="1708" spans="1:22">
      <c r="G1708" s="67" t="str">
        <f>IF(F1708="","",VLOOKUP(F1708,'#挂机物品'!C:D,2,FALSE))</f>
        <v/>
      </c>
      <c r="J1708" s="96" t="str">
        <f>IF(I1708="","",VLOOKUP(I1708,'#挂机物品'!A:B,2,FALSE))</f>
        <v/>
      </c>
      <c r="O1708" s="67" t="str">
        <f>IF(N1708="","",VLOOKUP(N1708,敌人表!A:B,2,FALSE))</f>
        <v/>
      </c>
      <c r="S1708" s="67" t="str">
        <f>IF(R1708="","",VLOOKUP(R1708,'#挂机物品'!A:B,2,FALSE))</f>
        <v/>
      </c>
      <c r="U1708" s="67" t="s">
        <v>7310</v>
      </c>
      <c r="V1708" s="67">
        <v>50392</v>
      </c>
    </row>
    <row r="1709" spans="1:22">
      <c r="G1709" s="67" t="str">
        <f>IF(F1709="","",VLOOKUP(F1709,'#挂机物品'!C:D,2,FALSE))</f>
        <v/>
      </c>
      <c r="J1709" s="96" t="str">
        <f>IF(I1709="","",VLOOKUP(I1709,'#挂机物品'!A:B,2,FALSE))</f>
        <v/>
      </c>
      <c r="O1709" s="67" t="str">
        <f>IF(N1709="","",VLOOKUP(N1709,敌人表!A:B,2,FALSE))</f>
        <v/>
      </c>
      <c r="S1709" s="67" t="str">
        <f>IF(R1709="","",VLOOKUP(R1709,'#挂机物品'!A:B,2,FALSE))</f>
        <v/>
      </c>
      <c r="U1709" s="67" t="s">
        <v>7311</v>
      </c>
      <c r="V1709" s="67">
        <v>50393</v>
      </c>
    </row>
    <row r="1710" spans="1:22">
      <c r="A1710" s="170">
        <v>50391</v>
      </c>
      <c r="B1710" s="170" t="s">
        <v>7307</v>
      </c>
      <c r="D1710" s="88" t="s">
        <v>7312</v>
      </c>
      <c r="F1710" s="67">
        <v>216</v>
      </c>
      <c r="G1710" s="67" t="str">
        <f>IF(F1710="","",VLOOKUP(F1710,'#挂机物品'!C:D,2,FALSE))</f>
        <v>阿拉伯</v>
      </c>
      <c r="H1710" s="95">
        <v>1</v>
      </c>
      <c r="I1710" s="4">
        <v>25504</v>
      </c>
      <c r="J1710" s="96" t="str">
        <f>IF(I1710="","",VLOOKUP(I1710,'#挂机物品'!A:B,2,FALSE))</f>
        <v>以太粒子</v>
      </c>
      <c r="K1710" s="67">
        <v>1</v>
      </c>
      <c r="L1710" s="67">
        <v>0.5</v>
      </c>
      <c r="O1710" s="67" t="str">
        <f>IF(N1710="","",VLOOKUP(N1710,敌人表!A:B,2,FALSE))</f>
        <v/>
      </c>
      <c r="S1710" s="67" t="str">
        <f>IF(R1710="","",VLOOKUP(R1710,'#挂机物品'!A:B,2,FALSE))</f>
        <v/>
      </c>
    </row>
    <row r="1711" spans="1:22">
      <c r="A1711" s="170">
        <v>50392</v>
      </c>
      <c r="B1711" s="170" t="s">
        <v>7307</v>
      </c>
      <c r="D1711" s="88" t="s">
        <v>7313</v>
      </c>
      <c r="F1711" s="67">
        <v>216</v>
      </c>
      <c r="G1711" s="67" t="str">
        <f>IF(F1711="","",VLOOKUP(F1711,'#挂机物品'!C:D,2,FALSE))</f>
        <v>阿拉伯</v>
      </c>
      <c r="H1711" s="95">
        <v>1</v>
      </c>
      <c r="I1711" s="4">
        <v>25505</v>
      </c>
      <c r="J1711" s="96" t="str">
        <f>IF(I1711="","",VLOOKUP(I1711,'#挂机物品'!A:B,2,FALSE))</f>
        <v>王国勋章</v>
      </c>
      <c r="K1711" s="67">
        <v>1</v>
      </c>
      <c r="L1711" s="67">
        <v>0.5</v>
      </c>
      <c r="O1711" s="67" t="str">
        <f>IF(N1711="","",VLOOKUP(N1711,敌人表!A:B,2,FALSE))</f>
        <v/>
      </c>
      <c r="S1711" s="67" t="str">
        <f>IF(R1711="","",VLOOKUP(R1711,'#挂机物品'!A:B,2,FALSE))</f>
        <v/>
      </c>
    </row>
    <row r="1712" spans="1:22">
      <c r="A1712" s="170">
        <v>50393</v>
      </c>
      <c r="B1712" s="170" t="s">
        <v>7314</v>
      </c>
      <c r="D1712" s="88" t="s">
        <v>7315</v>
      </c>
      <c r="F1712" s="67">
        <v>216</v>
      </c>
      <c r="G1712" s="67" t="str">
        <f>IF(F1712="","",VLOOKUP(F1712,'#挂机物品'!C:D,2,FALSE))</f>
        <v>阿拉伯</v>
      </c>
      <c r="H1712" s="95">
        <v>1</v>
      </c>
      <c r="I1712" s="202">
        <v>25506</v>
      </c>
      <c r="J1712" s="96" t="str">
        <f>IF(I1712="","",VLOOKUP(I1712,'#挂机物品'!A:B,2,FALSE))</f>
        <v>可塑性金属</v>
      </c>
      <c r="K1712" s="67">
        <v>1</v>
      </c>
      <c r="L1712" s="67">
        <v>0.5</v>
      </c>
      <c r="O1712" s="67" t="str">
        <f>IF(N1712="","",VLOOKUP(N1712,敌人表!A:B,2,FALSE))</f>
        <v/>
      </c>
      <c r="S1712" s="67" t="str">
        <f>IF(R1712="","",VLOOKUP(R1712,'#挂机物品'!A:B,2,FALSE))</f>
        <v/>
      </c>
    </row>
    <row r="1713" spans="1:22">
      <c r="A1713" s="67">
        <v>50394</v>
      </c>
      <c r="B1713" s="67" t="s">
        <v>7316</v>
      </c>
      <c r="D1713" s="88" t="s">
        <v>7317</v>
      </c>
      <c r="J1713" s="96" t="str">
        <f>IF(I1713="","",VLOOKUP(I1713,'#挂机物品'!A:B,2,FALSE))</f>
        <v/>
      </c>
      <c r="M1713" s="67">
        <v>1</v>
      </c>
      <c r="N1713" s="44">
        <v>10808</v>
      </c>
      <c r="O1713" s="67" t="str">
        <f>IF(N1713="","",VLOOKUP(N1713,敌人表!A:B,2,FALSE))</f>
        <v>光元素使</v>
      </c>
      <c r="P1713" s="67">
        <v>20</v>
      </c>
      <c r="S1713" s="67" t="str">
        <f>IF(R1713="","",VLOOKUP(R1713,'#挂机物品'!A:B,2,FALSE))</f>
        <v/>
      </c>
    </row>
    <row r="1714" spans="1:22">
      <c r="A1714" s="67">
        <v>50395</v>
      </c>
      <c r="B1714" s="67" t="s">
        <v>7318</v>
      </c>
      <c r="D1714" s="88" t="s">
        <v>7319</v>
      </c>
      <c r="J1714" s="96" t="str">
        <f>IF(I1714="","",VLOOKUP(I1714,'#挂机物品'!A:B,2,FALSE))</f>
        <v/>
      </c>
      <c r="M1714" s="67">
        <v>1</v>
      </c>
      <c r="N1714" s="67">
        <v>10803</v>
      </c>
      <c r="O1714" s="67" t="str">
        <f>IF(N1714="","",VLOOKUP(N1714,敌人表!A:B,2,FALSE))</f>
        <v>水元素之魂</v>
      </c>
      <c r="P1714" s="67">
        <v>20</v>
      </c>
      <c r="S1714" s="67" t="str">
        <f>IF(R1714="","",VLOOKUP(R1714,'#挂机物品'!A:B,2,FALSE))</f>
        <v/>
      </c>
    </row>
    <row r="1715" spans="1:22">
      <c r="A1715" s="67">
        <v>50396</v>
      </c>
      <c r="B1715" s="67" t="s">
        <v>7320</v>
      </c>
      <c r="D1715" s="88" t="s">
        <v>7321</v>
      </c>
      <c r="J1715" s="96" t="str">
        <f>IF(I1715="","",VLOOKUP(I1715,'#挂机物品'!A:B,2,FALSE))</f>
        <v/>
      </c>
      <c r="O1715" s="67" t="str">
        <f>IF(N1715="","",VLOOKUP(N1715,敌人表!A:B,2,FALSE))</f>
        <v/>
      </c>
      <c r="S1715" s="67" t="str">
        <f>IF(R1715="","",VLOOKUP(R1715,'#挂机物品'!A:B,2,FALSE))</f>
        <v/>
      </c>
    </row>
    <row r="1716" spans="1:22">
      <c r="A1716" s="67">
        <v>50397</v>
      </c>
      <c r="B1716" s="67" t="s">
        <v>7322</v>
      </c>
      <c r="D1716" s="88" t="s">
        <v>7323</v>
      </c>
      <c r="F1716" s="67">
        <v>216</v>
      </c>
      <c r="G1716" s="67" t="str">
        <f>IF(F1716="","",VLOOKUP(F1716,'#挂机物品'!C:D,2,FALSE))</f>
        <v>阿拉伯</v>
      </c>
      <c r="H1716" s="95">
        <v>2</v>
      </c>
      <c r="J1716" s="96" t="str">
        <f>IF(I1716="","",VLOOKUP(I1716,'#挂机物品'!A:B,2,FALSE))</f>
        <v/>
      </c>
      <c r="O1716" s="67" t="str">
        <f>IF(N1716="","",VLOOKUP(N1716,敌人表!A:B,2,FALSE))</f>
        <v/>
      </c>
      <c r="S1716" s="67" t="str">
        <f>IF(R1716="","",VLOOKUP(R1716,'#挂机物品'!A:B,2,FALSE))</f>
        <v/>
      </c>
      <c r="U1716" s="67" t="s">
        <v>7324</v>
      </c>
      <c r="V1716" s="67">
        <v>50398</v>
      </c>
    </row>
    <row r="1717" spans="1:22">
      <c r="G1717" s="67" t="str">
        <f>IF(F1717="","",VLOOKUP(F1717,'#挂机物品'!C:D,2,FALSE))</f>
        <v/>
      </c>
      <c r="J1717" s="96" t="str">
        <f>IF(I1717="","",VLOOKUP(I1717,'#挂机物品'!A:B,2,FALSE))</f>
        <v/>
      </c>
      <c r="O1717" s="67" t="str">
        <f>IF(N1717="","",VLOOKUP(N1717,敌人表!A:B,2,FALSE))</f>
        <v/>
      </c>
      <c r="S1717" s="67" t="str">
        <f>IF(R1717="","",VLOOKUP(R1717,'#挂机物品'!A:B,2,FALSE))</f>
        <v/>
      </c>
      <c r="U1717" s="67" t="s">
        <v>7325</v>
      </c>
      <c r="V1717" s="67">
        <v>50399</v>
      </c>
    </row>
    <row r="1718" spans="1:22">
      <c r="G1718" s="67" t="str">
        <f>IF(F1718="","",VLOOKUP(F1718,'#挂机物品'!C:D,2,FALSE))</f>
        <v/>
      </c>
      <c r="J1718" s="96" t="str">
        <f>IF(I1718="","",VLOOKUP(I1718,'#挂机物品'!A:B,2,FALSE))</f>
        <v/>
      </c>
      <c r="O1718" s="67" t="str">
        <f>IF(N1718="","",VLOOKUP(N1718,敌人表!A:B,2,FALSE))</f>
        <v/>
      </c>
      <c r="S1718" s="67" t="str">
        <f>IF(R1718="","",VLOOKUP(R1718,'#挂机物品'!A:B,2,FALSE))</f>
        <v/>
      </c>
      <c r="U1718" s="67" t="s">
        <v>7326</v>
      </c>
      <c r="V1718" s="67">
        <v>50400</v>
      </c>
    </row>
    <row r="1719" spans="1:22">
      <c r="A1719" s="170">
        <v>50398</v>
      </c>
      <c r="B1719" s="170" t="s">
        <v>7327</v>
      </c>
      <c r="D1719" s="88" t="s">
        <v>7328</v>
      </c>
      <c r="F1719" s="67">
        <v>216</v>
      </c>
      <c r="G1719" s="67" t="str">
        <f>IF(F1719="","",VLOOKUP(F1719,'#挂机物品'!C:D,2,FALSE))</f>
        <v>阿拉伯</v>
      </c>
      <c r="H1719" s="95">
        <v>1</v>
      </c>
      <c r="I1719" s="96">
        <v>25509</v>
      </c>
      <c r="J1719" s="96" t="str">
        <f>IF(I1719="","",VLOOKUP(I1719,'#挂机物品'!A:B,2,FALSE))</f>
        <v>不安之魂</v>
      </c>
      <c r="K1719" s="67">
        <v>1</v>
      </c>
      <c r="L1719" s="67">
        <v>0.5</v>
      </c>
      <c r="O1719" s="67" t="str">
        <f>IF(N1719="","",VLOOKUP(N1719,敌人表!A:B,2,FALSE))</f>
        <v/>
      </c>
    </row>
    <row r="1720" spans="1:22">
      <c r="A1720" s="170">
        <v>50399</v>
      </c>
      <c r="B1720" s="170" t="s">
        <v>7322</v>
      </c>
      <c r="D1720" s="88" t="s">
        <v>7329</v>
      </c>
      <c r="F1720" s="67">
        <v>216</v>
      </c>
      <c r="G1720" s="67" t="str">
        <f>IF(F1720="","",VLOOKUP(F1720,'#挂机物品'!C:D,2,FALSE))</f>
        <v>阿拉伯</v>
      </c>
      <c r="H1720" s="95">
        <v>1</v>
      </c>
      <c r="I1720" s="96">
        <v>25508</v>
      </c>
      <c r="J1720" s="96" t="str">
        <f>IF(I1720="","",VLOOKUP(I1720,'#挂机物品'!A:B,2,FALSE))</f>
        <v>永生之酒</v>
      </c>
      <c r="K1720" s="67">
        <v>1</v>
      </c>
      <c r="L1720" s="67">
        <v>0.5</v>
      </c>
      <c r="O1720" s="67" t="str">
        <f>IF(N1720="","",VLOOKUP(N1720,敌人表!A:B,2,FALSE))</f>
        <v/>
      </c>
    </row>
    <row r="1721" spans="1:22">
      <c r="A1721" s="170">
        <v>50400</v>
      </c>
      <c r="B1721" s="170" t="s">
        <v>7322</v>
      </c>
      <c r="D1721" s="88" t="s">
        <v>7330</v>
      </c>
      <c r="F1721" s="67">
        <v>216</v>
      </c>
      <c r="G1721" s="67" t="str">
        <f>IF(F1721="","",VLOOKUP(F1721,'#挂机物品'!C:D,2,FALSE))</f>
        <v>阿拉伯</v>
      </c>
      <c r="H1721" s="95">
        <v>1</v>
      </c>
      <c r="I1721" s="96">
        <v>25510</v>
      </c>
      <c r="J1721" s="96" t="str">
        <f>IF(I1721="","",VLOOKUP(I1721,'#挂机物品'!A:B,2,FALSE))</f>
        <v>氪金的枪弹</v>
      </c>
      <c r="K1721" s="67">
        <v>1</v>
      </c>
      <c r="L1721" s="67">
        <v>0.5</v>
      </c>
      <c r="O1721" s="67" t="str">
        <f>IF(N1721="","",VLOOKUP(N1721,敌人表!A:B,2,FALSE))</f>
        <v/>
      </c>
    </row>
  </sheetData>
  <autoFilter ref="B1:B1487"/>
  <phoneticPr fontId="2" type="noConversion"/>
  <conditionalFormatting sqref="I345">
    <cfRule type="containsText" dxfId="75" priority="75" operator="containsText" text="红水晶">
      <formula>NOT(ISERROR(SEARCH("红水晶",I345)))</formula>
    </cfRule>
  </conditionalFormatting>
  <conditionalFormatting sqref="I401">
    <cfRule type="containsText" dxfId="74" priority="71" operator="containsText" text="红水晶">
      <formula>NOT(ISERROR(SEARCH("红水晶",I401)))</formula>
    </cfRule>
  </conditionalFormatting>
  <conditionalFormatting sqref="I404">
    <cfRule type="containsText" dxfId="73" priority="67" operator="containsText" text="红水晶">
      <formula>NOT(ISERROR(SEARCH("红水晶",I404)))</formula>
    </cfRule>
  </conditionalFormatting>
  <conditionalFormatting sqref="I402">
    <cfRule type="containsText" dxfId="72" priority="73" operator="containsText" text="红水晶">
      <formula>NOT(ISERROR(SEARCH("红水晶",I402)))</formula>
    </cfRule>
  </conditionalFormatting>
  <conditionalFormatting sqref="I406">
    <cfRule type="containsText" dxfId="71" priority="63" operator="containsText" text="红水晶">
      <formula>NOT(ISERROR(SEARCH("红水晶",I406)))</formula>
    </cfRule>
  </conditionalFormatting>
  <conditionalFormatting sqref="I403">
    <cfRule type="containsText" dxfId="70" priority="69" operator="containsText" text="红水晶">
      <formula>NOT(ISERROR(SEARCH("红水晶",I403)))</formula>
    </cfRule>
  </conditionalFormatting>
  <conditionalFormatting sqref="I405">
    <cfRule type="containsText" dxfId="69" priority="65" operator="containsText" text="红水晶">
      <formula>NOT(ISERROR(SEARCH("红水晶",I405)))</formula>
    </cfRule>
  </conditionalFormatting>
  <conditionalFormatting sqref="I345">
    <cfRule type="duplicateValues" dxfId="68" priority="76"/>
  </conditionalFormatting>
  <conditionalFormatting sqref="I402">
    <cfRule type="duplicateValues" dxfId="67" priority="74"/>
  </conditionalFormatting>
  <conditionalFormatting sqref="I403">
    <cfRule type="duplicateValues" dxfId="66" priority="70"/>
  </conditionalFormatting>
  <conditionalFormatting sqref="I404">
    <cfRule type="duplicateValues" dxfId="65" priority="68"/>
  </conditionalFormatting>
  <conditionalFormatting sqref="I405">
    <cfRule type="duplicateValues" dxfId="64" priority="66"/>
  </conditionalFormatting>
  <conditionalFormatting sqref="I406">
    <cfRule type="duplicateValues" dxfId="63" priority="64"/>
  </conditionalFormatting>
  <conditionalFormatting sqref="I377">
    <cfRule type="containsText" dxfId="62" priority="61" operator="containsText" text="红水晶">
      <formula>NOT(ISERROR(SEARCH("红水晶",I377)))</formula>
    </cfRule>
  </conditionalFormatting>
  <conditionalFormatting sqref="I436:I437">
    <cfRule type="containsText" dxfId="61" priority="53" operator="containsText" text="红水晶">
      <formula>NOT(ISERROR(SEARCH("红水晶",I436)))</formula>
    </cfRule>
  </conditionalFormatting>
  <conditionalFormatting sqref="I322">
    <cfRule type="containsText" dxfId="60" priority="49" operator="containsText" text="红水晶">
      <formula>NOT(ISERROR(SEARCH("红水晶",I322)))</formula>
    </cfRule>
  </conditionalFormatting>
  <conditionalFormatting sqref="I432">
    <cfRule type="containsText" dxfId="59" priority="47" operator="containsText" text="红水晶">
      <formula>NOT(ISERROR(SEARCH("红水晶",I432)))</formula>
    </cfRule>
  </conditionalFormatting>
  <conditionalFormatting sqref="I319">
    <cfRule type="containsText" dxfId="58" priority="45" operator="containsText" text="红水晶">
      <formula>NOT(ISERROR(SEARCH("红水晶",I319)))</formula>
    </cfRule>
  </conditionalFormatting>
  <conditionalFormatting sqref="I446">
    <cfRule type="containsText" dxfId="57" priority="33" operator="containsText" text="红水晶">
      <formula>NOT(ISERROR(SEARCH("红水晶",I446)))</formula>
    </cfRule>
  </conditionalFormatting>
  <conditionalFormatting sqref="I381">
    <cfRule type="containsText" dxfId="56" priority="39" operator="containsText" text="红水晶">
      <formula>NOT(ISERROR(SEARCH("红水晶",I381)))</formula>
    </cfRule>
  </conditionalFormatting>
  <conditionalFormatting sqref="I377">
    <cfRule type="duplicateValues" dxfId="55" priority="62"/>
  </conditionalFormatting>
  <conditionalFormatting sqref="I436:I437">
    <cfRule type="duplicateValues" dxfId="54" priority="54"/>
  </conditionalFormatting>
  <conditionalFormatting sqref="I322">
    <cfRule type="duplicateValues" dxfId="53" priority="50"/>
  </conditionalFormatting>
  <conditionalFormatting sqref="I432">
    <cfRule type="duplicateValues" dxfId="52" priority="48"/>
  </conditionalFormatting>
  <conditionalFormatting sqref="I319">
    <cfRule type="duplicateValues" dxfId="51" priority="46"/>
  </conditionalFormatting>
  <conditionalFormatting sqref="I381">
    <cfRule type="duplicateValues" dxfId="50" priority="40"/>
  </conditionalFormatting>
  <conditionalFormatting sqref="I443">
    <cfRule type="containsText" dxfId="49" priority="35" operator="containsText" text="红水晶">
      <formula>NOT(ISERROR(SEARCH("红水晶",I443)))</formula>
    </cfRule>
  </conditionalFormatting>
  <conditionalFormatting sqref="I441">
    <cfRule type="containsText" dxfId="48" priority="37" operator="containsText" text="红水晶">
      <formula>NOT(ISERROR(SEARCH("红水晶",I441)))</formula>
    </cfRule>
  </conditionalFormatting>
  <conditionalFormatting sqref="I443">
    <cfRule type="duplicateValues" dxfId="47" priority="36"/>
  </conditionalFormatting>
  <conditionalFormatting sqref="I446">
    <cfRule type="duplicateValues" dxfId="46" priority="34"/>
  </conditionalFormatting>
  <conditionalFormatting sqref="I401">
    <cfRule type="duplicateValues" dxfId="45" priority="79"/>
  </conditionalFormatting>
  <conditionalFormatting sqref="I441">
    <cfRule type="duplicateValues" dxfId="44" priority="80"/>
  </conditionalFormatting>
  <conditionalFormatting sqref="I1303">
    <cfRule type="containsText" dxfId="43" priority="31" operator="containsText" text="红水晶">
      <formula>NOT(ISERROR(SEARCH("红水晶",I1303)))</formula>
    </cfRule>
  </conditionalFormatting>
  <conditionalFormatting sqref="I1303">
    <cfRule type="duplicateValues" dxfId="42" priority="32"/>
  </conditionalFormatting>
  <conditionalFormatting sqref="I1191">
    <cfRule type="containsText" dxfId="41" priority="29" operator="containsText" text="红水晶">
      <formula>NOT(ISERROR(SEARCH("红水晶",I1191)))</formula>
    </cfRule>
  </conditionalFormatting>
  <conditionalFormatting sqref="I1191">
    <cfRule type="duplicateValues" dxfId="40" priority="30"/>
  </conditionalFormatting>
  <conditionalFormatting sqref="I888">
    <cfRule type="containsText" dxfId="39" priority="27" operator="containsText" text="红水晶">
      <formula>NOT(ISERROR(SEARCH("红水晶",I888)))</formula>
    </cfRule>
  </conditionalFormatting>
  <conditionalFormatting sqref="I898">
    <cfRule type="containsText" dxfId="38" priority="23" operator="containsText" text="红水晶">
      <formula>NOT(ISERROR(SEARCH("红水晶",I898)))</formula>
    </cfRule>
  </conditionalFormatting>
  <conditionalFormatting sqref="I888">
    <cfRule type="duplicateValues" dxfId="37" priority="28"/>
  </conditionalFormatting>
  <conditionalFormatting sqref="I896">
    <cfRule type="containsText" dxfId="36" priority="25" operator="containsText" text="红水晶">
      <formula>NOT(ISERROR(SEARCH("红水晶",I896)))</formula>
    </cfRule>
  </conditionalFormatting>
  <conditionalFormatting sqref="I896">
    <cfRule type="duplicateValues" dxfId="35" priority="26"/>
  </conditionalFormatting>
  <conditionalFormatting sqref="I898">
    <cfRule type="duplicateValues" dxfId="34" priority="24"/>
  </conditionalFormatting>
  <conditionalFormatting sqref="I1552">
    <cfRule type="containsText" dxfId="33" priority="21" operator="containsText" text="红水晶">
      <formula>NOT(ISERROR(SEARCH("红水晶",I1552)))</formula>
    </cfRule>
  </conditionalFormatting>
  <conditionalFormatting sqref="I1552">
    <cfRule type="duplicateValues" dxfId="32" priority="22"/>
  </conditionalFormatting>
  <conditionalFormatting sqref="I1551 I1553">
    <cfRule type="duplicateValues" dxfId="31" priority="20"/>
  </conditionalFormatting>
  <conditionalFormatting sqref="I1551 I1553">
    <cfRule type="containsText" dxfId="30" priority="19" operator="containsText" text="红水晶">
      <formula>NOT(ISERROR(SEARCH("红水晶",I1551)))</formula>
    </cfRule>
  </conditionalFormatting>
  <conditionalFormatting sqref="I1571">
    <cfRule type="containsText" dxfId="29" priority="16" operator="containsText" text="红水晶">
      <formula>NOT(ISERROR(SEARCH("红水晶",I1571)))</formula>
    </cfRule>
  </conditionalFormatting>
  <conditionalFormatting sqref="I1573">
    <cfRule type="containsText" dxfId="28" priority="13" operator="containsText" text="红水晶">
      <formula>NOT(ISERROR(SEARCH("红水晶",I1573)))</formula>
    </cfRule>
  </conditionalFormatting>
  <conditionalFormatting sqref="I1571">
    <cfRule type="duplicateValues" dxfId="27" priority="17"/>
  </conditionalFormatting>
  <conditionalFormatting sqref="I1572">
    <cfRule type="duplicateValues" dxfId="26" priority="15"/>
  </conditionalFormatting>
  <conditionalFormatting sqref="I1572">
    <cfRule type="containsText" dxfId="25" priority="14" operator="containsText" text="红水晶">
      <formula>NOT(ISERROR(SEARCH("红水晶",I1572)))</formula>
    </cfRule>
  </conditionalFormatting>
  <conditionalFormatting sqref="I1573">
    <cfRule type="duplicateValues" dxfId="24" priority="18"/>
  </conditionalFormatting>
  <conditionalFormatting sqref="I1603:I1605">
    <cfRule type="containsText" dxfId="23" priority="11" operator="containsText" text="红水晶">
      <formula>NOT(ISERROR(SEARCH("红水晶",I1603)))</formula>
    </cfRule>
  </conditionalFormatting>
  <conditionalFormatting sqref="I1603:I1605">
    <cfRule type="duplicateValues" dxfId="22" priority="12"/>
  </conditionalFormatting>
  <conditionalFormatting sqref="I1639:I1641">
    <cfRule type="containsText" dxfId="21" priority="9" operator="containsText" text="红水晶">
      <formula>NOT(ISERROR(SEARCH("红水晶",I1639)))</formula>
    </cfRule>
  </conditionalFormatting>
  <conditionalFormatting sqref="I1639:I1641">
    <cfRule type="duplicateValues" dxfId="20" priority="10"/>
  </conditionalFormatting>
  <conditionalFormatting sqref="I1649:I1651">
    <cfRule type="containsText" dxfId="19" priority="7" operator="containsText" text="红水晶">
      <formula>NOT(ISERROR(SEARCH("红水晶",I1649)))</formula>
    </cfRule>
  </conditionalFormatting>
  <conditionalFormatting sqref="I1649:I1651">
    <cfRule type="duplicateValues" dxfId="18" priority="8"/>
  </conditionalFormatting>
  <conditionalFormatting sqref="I1661:I1663">
    <cfRule type="containsText" dxfId="17" priority="5" operator="containsText" text="红水晶">
      <formula>NOT(ISERROR(SEARCH("红水晶",I1661)))</formula>
    </cfRule>
  </conditionalFormatting>
  <conditionalFormatting sqref="I1661:I1663">
    <cfRule type="duplicateValues" dxfId="16" priority="6"/>
  </conditionalFormatting>
  <conditionalFormatting sqref="I1667:I1669">
    <cfRule type="containsText" dxfId="15" priority="3" operator="containsText" text="红水晶">
      <formula>NOT(ISERROR(SEARCH("红水晶",I1667)))</formula>
    </cfRule>
  </conditionalFormatting>
  <conditionalFormatting sqref="I1667:I1669">
    <cfRule type="duplicateValues" dxfId="14" priority="4"/>
  </conditionalFormatting>
  <conditionalFormatting sqref="I1682:I1684">
    <cfRule type="containsText" dxfId="13" priority="1" operator="containsText" text="红水晶">
      <formula>NOT(ISERROR(SEARCH("红水晶",I1682)))</formula>
    </cfRule>
  </conditionalFormatting>
  <conditionalFormatting sqref="I1682:I1684">
    <cfRule type="duplicateValues" dxfId="12" priority="2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68"/>
  <sheetViews>
    <sheetView workbookViewId="0">
      <selection activeCell="H16" sqref="H16"/>
    </sheetView>
  </sheetViews>
  <sheetFormatPr defaultRowHeight="13.5"/>
  <cols>
    <col min="3" max="3" width="15.125" bestFit="1" customWidth="1"/>
  </cols>
  <sheetData>
    <row r="1" spans="1:4">
      <c r="A1">
        <v>1</v>
      </c>
      <c r="B1">
        <v>1002</v>
      </c>
      <c r="C1" t="s">
        <v>796</v>
      </c>
      <c r="D1">
        <v>100</v>
      </c>
    </row>
    <row r="2" spans="1:4">
      <c r="B2">
        <v>1009</v>
      </c>
      <c r="C2" t="s">
        <v>7332</v>
      </c>
      <c r="D2">
        <v>3</v>
      </c>
    </row>
    <row r="3" spans="1:4">
      <c r="B3">
        <v>1002</v>
      </c>
      <c r="C3" t="s">
        <v>796</v>
      </c>
      <c r="D3">
        <v>100</v>
      </c>
    </row>
    <row r="4" spans="1:4">
      <c r="B4">
        <v>1009</v>
      </c>
      <c r="C4" t="s">
        <v>7332</v>
      </c>
      <c r="D4">
        <v>1</v>
      </c>
    </row>
    <row r="5" spans="1:4">
      <c r="B5">
        <v>1009</v>
      </c>
      <c r="C5" t="s">
        <v>795</v>
      </c>
      <c r="D5">
        <v>3</v>
      </c>
    </row>
    <row r="6" spans="1:4">
      <c r="B6" s="96">
        <v>1009</v>
      </c>
      <c r="C6" s="96" t="s">
        <v>795</v>
      </c>
      <c r="D6" s="96">
        <v>1</v>
      </c>
    </row>
    <row r="7" spans="1:4">
      <c r="B7">
        <v>1002</v>
      </c>
      <c r="C7" t="s">
        <v>796</v>
      </c>
      <c r="D7">
        <v>100</v>
      </c>
    </row>
    <row r="8" spans="1:4">
      <c r="A8">
        <v>2</v>
      </c>
      <c r="B8">
        <v>1002</v>
      </c>
      <c r="C8" t="s">
        <v>796</v>
      </c>
      <c r="D8">
        <v>100</v>
      </c>
    </row>
    <row r="9" spans="1:4">
      <c r="B9">
        <v>1002</v>
      </c>
      <c r="C9" t="s">
        <v>796</v>
      </c>
      <c r="D9">
        <v>100</v>
      </c>
    </row>
    <row r="10" spans="1:4">
      <c r="B10">
        <v>1009</v>
      </c>
      <c r="C10" t="s">
        <v>7332</v>
      </c>
      <c r="D10">
        <v>1</v>
      </c>
    </row>
    <row r="11" spans="1:4">
      <c r="B11">
        <v>1009</v>
      </c>
      <c r="C11" t="s">
        <v>7332</v>
      </c>
      <c r="D11">
        <v>1</v>
      </c>
    </row>
    <row r="12" spans="1:4">
      <c r="B12">
        <v>1002</v>
      </c>
      <c r="C12" t="s">
        <v>796</v>
      </c>
      <c r="D12">
        <v>100</v>
      </c>
    </row>
    <row r="13" spans="1:4">
      <c r="B13">
        <v>1009</v>
      </c>
      <c r="C13" t="s">
        <v>7332</v>
      </c>
      <c r="D13">
        <v>1</v>
      </c>
    </row>
    <row r="14" spans="1:4">
      <c r="B14">
        <v>1009</v>
      </c>
      <c r="C14" t="s">
        <v>7332</v>
      </c>
      <c r="D14">
        <v>1</v>
      </c>
    </row>
    <row r="15" spans="1:4">
      <c r="B15">
        <v>1009</v>
      </c>
      <c r="C15" t="s">
        <v>7332</v>
      </c>
      <c r="D15">
        <v>1</v>
      </c>
    </row>
    <row r="16" spans="1:4">
      <c r="B16" s="96">
        <v>1009</v>
      </c>
      <c r="C16" s="96" t="s">
        <v>795</v>
      </c>
      <c r="D16" s="96">
        <v>1</v>
      </c>
    </row>
    <row r="17" spans="1:4">
      <c r="B17">
        <v>1009</v>
      </c>
      <c r="C17" t="s">
        <v>795</v>
      </c>
      <c r="D17">
        <v>1</v>
      </c>
    </row>
    <row r="18" spans="1:4">
      <c r="B18">
        <v>1009</v>
      </c>
      <c r="C18" t="s">
        <v>795</v>
      </c>
      <c r="D18">
        <v>1</v>
      </c>
    </row>
    <row r="19" spans="1:4">
      <c r="B19" s="96">
        <v>1009</v>
      </c>
      <c r="C19" s="96" t="s">
        <v>795</v>
      </c>
      <c r="D19" s="96">
        <v>1</v>
      </c>
    </row>
    <row r="20" spans="1:4">
      <c r="B20" s="96">
        <v>1009</v>
      </c>
      <c r="C20" s="96" t="s">
        <v>795</v>
      </c>
      <c r="D20" s="96">
        <v>1</v>
      </c>
    </row>
    <row r="21" spans="1:4">
      <c r="B21" s="96">
        <v>1009</v>
      </c>
      <c r="C21" s="96" t="s">
        <v>795</v>
      </c>
      <c r="D21" s="96">
        <v>1</v>
      </c>
    </row>
    <row r="22" spans="1:4">
      <c r="A22">
        <v>3</v>
      </c>
      <c r="B22">
        <v>1002</v>
      </c>
      <c r="C22" t="s">
        <v>796</v>
      </c>
      <c r="D22">
        <v>100</v>
      </c>
    </row>
    <row r="23" spans="1:4">
      <c r="B23">
        <v>1002</v>
      </c>
      <c r="C23" t="s">
        <v>796</v>
      </c>
      <c r="D23">
        <v>100</v>
      </c>
    </row>
    <row r="24" spans="1:4">
      <c r="B24">
        <v>1002</v>
      </c>
      <c r="C24" t="s">
        <v>796</v>
      </c>
      <c r="D24">
        <v>10</v>
      </c>
    </row>
    <row r="25" spans="1:4">
      <c r="B25">
        <v>1002</v>
      </c>
      <c r="C25" t="s">
        <v>796</v>
      </c>
      <c r="D25">
        <v>100</v>
      </c>
    </row>
    <row r="26" spans="1:4">
      <c r="B26">
        <v>1003</v>
      </c>
      <c r="C26" t="s">
        <v>797</v>
      </c>
      <c r="D26">
        <v>1000</v>
      </c>
    </row>
    <row r="27" spans="1:4">
      <c r="B27" s="96">
        <v>1009</v>
      </c>
      <c r="C27" s="96" t="s">
        <v>795</v>
      </c>
      <c r="D27" s="96">
        <v>1</v>
      </c>
    </row>
    <row r="28" spans="1:4">
      <c r="B28" s="96">
        <v>1009</v>
      </c>
      <c r="C28" s="96" t="s">
        <v>795</v>
      </c>
      <c r="D28" s="96">
        <v>1</v>
      </c>
    </row>
    <row r="29" spans="1:4">
      <c r="B29">
        <v>1002</v>
      </c>
      <c r="C29" t="s">
        <v>796</v>
      </c>
      <c r="D29">
        <v>100</v>
      </c>
    </row>
    <row r="30" spans="1:4">
      <c r="B30">
        <v>1002</v>
      </c>
      <c r="C30" t="s">
        <v>796</v>
      </c>
      <c r="D30">
        <v>100</v>
      </c>
    </row>
    <row r="31" spans="1:4">
      <c r="B31">
        <v>1002</v>
      </c>
      <c r="C31" t="s">
        <v>796</v>
      </c>
      <c r="D31">
        <v>100</v>
      </c>
    </row>
    <row r="32" spans="1:4">
      <c r="B32">
        <v>1002</v>
      </c>
      <c r="C32" t="s">
        <v>796</v>
      </c>
      <c r="D32">
        <v>100</v>
      </c>
    </row>
    <row r="33" spans="1:4">
      <c r="A33">
        <v>4</v>
      </c>
      <c r="B33">
        <v>1002</v>
      </c>
      <c r="C33" t="s">
        <v>796</v>
      </c>
      <c r="D33">
        <v>10</v>
      </c>
    </row>
    <row r="34" spans="1:4">
      <c r="B34">
        <v>1003</v>
      </c>
      <c r="C34" t="s">
        <v>797</v>
      </c>
      <c r="D34">
        <v>1000</v>
      </c>
    </row>
    <row r="35" spans="1:4">
      <c r="B35">
        <v>1002</v>
      </c>
      <c r="C35" t="s">
        <v>796</v>
      </c>
      <c r="D35">
        <v>100</v>
      </c>
    </row>
    <row r="36" spans="1:4">
      <c r="B36">
        <v>1002</v>
      </c>
      <c r="C36" t="s">
        <v>796</v>
      </c>
      <c r="D36">
        <v>100</v>
      </c>
    </row>
    <row r="37" spans="1:4">
      <c r="B37" s="96">
        <v>1009</v>
      </c>
      <c r="C37" s="96" t="s">
        <v>795</v>
      </c>
      <c r="D37" s="96">
        <v>1</v>
      </c>
    </row>
    <row r="38" spans="1:4">
      <c r="B38" s="96">
        <v>1009</v>
      </c>
      <c r="C38" s="96" t="s">
        <v>795</v>
      </c>
      <c r="D38" s="96">
        <v>1</v>
      </c>
    </row>
    <row r="39" spans="1:4">
      <c r="B39" s="96">
        <v>1009</v>
      </c>
      <c r="C39" s="96" t="s">
        <v>795</v>
      </c>
      <c r="D39" s="96">
        <v>1</v>
      </c>
    </row>
    <row r="40" spans="1:4">
      <c r="B40">
        <v>1002</v>
      </c>
      <c r="C40" t="s">
        <v>796</v>
      </c>
      <c r="D40">
        <v>50</v>
      </c>
    </row>
    <row r="41" spans="1:4">
      <c r="B41">
        <v>1002</v>
      </c>
      <c r="C41" t="s">
        <v>796</v>
      </c>
      <c r="D41">
        <v>100</v>
      </c>
    </row>
    <row r="42" spans="1:4">
      <c r="A42">
        <v>5</v>
      </c>
      <c r="B42">
        <v>1003</v>
      </c>
      <c r="C42" t="s">
        <v>797</v>
      </c>
      <c r="D42">
        <v>1000</v>
      </c>
    </row>
    <row r="43" spans="1:4">
      <c r="B43">
        <v>1003</v>
      </c>
      <c r="C43" t="s">
        <v>797</v>
      </c>
      <c r="D43">
        <v>1000</v>
      </c>
    </row>
    <row r="44" spans="1:4">
      <c r="B44" s="96">
        <v>1009</v>
      </c>
      <c r="C44" s="96" t="s">
        <v>795</v>
      </c>
      <c r="D44" s="96">
        <v>1</v>
      </c>
    </row>
    <row r="45" spans="1:4">
      <c r="B45" s="96">
        <v>1009</v>
      </c>
      <c r="C45" s="96" t="s">
        <v>795</v>
      </c>
      <c r="D45" s="96">
        <v>1</v>
      </c>
    </row>
    <row r="46" spans="1:4">
      <c r="B46" s="96">
        <v>1009</v>
      </c>
      <c r="C46" s="96" t="s">
        <v>795</v>
      </c>
      <c r="D46" s="96">
        <v>1</v>
      </c>
    </row>
    <row r="47" spans="1:4">
      <c r="B47" s="96">
        <v>1009</v>
      </c>
      <c r="C47" s="96" t="s">
        <v>795</v>
      </c>
      <c r="D47" s="96">
        <v>1</v>
      </c>
    </row>
    <row r="48" spans="1:4">
      <c r="A48">
        <v>6</v>
      </c>
      <c r="B48">
        <v>1009</v>
      </c>
      <c r="C48" t="s">
        <v>7332</v>
      </c>
      <c r="D48">
        <v>1</v>
      </c>
    </row>
    <row r="49" spans="1:4">
      <c r="B49">
        <v>1003</v>
      </c>
      <c r="C49" t="s">
        <v>797</v>
      </c>
      <c r="D49">
        <v>1000</v>
      </c>
    </row>
    <row r="50" spans="1:4">
      <c r="B50">
        <v>1002</v>
      </c>
      <c r="C50" t="s">
        <v>796</v>
      </c>
      <c r="D50">
        <v>100</v>
      </c>
    </row>
    <row r="51" spans="1:4">
      <c r="A51">
        <v>7</v>
      </c>
      <c r="B51">
        <v>1002</v>
      </c>
      <c r="C51" t="s">
        <v>796</v>
      </c>
      <c r="D51">
        <v>100</v>
      </c>
    </row>
    <row r="52" spans="1:4">
      <c r="B52" s="96">
        <v>1009</v>
      </c>
      <c r="C52" s="96" t="s">
        <v>795</v>
      </c>
      <c r="D52" s="96">
        <v>1</v>
      </c>
    </row>
    <row r="53" spans="1:4">
      <c r="A53">
        <v>8</v>
      </c>
      <c r="B53">
        <v>1002</v>
      </c>
      <c r="C53" t="s">
        <v>796</v>
      </c>
      <c r="D53">
        <v>100</v>
      </c>
    </row>
    <row r="54" spans="1:4">
      <c r="B54">
        <v>1002</v>
      </c>
      <c r="C54" t="s">
        <v>796</v>
      </c>
      <c r="D54">
        <v>100</v>
      </c>
    </row>
    <row r="55" spans="1:4">
      <c r="B55" s="96">
        <v>1009</v>
      </c>
      <c r="C55" s="96" t="s">
        <v>795</v>
      </c>
      <c r="D55" s="96">
        <v>1</v>
      </c>
    </row>
    <row r="56" spans="1:4">
      <c r="A56">
        <v>9</v>
      </c>
      <c r="B56">
        <v>1002</v>
      </c>
      <c r="C56" t="s">
        <v>796</v>
      </c>
      <c r="D56">
        <v>100</v>
      </c>
    </row>
    <row r="57" spans="1:4">
      <c r="B57" s="96">
        <v>1009</v>
      </c>
      <c r="C57" s="96" t="s">
        <v>795</v>
      </c>
      <c r="D57" s="96">
        <v>1</v>
      </c>
    </row>
    <row r="58" spans="1:4">
      <c r="B58" s="96">
        <v>1009</v>
      </c>
      <c r="C58" s="96" t="s">
        <v>795</v>
      </c>
      <c r="D58" s="96">
        <v>1</v>
      </c>
    </row>
    <row r="59" spans="1:4">
      <c r="A59">
        <v>11</v>
      </c>
      <c r="B59" s="96">
        <v>1009</v>
      </c>
      <c r="C59" s="96" t="s">
        <v>795</v>
      </c>
      <c r="D59" s="96">
        <v>1</v>
      </c>
    </row>
    <row r="60" spans="1:4">
      <c r="A60">
        <v>12</v>
      </c>
      <c r="B60" s="96">
        <v>1009</v>
      </c>
      <c r="C60" s="96" t="s">
        <v>795</v>
      </c>
      <c r="D60" s="96">
        <v>1</v>
      </c>
    </row>
    <row r="61" spans="1:4">
      <c r="A61">
        <v>13</v>
      </c>
      <c r="B61" s="96">
        <v>1009</v>
      </c>
      <c r="C61" s="96" t="s">
        <v>795</v>
      </c>
      <c r="D61" s="96">
        <v>1</v>
      </c>
    </row>
    <row r="62" spans="1:4">
      <c r="B62">
        <v>1002</v>
      </c>
      <c r="C62" t="s">
        <v>796</v>
      </c>
      <c r="D62">
        <v>100</v>
      </c>
    </row>
    <row r="63" spans="1:4">
      <c r="B63">
        <v>1002</v>
      </c>
      <c r="C63" t="s">
        <v>796</v>
      </c>
      <c r="D63">
        <v>100</v>
      </c>
    </row>
    <row r="64" spans="1:4">
      <c r="A64">
        <v>14</v>
      </c>
      <c r="B64">
        <v>1002</v>
      </c>
      <c r="C64" t="s">
        <v>796</v>
      </c>
      <c r="D64">
        <v>100</v>
      </c>
    </row>
    <row r="65" spans="2:4">
      <c r="B65">
        <v>1002</v>
      </c>
      <c r="C65" t="s">
        <v>796</v>
      </c>
      <c r="D65">
        <v>100</v>
      </c>
    </row>
    <row r="66" spans="2:4">
      <c r="B66">
        <v>1002</v>
      </c>
      <c r="C66" t="s">
        <v>796</v>
      </c>
      <c r="D66">
        <v>100</v>
      </c>
    </row>
    <row r="67" spans="2:4">
      <c r="B67" s="96">
        <v>1009</v>
      </c>
      <c r="C67" s="96" t="s">
        <v>795</v>
      </c>
      <c r="D67" s="96">
        <v>1</v>
      </c>
    </row>
    <row r="68" spans="2:4">
      <c r="B68" s="96">
        <v>1009</v>
      </c>
      <c r="C68" s="96" t="s">
        <v>795</v>
      </c>
      <c r="D68" s="96">
        <v>1</v>
      </c>
    </row>
  </sheetData>
  <sortState ref="A1:F617">
    <sortCondition ref="A1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P66"/>
  <sheetViews>
    <sheetView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G22" sqref="G22"/>
    </sheetView>
  </sheetViews>
  <sheetFormatPr defaultColWidth="8.875" defaultRowHeight="13.5"/>
  <cols>
    <col min="1" max="1" width="8.875" style="66"/>
    <col min="2" max="2" width="21.625" style="66" bestFit="1" customWidth="1"/>
    <col min="3" max="3" width="50.5" style="66" bestFit="1" customWidth="1"/>
    <col min="4" max="4" width="6.5" style="66" bestFit="1" customWidth="1"/>
    <col min="5" max="5" width="6.5" style="66" customWidth="1"/>
    <col min="6" max="6" width="9.125" style="66" bestFit="1" customWidth="1"/>
    <col min="7" max="7" width="8.875" style="134" bestFit="1" customWidth="1"/>
    <col min="8" max="8" width="19" style="134" customWidth="1"/>
    <col min="9" max="9" width="12.5" style="134" bestFit="1" customWidth="1"/>
    <col min="10" max="10" width="9.875" style="134" bestFit="1" customWidth="1"/>
    <col min="11" max="11" width="9.875" style="134" customWidth="1"/>
    <col min="12" max="12" width="8.125" style="134" bestFit="1" customWidth="1"/>
    <col min="13" max="13" width="11.125" style="134" bestFit="1" customWidth="1"/>
    <col min="14" max="14" width="11.125" style="66" bestFit="1" customWidth="1"/>
    <col min="15" max="15" width="12.5" style="66" bestFit="1" customWidth="1"/>
    <col min="16" max="16384" width="8.875" style="66"/>
  </cols>
  <sheetData>
    <row r="1" spans="1:15">
      <c r="A1" s="66" t="s">
        <v>3270</v>
      </c>
      <c r="B1" s="66" t="s">
        <v>3271</v>
      </c>
      <c r="C1" s="66" t="s">
        <v>3268</v>
      </c>
      <c r="D1" s="145"/>
      <c r="E1" s="145"/>
      <c r="F1" s="145"/>
      <c r="G1" s="91" t="s">
        <v>631</v>
      </c>
      <c r="H1" s="91" t="s">
        <v>635</v>
      </c>
      <c r="I1" s="91" t="s">
        <v>632</v>
      </c>
      <c r="J1" s="91"/>
      <c r="K1" s="158" t="s">
        <v>3272</v>
      </c>
      <c r="L1" s="92" t="s">
        <v>3213</v>
      </c>
      <c r="M1" s="92" t="s">
        <v>2253</v>
      </c>
      <c r="N1" s="92" t="s">
        <v>1659</v>
      </c>
      <c r="O1" s="92" t="s">
        <v>629</v>
      </c>
    </row>
    <row r="2" spans="1:15">
      <c r="A2" s="66" t="s">
        <v>3607</v>
      </c>
      <c r="B2" s="66" t="s">
        <v>3201</v>
      </c>
      <c r="C2" s="66" t="s">
        <v>21</v>
      </c>
      <c r="D2" s="145" t="s">
        <v>3269</v>
      </c>
      <c r="E2" s="145"/>
      <c r="F2" s="145" t="s">
        <v>454</v>
      </c>
      <c r="G2" s="91" t="s">
        <v>3791</v>
      </c>
      <c r="H2" s="91"/>
      <c r="I2" s="91" t="s">
        <v>3263</v>
      </c>
      <c r="J2" s="91" t="s">
        <v>3773</v>
      </c>
      <c r="K2" s="92" t="s">
        <v>3797</v>
      </c>
      <c r="L2" s="92" t="s">
        <v>3798</v>
      </c>
      <c r="M2" s="92"/>
      <c r="N2" s="92" t="s">
        <v>3263</v>
      </c>
      <c r="O2" s="92" t="s">
        <v>3610</v>
      </c>
    </row>
    <row r="3" spans="1:15">
      <c r="A3" s="66">
        <v>40001</v>
      </c>
      <c r="B3" s="66" t="s">
        <v>3803</v>
      </c>
      <c r="C3" s="66" t="s">
        <v>4959</v>
      </c>
      <c r="G3" s="96"/>
      <c r="H3" s="159" t="str">
        <f>IF(G3="","",VLOOKUP(G3,'#挂机物品'!A:B,2,FALSE))</f>
        <v/>
      </c>
      <c r="I3" s="160"/>
      <c r="J3" s="160"/>
      <c r="K3" s="134">
        <v>60</v>
      </c>
      <c r="L3" s="134">
        <v>100001</v>
      </c>
      <c r="N3" s="66">
        <v>1</v>
      </c>
    </row>
    <row r="4" spans="1:15">
      <c r="A4" s="66">
        <v>40002</v>
      </c>
      <c r="B4" s="66" t="s">
        <v>3805</v>
      </c>
      <c r="C4" s="66" t="s">
        <v>4954</v>
      </c>
      <c r="G4" s="96"/>
      <c r="H4" s="159" t="str">
        <f>IF(G4="","",VLOOKUP(G4,'#挂机物品'!A:B,2,FALSE))</f>
        <v/>
      </c>
      <c r="I4" s="160"/>
      <c r="J4" s="160"/>
      <c r="K4" s="134">
        <v>50</v>
      </c>
      <c r="L4" s="134">
        <v>100002</v>
      </c>
      <c r="N4" s="66">
        <v>1</v>
      </c>
    </row>
    <row r="5" spans="1:15">
      <c r="A5" s="66">
        <v>40003</v>
      </c>
      <c r="B5" s="66" t="s">
        <v>3807</v>
      </c>
      <c r="C5" s="66" t="s">
        <v>4955</v>
      </c>
      <c r="G5" s="96"/>
      <c r="H5" s="159" t="str">
        <f>IF(G5="","",VLOOKUP(G5,'#挂机物品'!A:B,2,FALSE))</f>
        <v/>
      </c>
      <c r="I5" s="160"/>
      <c r="J5" s="160"/>
      <c r="K5" s="134">
        <v>55</v>
      </c>
      <c r="L5" s="134">
        <v>100003</v>
      </c>
      <c r="N5" s="66">
        <v>1</v>
      </c>
    </row>
    <row r="6" spans="1:15">
      <c r="A6" s="66">
        <v>40004</v>
      </c>
      <c r="B6" s="66" t="s">
        <v>3808</v>
      </c>
      <c r="C6" s="66" t="s">
        <v>5000</v>
      </c>
      <c r="G6" s="96"/>
      <c r="H6" s="159" t="str">
        <f>IF(G6="","",VLOOKUP(G6,'#挂机物品'!A:B,2,FALSE))</f>
        <v/>
      </c>
      <c r="I6" s="160"/>
      <c r="J6" s="160"/>
      <c r="K6" s="134">
        <v>50</v>
      </c>
      <c r="L6" s="134">
        <v>100004</v>
      </c>
      <c r="N6" s="66">
        <v>1</v>
      </c>
    </row>
    <row r="7" spans="1:15">
      <c r="A7" s="66">
        <v>40005</v>
      </c>
      <c r="B7" s="66" t="s">
        <v>3809</v>
      </c>
      <c r="C7" s="66" t="s">
        <v>4957</v>
      </c>
      <c r="G7" s="96"/>
      <c r="H7" s="159" t="str">
        <f>IF(G7="","",VLOOKUP(G7,'#挂机物品'!A:B,2,FALSE))</f>
        <v/>
      </c>
      <c r="I7" s="160"/>
      <c r="J7" s="160"/>
      <c r="K7" s="134">
        <v>50</v>
      </c>
      <c r="L7" s="134">
        <v>100005</v>
      </c>
      <c r="N7" s="66">
        <v>1</v>
      </c>
    </row>
    <row r="8" spans="1:15">
      <c r="A8" s="66">
        <v>40006</v>
      </c>
      <c r="B8" s="66" t="s">
        <v>3810</v>
      </c>
      <c r="C8" s="66" t="s">
        <v>4958</v>
      </c>
      <c r="G8" s="96"/>
      <c r="H8" s="159" t="str">
        <f>IF(G8="","",VLOOKUP(G8,'#挂机物品'!A:B,2,FALSE))</f>
        <v/>
      </c>
      <c r="I8" s="160"/>
      <c r="J8" s="160"/>
      <c r="K8" s="134">
        <v>50</v>
      </c>
      <c r="L8" s="134">
        <v>100006</v>
      </c>
      <c r="N8" s="66">
        <v>1</v>
      </c>
    </row>
    <row r="9" spans="1:15">
      <c r="A9" s="66">
        <v>40011</v>
      </c>
      <c r="B9" s="66" t="s">
        <v>3802</v>
      </c>
      <c r="C9" s="66" t="s">
        <v>4959</v>
      </c>
      <c r="G9" s="96"/>
      <c r="H9" s="159" t="str">
        <f>IF(G9="","",VLOOKUP(G9,'#挂机物品'!A:B,2,FALSE))</f>
        <v/>
      </c>
      <c r="K9" s="134">
        <v>84</v>
      </c>
      <c r="L9" s="161">
        <v>110001</v>
      </c>
      <c r="N9" s="66">
        <v>1</v>
      </c>
    </row>
    <row r="10" spans="1:15">
      <c r="A10" s="66">
        <v>40012</v>
      </c>
      <c r="B10" s="66" t="s">
        <v>3804</v>
      </c>
      <c r="C10" s="66" t="s">
        <v>4954</v>
      </c>
      <c r="H10" s="159" t="str">
        <f>IF(G10="","",VLOOKUP(G10,'#挂机物品'!A:B,2,FALSE))</f>
        <v/>
      </c>
      <c r="K10" s="134">
        <v>70</v>
      </c>
      <c r="L10" s="134">
        <v>110002</v>
      </c>
      <c r="N10" s="66">
        <v>1</v>
      </c>
    </row>
    <row r="11" spans="1:15">
      <c r="A11" s="66">
        <v>40013</v>
      </c>
      <c r="B11" s="66" t="s">
        <v>3806</v>
      </c>
      <c r="C11" s="66" t="s">
        <v>4955</v>
      </c>
      <c r="G11" s="67"/>
      <c r="H11" s="159" t="str">
        <f>IF(G11="","",VLOOKUP(G11,'#挂机物品'!A:B,2,FALSE))</f>
        <v/>
      </c>
      <c r="K11" s="134">
        <v>75</v>
      </c>
      <c r="L11" s="134">
        <v>110003</v>
      </c>
      <c r="N11" s="66">
        <v>1</v>
      </c>
    </row>
    <row r="12" spans="1:15">
      <c r="A12" s="66">
        <v>40014</v>
      </c>
      <c r="B12" s="66" t="s">
        <v>3808</v>
      </c>
      <c r="C12" s="66" t="s">
        <v>4956</v>
      </c>
      <c r="G12" s="67"/>
      <c r="H12" s="159" t="str">
        <f>IF(G12="","",VLOOKUP(G12,'#挂机物品'!A:B,2,FALSE))</f>
        <v/>
      </c>
      <c r="K12" s="134">
        <v>70</v>
      </c>
      <c r="L12" s="134">
        <v>110004</v>
      </c>
      <c r="N12" s="66">
        <v>1</v>
      </c>
    </row>
    <row r="13" spans="1:15">
      <c r="A13" s="66">
        <v>40015</v>
      </c>
      <c r="B13" s="66" t="s">
        <v>3809</v>
      </c>
      <c r="C13" s="66" t="s">
        <v>4957</v>
      </c>
      <c r="H13" s="159" t="str">
        <f>IF(G13="","",VLOOKUP(G13,'#挂机物品'!A:B,2,FALSE))</f>
        <v/>
      </c>
      <c r="K13" s="134">
        <v>70</v>
      </c>
      <c r="L13" s="134">
        <v>110005</v>
      </c>
      <c r="N13" s="66">
        <v>1</v>
      </c>
    </row>
    <row r="14" spans="1:15">
      <c r="A14" s="66">
        <v>40016</v>
      </c>
      <c r="B14" s="66" t="s">
        <v>3810</v>
      </c>
      <c r="C14" s="66" t="s">
        <v>4958</v>
      </c>
      <c r="G14" s="67"/>
      <c r="H14" s="159" t="str">
        <f>IF(G14="","",VLOOKUP(G14,'#挂机物品'!A:B,2,FALSE))</f>
        <v/>
      </c>
      <c r="K14" s="134">
        <v>70</v>
      </c>
      <c r="L14" s="134">
        <v>110006</v>
      </c>
      <c r="N14" s="66">
        <v>1</v>
      </c>
    </row>
    <row r="15" spans="1:15">
      <c r="A15" s="66">
        <v>40017</v>
      </c>
      <c r="B15" s="66" t="s">
        <v>3811</v>
      </c>
      <c r="C15" s="66" t="s">
        <v>3133</v>
      </c>
      <c r="G15" s="67"/>
      <c r="H15" s="159" t="str">
        <f>IF(G15="","",VLOOKUP(G15,'#挂机物品'!A:B,2,FALSE))</f>
        <v/>
      </c>
      <c r="K15" s="134">
        <v>72</v>
      </c>
      <c r="L15" s="134">
        <v>110007</v>
      </c>
      <c r="N15" s="66">
        <v>1</v>
      </c>
    </row>
    <row r="16" spans="1:15">
      <c r="A16" s="66">
        <v>40018</v>
      </c>
      <c r="B16" s="66" t="s">
        <v>3812</v>
      </c>
      <c r="C16" s="66" t="s">
        <v>3203</v>
      </c>
      <c r="H16" s="159" t="str">
        <f>IF(G16="","",VLOOKUP(G16,'#挂机物品'!A:B,2,FALSE))</f>
        <v/>
      </c>
      <c r="K16" s="134">
        <v>85</v>
      </c>
      <c r="L16" s="134">
        <v>110008</v>
      </c>
      <c r="N16" s="66">
        <v>1</v>
      </c>
    </row>
    <row r="17" spans="1:16">
      <c r="A17" s="66">
        <v>40021</v>
      </c>
      <c r="B17" s="66" t="s">
        <v>3802</v>
      </c>
      <c r="C17" s="66" t="s">
        <v>4959</v>
      </c>
      <c r="G17" s="67"/>
      <c r="H17" s="159" t="str">
        <f>IF(G17="","",VLOOKUP(G17,'#挂机物品'!A:B,2,FALSE))</f>
        <v/>
      </c>
      <c r="K17" s="134">
        <v>120</v>
      </c>
      <c r="L17" s="161">
        <v>120001</v>
      </c>
      <c r="N17" s="66">
        <v>1</v>
      </c>
    </row>
    <row r="18" spans="1:16">
      <c r="A18" s="66">
        <v>40022</v>
      </c>
      <c r="B18" s="66" t="s">
        <v>3804</v>
      </c>
      <c r="C18" s="66" t="s">
        <v>4954</v>
      </c>
      <c r="G18" s="67"/>
      <c r="H18" s="159" t="str">
        <f>IF(G18="","",VLOOKUP(G18,'#挂机物品'!A:B,2,FALSE))</f>
        <v/>
      </c>
      <c r="K18" s="134">
        <v>100</v>
      </c>
      <c r="L18" s="134">
        <v>120002</v>
      </c>
      <c r="N18" s="66">
        <v>1</v>
      </c>
    </row>
    <row r="19" spans="1:16">
      <c r="A19" s="66">
        <v>40023</v>
      </c>
      <c r="B19" s="66" t="s">
        <v>3806</v>
      </c>
      <c r="C19" s="66" t="s">
        <v>4955</v>
      </c>
      <c r="H19" s="159" t="str">
        <f>IF(G19="","",VLOOKUP(G19,'#挂机物品'!A:B,2,FALSE))</f>
        <v/>
      </c>
      <c r="K19" s="134">
        <v>112</v>
      </c>
      <c r="L19" s="134">
        <v>120003</v>
      </c>
      <c r="N19" s="66">
        <v>1</v>
      </c>
    </row>
    <row r="20" spans="1:16">
      <c r="A20" s="66">
        <v>40024</v>
      </c>
      <c r="B20" s="66" t="s">
        <v>3808</v>
      </c>
      <c r="C20" s="66" t="s">
        <v>4956</v>
      </c>
      <c r="G20" s="96"/>
      <c r="H20" s="159" t="str">
        <f>IF(G20="","",VLOOKUP(G20,'#挂机物品'!A:B,2,FALSE))</f>
        <v/>
      </c>
      <c r="K20" s="134">
        <v>100</v>
      </c>
      <c r="L20" s="134">
        <v>120004</v>
      </c>
      <c r="N20" s="66">
        <v>1</v>
      </c>
    </row>
    <row r="21" spans="1:16">
      <c r="A21" s="66">
        <v>40025</v>
      </c>
      <c r="B21" s="66" t="s">
        <v>3809</v>
      </c>
      <c r="C21" s="66" t="s">
        <v>4957</v>
      </c>
      <c r="G21" s="96"/>
      <c r="H21" s="159" t="str">
        <f>IF(G21="","",VLOOKUP(G21,'#挂机物品'!A:B,2,FALSE))</f>
        <v/>
      </c>
      <c r="K21" s="134">
        <v>100</v>
      </c>
      <c r="L21" s="134">
        <v>120005</v>
      </c>
      <c r="N21" s="66">
        <v>1</v>
      </c>
    </row>
    <row r="22" spans="1:16">
      <c r="A22" s="66">
        <v>40026</v>
      </c>
      <c r="B22" s="66" t="s">
        <v>3810</v>
      </c>
      <c r="C22" s="66" t="s">
        <v>4958</v>
      </c>
      <c r="G22" s="96"/>
      <c r="H22" s="159" t="str">
        <f>IF(G22="","",VLOOKUP(G22,'#挂机物品'!A:B,2,FALSE))</f>
        <v/>
      </c>
      <c r="K22" s="134">
        <v>100</v>
      </c>
      <c r="L22" s="134">
        <v>120006</v>
      </c>
      <c r="N22" s="66">
        <v>1</v>
      </c>
    </row>
    <row r="23" spans="1:16">
      <c r="A23" s="66">
        <v>40027</v>
      </c>
      <c r="B23" s="66" t="s">
        <v>3811</v>
      </c>
      <c r="C23" s="66" t="s">
        <v>3202</v>
      </c>
      <c r="G23" s="96"/>
      <c r="H23" s="159" t="str">
        <f>IF(G23="","",VLOOKUP(G23,'#挂机物品'!A:B,2,FALSE))</f>
        <v/>
      </c>
      <c r="K23" s="134">
        <v>115</v>
      </c>
      <c r="L23" s="134">
        <v>120007</v>
      </c>
      <c r="N23" s="66">
        <v>1</v>
      </c>
    </row>
    <row r="24" spans="1:16">
      <c r="A24" s="66">
        <v>40028</v>
      </c>
      <c r="B24" s="66" t="s">
        <v>3812</v>
      </c>
      <c r="C24" s="66" t="s">
        <v>3140</v>
      </c>
      <c r="G24" s="96"/>
      <c r="H24" s="159" t="str">
        <f>IF(G24="","",VLOOKUP(G24,'#挂机物品'!A:B,2,FALSE))</f>
        <v/>
      </c>
      <c r="K24" s="134">
        <v>135</v>
      </c>
      <c r="L24" s="134">
        <v>120008</v>
      </c>
      <c r="N24" s="66">
        <v>1</v>
      </c>
    </row>
    <row r="25" spans="1:16" s="162" customFormat="1">
      <c r="A25" s="162">
        <v>40031</v>
      </c>
      <c r="B25" s="162" t="s">
        <v>4068</v>
      </c>
      <c r="C25" s="67" t="s">
        <v>4649</v>
      </c>
      <c r="D25" s="162">
        <v>1002</v>
      </c>
      <c r="F25" s="162">
        <v>50</v>
      </c>
      <c r="G25" s="65">
        <v>35201</v>
      </c>
      <c r="H25" s="159" t="str">
        <f>IF(G25="","",VLOOKUP(G25,'#挂机物品'!A:B,2,FALSE))</f>
        <v>白羊座宝箱</v>
      </c>
      <c r="I25" s="163">
        <v>10</v>
      </c>
      <c r="J25" s="163">
        <v>100</v>
      </c>
      <c r="K25" s="164">
        <v>45</v>
      </c>
      <c r="L25" s="164">
        <v>130001</v>
      </c>
      <c r="M25" s="164"/>
      <c r="N25" s="164">
        <v>1</v>
      </c>
      <c r="P25" s="66"/>
    </row>
    <row r="26" spans="1:16" s="162" customFormat="1">
      <c r="A26" s="162">
        <v>40032</v>
      </c>
      <c r="B26" s="162" t="s">
        <v>4069</v>
      </c>
      <c r="C26" s="67" t="s">
        <v>4650</v>
      </c>
      <c r="D26" s="162">
        <v>1002</v>
      </c>
      <c r="F26" s="162">
        <v>50</v>
      </c>
      <c r="G26" s="65">
        <v>35201</v>
      </c>
      <c r="H26" s="159" t="str">
        <f>IF(G26="","",VLOOKUP(G26,'#挂机物品'!A:B,2,FALSE))</f>
        <v>白羊座宝箱</v>
      </c>
      <c r="I26" s="163">
        <v>10</v>
      </c>
      <c r="J26" s="163">
        <v>100</v>
      </c>
      <c r="K26" s="164">
        <v>45</v>
      </c>
      <c r="L26" s="164">
        <v>130002</v>
      </c>
      <c r="M26" s="164"/>
      <c r="N26" s="164">
        <v>1</v>
      </c>
      <c r="P26" s="66"/>
    </row>
    <row r="27" spans="1:16" s="162" customFormat="1">
      <c r="A27" s="162">
        <v>40033</v>
      </c>
      <c r="B27" s="162" t="s">
        <v>4070</v>
      </c>
      <c r="C27" s="67" t="s">
        <v>4651</v>
      </c>
      <c r="D27" s="162">
        <v>1002</v>
      </c>
      <c r="F27" s="162">
        <v>50</v>
      </c>
      <c r="G27" s="65">
        <v>35201</v>
      </c>
      <c r="H27" s="159" t="str">
        <f>IF(G27="","",VLOOKUP(G27,'#挂机物品'!A:B,2,FALSE))</f>
        <v>白羊座宝箱</v>
      </c>
      <c r="I27" s="163">
        <v>10</v>
      </c>
      <c r="J27" s="163">
        <v>100</v>
      </c>
      <c r="K27" s="164">
        <v>45</v>
      </c>
      <c r="L27" s="164">
        <v>130003</v>
      </c>
      <c r="M27" s="164"/>
      <c r="N27" s="164">
        <v>1</v>
      </c>
      <c r="P27" s="66"/>
    </row>
    <row r="28" spans="1:16" s="162" customFormat="1">
      <c r="A28" s="162">
        <v>40034</v>
      </c>
      <c r="B28" s="162" t="s">
        <v>6803</v>
      </c>
      <c r="C28" s="67" t="s">
        <v>6683</v>
      </c>
      <c r="D28" s="162">
        <v>1002</v>
      </c>
      <c r="F28" s="162">
        <v>100</v>
      </c>
      <c r="G28" s="159">
        <v>24011</v>
      </c>
      <c r="H28" s="159" t="str">
        <f>IF(G28="","",VLOOKUP(G28,'#挂机物品'!A:B,2,FALSE))</f>
        <v>无限之石</v>
      </c>
      <c r="I28" s="163">
        <v>40</v>
      </c>
      <c r="J28" s="163">
        <v>100</v>
      </c>
      <c r="K28" s="164">
        <v>45</v>
      </c>
      <c r="L28" s="164">
        <v>130004</v>
      </c>
      <c r="M28" s="164"/>
      <c r="N28" s="164">
        <v>1</v>
      </c>
      <c r="P28" s="66"/>
    </row>
    <row r="29" spans="1:16" s="229" customFormat="1">
      <c r="A29" s="229">
        <v>40041</v>
      </c>
      <c r="B29" s="229" t="s">
        <v>4277</v>
      </c>
      <c r="C29" s="229" t="s">
        <v>4926</v>
      </c>
      <c r="D29" s="229">
        <v>28201</v>
      </c>
      <c r="F29" s="229">
        <v>10</v>
      </c>
      <c r="G29" s="230">
        <v>24310</v>
      </c>
      <c r="H29" s="109" t="str">
        <f>IF(G29="","",VLOOKUP(G29,'#挂机物品'!A:B,2,FALSE))</f>
        <v>初级深渊晶石</v>
      </c>
      <c r="I29" s="230">
        <v>1</v>
      </c>
      <c r="J29" s="230">
        <v>1</v>
      </c>
      <c r="K29" s="230">
        <v>35</v>
      </c>
      <c r="L29" s="230">
        <v>140001</v>
      </c>
      <c r="M29" s="230"/>
      <c r="N29" s="229">
        <v>1</v>
      </c>
    </row>
    <row r="30" spans="1:16" s="229" customFormat="1">
      <c r="A30" s="229">
        <v>40042</v>
      </c>
      <c r="B30" s="229" t="s">
        <v>4278</v>
      </c>
      <c r="C30" s="229" t="s">
        <v>4274</v>
      </c>
      <c r="D30" s="229">
        <v>28201</v>
      </c>
      <c r="F30" s="229">
        <v>10</v>
      </c>
      <c r="G30" s="230"/>
      <c r="H30" s="109"/>
      <c r="I30" s="230"/>
      <c r="J30" s="230"/>
      <c r="K30" s="230">
        <v>35</v>
      </c>
      <c r="L30" s="230">
        <v>140002</v>
      </c>
      <c r="M30" s="230"/>
      <c r="N30" s="229">
        <v>1</v>
      </c>
    </row>
    <row r="31" spans="1:16" s="229" customFormat="1">
      <c r="A31" s="229">
        <v>40043</v>
      </c>
      <c r="B31" s="229" t="s">
        <v>4279</v>
      </c>
      <c r="C31" s="229" t="s">
        <v>4275</v>
      </c>
      <c r="D31" s="229">
        <v>28201</v>
      </c>
      <c r="F31" s="229">
        <v>10</v>
      </c>
      <c r="G31" s="230"/>
      <c r="H31" s="109"/>
      <c r="I31" s="230"/>
      <c r="J31" s="230"/>
      <c r="K31" s="230">
        <v>35</v>
      </c>
      <c r="L31" s="230">
        <v>140003</v>
      </c>
      <c r="M31" s="230"/>
      <c r="N31" s="229">
        <v>1</v>
      </c>
    </row>
    <row r="32" spans="1:16" s="229" customFormat="1">
      <c r="A32" s="229">
        <v>40044</v>
      </c>
      <c r="B32" s="229" t="s">
        <v>4280</v>
      </c>
      <c r="C32" s="229" t="s">
        <v>4276</v>
      </c>
      <c r="D32" s="229">
        <v>28201</v>
      </c>
      <c r="F32" s="229">
        <v>10</v>
      </c>
      <c r="G32" s="230"/>
      <c r="H32" s="109"/>
      <c r="I32" s="230"/>
      <c r="J32" s="230"/>
      <c r="K32" s="230">
        <v>45</v>
      </c>
      <c r="L32" s="230">
        <v>140004</v>
      </c>
      <c r="M32" s="230"/>
      <c r="N32" s="229">
        <v>1</v>
      </c>
    </row>
    <row r="33" spans="1:14" s="229" customFormat="1">
      <c r="A33" s="229">
        <v>40051</v>
      </c>
      <c r="B33" s="229" t="s">
        <v>4281</v>
      </c>
      <c r="C33" s="229" t="s">
        <v>6860</v>
      </c>
      <c r="D33" s="229">
        <v>28201</v>
      </c>
      <c r="F33" s="229">
        <v>25</v>
      </c>
      <c r="G33" s="230">
        <v>24311</v>
      </c>
      <c r="H33" s="109" t="str">
        <f>IF(G33="","",VLOOKUP(G33,'#挂机物品'!A:B,2,FALSE))</f>
        <v>中级深渊晶石</v>
      </c>
      <c r="I33" s="230">
        <v>1</v>
      </c>
      <c r="J33" s="230">
        <v>1</v>
      </c>
      <c r="K33" s="230">
        <v>90</v>
      </c>
      <c r="L33" s="230">
        <v>140009</v>
      </c>
      <c r="M33" s="230"/>
      <c r="N33" s="230">
        <v>1</v>
      </c>
    </row>
    <row r="34" spans="1:14" s="229" customFormat="1">
      <c r="A34" s="229">
        <v>40052</v>
      </c>
      <c r="B34" s="229" t="s">
        <v>4282</v>
      </c>
      <c r="C34" s="229" t="s">
        <v>6805</v>
      </c>
      <c r="D34" s="229">
        <v>28201</v>
      </c>
      <c r="F34" s="229">
        <v>25</v>
      </c>
      <c r="G34" s="230"/>
      <c r="H34" s="109"/>
      <c r="I34" s="230"/>
      <c r="J34" s="230"/>
      <c r="K34" s="230">
        <v>90</v>
      </c>
      <c r="L34" s="230">
        <v>140010</v>
      </c>
      <c r="M34" s="230"/>
      <c r="N34" s="230">
        <v>1</v>
      </c>
    </row>
    <row r="35" spans="1:14" s="229" customFormat="1">
      <c r="A35" s="229">
        <v>40053</v>
      </c>
      <c r="B35" s="229" t="s">
        <v>4283</v>
      </c>
      <c r="C35" s="229" t="s">
        <v>6665</v>
      </c>
      <c r="D35" s="229">
        <v>28201</v>
      </c>
      <c r="F35" s="229">
        <v>25</v>
      </c>
      <c r="G35" s="230"/>
      <c r="H35" s="109"/>
      <c r="I35" s="230"/>
      <c r="J35" s="230"/>
      <c r="K35" s="230">
        <v>90</v>
      </c>
      <c r="L35" s="230">
        <v>140011</v>
      </c>
      <c r="M35" s="230"/>
      <c r="N35" s="230">
        <v>1</v>
      </c>
    </row>
    <row r="36" spans="1:14" s="229" customFormat="1">
      <c r="A36" s="229">
        <v>40054</v>
      </c>
      <c r="B36" s="229" t="s">
        <v>4284</v>
      </c>
      <c r="C36" s="229" t="s">
        <v>4924</v>
      </c>
      <c r="D36" s="229">
        <v>28201</v>
      </c>
      <c r="F36" s="229">
        <v>25</v>
      </c>
      <c r="G36" s="230"/>
      <c r="H36" s="109"/>
      <c r="I36" s="230"/>
      <c r="J36" s="230"/>
      <c r="K36" s="230">
        <v>105</v>
      </c>
      <c r="L36" s="230">
        <v>140012</v>
      </c>
      <c r="M36" s="230"/>
      <c r="N36" s="230">
        <v>1</v>
      </c>
    </row>
    <row r="37" spans="1:14" s="229" customFormat="1">
      <c r="A37" s="229">
        <v>40061</v>
      </c>
      <c r="B37" s="234" t="s">
        <v>3204</v>
      </c>
      <c r="C37" s="229" t="s">
        <v>3205</v>
      </c>
      <c r="D37" s="229">
        <v>1001</v>
      </c>
      <c r="F37" s="229">
        <v>100</v>
      </c>
      <c r="G37" s="229">
        <v>10013</v>
      </c>
      <c r="H37" s="109" t="str">
        <f>IF(G37="","",VLOOKUP(G37,'#挂机物品'!A:B,2,FALSE))</f>
        <v>圆桌骑士之枪</v>
      </c>
      <c r="I37" s="235">
        <v>1</v>
      </c>
      <c r="J37" s="235">
        <v>100</v>
      </c>
      <c r="K37" s="230">
        <v>1</v>
      </c>
      <c r="L37" s="230">
        <v>150001</v>
      </c>
      <c r="M37" s="230"/>
      <c r="N37" s="230">
        <v>1</v>
      </c>
    </row>
    <row r="38" spans="1:14" s="229" customFormat="1">
      <c r="G38" s="236">
        <v>31020</v>
      </c>
      <c r="H38" s="109" t="str">
        <f>IF(G38="","",VLOOKUP(G38,'#挂机物品'!A:B,2,FALSE))</f>
        <v>神器符印</v>
      </c>
      <c r="I38" s="235">
        <v>1</v>
      </c>
      <c r="J38" s="235">
        <v>100</v>
      </c>
      <c r="K38" s="230"/>
      <c r="L38" s="230"/>
      <c r="M38" s="230"/>
    </row>
    <row r="39" spans="1:14" s="229" customFormat="1">
      <c r="A39" s="229">
        <v>40062</v>
      </c>
      <c r="B39" s="234" t="s">
        <v>324</v>
      </c>
      <c r="C39" s="229" t="s">
        <v>3152</v>
      </c>
      <c r="D39" s="229">
        <v>1001</v>
      </c>
      <c r="F39" s="229">
        <v>100</v>
      </c>
      <c r="G39" s="229">
        <v>10026</v>
      </c>
      <c r="H39" s="109" t="str">
        <f>IF(G39="","",VLOOKUP(G39,'#挂机物品'!A:B,2,FALSE))</f>
        <v>火山吞噬者</v>
      </c>
      <c r="I39" s="235">
        <v>1</v>
      </c>
      <c r="J39" s="235">
        <v>100</v>
      </c>
      <c r="K39" s="230">
        <v>1</v>
      </c>
      <c r="L39" s="230">
        <v>150002</v>
      </c>
      <c r="M39" s="230"/>
      <c r="N39" s="230">
        <v>1</v>
      </c>
    </row>
    <row r="40" spans="1:14" s="229" customFormat="1">
      <c r="G40" s="236">
        <v>31020</v>
      </c>
      <c r="H40" s="109" t="str">
        <f>IF(G40="","",VLOOKUP(G40,'#挂机物品'!A:B,2,FALSE))</f>
        <v>神器符印</v>
      </c>
      <c r="I40" s="235">
        <v>1</v>
      </c>
      <c r="J40" s="235">
        <v>100</v>
      </c>
      <c r="K40" s="230"/>
      <c r="L40" s="230"/>
      <c r="M40" s="230"/>
    </row>
    <row r="41" spans="1:14" s="229" customFormat="1">
      <c r="A41" s="229">
        <v>40063</v>
      </c>
      <c r="B41" s="234" t="s">
        <v>3206</v>
      </c>
      <c r="C41" s="234" t="s">
        <v>3207</v>
      </c>
      <c r="D41" s="229">
        <v>1001</v>
      </c>
      <c r="F41" s="229">
        <v>100</v>
      </c>
      <c r="G41" s="229">
        <v>10022</v>
      </c>
      <c r="H41" s="109" t="str">
        <f>IF(G41="","",VLOOKUP(G41,'#挂机物品'!A:B,2,FALSE))</f>
        <v>绚蓝风暴</v>
      </c>
      <c r="I41" s="235">
        <v>1</v>
      </c>
      <c r="J41" s="235">
        <v>100</v>
      </c>
      <c r="K41" s="230">
        <v>1</v>
      </c>
      <c r="L41" s="230">
        <v>150003</v>
      </c>
      <c r="M41" s="230"/>
      <c r="N41" s="230">
        <v>1</v>
      </c>
    </row>
    <row r="42" spans="1:14" s="229" customFormat="1">
      <c r="G42" s="236">
        <v>31020</v>
      </c>
      <c r="H42" s="109" t="str">
        <f>IF(G42="","",VLOOKUP(G42,'#挂机物品'!A:B,2,FALSE))</f>
        <v>神器符印</v>
      </c>
      <c r="I42" s="235">
        <v>1</v>
      </c>
      <c r="J42" s="235">
        <v>100</v>
      </c>
      <c r="K42" s="230"/>
      <c r="L42" s="230"/>
      <c r="M42" s="230"/>
    </row>
    <row r="43" spans="1:14" s="229" customFormat="1">
      <c r="A43" s="229">
        <v>40064</v>
      </c>
      <c r="B43" s="234" t="s">
        <v>326</v>
      </c>
      <c r="C43" s="234" t="s">
        <v>3162</v>
      </c>
      <c r="D43" s="229">
        <v>1001</v>
      </c>
      <c r="F43" s="229">
        <v>100</v>
      </c>
      <c r="G43" s="229">
        <v>10023</v>
      </c>
      <c r="H43" s="109" t="str">
        <f>IF(G43="","",VLOOKUP(G43,'#挂机物品'!A:B,2,FALSE))</f>
        <v>闪耀之焰</v>
      </c>
      <c r="I43" s="235">
        <v>1</v>
      </c>
      <c r="J43" s="235">
        <v>100</v>
      </c>
      <c r="K43" s="230">
        <v>1</v>
      </c>
      <c r="L43" s="230">
        <v>150004</v>
      </c>
      <c r="M43" s="230"/>
      <c r="N43" s="230">
        <v>1</v>
      </c>
    </row>
    <row r="44" spans="1:14" s="229" customFormat="1">
      <c r="G44" s="236">
        <v>31020</v>
      </c>
      <c r="H44" s="109" t="str">
        <f>IF(G44="","",VLOOKUP(G44,'#挂机物品'!A:B,2,FALSE))</f>
        <v>神器符印</v>
      </c>
      <c r="I44" s="235">
        <v>1</v>
      </c>
      <c r="J44" s="235">
        <v>100</v>
      </c>
      <c r="K44" s="230"/>
      <c r="L44" s="230"/>
      <c r="M44" s="230"/>
    </row>
    <row r="45" spans="1:14" s="229" customFormat="1">
      <c r="A45" s="229">
        <v>40065</v>
      </c>
      <c r="B45" s="234" t="s">
        <v>3208</v>
      </c>
      <c r="C45" s="234" t="s">
        <v>3209</v>
      </c>
      <c r="D45" s="229">
        <v>1001</v>
      </c>
      <c r="F45" s="229">
        <v>100</v>
      </c>
      <c r="G45" s="229">
        <v>10027</v>
      </c>
      <c r="H45" s="109" t="str">
        <f>IF(G45="","",VLOOKUP(G45,'#挂机物品'!A:B,2,FALSE))</f>
        <v>强袭勇者刃</v>
      </c>
      <c r="I45" s="235">
        <v>1</v>
      </c>
      <c r="J45" s="235">
        <v>100</v>
      </c>
      <c r="K45" s="230">
        <v>1</v>
      </c>
      <c r="L45" s="230">
        <v>150005</v>
      </c>
      <c r="M45" s="230"/>
      <c r="N45" s="230">
        <v>1</v>
      </c>
    </row>
    <row r="46" spans="1:14" s="229" customFormat="1">
      <c r="C46" s="234"/>
      <c r="G46" s="236">
        <v>31020</v>
      </c>
      <c r="H46" s="109" t="str">
        <f>IF(G46="","",VLOOKUP(G46,'#挂机物品'!A:B,2,FALSE))</f>
        <v>神器符印</v>
      </c>
      <c r="I46" s="235">
        <v>1</v>
      </c>
      <c r="J46" s="235">
        <v>100</v>
      </c>
      <c r="K46" s="230"/>
      <c r="L46" s="230"/>
      <c r="M46" s="230"/>
    </row>
    <row r="47" spans="1:14" s="229" customFormat="1">
      <c r="A47" s="229">
        <v>40066</v>
      </c>
      <c r="B47" s="234" t="s">
        <v>3210</v>
      </c>
      <c r="C47" s="234" t="s">
        <v>3211</v>
      </c>
      <c r="D47" s="229">
        <v>1001</v>
      </c>
      <c r="F47" s="229">
        <v>100</v>
      </c>
      <c r="G47" s="229">
        <v>10028</v>
      </c>
      <c r="H47" s="109" t="str">
        <f>IF(G47="","",VLOOKUP(G47,'#挂机物品'!A:B,2,FALSE))</f>
        <v>传说遗产</v>
      </c>
      <c r="I47" s="235">
        <v>1</v>
      </c>
      <c r="J47" s="235">
        <v>100</v>
      </c>
      <c r="K47" s="230">
        <v>1</v>
      </c>
      <c r="L47" s="230">
        <v>150006</v>
      </c>
      <c r="M47" s="230"/>
      <c r="N47" s="230">
        <v>1</v>
      </c>
    </row>
    <row r="48" spans="1:14" s="229" customFormat="1">
      <c r="G48" s="236">
        <v>31020</v>
      </c>
      <c r="H48" s="109" t="str">
        <f>IF(G48="","",VLOOKUP(G48,'#挂机物品'!A:B,2,FALSE))</f>
        <v>神器符印</v>
      </c>
      <c r="I48" s="235">
        <v>1</v>
      </c>
      <c r="J48" s="235">
        <v>100</v>
      </c>
      <c r="K48" s="230"/>
      <c r="L48" s="230"/>
      <c r="M48" s="230"/>
    </row>
    <row r="49" spans="1:14" s="229" customFormat="1">
      <c r="A49" s="229">
        <v>40067</v>
      </c>
      <c r="B49" s="234" t="s">
        <v>3212</v>
      </c>
      <c r="C49" s="234" t="s">
        <v>3173</v>
      </c>
      <c r="D49" s="229">
        <v>1001</v>
      </c>
      <c r="F49" s="229">
        <v>100</v>
      </c>
      <c r="G49" s="229">
        <v>10029</v>
      </c>
      <c r="H49" s="109" t="str">
        <f>IF(G49="","",VLOOKUP(G49,'#挂机物品'!A:B,2,FALSE))</f>
        <v>巨龙之臂</v>
      </c>
      <c r="I49" s="235">
        <v>1</v>
      </c>
      <c r="J49" s="235">
        <v>100</v>
      </c>
      <c r="K49" s="230">
        <v>1</v>
      </c>
      <c r="L49" s="230">
        <v>150007</v>
      </c>
      <c r="M49" s="230"/>
      <c r="N49" s="230">
        <v>1</v>
      </c>
    </row>
    <row r="50" spans="1:14" s="229" customFormat="1">
      <c r="C50" s="234"/>
      <c r="G50" s="236">
        <v>31020</v>
      </c>
      <c r="H50" s="109" t="str">
        <f>IF(G50="","",VLOOKUP(G50,'#挂机物品'!A:B,2,FALSE))</f>
        <v>神器符印</v>
      </c>
      <c r="I50" s="235">
        <v>1</v>
      </c>
      <c r="J50" s="235">
        <v>100</v>
      </c>
      <c r="K50" s="230"/>
      <c r="L50" s="230"/>
      <c r="M50" s="230"/>
    </row>
    <row r="51" spans="1:14" s="229" customFormat="1">
      <c r="A51" s="229">
        <v>40070</v>
      </c>
      <c r="B51" s="229" t="s">
        <v>4455</v>
      </c>
      <c r="C51" s="229" t="s">
        <v>4925</v>
      </c>
      <c r="G51" s="230">
        <v>29002</v>
      </c>
      <c r="H51" s="109" t="str">
        <f>IF(G51="","",VLOOKUP(G51,'#挂机物品'!A:B,2,FALSE))</f>
        <v>大河之证</v>
      </c>
      <c r="I51" s="230">
        <v>10</v>
      </c>
      <c r="J51" s="230">
        <v>100</v>
      </c>
      <c r="K51" s="230">
        <v>60</v>
      </c>
      <c r="L51" s="109">
        <v>150008</v>
      </c>
      <c r="M51" s="230"/>
      <c r="N51" s="229">
        <v>1</v>
      </c>
    </row>
    <row r="52" spans="1:14" s="229" customFormat="1">
      <c r="A52" s="229">
        <v>40071</v>
      </c>
      <c r="B52" s="229" t="s">
        <v>4927</v>
      </c>
      <c r="C52" s="229" t="s">
        <v>6994</v>
      </c>
      <c r="D52" s="229">
        <v>1001</v>
      </c>
      <c r="F52" s="229">
        <v>50000</v>
      </c>
      <c r="G52" s="230"/>
      <c r="H52" s="109" t="str">
        <f>IF(G52="","",VLOOKUP(G52,'#挂机物品'!A:B,2,FALSE))</f>
        <v/>
      </c>
      <c r="I52" s="230"/>
      <c r="J52" s="230"/>
      <c r="K52" s="230">
        <v>15</v>
      </c>
      <c r="L52" s="230">
        <v>140012</v>
      </c>
      <c r="M52" s="230"/>
      <c r="N52" s="229">
        <v>1</v>
      </c>
    </row>
    <row r="53" spans="1:14" s="229" customFormat="1">
      <c r="A53" s="229">
        <v>40072</v>
      </c>
      <c r="B53" s="229" t="s">
        <v>6664</v>
      </c>
      <c r="C53" s="229" t="s">
        <v>6895</v>
      </c>
      <c r="D53" s="229">
        <v>1001</v>
      </c>
      <c r="F53" s="229">
        <v>50000</v>
      </c>
      <c r="G53" s="230"/>
      <c r="H53" s="109" t="str">
        <f>IF(G53="","",VLOOKUP(G53,'#挂机物品'!A:B,2,FALSE))</f>
        <v/>
      </c>
      <c r="I53" s="230"/>
      <c r="J53" s="230"/>
      <c r="K53" s="230">
        <v>15</v>
      </c>
      <c r="L53" s="230">
        <v>140011</v>
      </c>
      <c r="M53" s="230"/>
      <c r="N53" s="229">
        <v>1</v>
      </c>
    </row>
    <row r="54" spans="1:14" s="229" customFormat="1">
      <c r="A54" s="229">
        <v>40073</v>
      </c>
      <c r="B54" s="229" t="s">
        <v>6804</v>
      </c>
      <c r="C54" s="229" t="s">
        <v>6995</v>
      </c>
      <c r="D54" s="229">
        <v>1001</v>
      </c>
      <c r="F54" s="229">
        <v>50000</v>
      </c>
      <c r="G54" s="230"/>
      <c r="H54" s="109" t="str">
        <f>IF(G54="","",VLOOKUP(G54,'#挂机物品'!A:B,2,FALSE))</f>
        <v/>
      </c>
      <c r="I54" s="230"/>
      <c r="J54" s="230"/>
      <c r="K54" s="230">
        <v>15</v>
      </c>
      <c r="L54" s="230">
        <v>140010</v>
      </c>
      <c r="M54" s="230"/>
      <c r="N54" s="229">
        <v>1</v>
      </c>
    </row>
    <row r="55" spans="1:14" s="229" customFormat="1">
      <c r="A55" s="229">
        <v>40074</v>
      </c>
      <c r="B55" s="229" t="s">
        <v>6861</v>
      </c>
      <c r="C55" s="229" t="s">
        <v>6996</v>
      </c>
      <c r="D55" s="229">
        <v>1001</v>
      </c>
      <c r="F55" s="229">
        <v>50000</v>
      </c>
      <c r="G55" s="230"/>
      <c r="H55" s="109" t="str">
        <f>IF(G55="","",VLOOKUP(G55,'#挂机物品'!A:B,2,FALSE))</f>
        <v/>
      </c>
      <c r="I55" s="230"/>
      <c r="J55" s="230"/>
      <c r="K55" s="230">
        <v>15</v>
      </c>
      <c r="L55" s="230">
        <v>140009</v>
      </c>
      <c r="M55" s="230"/>
      <c r="N55" s="229">
        <v>1</v>
      </c>
    </row>
    <row r="56" spans="1:14" s="229" customFormat="1">
      <c r="A56" s="229">
        <v>41001</v>
      </c>
      <c r="B56" s="229" t="s">
        <v>5346</v>
      </c>
      <c r="C56" s="229" t="s">
        <v>6666</v>
      </c>
      <c r="D56" s="229">
        <v>24001</v>
      </c>
      <c r="F56" s="229">
        <v>200</v>
      </c>
      <c r="G56" s="230">
        <v>33508</v>
      </c>
      <c r="H56" s="109" t="str">
        <f>IF(G56="","",VLOOKUP(G56,'#挂机物品'!A:B,2,FALSE))</f>
        <v>主角升级药剂罐</v>
      </c>
      <c r="I56" s="230">
        <v>1</v>
      </c>
      <c r="J56" s="230">
        <v>10</v>
      </c>
      <c r="K56" s="230">
        <v>50</v>
      </c>
      <c r="L56" s="230">
        <v>160001</v>
      </c>
      <c r="M56" s="230"/>
      <c r="N56" s="229">
        <v>1</v>
      </c>
    </row>
    <row r="57" spans="1:14" s="229" customFormat="1">
      <c r="A57" s="229">
        <v>41002</v>
      </c>
      <c r="B57" s="229" t="s">
        <v>5347</v>
      </c>
      <c r="C57" s="229" t="s">
        <v>6667</v>
      </c>
      <c r="D57" s="229">
        <v>24002</v>
      </c>
      <c r="F57" s="229">
        <v>100</v>
      </c>
      <c r="G57" s="230">
        <v>33506</v>
      </c>
      <c r="H57" s="109" t="str">
        <f>IF(G57="","",VLOOKUP(G57,'#挂机物品'!A:B,2,FALSE))</f>
        <v>小型深渊宝珠</v>
      </c>
      <c r="I57" s="230">
        <v>1</v>
      </c>
      <c r="J57" s="230">
        <v>10</v>
      </c>
      <c r="K57" s="230">
        <v>50</v>
      </c>
      <c r="L57" s="230">
        <v>160002</v>
      </c>
      <c r="M57" s="230"/>
      <c r="N57" s="229">
        <v>1</v>
      </c>
    </row>
    <row r="58" spans="1:14" s="229" customFormat="1">
      <c r="A58" s="229">
        <v>41003</v>
      </c>
      <c r="B58" s="229" t="s">
        <v>6704</v>
      </c>
      <c r="C58" s="229" t="s">
        <v>6703</v>
      </c>
      <c r="D58" s="229">
        <v>24003</v>
      </c>
      <c r="F58" s="229">
        <v>50</v>
      </c>
      <c r="G58" s="230">
        <v>33507</v>
      </c>
      <c r="H58" s="109" t="str">
        <f>IF(G58="","",VLOOKUP(G58,'#挂机物品'!A:B,2,FALSE))</f>
        <v>小型钥匙宝珠</v>
      </c>
      <c r="I58" s="230">
        <v>1</v>
      </c>
      <c r="J58" s="230">
        <v>10</v>
      </c>
      <c r="K58" s="230">
        <v>50</v>
      </c>
      <c r="L58" s="230">
        <v>160003</v>
      </c>
      <c r="M58" s="230"/>
      <c r="N58" s="229">
        <v>1</v>
      </c>
    </row>
    <row r="59" spans="1:14" s="229" customFormat="1" ht="27">
      <c r="A59" s="229">
        <v>41004</v>
      </c>
      <c r="B59" s="229" t="s">
        <v>5329</v>
      </c>
      <c r="C59" s="231" t="s">
        <v>6668</v>
      </c>
      <c r="D59" s="229">
        <v>24004</v>
      </c>
      <c r="F59" s="229">
        <v>20</v>
      </c>
      <c r="G59" s="230"/>
      <c r="H59" s="109" t="str">
        <f>IF(G59="","",VLOOKUP(G59,'#挂机物品'!A:B,2,FALSE))</f>
        <v/>
      </c>
      <c r="I59" s="230"/>
      <c r="J59" s="230"/>
      <c r="K59" s="230">
        <v>50</v>
      </c>
      <c r="L59" s="230">
        <v>160004</v>
      </c>
      <c r="M59" s="230"/>
      <c r="N59" s="229">
        <v>1</v>
      </c>
    </row>
    <row r="60" spans="1:14" s="229" customFormat="1">
      <c r="A60" s="229">
        <v>41005</v>
      </c>
      <c r="B60" s="229" t="s">
        <v>5330</v>
      </c>
      <c r="C60" s="231" t="s">
        <v>6669</v>
      </c>
      <c r="D60" s="229">
        <v>24004</v>
      </c>
      <c r="F60" s="229">
        <v>20</v>
      </c>
      <c r="G60" s="230"/>
      <c r="H60" s="109" t="str">
        <f>IF(G60="","",VLOOKUP(G60,'#挂机物品'!A:B,2,FALSE))</f>
        <v/>
      </c>
      <c r="I60" s="230"/>
      <c r="J60" s="230"/>
      <c r="K60" s="230">
        <v>50</v>
      </c>
      <c r="L60" s="230">
        <v>160005</v>
      </c>
      <c r="M60" s="230"/>
      <c r="N60" s="229">
        <v>1</v>
      </c>
    </row>
    <row r="61" spans="1:14" s="229" customFormat="1" ht="27">
      <c r="A61" s="229">
        <v>41006</v>
      </c>
      <c r="B61" s="229" t="s">
        <v>5331</v>
      </c>
      <c r="C61" s="232" t="s">
        <v>6670</v>
      </c>
      <c r="D61" s="229">
        <v>24004</v>
      </c>
      <c r="F61" s="229">
        <v>20</v>
      </c>
      <c r="G61" s="230"/>
      <c r="H61" s="109" t="str">
        <f>IF(G61="","",VLOOKUP(G61,'#挂机物品'!A:B,2,FALSE))</f>
        <v/>
      </c>
      <c r="I61" s="230"/>
      <c r="J61" s="230"/>
      <c r="K61" s="230">
        <v>50</v>
      </c>
      <c r="L61" s="230">
        <v>160006</v>
      </c>
      <c r="M61" s="230"/>
      <c r="N61" s="229">
        <v>1</v>
      </c>
    </row>
    <row r="62" spans="1:14" s="229" customFormat="1">
      <c r="A62" s="229">
        <v>41007</v>
      </c>
      <c r="B62" s="229" t="s">
        <v>5332</v>
      </c>
      <c r="C62" s="231" t="s">
        <v>6671</v>
      </c>
      <c r="D62" s="229">
        <v>24004</v>
      </c>
      <c r="F62" s="229">
        <v>20</v>
      </c>
      <c r="G62" s="230"/>
      <c r="H62" s="109" t="str">
        <f>IF(G62="","",VLOOKUP(G62,'#挂机物品'!A:B,2,FALSE))</f>
        <v/>
      </c>
      <c r="I62" s="230"/>
      <c r="J62" s="230"/>
      <c r="K62" s="230">
        <v>50</v>
      </c>
      <c r="L62" s="230">
        <v>160007</v>
      </c>
      <c r="M62" s="230"/>
      <c r="N62" s="229">
        <v>1</v>
      </c>
    </row>
    <row r="63" spans="1:14" s="229" customFormat="1">
      <c r="A63" s="229">
        <v>41008</v>
      </c>
      <c r="B63" s="229" t="s">
        <v>5333</v>
      </c>
      <c r="C63" s="231" t="s">
        <v>6672</v>
      </c>
      <c r="D63" s="229">
        <v>24004</v>
      </c>
      <c r="F63" s="229">
        <v>20</v>
      </c>
      <c r="G63" s="230"/>
      <c r="H63" s="109" t="str">
        <f>IF(G63="","",VLOOKUP(G63,'#挂机物品'!A:B,2,FALSE))</f>
        <v/>
      </c>
      <c r="I63" s="230"/>
      <c r="J63" s="230"/>
      <c r="K63" s="230">
        <v>50</v>
      </c>
      <c r="L63" s="230">
        <v>160008</v>
      </c>
      <c r="M63" s="230"/>
      <c r="N63" s="229">
        <v>1</v>
      </c>
    </row>
    <row r="64" spans="1:14" s="229" customFormat="1">
      <c r="A64" s="229">
        <v>41009</v>
      </c>
      <c r="B64" s="229" t="s">
        <v>5334</v>
      </c>
      <c r="C64" s="231" t="s">
        <v>6673</v>
      </c>
      <c r="D64" s="229">
        <v>24004</v>
      </c>
      <c r="F64" s="229">
        <v>20</v>
      </c>
      <c r="G64" s="230"/>
      <c r="H64" s="109" t="str">
        <f>IF(G64="","",VLOOKUP(G64,'#挂机物品'!A:B,2,FALSE))</f>
        <v/>
      </c>
      <c r="I64" s="230"/>
      <c r="J64" s="230"/>
      <c r="K64" s="230">
        <v>50</v>
      </c>
      <c r="L64" s="230">
        <v>160009</v>
      </c>
      <c r="M64" s="230"/>
      <c r="N64" s="229">
        <v>1</v>
      </c>
    </row>
    <row r="65" spans="1:14" s="229" customFormat="1">
      <c r="A65" s="229">
        <v>41010</v>
      </c>
      <c r="B65" s="229" t="s">
        <v>5349</v>
      </c>
      <c r="C65" s="229" t="s">
        <v>6674</v>
      </c>
      <c r="D65" s="229">
        <v>24005</v>
      </c>
      <c r="F65" s="229">
        <v>10</v>
      </c>
      <c r="G65" s="233">
        <v>34099</v>
      </c>
      <c r="H65" s="109" t="str">
        <f>IF(G65="","",VLOOKUP(G65,'#挂机物品'!A:B,2,FALSE))</f>
        <v>深渊碎片自选罐(大)</v>
      </c>
      <c r="I65" s="230">
        <v>1</v>
      </c>
      <c r="J65" s="230">
        <v>10</v>
      </c>
      <c r="K65" s="230">
        <v>50</v>
      </c>
      <c r="L65" s="230">
        <v>160010</v>
      </c>
      <c r="M65" s="230"/>
      <c r="N65" s="229">
        <v>1</v>
      </c>
    </row>
    <row r="66" spans="1:14" s="229" customFormat="1">
      <c r="A66" s="229">
        <v>41011</v>
      </c>
      <c r="B66" s="229" t="s">
        <v>5350</v>
      </c>
      <c r="C66" s="229" t="s">
        <v>6675</v>
      </c>
      <c r="D66" s="229">
        <v>24005</v>
      </c>
      <c r="F66" s="229">
        <v>10</v>
      </c>
      <c r="G66" s="233">
        <v>34099</v>
      </c>
      <c r="H66" s="109" t="str">
        <f>IF(G66="","",VLOOKUP(G66,'#挂机物品'!A:B,2,FALSE))</f>
        <v>深渊碎片自选罐(大)</v>
      </c>
      <c r="I66" s="230">
        <v>1</v>
      </c>
      <c r="J66" s="230">
        <v>10</v>
      </c>
      <c r="K66" s="230">
        <v>50</v>
      </c>
      <c r="L66" s="230">
        <v>160011</v>
      </c>
      <c r="M66" s="230"/>
      <c r="N66" s="229">
        <v>1</v>
      </c>
    </row>
  </sheetData>
  <phoneticPr fontId="2" type="noConversion"/>
  <conditionalFormatting sqref="I29:J32 J34:J36">
    <cfRule type="containsText" dxfId="11" priority="12" operator="containsText" text="红水晶">
      <formula>NOT(ISERROR(SEARCH("红水晶",I29)))</formula>
    </cfRule>
  </conditionalFormatting>
  <conditionalFormatting sqref="I33:J33">
    <cfRule type="containsText" dxfId="10" priority="9" operator="containsText" text="红水晶">
      <formula>NOT(ISERROR(SEARCH("红水晶",I33)))</formula>
    </cfRule>
  </conditionalFormatting>
  <conditionalFormatting sqref="I34">
    <cfRule type="containsText" dxfId="9" priority="8" operator="containsText" text="红水晶">
      <formula>NOT(ISERROR(SEARCH("红水晶",I34)))</formula>
    </cfRule>
  </conditionalFormatting>
  <conditionalFormatting sqref="I35">
    <cfRule type="containsText" dxfId="8" priority="7" operator="containsText" text="红水晶">
      <formula>NOT(ISERROR(SEARCH("红水晶",I35)))</formula>
    </cfRule>
  </conditionalFormatting>
  <conditionalFormatting sqref="I36">
    <cfRule type="containsText" dxfId="7" priority="6" operator="containsText" text="红水晶">
      <formula>NOT(ISERROR(SEARCH("红水晶",I36)))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T279"/>
  <sheetViews>
    <sheetView workbookViewId="0">
      <pane xSplit="2" ySplit="2" topLeftCell="C211" activePane="bottomRight" state="frozen"/>
      <selection pane="topRight" activeCell="C1" sqref="C1"/>
      <selection pane="bottomLeft" activeCell="A3" sqref="A3"/>
      <selection pane="bottomRight" activeCell="B233" sqref="B233"/>
    </sheetView>
  </sheetViews>
  <sheetFormatPr defaultColWidth="8.875" defaultRowHeight="13.5"/>
  <cols>
    <col min="1" max="1" width="9.625" style="62" bestFit="1" customWidth="1"/>
    <col min="2" max="2" width="17.125" style="62" bestFit="1" customWidth="1"/>
    <col min="3" max="3" width="28.25" style="62" customWidth="1"/>
    <col min="4" max="4" width="15.125" style="62" bestFit="1" customWidth="1"/>
    <col min="5" max="5" width="10.5" style="62" customWidth="1"/>
    <col min="6" max="6" width="11.25" style="62" customWidth="1"/>
    <col min="7" max="7" width="12.875" style="62" customWidth="1"/>
    <col min="8" max="8" width="8.875" style="69" bestFit="1" customWidth="1"/>
    <col min="9" max="9" width="21.625" style="123" bestFit="1" customWidth="1"/>
    <col min="10" max="10" width="12.5" style="62" bestFit="1" customWidth="1"/>
    <col min="11" max="11" width="12.125" style="62" bestFit="1" customWidth="1"/>
    <col min="12" max="12" width="12.125" style="62" customWidth="1"/>
    <col min="13" max="13" width="14.125" style="62" bestFit="1" customWidth="1"/>
    <col min="14" max="15" width="14.125" style="62" customWidth="1"/>
    <col min="16" max="16" width="11.125" style="62" bestFit="1" customWidth="1"/>
    <col min="17" max="17" width="12.625" style="62" bestFit="1" customWidth="1"/>
    <col min="18" max="18" width="13.625" style="66" bestFit="1" customWidth="1"/>
    <col min="19" max="19" width="12.5" style="66" bestFit="1" customWidth="1"/>
    <col min="20" max="16384" width="8.875" style="66"/>
  </cols>
  <sheetData>
    <row r="1" spans="1:20">
      <c r="A1" s="62" t="s">
        <v>2894</v>
      </c>
      <c r="D1" s="62" t="s">
        <v>2896</v>
      </c>
      <c r="H1" s="90" t="s">
        <v>2920</v>
      </c>
      <c r="I1" s="90" t="s">
        <v>635</v>
      </c>
      <c r="J1" s="91" t="s">
        <v>2921</v>
      </c>
      <c r="K1" s="91"/>
      <c r="L1" s="91" t="s">
        <v>3835</v>
      </c>
      <c r="M1" s="91" t="s">
        <v>3836</v>
      </c>
      <c r="N1" s="91"/>
      <c r="O1" s="92" t="s">
        <v>3837</v>
      </c>
      <c r="P1" s="92" t="s">
        <v>3838</v>
      </c>
      <c r="Q1" s="92" t="s">
        <v>3839</v>
      </c>
      <c r="R1" s="92" t="s">
        <v>1659</v>
      </c>
      <c r="S1" s="92" t="s">
        <v>629</v>
      </c>
    </row>
    <row r="2" spans="1:20">
      <c r="A2" s="62" t="s">
        <v>3840</v>
      </c>
      <c r="B2" s="62" t="s">
        <v>3841</v>
      </c>
      <c r="C2" s="62" t="s">
        <v>542</v>
      </c>
      <c r="D2" s="62" t="s">
        <v>3842</v>
      </c>
      <c r="E2" s="62" t="s">
        <v>6719</v>
      </c>
      <c r="G2" s="62" t="s">
        <v>5260</v>
      </c>
      <c r="H2" s="90" t="s">
        <v>3843</v>
      </c>
      <c r="I2" s="90"/>
      <c r="J2" s="91" t="s">
        <v>3844</v>
      </c>
      <c r="K2" s="91" t="s">
        <v>3845</v>
      </c>
      <c r="L2" s="91" t="s">
        <v>3846</v>
      </c>
      <c r="M2" s="91" t="s">
        <v>3847</v>
      </c>
      <c r="N2" s="91" t="s">
        <v>5223</v>
      </c>
      <c r="O2" s="92" t="s">
        <v>3848</v>
      </c>
      <c r="P2" s="92" t="s">
        <v>3849</v>
      </c>
      <c r="Q2" s="92"/>
      <c r="R2" s="92" t="s">
        <v>3850</v>
      </c>
      <c r="S2" s="92" t="s">
        <v>3851</v>
      </c>
    </row>
    <row r="3" spans="1:20">
      <c r="A3" s="62">
        <v>30001</v>
      </c>
      <c r="B3" s="62" t="s">
        <v>3852</v>
      </c>
      <c r="C3" s="62" t="s">
        <v>4240</v>
      </c>
      <c r="D3" s="62">
        <v>2000</v>
      </c>
      <c r="H3" s="65">
        <v>28201</v>
      </c>
      <c r="I3" s="64" t="str">
        <f>IF(H3="","",VLOOKUP(H3,'#挂机物品'!A:B,2,FALSE))</f>
        <v>深渊票</v>
      </c>
      <c r="J3" s="62">
        <v>1</v>
      </c>
      <c r="K3" s="62">
        <v>80</v>
      </c>
      <c r="L3" s="62">
        <v>1</v>
      </c>
      <c r="O3" s="62">
        <v>42</v>
      </c>
      <c r="P3" s="62">
        <v>20001</v>
      </c>
      <c r="Q3" s="62" t="str">
        <f>IF(P3="","",VLOOKUP(P3,敌人表2!A:B,2,FALSE))</f>
        <v>魔化巨蜥</v>
      </c>
      <c r="R3" s="62">
        <v>1</v>
      </c>
    </row>
    <row r="4" spans="1:20">
      <c r="H4" s="65">
        <v>25102</v>
      </c>
      <c r="I4" s="64" t="str">
        <f>IF(H4="","",VLOOKUP(H4,'#挂机物品'!A:B,2,FALSE))</f>
        <v>魔皮</v>
      </c>
      <c r="J4" s="62">
        <v>2</v>
      </c>
      <c r="K4" s="62">
        <v>50</v>
      </c>
      <c r="L4" s="62">
        <v>2</v>
      </c>
      <c r="Q4" s="62" t="str">
        <f>IF(P4="","",VLOOKUP(P4,敌人表2!A:B,2,FALSE))</f>
        <v/>
      </c>
      <c r="R4" s="62"/>
    </row>
    <row r="5" spans="1:20">
      <c r="H5" s="65">
        <v>25101</v>
      </c>
      <c r="I5" s="64" t="str">
        <f>IF(H5="","",VLOOKUP(H5,'#挂机物品'!A:B,2,FALSE))</f>
        <v>魔爪</v>
      </c>
      <c r="J5" s="62">
        <v>2</v>
      </c>
      <c r="K5" s="62">
        <v>50</v>
      </c>
      <c r="L5" s="62">
        <v>1</v>
      </c>
      <c r="Q5" s="62" t="str">
        <f>IF(P5="","",VLOOKUP(P5,敌人表2!A:B,2,FALSE))</f>
        <v/>
      </c>
      <c r="R5" s="62"/>
    </row>
    <row r="6" spans="1:20">
      <c r="H6" s="65">
        <v>25101</v>
      </c>
      <c r="I6" s="64" t="str">
        <f>IF(H6="","",VLOOKUP(H6,'#挂机物品'!A:B,2,FALSE))</f>
        <v>魔爪</v>
      </c>
      <c r="J6" s="62">
        <v>1</v>
      </c>
      <c r="K6" s="62">
        <v>100</v>
      </c>
      <c r="L6" s="62">
        <v>1</v>
      </c>
      <c r="M6" s="62">
        <v>0</v>
      </c>
      <c r="Q6" s="62" t="str">
        <f>IF(P6="","",VLOOKUP(P6,敌人表2!A:B,2,FALSE))</f>
        <v/>
      </c>
      <c r="R6" s="62"/>
    </row>
    <row r="7" spans="1:20">
      <c r="H7" s="65">
        <v>1001</v>
      </c>
      <c r="I7" s="64" t="str">
        <f>IF(H7="","",VLOOKUP(H7,'#挂机物品'!A:B,2,FALSE))</f>
        <v>金币</v>
      </c>
      <c r="J7" s="62">
        <v>100</v>
      </c>
      <c r="K7" s="62">
        <v>100</v>
      </c>
      <c r="L7" s="62">
        <v>1</v>
      </c>
      <c r="M7" s="62">
        <v>0</v>
      </c>
      <c r="R7" s="62"/>
    </row>
    <row r="8" spans="1:20">
      <c r="A8" s="62">
        <v>30002</v>
      </c>
      <c r="B8" s="62" t="s">
        <v>4072</v>
      </c>
      <c r="C8" s="62" t="s">
        <v>4241</v>
      </c>
      <c r="D8" s="62">
        <v>3000</v>
      </c>
      <c r="H8" s="65">
        <v>28201</v>
      </c>
      <c r="I8" s="64" t="str">
        <f>IF(H8="","",VLOOKUP(H8,'#挂机物品'!A:B,2,FALSE))</f>
        <v>深渊票</v>
      </c>
      <c r="J8" s="62">
        <v>2</v>
      </c>
      <c r="K8" s="62">
        <v>50</v>
      </c>
      <c r="L8" s="62">
        <v>1</v>
      </c>
      <c r="O8" s="62">
        <v>56</v>
      </c>
      <c r="P8" s="62">
        <v>20002</v>
      </c>
      <c r="Q8" s="62" t="str">
        <f>IF(P8="","",VLOOKUP(P8,敌人表2!A:B,2,FALSE))</f>
        <v>魔改僵尸</v>
      </c>
      <c r="R8" s="62">
        <v>2</v>
      </c>
    </row>
    <row r="9" spans="1:20">
      <c r="H9" s="65">
        <v>25102</v>
      </c>
      <c r="I9" s="64" t="str">
        <f>IF(H9="","",VLOOKUP(H9,'#挂机物品'!A:B,2,FALSE))</f>
        <v>魔皮</v>
      </c>
      <c r="J9" s="62">
        <v>2</v>
      </c>
      <c r="K9" s="62">
        <v>50</v>
      </c>
      <c r="L9" s="62">
        <v>1</v>
      </c>
      <c r="Q9" s="62" t="str">
        <f>IF(P9="","",VLOOKUP(P9,敌人表2!A:B,2,FALSE))</f>
        <v/>
      </c>
    </row>
    <row r="10" spans="1:20">
      <c r="H10" s="65">
        <v>25103</v>
      </c>
      <c r="I10" s="64" t="str">
        <f>IF(H10="","",VLOOKUP(H10,'#挂机物品'!A:B,2,FALSE))</f>
        <v>遗物碎片</v>
      </c>
      <c r="J10" s="62">
        <v>2</v>
      </c>
      <c r="K10" s="62">
        <v>50</v>
      </c>
      <c r="L10" s="62">
        <v>2</v>
      </c>
      <c r="Q10" s="62" t="str">
        <f>IF(P10="","",VLOOKUP(P10,敌人表2!A:B,2,FALSE))</f>
        <v/>
      </c>
    </row>
    <row r="11" spans="1:20">
      <c r="H11" s="65">
        <v>25102</v>
      </c>
      <c r="I11" s="64" t="str">
        <f>IF(H11="","",VLOOKUP(H11,'#挂机物品'!A:B,2,FALSE))</f>
        <v>魔皮</v>
      </c>
      <c r="J11" s="62">
        <v>1</v>
      </c>
      <c r="K11" s="62">
        <v>100</v>
      </c>
      <c r="L11" s="62">
        <v>1</v>
      </c>
      <c r="M11" s="62">
        <v>0</v>
      </c>
      <c r="Q11" s="62" t="str">
        <f>IF(P11="","",VLOOKUP(P11,敌人表2!A:B,2,FALSE))</f>
        <v/>
      </c>
    </row>
    <row r="12" spans="1:20">
      <c r="H12" s="65">
        <v>1001</v>
      </c>
      <c r="I12" s="64" t="str">
        <f>IF(H12="","",VLOOKUP(H12,'#挂机物品'!A:B,2,FALSE))</f>
        <v>金币</v>
      </c>
      <c r="J12" s="62">
        <v>100</v>
      </c>
      <c r="K12" s="62">
        <v>100</v>
      </c>
      <c r="L12" s="62">
        <v>1</v>
      </c>
      <c r="M12" s="62">
        <v>0</v>
      </c>
    </row>
    <row r="13" spans="1:20">
      <c r="H13" s="198">
        <v>15075</v>
      </c>
      <c r="I13" s="64" t="str">
        <f>IF(H13="","",VLOOKUP(H13,'#挂机物品'!A:B,2,FALSE))</f>
        <v>一根猴吃的葱花油条</v>
      </c>
      <c r="J13" s="62">
        <v>1</v>
      </c>
      <c r="K13" s="62">
        <v>-87</v>
      </c>
      <c r="L13" s="62">
        <v>3</v>
      </c>
    </row>
    <row r="14" spans="1:20">
      <c r="A14" s="62">
        <v>30003</v>
      </c>
      <c r="B14" s="62" t="s">
        <v>3853</v>
      </c>
      <c r="C14" s="62" t="s">
        <v>4242</v>
      </c>
      <c r="D14" s="62">
        <v>3000</v>
      </c>
      <c r="H14" s="65">
        <v>28201</v>
      </c>
      <c r="I14" s="64" t="str">
        <f>IF(H14="","",VLOOKUP(H14,'#挂机物品'!A:B,2,FALSE))</f>
        <v>深渊票</v>
      </c>
      <c r="J14" s="62">
        <v>1</v>
      </c>
      <c r="K14" s="62">
        <v>100</v>
      </c>
      <c r="L14" s="62">
        <v>0</v>
      </c>
      <c r="M14" s="62">
        <v>0</v>
      </c>
      <c r="O14" s="62">
        <v>64</v>
      </c>
      <c r="P14" s="62">
        <v>20003</v>
      </c>
      <c r="Q14" s="62" t="str">
        <f>IF(P14="","",VLOOKUP(P14,敌人表2!A:B,2,FALSE))</f>
        <v>基柯·驯犬者</v>
      </c>
      <c r="R14" s="62">
        <v>1</v>
      </c>
      <c r="T14" s="66" t="s">
        <v>4074</v>
      </c>
    </row>
    <row r="15" spans="1:20">
      <c r="H15" s="65">
        <v>28201</v>
      </c>
      <c r="I15" s="64" t="str">
        <f>IF(H15="","",VLOOKUP(H15,'#挂机物品'!A:B,2,FALSE))</f>
        <v>深渊票</v>
      </c>
      <c r="J15" s="62">
        <v>3</v>
      </c>
      <c r="K15" s="62">
        <v>20</v>
      </c>
      <c r="L15" s="62">
        <v>1</v>
      </c>
      <c r="Q15" s="62" t="str">
        <f>IF(P15="","",VLOOKUP(P15,敌人表2!A:B,2,FALSE))</f>
        <v/>
      </c>
      <c r="R15" s="62"/>
    </row>
    <row r="16" spans="1:20">
      <c r="H16" s="65">
        <v>25103</v>
      </c>
      <c r="I16" s="64" t="str">
        <f>IF(H16="","",VLOOKUP(H16,'#挂机物品'!A:B,2,FALSE))</f>
        <v>遗物碎片</v>
      </c>
      <c r="J16" s="62">
        <v>2</v>
      </c>
      <c r="K16" s="62">
        <v>100</v>
      </c>
      <c r="L16" s="62">
        <v>1</v>
      </c>
      <c r="Q16" s="62" t="str">
        <f>IF(P16="","",VLOOKUP(P16,敌人表2!A:B,2,FALSE))</f>
        <v/>
      </c>
      <c r="R16" s="62"/>
    </row>
    <row r="17" spans="1:18">
      <c r="H17" s="65">
        <v>25104</v>
      </c>
      <c r="I17" s="64" t="str">
        <f>IF(H17="","",VLOOKUP(H17,'#挂机物品'!A:B,2,FALSE))</f>
        <v>魔化的肉</v>
      </c>
      <c r="J17" s="62">
        <v>2</v>
      </c>
      <c r="K17" s="62">
        <v>100</v>
      </c>
      <c r="L17" s="62">
        <v>2</v>
      </c>
      <c r="Q17" s="62" t="str">
        <f>IF(P17="","",VLOOKUP(P17,敌人表2!A:B,2,FALSE))</f>
        <v/>
      </c>
      <c r="R17" s="62"/>
    </row>
    <row r="18" spans="1:18">
      <c r="H18" s="65">
        <v>24001</v>
      </c>
      <c r="I18" s="64" t="str">
        <f>IF(H18="","",VLOOKUP(H18,'#挂机物品'!A:B,2,FALSE))</f>
        <v>魔化之鳞</v>
      </c>
      <c r="J18" s="62">
        <v>3</v>
      </c>
      <c r="K18" s="62">
        <v>100</v>
      </c>
      <c r="L18" s="62">
        <v>1</v>
      </c>
      <c r="Q18" s="62" t="str">
        <f>IF(P18="","",VLOOKUP(P18,敌人表2!A:B,2,FALSE))</f>
        <v/>
      </c>
      <c r="R18" s="62"/>
    </row>
    <row r="19" spans="1:18">
      <c r="H19" s="65">
        <v>1001</v>
      </c>
      <c r="I19" s="64" t="str">
        <f>IF(H19="","",VLOOKUP(H19,'#挂机物品'!A:B,2,FALSE))</f>
        <v>金币</v>
      </c>
      <c r="J19" s="62">
        <v>100</v>
      </c>
      <c r="K19" s="62">
        <v>100</v>
      </c>
      <c r="L19" s="62">
        <v>1</v>
      </c>
      <c r="M19" s="62">
        <v>0</v>
      </c>
      <c r="R19" s="62"/>
    </row>
    <row r="20" spans="1:18">
      <c r="H20" s="65">
        <v>10003</v>
      </c>
      <c r="I20" s="64" t="str">
        <f>IF(H20="","",VLOOKUP(H20,'#挂机物品'!A:B,2,FALSE))</f>
        <v>青色闪光</v>
      </c>
      <c r="J20" s="62">
        <v>1</v>
      </c>
      <c r="K20" s="62">
        <v>5</v>
      </c>
      <c r="L20" s="62">
        <v>0</v>
      </c>
      <c r="R20" s="62"/>
    </row>
    <row r="21" spans="1:18">
      <c r="H21" s="195">
        <v>36504</v>
      </c>
      <c r="I21" s="64" t="str">
        <f>IF(H21="","",VLOOKUP(H21,'#挂机物品'!A:B,2,FALSE))</f>
        <v>胡狼王的恐怖传说卷轴</v>
      </c>
      <c r="J21" s="62">
        <v>1</v>
      </c>
      <c r="K21" s="62">
        <v>1</v>
      </c>
      <c r="L21" s="62">
        <v>0</v>
      </c>
      <c r="N21" s="62">
        <v>20</v>
      </c>
      <c r="R21" s="62"/>
    </row>
    <row r="22" spans="1:18">
      <c r="A22" s="62">
        <v>30004</v>
      </c>
      <c r="B22" s="62" t="s">
        <v>4589</v>
      </c>
      <c r="C22" s="62" t="s">
        <v>4243</v>
      </c>
      <c r="D22" s="62">
        <v>2000</v>
      </c>
      <c r="H22" s="65">
        <v>28201</v>
      </c>
      <c r="I22" s="64" t="str">
        <f>IF(H22="","",VLOOKUP(H22,'#挂机物品'!A:B,2,FALSE))</f>
        <v>深渊票</v>
      </c>
      <c r="J22" s="62">
        <v>1</v>
      </c>
      <c r="K22" s="62">
        <v>80</v>
      </c>
      <c r="L22" s="62">
        <v>1</v>
      </c>
      <c r="O22" s="62">
        <v>49</v>
      </c>
      <c r="P22" s="62">
        <v>20004</v>
      </c>
      <c r="Q22" s="62" t="str">
        <f>IF(P22="","",VLOOKUP(P22,敌人表2!A:B,2,FALSE))</f>
        <v>不稳定实验体</v>
      </c>
      <c r="R22" s="62">
        <v>1</v>
      </c>
    </row>
    <row r="23" spans="1:18">
      <c r="A23" s="62" t="s">
        <v>1664</v>
      </c>
      <c r="H23" s="65">
        <v>25105</v>
      </c>
      <c r="I23" s="64" t="str">
        <f>IF(H23="","",VLOOKUP(H23,'#挂机物品'!A:B,2,FALSE))</f>
        <v>粗糙的石块</v>
      </c>
      <c r="J23" s="62">
        <v>2</v>
      </c>
      <c r="K23" s="62">
        <v>50</v>
      </c>
      <c r="L23" s="62">
        <v>2</v>
      </c>
      <c r="Q23" s="62" t="str">
        <f>IF(P23="","",VLOOKUP(P23,敌人表2!A:B,2,FALSE))</f>
        <v/>
      </c>
    </row>
    <row r="24" spans="1:18">
      <c r="H24" s="65">
        <v>25201</v>
      </c>
      <c r="I24" s="64" t="str">
        <f>IF(H24="","",VLOOKUP(H24,'#挂机物品'!A:B,2,FALSE))</f>
        <v>剧毒结晶</v>
      </c>
      <c r="J24" s="62">
        <v>2</v>
      </c>
      <c r="K24" s="62">
        <v>20</v>
      </c>
      <c r="L24" s="62">
        <v>1</v>
      </c>
      <c r="Q24" s="62" t="str">
        <f>IF(P24="","",VLOOKUP(P24,敌人表2!A:B,2,FALSE))</f>
        <v/>
      </c>
    </row>
    <row r="25" spans="1:18">
      <c r="H25" s="65">
        <v>25105</v>
      </c>
      <c r="I25" s="64" t="str">
        <f>IF(H25="","",VLOOKUP(H25,'#挂机物品'!A:B,2,FALSE))</f>
        <v>粗糙的石块</v>
      </c>
      <c r="J25" s="62">
        <v>1</v>
      </c>
      <c r="K25" s="62">
        <v>100</v>
      </c>
      <c r="L25" s="62">
        <v>1</v>
      </c>
      <c r="M25" s="62">
        <v>0</v>
      </c>
      <c r="Q25" s="62" t="str">
        <f>IF(P25="","",VLOOKUP(P25,敌人表2!A:B,2,FALSE))</f>
        <v/>
      </c>
    </row>
    <row r="26" spans="1:18">
      <c r="H26" s="65">
        <v>1001</v>
      </c>
      <c r="I26" s="64" t="str">
        <f>IF(H26="","",VLOOKUP(H26,'#挂机物品'!A:B,2,FALSE))</f>
        <v>金币</v>
      </c>
      <c r="J26" s="62">
        <v>100</v>
      </c>
      <c r="K26" s="62">
        <v>100</v>
      </c>
      <c r="L26" s="62">
        <v>1</v>
      </c>
      <c r="M26" s="62">
        <v>0</v>
      </c>
    </row>
    <row r="27" spans="1:18">
      <c r="H27" s="65">
        <v>15010</v>
      </c>
      <c r="I27" s="64" t="str">
        <f>IF(H27="","",VLOOKUP(H27,'#挂机物品'!A:B,2,FALSE))</f>
        <v>无限穿透目镜</v>
      </c>
      <c r="J27" s="62">
        <v>1</v>
      </c>
      <c r="K27" s="62">
        <v>5</v>
      </c>
      <c r="L27" s="62">
        <v>0</v>
      </c>
    </row>
    <row r="28" spans="1:18">
      <c r="A28" s="62">
        <v>30005</v>
      </c>
      <c r="B28" s="62" t="s">
        <v>4590</v>
      </c>
      <c r="C28" s="62" t="s">
        <v>4244</v>
      </c>
      <c r="D28" s="62">
        <v>2500</v>
      </c>
      <c r="H28" s="65">
        <v>28201</v>
      </c>
      <c r="I28" s="64" t="str">
        <f>IF(H28="","",VLOOKUP(H28,'#挂机物品'!A:B,2,FALSE))</f>
        <v>深渊票</v>
      </c>
      <c r="J28" s="62">
        <v>2</v>
      </c>
      <c r="K28" s="62">
        <v>50</v>
      </c>
      <c r="L28" s="62">
        <v>1</v>
      </c>
      <c r="O28" s="62">
        <v>58</v>
      </c>
      <c r="P28" s="62">
        <v>20005</v>
      </c>
      <c r="Q28" s="62" t="str">
        <f>IF(P28="","",VLOOKUP(P28,敌人表2!A:B,2,FALSE))</f>
        <v>实验改造体</v>
      </c>
      <c r="R28" s="62">
        <v>1</v>
      </c>
    </row>
    <row r="29" spans="1:18">
      <c r="A29" s="62" t="s">
        <v>1664</v>
      </c>
      <c r="H29" s="65">
        <v>25201</v>
      </c>
      <c r="I29" s="64" t="str">
        <f>IF(H29="","",VLOOKUP(H29,'#挂机物品'!A:B,2,FALSE))</f>
        <v>剧毒结晶</v>
      </c>
      <c r="J29" s="62">
        <v>2</v>
      </c>
      <c r="K29" s="62">
        <v>20</v>
      </c>
      <c r="L29" s="62">
        <v>1</v>
      </c>
      <c r="Q29" s="62" t="str">
        <f>IF(P29="","",VLOOKUP(P29,敌人表2!A:B,2,FALSE))</f>
        <v/>
      </c>
    </row>
    <row r="30" spans="1:18">
      <c r="A30" s="62" t="s">
        <v>1664</v>
      </c>
      <c r="H30" s="65">
        <v>25202</v>
      </c>
      <c r="I30" s="64" t="str">
        <f>IF(H30="","",VLOOKUP(H30,'#挂机物品'!A:B,2,FALSE))</f>
        <v>人工合成药剂</v>
      </c>
      <c r="J30" s="62">
        <v>2</v>
      </c>
      <c r="K30" s="62">
        <v>20</v>
      </c>
      <c r="L30" s="62">
        <v>1</v>
      </c>
      <c r="Q30" s="62" t="str">
        <f>IF(P30="","",VLOOKUP(P30,敌人表2!A:B,2,FALSE))</f>
        <v/>
      </c>
    </row>
    <row r="31" spans="1:18">
      <c r="H31" s="65">
        <v>25201</v>
      </c>
      <c r="I31" s="64" t="str">
        <f>IF(H31="","",VLOOKUP(H31,'#挂机物品'!A:B,2,FALSE))</f>
        <v>剧毒结晶</v>
      </c>
      <c r="J31" s="62">
        <v>1</v>
      </c>
      <c r="K31" s="62">
        <v>80</v>
      </c>
      <c r="L31" s="62">
        <v>1</v>
      </c>
      <c r="M31" s="62">
        <v>0</v>
      </c>
      <c r="Q31" s="62" t="str">
        <f>IF(P31="","",VLOOKUP(P31,敌人表2!A:B,2,FALSE))</f>
        <v/>
      </c>
    </row>
    <row r="32" spans="1:18">
      <c r="H32" s="65">
        <v>1001</v>
      </c>
      <c r="I32" s="64" t="str">
        <f>IF(H32="","",VLOOKUP(H32,'#挂机物品'!A:B,2,FALSE))</f>
        <v>金币</v>
      </c>
      <c r="J32" s="62">
        <v>100</v>
      </c>
      <c r="K32" s="62">
        <v>100</v>
      </c>
      <c r="L32" s="62">
        <v>1</v>
      </c>
      <c r="M32" s="62">
        <v>0</v>
      </c>
    </row>
    <row r="33" spans="1:19">
      <c r="H33" s="65">
        <v>15011</v>
      </c>
      <c r="I33" s="64" t="str">
        <f>IF(H33="","",VLOOKUP(H33,'#挂机物品'!A:B,2,FALSE))</f>
        <v>皇帝新衣</v>
      </c>
      <c r="J33" s="62">
        <v>1</v>
      </c>
      <c r="K33" s="62">
        <v>5</v>
      </c>
      <c r="L33" s="62">
        <v>0</v>
      </c>
    </row>
    <row r="34" spans="1:19">
      <c r="A34" s="62">
        <v>30006</v>
      </c>
      <c r="B34" s="108" t="s">
        <v>4077</v>
      </c>
      <c r="C34" s="62" t="s">
        <v>4245</v>
      </c>
      <c r="D34" s="62">
        <v>3000</v>
      </c>
      <c r="H34" s="65">
        <v>28201</v>
      </c>
      <c r="I34" s="64" t="str">
        <f>IF(H34="","",VLOOKUP(H34,'#挂机物品'!A:B,2,FALSE))</f>
        <v>深渊票</v>
      </c>
      <c r="J34" s="62">
        <v>1</v>
      </c>
      <c r="K34" s="62">
        <v>100</v>
      </c>
      <c r="L34" s="62">
        <v>0</v>
      </c>
      <c r="M34" s="62">
        <v>0</v>
      </c>
      <c r="O34" s="62">
        <v>68</v>
      </c>
      <c r="P34" s="62">
        <v>20006</v>
      </c>
      <c r="Q34" s="62" t="str">
        <f>IF(P34="","",VLOOKUP(P34,敌人表2!A:B,2,FALSE))</f>
        <v>弗莱斯博士</v>
      </c>
      <c r="R34" s="62">
        <v>1</v>
      </c>
    </row>
    <row r="35" spans="1:19">
      <c r="A35" s="62" t="s">
        <v>1664</v>
      </c>
      <c r="H35" s="65">
        <v>28201</v>
      </c>
      <c r="I35" s="64" t="str">
        <f>IF(H35="","",VLOOKUP(H35,'#挂机物品'!A:B,2,FALSE))</f>
        <v>深渊票</v>
      </c>
      <c r="J35" s="62">
        <v>3</v>
      </c>
      <c r="K35" s="62">
        <v>20</v>
      </c>
      <c r="L35" s="62">
        <v>1</v>
      </c>
      <c r="Q35" s="62" t="str">
        <f>IF(P35="","",VLOOKUP(P35,敌人表2!A:B,2,FALSE))</f>
        <v/>
      </c>
    </row>
    <row r="36" spans="1:19">
      <c r="A36" s="62" t="s">
        <v>1664</v>
      </c>
      <c r="H36" s="65">
        <v>25202</v>
      </c>
      <c r="I36" s="64" t="str">
        <f>IF(H36="","",VLOOKUP(H36,'#挂机物品'!A:B,2,FALSE))</f>
        <v>人工合成药剂</v>
      </c>
      <c r="J36" s="62">
        <v>2</v>
      </c>
      <c r="K36" s="62">
        <v>30</v>
      </c>
      <c r="L36" s="62">
        <v>1</v>
      </c>
      <c r="Q36" s="62" t="str">
        <f>IF(P36="","",VLOOKUP(P36,敌人表2!A:B,2,FALSE))</f>
        <v/>
      </c>
    </row>
    <row r="37" spans="1:19">
      <c r="A37" s="62" t="s">
        <v>1664</v>
      </c>
      <c r="H37" s="65">
        <v>25203</v>
      </c>
      <c r="I37" s="64" t="str">
        <f>IF(H37="","",VLOOKUP(H37,'#挂机物品'!A:B,2,FALSE))</f>
        <v>密封的试验品</v>
      </c>
      <c r="J37" s="62">
        <v>2</v>
      </c>
      <c r="K37" s="62">
        <v>30</v>
      </c>
      <c r="L37" s="62">
        <v>2</v>
      </c>
      <c r="Q37" s="62" t="str">
        <f>IF(P37="","",VLOOKUP(P37,敌人表2!A:B,2,FALSE))</f>
        <v/>
      </c>
    </row>
    <row r="38" spans="1:19">
      <c r="H38" s="65">
        <v>24001</v>
      </c>
      <c r="I38" s="64" t="str">
        <f>IF(H38="","",VLOOKUP(H38,'#挂机物品'!A:B,2,FALSE))</f>
        <v>魔化之鳞</v>
      </c>
      <c r="J38" s="62">
        <v>3</v>
      </c>
      <c r="K38" s="62">
        <v>100</v>
      </c>
      <c r="L38" s="62">
        <v>1</v>
      </c>
      <c r="Q38" s="62" t="str">
        <f>IF(P38="","",VLOOKUP(P38,敌人表2!A:B,2,FALSE))</f>
        <v/>
      </c>
    </row>
    <row r="39" spans="1:19">
      <c r="H39" s="65">
        <v>15012</v>
      </c>
      <c r="I39" s="64" t="str">
        <f>IF(H39="","",VLOOKUP(H39,'#挂机物品'!A:B,2,FALSE))</f>
        <v>真空腿</v>
      </c>
      <c r="J39" s="62">
        <v>1</v>
      </c>
      <c r="K39" s="62">
        <v>5</v>
      </c>
      <c r="L39" s="62">
        <v>0</v>
      </c>
    </row>
    <row r="40" spans="1:19">
      <c r="H40" s="65">
        <v>1001</v>
      </c>
      <c r="I40" s="64" t="str">
        <f>IF(H40="","",VLOOKUP(H40,'#挂机物品'!A:B,2,FALSE))</f>
        <v>金币</v>
      </c>
      <c r="J40" s="62">
        <v>100</v>
      </c>
      <c r="K40" s="62">
        <v>100</v>
      </c>
      <c r="L40" s="62">
        <v>1</v>
      </c>
      <c r="M40" s="62">
        <v>0</v>
      </c>
    </row>
    <row r="41" spans="1:19">
      <c r="H41" s="198">
        <v>36505</v>
      </c>
      <c r="I41" s="198" t="str">
        <f>IF(H41="","",VLOOKUP(H41,'#挂机物品'!A:B,2,FALSE))</f>
        <v>复仇铁钩卷轴</v>
      </c>
      <c r="J41" s="62">
        <v>1</v>
      </c>
      <c r="K41" s="62">
        <v>15</v>
      </c>
      <c r="L41" s="62">
        <v>0</v>
      </c>
      <c r="N41" s="62">
        <v>30</v>
      </c>
    </row>
    <row r="42" spans="1:19">
      <c r="A42" s="146">
        <v>30007</v>
      </c>
      <c r="B42" s="137" t="s">
        <v>4078</v>
      </c>
      <c r="C42" s="62" t="s">
        <v>4246</v>
      </c>
      <c r="D42" s="62">
        <v>2500</v>
      </c>
      <c r="H42" s="147">
        <v>28201</v>
      </c>
      <c r="I42" s="64" t="str">
        <f>IF(H42="","",VLOOKUP(H42,'#挂机物品'!A:B,2,FALSE))</f>
        <v>深渊票</v>
      </c>
      <c r="J42" s="62">
        <v>1</v>
      </c>
      <c r="K42" s="62">
        <v>80</v>
      </c>
      <c r="L42" s="62">
        <v>1</v>
      </c>
      <c r="O42" s="62">
        <v>66</v>
      </c>
      <c r="P42" s="62">
        <v>20007</v>
      </c>
      <c r="Q42" s="62" t="str">
        <f>IF(P42="","",VLOOKUP(P42,敌人表2!A:B,2,FALSE))</f>
        <v>火焰使者拉斐尔</v>
      </c>
      <c r="R42" s="62">
        <v>1</v>
      </c>
    </row>
    <row r="43" spans="1:19">
      <c r="A43" s="146" t="s">
        <v>1664</v>
      </c>
      <c r="H43" s="65">
        <v>25204</v>
      </c>
      <c r="I43" s="64" t="str">
        <f>IF(H43="","",VLOOKUP(H43,'#挂机物品'!A:B,2,FALSE))</f>
        <v>光滑的石块</v>
      </c>
      <c r="J43" s="62">
        <v>2</v>
      </c>
      <c r="K43" s="62">
        <v>30</v>
      </c>
      <c r="L43" s="62">
        <v>2</v>
      </c>
      <c r="Q43" s="62" t="str">
        <f>IF(P43="","",VLOOKUP(P43,敌人表2!A:B,2,FALSE))</f>
        <v/>
      </c>
    </row>
    <row r="44" spans="1:19">
      <c r="A44" s="146" t="s">
        <v>1664</v>
      </c>
      <c r="H44" s="65">
        <v>25205</v>
      </c>
      <c r="I44" s="64" t="str">
        <f>IF(H44="","",VLOOKUP(H44,'#挂机物品'!A:B,2,FALSE))</f>
        <v>磨损的齿轮</v>
      </c>
      <c r="J44" s="62">
        <v>2</v>
      </c>
      <c r="K44" s="62">
        <v>20</v>
      </c>
      <c r="L44" s="62">
        <v>1</v>
      </c>
      <c r="Q44" s="62" t="str">
        <f>IF(P44="","",VLOOKUP(P44,敌人表2!A:B,2,FALSE))</f>
        <v/>
      </c>
    </row>
    <row r="45" spans="1:19">
      <c r="A45" s="146" t="s">
        <v>1664</v>
      </c>
      <c r="B45" s="69"/>
      <c r="C45" s="69"/>
      <c r="D45" s="69"/>
      <c r="E45" s="69"/>
      <c r="F45" s="69"/>
      <c r="G45" s="69"/>
      <c r="H45" s="65">
        <v>25204</v>
      </c>
      <c r="I45" s="64" t="str">
        <f>IF(H45="","",VLOOKUP(H45,'#挂机物品'!A:B,2,FALSE))</f>
        <v>光滑的石块</v>
      </c>
      <c r="J45" s="62">
        <v>1</v>
      </c>
      <c r="K45" s="62">
        <v>80</v>
      </c>
      <c r="L45" s="62">
        <v>1</v>
      </c>
      <c r="M45" s="62">
        <v>0</v>
      </c>
      <c r="O45" s="69"/>
      <c r="P45" s="69"/>
      <c r="Q45" s="62" t="str">
        <f>IF(P45="","",VLOOKUP(P45,敌人表2!A:B,2,FALSE))</f>
        <v/>
      </c>
      <c r="R45" s="69"/>
      <c r="S45" s="69"/>
    </row>
    <row r="46" spans="1:19">
      <c r="A46" s="146"/>
      <c r="B46" s="69"/>
      <c r="C46" s="69"/>
      <c r="D46" s="69"/>
      <c r="E46" s="69"/>
      <c r="F46" s="69"/>
      <c r="G46" s="69"/>
      <c r="H46" s="65">
        <v>1001</v>
      </c>
      <c r="I46" s="64" t="str">
        <f>IF(H46="","",VLOOKUP(H46,'#挂机物品'!A:B,2,FALSE))</f>
        <v>金币</v>
      </c>
      <c r="J46" s="62">
        <v>100</v>
      </c>
      <c r="K46" s="62">
        <v>100</v>
      </c>
      <c r="L46" s="62">
        <v>1</v>
      </c>
      <c r="M46" s="62">
        <v>0</v>
      </c>
      <c r="O46" s="69"/>
      <c r="P46" s="69"/>
      <c r="R46" s="69"/>
      <c r="S46" s="69"/>
    </row>
    <row r="47" spans="1:19">
      <c r="A47" s="146">
        <v>30008</v>
      </c>
      <c r="B47" s="137" t="s">
        <v>4079</v>
      </c>
      <c r="C47" s="62" t="s">
        <v>4247</v>
      </c>
      <c r="D47" s="62">
        <v>2800</v>
      </c>
      <c r="H47" s="147">
        <v>28201</v>
      </c>
      <c r="I47" s="64" t="str">
        <f>IF(H47="","",VLOOKUP(H47,'#挂机物品'!A:B,2,FALSE))</f>
        <v>深渊票</v>
      </c>
      <c r="J47" s="62">
        <v>2</v>
      </c>
      <c r="K47" s="62">
        <v>50</v>
      </c>
      <c r="L47" s="62">
        <v>1</v>
      </c>
      <c r="O47" s="62">
        <v>66</v>
      </c>
      <c r="P47" s="62">
        <v>20008</v>
      </c>
      <c r="Q47" s="62" t="str">
        <f>IF(P47="","",VLOOKUP(P47,敌人表2!A:B,2,FALSE))</f>
        <v>冰霜使者达芬奇</v>
      </c>
      <c r="R47" s="62">
        <v>1</v>
      </c>
    </row>
    <row r="48" spans="1:19">
      <c r="A48" s="146" t="s">
        <v>1664</v>
      </c>
      <c r="H48" s="65">
        <v>25205</v>
      </c>
      <c r="I48" s="64" t="str">
        <f>IF(H48="","",VLOOKUP(H48,'#挂机物品'!A:B,2,FALSE))</f>
        <v>磨损的齿轮</v>
      </c>
      <c r="J48" s="62">
        <v>2</v>
      </c>
      <c r="K48" s="62">
        <v>20</v>
      </c>
      <c r="L48" s="62">
        <v>1</v>
      </c>
      <c r="Q48" s="62" t="str">
        <f>IF(P48="","",VLOOKUP(P48,敌人表2!A:B,2,FALSE))</f>
        <v/>
      </c>
    </row>
    <row r="49" spans="1:19">
      <c r="A49" s="146" t="s">
        <v>1664</v>
      </c>
      <c r="H49" s="65">
        <v>25301</v>
      </c>
      <c r="I49" s="64" t="str">
        <f>IF(H49="","",VLOOKUP(H49,'#挂机物品'!A:B,2,FALSE))</f>
        <v>不稳定元素</v>
      </c>
      <c r="J49" s="62">
        <v>1</v>
      </c>
      <c r="K49" s="62">
        <v>5</v>
      </c>
      <c r="L49" s="62">
        <v>1</v>
      </c>
      <c r="Q49" s="62" t="str">
        <f>IF(P49="","",VLOOKUP(P49,敌人表2!A:B,2,FALSE))</f>
        <v/>
      </c>
    </row>
    <row r="50" spans="1:19">
      <c r="A50" s="146" t="s">
        <v>1664</v>
      </c>
      <c r="B50" s="69"/>
      <c r="C50" s="69"/>
      <c r="D50" s="69"/>
      <c r="E50" s="69"/>
      <c r="F50" s="69"/>
      <c r="G50" s="69"/>
      <c r="H50" s="65">
        <v>25205</v>
      </c>
      <c r="I50" s="64" t="str">
        <f>IF(H50="","",VLOOKUP(H50,'#挂机物品'!A:B,2,FALSE))</f>
        <v>磨损的齿轮</v>
      </c>
      <c r="J50" s="62">
        <v>1</v>
      </c>
      <c r="K50" s="62">
        <v>80</v>
      </c>
      <c r="L50" s="62">
        <v>1</v>
      </c>
      <c r="M50" s="62">
        <v>0</v>
      </c>
      <c r="O50" s="69"/>
      <c r="P50" s="69"/>
      <c r="Q50" s="62" t="str">
        <f>IF(P50="","",VLOOKUP(P50,敌人表2!A:B,2,FALSE))</f>
        <v/>
      </c>
      <c r="R50" s="69"/>
      <c r="S50" s="69"/>
    </row>
    <row r="51" spans="1:19">
      <c r="A51" s="146"/>
      <c r="B51" s="69"/>
      <c r="C51" s="69"/>
      <c r="D51" s="69"/>
      <c r="E51" s="69"/>
      <c r="F51" s="69"/>
      <c r="G51" s="69"/>
      <c r="H51" s="156">
        <v>18009</v>
      </c>
      <c r="I51" s="64" t="str">
        <f>IF(H51="","",VLOOKUP(H51,'#挂机物品'!A:B,2,FALSE))</f>
        <v>忍者之赐</v>
      </c>
      <c r="J51" s="62">
        <v>1</v>
      </c>
      <c r="K51" s="62">
        <v>-44</v>
      </c>
      <c r="L51" s="62">
        <v>1</v>
      </c>
      <c r="O51" s="69"/>
      <c r="P51" s="69"/>
      <c r="R51" s="69"/>
      <c r="S51" s="69"/>
    </row>
    <row r="52" spans="1:19">
      <c r="A52" s="146"/>
      <c r="B52" s="69"/>
      <c r="C52" s="69"/>
      <c r="D52" s="69"/>
      <c r="E52" s="69"/>
      <c r="F52" s="69"/>
      <c r="G52" s="69"/>
      <c r="H52" s="65">
        <v>1001</v>
      </c>
      <c r="I52" s="64" t="str">
        <f>IF(H52="","",VLOOKUP(H52,'#挂机物品'!A:B,2,FALSE))</f>
        <v>金币</v>
      </c>
      <c r="J52" s="62">
        <v>100</v>
      </c>
      <c r="K52" s="62">
        <v>100</v>
      </c>
      <c r="L52" s="62">
        <v>1</v>
      </c>
      <c r="M52" s="62">
        <v>0</v>
      </c>
      <c r="O52" s="69"/>
      <c r="P52" s="69"/>
      <c r="R52" s="69"/>
      <c r="S52" s="69"/>
    </row>
    <row r="53" spans="1:19" ht="27">
      <c r="A53" s="146">
        <v>30009</v>
      </c>
      <c r="B53" s="137" t="s">
        <v>4080</v>
      </c>
      <c r="C53" s="62" t="s">
        <v>4248</v>
      </c>
      <c r="D53" s="62">
        <v>3000</v>
      </c>
      <c r="H53" s="147">
        <v>28201</v>
      </c>
      <c r="I53" s="64" t="str">
        <f>IF(H53="","",VLOOKUP(H53,'#挂机物品'!A:B,2,FALSE))</f>
        <v>深渊票</v>
      </c>
      <c r="J53" s="62">
        <v>1</v>
      </c>
      <c r="K53" s="62">
        <v>100</v>
      </c>
      <c r="L53" s="62">
        <v>0</v>
      </c>
      <c r="M53" s="62">
        <v>0</v>
      </c>
      <c r="O53" s="62">
        <v>66</v>
      </c>
      <c r="P53" s="62">
        <v>20009</v>
      </c>
      <c r="Q53" s="62" t="str">
        <f>IF(P53="","",VLOOKUP(P53,敌人表2!A:B,2,FALSE))</f>
        <v>光明使者米开朗基罗</v>
      </c>
      <c r="R53" s="62">
        <v>1</v>
      </c>
    </row>
    <row r="54" spans="1:19">
      <c r="A54" s="146"/>
      <c r="B54" s="108"/>
      <c r="H54" s="147">
        <v>28201</v>
      </c>
      <c r="I54" s="64" t="str">
        <f>IF(H54="","",VLOOKUP(H54,'#挂机物品'!A:B,2,FALSE))</f>
        <v>深渊票</v>
      </c>
      <c r="J54" s="62">
        <v>3</v>
      </c>
      <c r="K54" s="62">
        <v>20</v>
      </c>
      <c r="L54" s="62">
        <v>1</v>
      </c>
      <c r="Q54" s="62" t="str">
        <f>IF(P54="","",VLOOKUP(P54,敌人表2!A:B,2,FALSE))</f>
        <v/>
      </c>
      <c r="R54" s="62"/>
    </row>
    <row r="55" spans="1:19">
      <c r="A55" s="146" t="s">
        <v>1664</v>
      </c>
      <c r="H55" s="65">
        <v>25301</v>
      </c>
      <c r="I55" s="64" t="str">
        <f>IF(H55="","",VLOOKUP(H55,'#挂机物品'!A:B,2,FALSE))</f>
        <v>不稳定元素</v>
      </c>
      <c r="J55" s="62">
        <v>1</v>
      </c>
      <c r="K55" s="62">
        <v>30</v>
      </c>
      <c r="L55" s="62">
        <v>1</v>
      </c>
      <c r="Q55" s="62" t="str">
        <f>IF(P55="","",VLOOKUP(P55,敌人表2!A:B,2,FALSE))</f>
        <v/>
      </c>
    </row>
    <row r="56" spans="1:19">
      <c r="A56" s="146" t="s">
        <v>1664</v>
      </c>
      <c r="H56" s="65">
        <v>25205</v>
      </c>
      <c r="I56" s="64" t="str">
        <f>IF(H56="","",VLOOKUP(H56,'#挂机物品'!A:B,2,FALSE))</f>
        <v>磨损的齿轮</v>
      </c>
      <c r="J56" s="62">
        <v>2</v>
      </c>
      <c r="K56" s="62">
        <v>20</v>
      </c>
      <c r="L56" s="62">
        <v>1</v>
      </c>
      <c r="Q56" s="62" t="str">
        <f>IF(P56="","",VLOOKUP(P56,敌人表2!A:B,2,FALSE))</f>
        <v/>
      </c>
    </row>
    <row r="57" spans="1:19">
      <c r="A57" s="146"/>
      <c r="H57" s="65">
        <v>25204</v>
      </c>
      <c r="I57" s="64" t="str">
        <f>IF(H57="","",VLOOKUP(H57,'#挂机物品'!A:B,2,FALSE))</f>
        <v>光滑的石块</v>
      </c>
      <c r="J57" s="62">
        <v>2</v>
      </c>
      <c r="K57" s="62">
        <v>20</v>
      </c>
      <c r="L57" s="62">
        <v>1</v>
      </c>
      <c r="Q57" s="62" t="str">
        <f>IF(P57="","",VLOOKUP(P57,敌人表2!A:B,2,FALSE))</f>
        <v/>
      </c>
    </row>
    <row r="58" spans="1:19">
      <c r="A58" s="146"/>
      <c r="H58" s="65">
        <v>1001</v>
      </c>
      <c r="I58" s="64" t="str">
        <f>IF(H58="","",VLOOKUP(H58,'#挂机物品'!A:B,2,FALSE))</f>
        <v>金币</v>
      </c>
      <c r="J58" s="62">
        <v>100</v>
      </c>
      <c r="K58" s="62">
        <v>100</v>
      </c>
      <c r="L58" s="62">
        <v>1</v>
      </c>
      <c r="M58" s="62">
        <v>0</v>
      </c>
    </row>
    <row r="59" spans="1:19">
      <c r="A59" s="146"/>
      <c r="H59" s="65">
        <v>10006</v>
      </c>
      <c r="I59" s="64" t="str">
        <f>IF(H59="","",VLOOKUP(H59,'#挂机物品'!A:B,2,FALSE))</f>
        <v>天空之盾</v>
      </c>
      <c r="J59" s="62">
        <v>1</v>
      </c>
      <c r="K59" s="62">
        <v>5</v>
      </c>
      <c r="L59" s="62">
        <v>0</v>
      </c>
    </row>
    <row r="60" spans="1:19">
      <c r="A60" s="146"/>
      <c r="H60" s="198">
        <v>15081</v>
      </c>
      <c r="I60" s="64" t="str">
        <f>IF(H60="","",VLOOKUP(H60,'#挂机物品'!A:B,2,FALSE))</f>
        <v>炼金术师怀表</v>
      </c>
      <c r="J60" s="62">
        <v>1</v>
      </c>
      <c r="K60" s="62">
        <v>-29</v>
      </c>
      <c r="L60" s="62">
        <v>1</v>
      </c>
    </row>
    <row r="61" spans="1:19">
      <c r="A61" s="146">
        <v>30010</v>
      </c>
      <c r="B61" s="137" t="s">
        <v>4081</v>
      </c>
      <c r="C61" s="62" t="s">
        <v>4249</v>
      </c>
      <c r="D61" s="62">
        <v>2800</v>
      </c>
      <c r="H61" s="147">
        <v>28201</v>
      </c>
      <c r="I61" s="64" t="str">
        <f>IF(H61="","",VLOOKUP(H61,'#挂机物品'!A:B,2,FALSE))</f>
        <v>深渊票</v>
      </c>
      <c r="J61" s="62">
        <v>1</v>
      </c>
      <c r="K61" s="62">
        <v>80</v>
      </c>
      <c r="L61" s="62">
        <v>1</v>
      </c>
      <c r="O61" s="62">
        <v>66</v>
      </c>
      <c r="P61" s="62">
        <v>20010</v>
      </c>
      <c r="Q61" s="62" t="str">
        <f>IF(P61="","",VLOOKUP(P61,敌人表2!A:B,2,FALSE))</f>
        <v>黑暗使者多纳泰罗</v>
      </c>
      <c r="R61" s="62">
        <v>1</v>
      </c>
    </row>
    <row r="62" spans="1:19">
      <c r="A62" s="146"/>
      <c r="B62" s="137"/>
      <c r="H62" s="65">
        <v>24002</v>
      </c>
      <c r="I62" s="64" t="str">
        <f>IF(H62="","",VLOOKUP(H62,'#挂机物品'!A:B,2,FALSE))</f>
        <v>狂暴结晶</v>
      </c>
      <c r="J62" s="62">
        <v>2</v>
      </c>
      <c r="K62" s="62">
        <v>100</v>
      </c>
      <c r="L62" s="62">
        <v>2</v>
      </c>
      <c r="R62" s="62"/>
    </row>
    <row r="63" spans="1:19">
      <c r="A63" s="62" t="s">
        <v>1664</v>
      </c>
      <c r="H63" s="65">
        <v>25301</v>
      </c>
      <c r="I63" s="64" t="str">
        <f>IF(H63="","",VLOOKUP(H63,'#挂机物品'!A:B,2,FALSE))</f>
        <v>不稳定元素</v>
      </c>
      <c r="J63" s="62">
        <v>2</v>
      </c>
      <c r="K63" s="62">
        <v>15</v>
      </c>
      <c r="L63" s="62">
        <v>1</v>
      </c>
      <c r="Q63" s="62" t="str">
        <f>IF(P63="","",VLOOKUP(P63,敌人表2!A:B,2,FALSE))</f>
        <v/>
      </c>
    </row>
    <row r="64" spans="1:19">
      <c r="A64" s="62" t="s">
        <v>1664</v>
      </c>
      <c r="H64" s="65">
        <v>25205</v>
      </c>
      <c r="I64" s="64" t="str">
        <f>IF(H64="","",VLOOKUP(H64,'#挂机物品'!A:B,2,FALSE))</f>
        <v>磨损的齿轮</v>
      </c>
      <c r="J64" s="62">
        <v>3</v>
      </c>
      <c r="K64" s="62">
        <v>10</v>
      </c>
      <c r="L64" s="62">
        <v>1</v>
      </c>
      <c r="M64" s="62">
        <v>0</v>
      </c>
      <c r="Q64" s="62" t="str">
        <f>IF(P64="","",VLOOKUP(P64,敌人表2!A:B,2,FALSE))</f>
        <v/>
      </c>
    </row>
    <row r="65" spans="1:18">
      <c r="A65" s="62" t="s">
        <v>1664</v>
      </c>
      <c r="H65" s="65">
        <v>25204</v>
      </c>
      <c r="I65" s="64" t="str">
        <f>IF(H65="","",VLOOKUP(H65,'#挂机物品'!A:B,2,FALSE))</f>
        <v>光滑的石块</v>
      </c>
      <c r="J65" s="62">
        <v>3</v>
      </c>
      <c r="K65" s="62">
        <v>10</v>
      </c>
      <c r="L65" s="62">
        <v>1</v>
      </c>
      <c r="M65" s="62">
        <v>0</v>
      </c>
      <c r="Q65" s="62" t="str">
        <f>IF(P65="","",VLOOKUP(P65,敌人表2!A:B,2,FALSE))</f>
        <v/>
      </c>
    </row>
    <row r="66" spans="1:18">
      <c r="H66" s="65">
        <v>1001</v>
      </c>
      <c r="I66" s="64" t="str">
        <f>IF(H66="","",VLOOKUP(H66,'#挂机物品'!A:B,2,FALSE))</f>
        <v>金币</v>
      </c>
      <c r="J66" s="62">
        <v>100</v>
      </c>
      <c r="K66" s="62">
        <v>100</v>
      </c>
      <c r="L66" s="62">
        <v>1</v>
      </c>
      <c r="M66" s="62">
        <v>0</v>
      </c>
    </row>
    <row r="67" spans="1:18">
      <c r="H67" s="65">
        <v>10007</v>
      </c>
      <c r="I67" s="64" t="str">
        <f>IF(H67="","",VLOOKUP(H67,'#挂机物品'!A:B,2,FALSE))</f>
        <v>天空之书</v>
      </c>
      <c r="J67" s="62">
        <v>1</v>
      </c>
      <c r="K67" s="62">
        <v>5</v>
      </c>
      <c r="L67" s="62">
        <v>0</v>
      </c>
    </row>
    <row r="68" spans="1:18">
      <c r="H68" s="156">
        <v>18016</v>
      </c>
      <c r="I68" s="64" t="str">
        <f>IF(H68="","",VLOOKUP(H68,'#挂机物品'!A:B,2,FALSE))</f>
        <v>阿波罗之赐</v>
      </c>
      <c r="J68" s="62">
        <v>1</v>
      </c>
      <c r="K68" s="62">
        <v>-44</v>
      </c>
      <c r="L68" s="62">
        <v>1</v>
      </c>
    </row>
    <row r="69" spans="1:18">
      <c r="A69" s="62">
        <v>30011</v>
      </c>
      <c r="B69" s="108" t="s">
        <v>4082</v>
      </c>
      <c r="C69" s="62" t="s">
        <v>4250</v>
      </c>
      <c r="D69" s="62">
        <v>3000</v>
      </c>
      <c r="H69" s="147">
        <v>28201</v>
      </c>
      <c r="I69" s="64" t="str">
        <f>IF(H69="","",VLOOKUP(H69,'#挂机物品'!A:B,2,FALSE))</f>
        <v>深渊票</v>
      </c>
      <c r="J69" s="62">
        <v>1</v>
      </c>
      <c r="K69" s="62">
        <v>80</v>
      </c>
      <c r="L69" s="62">
        <v>1</v>
      </c>
      <c r="O69" s="62">
        <v>69</v>
      </c>
      <c r="P69" s="62">
        <v>20012</v>
      </c>
      <c r="Q69" s="62" t="str">
        <f>IF(P69="","",VLOOKUP(P69,敌人表2!A:B,2,FALSE))</f>
        <v>克莱因男爵</v>
      </c>
      <c r="R69" s="62">
        <v>1</v>
      </c>
    </row>
    <row r="70" spans="1:18">
      <c r="A70" s="62" t="s">
        <v>1664</v>
      </c>
      <c r="H70" s="65">
        <v>25302</v>
      </c>
      <c r="I70" s="64" t="str">
        <f>IF(H70="","",VLOOKUP(H70,'#挂机物品'!A:B,2,FALSE))</f>
        <v>异化角质</v>
      </c>
      <c r="J70" s="62">
        <v>2</v>
      </c>
      <c r="K70" s="62">
        <v>30</v>
      </c>
      <c r="L70" s="62">
        <v>1</v>
      </c>
      <c r="Q70" s="62" t="str">
        <f>IF(P70="","",VLOOKUP(P70,敌人表2!A:B,2,FALSE))</f>
        <v/>
      </c>
    </row>
    <row r="71" spans="1:18">
      <c r="A71" s="62" t="s">
        <v>1664</v>
      </c>
      <c r="H71" s="65">
        <v>25303</v>
      </c>
      <c r="I71" s="64" t="str">
        <f>IF(H71="","",VLOOKUP(H71,'#挂机物品'!A:B,2,FALSE))</f>
        <v>异化元素</v>
      </c>
      <c r="J71" s="62">
        <v>1</v>
      </c>
      <c r="K71" s="62">
        <v>20</v>
      </c>
      <c r="L71" s="62">
        <v>1</v>
      </c>
      <c r="Q71" s="62" t="str">
        <f>IF(P71="","",VLOOKUP(P71,敌人表2!A:B,2,FALSE))</f>
        <v/>
      </c>
    </row>
    <row r="72" spans="1:18">
      <c r="A72" s="62" t="s">
        <v>1664</v>
      </c>
      <c r="H72" s="65">
        <v>25302</v>
      </c>
      <c r="I72" s="64" t="str">
        <f>IF(H72="","",VLOOKUP(H72,'#挂机物品'!A:B,2,FALSE))</f>
        <v>异化角质</v>
      </c>
      <c r="J72" s="62">
        <v>1</v>
      </c>
      <c r="K72" s="62">
        <v>80</v>
      </c>
      <c r="L72" s="62">
        <v>1</v>
      </c>
      <c r="M72" s="62">
        <v>0</v>
      </c>
      <c r="Q72" s="62" t="str">
        <f>IF(P72="","",VLOOKUP(P72,敌人表2!A:B,2,FALSE))</f>
        <v/>
      </c>
    </row>
    <row r="73" spans="1:18">
      <c r="H73" s="65">
        <v>1001</v>
      </c>
      <c r="I73" s="64" t="str">
        <f>IF(H73="","",VLOOKUP(H73,'#挂机物品'!A:B,2,FALSE))</f>
        <v>金币</v>
      </c>
      <c r="J73" s="62">
        <v>100</v>
      </c>
      <c r="K73" s="62">
        <v>100</v>
      </c>
      <c r="L73" s="62">
        <v>1</v>
      </c>
      <c r="M73" s="62">
        <v>0</v>
      </c>
    </row>
    <row r="74" spans="1:18">
      <c r="A74" s="62">
        <v>30012</v>
      </c>
      <c r="B74" s="108" t="s">
        <v>3854</v>
      </c>
      <c r="C74" s="62" t="s">
        <v>4251</v>
      </c>
      <c r="D74" s="62">
        <v>3200</v>
      </c>
      <c r="H74" s="147">
        <v>28201</v>
      </c>
      <c r="I74" s="64" t="str">
        <f>IF(H74="","",VLOOKUP(H74,'#挂机物品'!A:B,2,FALSE))</f>
        <v>深渊票</v>
      </c>
      <c r="J74" s="62">
        <v>2</v>
      </c>
      <c r="K74" s="62">
        <v>50</v>
      </c>
      <c r="L74" s="62">
        <v>1</v>
      </c>
      <c r="O74" s="62">
        <v>73</v>
      </c>
      <c r="P74" s="62">
        <v>20013</v>
      </c>
      <c r="Q74" s="62" t="str">
        <f>IF(P74="","",VLOOKUP(P74,敌人表2!A:B,2,FALSE))</f>
        <v>速之极4000型</v>
      </c>
      <c r="R74" s="62">
        <v>1</v>
      </c>
    </row>
    <row r="75" spans="1:18">
      <c r="A75" s="62" t="s">
        <v>1664</v>
      </c>
      <c r="B75" s="62" t="s">
        <v>1664</v>
      </c>
      <c r="H75" s="65">
        <v>25303</v>
      </c>
      <c r="I75" s="64" t="str">
        <f>IF(H75="","",VLOOKUP(H75,'#挂机物品'!A:B,2,FALSE))</f>
        <v>异化元素</v>
      </c>
      <c r="J75" s="62">
        <v>2</v>
      </c>
      <c r="K75" s="62">
        <v>20</v>
      </c>
      <c r="L75" s="62">
        <v>1</v>
      </c>
      <c r="Q75" s="62" t="str">
        <f>IF(P75="","",VLOOKUP(P75,敌人表2!A:B,2,FALSE))</f>
        <v/>
      </c>
    </row>
    <row r="76" spans="1:18">
      <c r="A76" s="62" t="s">
        <v>1664</v>
      </c>
      <c r="B76" s="62" t="s">
        <v>1664</v>
      </c>
      <c r="H76" s="65">
        <v>25304</v>
      </c>
      <c r="I76" s="64" t="str">
        <f>IF(H76="","",VLOOKUP(H76,'#挂机物品'!A:B,2,FALSE))</f>
        <v>异化鳞片</v>
      </c>
      <c r="J76" s="62">
        <v>1</v>
      </c>
      <c r="K76" s="62">
        <v>5</v>
      </c>
      <c r="L76" s="62">
        <v>1</v>
      </c>
      <c r="Q76" s="62" t="str">
        <f>IF(P76="","",VLOOKUP(P76,敌人表2!A:B,2,FALSE))</f>
        <v/>
      </c>
    </row>
    <row r="77" spans="1:18">
      <c r="A77" s="62" t="s">
        <v>1664</v>
      </c>
      <c r="B77" s="62" t="s">
        <v>1664</v>
      </c>
      <c r="H77" s="65">
        <v>25303</v>
      </c>
      <c r="I77" s="64" t="str">
        <f>IF(H77="","",VLOOKUP(H77,'#挂机物品'!A:B,2,FALSE))</f>
        <v>异化元素</v>
      </c>
      <c r="J77" s="62">
        <v>1</v>
      </c>
      <c r="K77" s="62">
        <v>80</v>
      </c>
      <c r="L77" s="62">
        <v>1</v>
      </c>
      <c r="M77" s="62">
        <v>0</v>
      </c>
      <c r="Q77" s="62" t="str">
        <f>IF(P77="","",VLOOKUP(P77,敌人表2!A:B,2,FALSE))</f>
        <v/>
      </c>
    </row>
    <row r="78" spans="1:18">
      <c r="H78" s="65">
        <v>1001</v>
      </c>
      <c r="I78" s="64" t="str">
        <f>IF(H78="","",VLOOKUP(H78,'#挂机物品'!A:B,2,FALSE))</f>
        <v>金币</v>
      </c>
      <c r="J78" s="62">
        <v>100</v>
      </c>
      <c r="K78" s="62">
        <v>100</v>
      </c>
      <c r="L78" s="62">
        <v>1</v>
      </c>
      <c r="M78" s="62">
        <v>0</v>
      </c>
    </row>
    <row r="79" spans="1:18">
      <c r="H79" s="65">
        <v>10008</v>
      </c>
      <c r="I79" s="64" t="str">
        <f>IF(H79="","",VLOOKUP(H79,'#挂机物品'!A:B,2,FALSE))</f>
        <v>魔化之刃</v>
      </c>
      <c r="J79" s="62">
        <v>1</v>
      </c>
      <c r="K79" s="62">
        <v>5</v>
      </c>
      <c r="L79" s="62">
        <v>0</v>
      </c>
    </row>
    <row r="80" spans="1:18">
      <c r="H80" s="156">
        <v>18017</v>
      </c>
      <c r="I80" s="64" t="str">
        <f>IF(H80="","",VLOOKUP(H80,'#挂机物品'!A:B,2,FALSE))</f>
        <v>阿尔忒弥斯之赐</v>
      </c>
      <c r="J80" s="62">
        <v>1</v>
      </c>
      <c r="K80" s="62">
        <v>-44</v>
      </c>
      <c r="L80" s="62">
        <v>1</v>
      </c>
    </row>
    <row r="81" spans="1:18">
      <c r="A81" s="62">
        <v>30013</v>
      </c>
      <c r="B81" s="62" t="s">
        <v>3855</v>
      </c>
      <c r="C81" s="62" t="s">
        <v>4252</v>
      </c>
      <c r="D81" s="62">
        <v>3000</v>
      </c>
      <c r="H81" s="147">
        <v>28201</v>
      </c>
      <c r="I81" s="64" t="str">
        <f>IF(H81="","",VLOOKUP(H81,'#挂机物品'!A:B,2,FALSE))</f>
        <v>深渊票</v>
      </c>
      <c r="J81" s="62">
        <v>1</v>
      </c>
      <c r="K81" s="62">
        <v>100</v>
      </c>
      <c r="L81" s="62">
        <v>0</v>
      </c>
      <c r="M81" s="62">
        <v>0</v>
      </c>
      <c r="O81" s="62">
        <v>76</v>
      </c>
      <c r="P81" s="62">
        <v>20014</v>
      </c>
      <c r="Q81" s="62" t="str">
        <f>IF(P81="","",VLOOKUP(P81,敌人表2!A:B,2,FALSE))</f>
        <v>玛顿·樱之时</v>
      </c>
      <c r="R81" s="62">
        <v>1</v>
      </c>
    </row>
    <row r="82" spans="1:18">
      <c r="A82" s="62" t="s">
        <v>1664</v>
      </c>
      <c r="B82" s="62" t="s">
        <v>1664</v>
      </c>
      <c r="H82" s="147">
        <v>28201</v>
      </c>
      <c r="I82" s="64" t="str">
        <f>IF(H82="","",VLOOKUP(H82,'#挂机物品'!A:B,2,FALSE))</f>
        <v>深渊票</v>
      </c>
      <c r="J82" s="62">
        <v>3</v>
      </c>
      <c r="K82" s="62">
        <v>20</v>
      </c>
      <c r="L82" s="62">
        <v>1</v>
      </c>
      <c r="Q82" s="62" t="str">
        <f>IF(P82="","",VLOOKUP(P82,敌人表2!A:B,2,FALSE))</f>
        <v/>
      </c>
    </row>
    <row r="83" spans="1:18">
      <c r="B83" s="62" t="s">
        <v>1664</v>
      </c>
      <c r="H83" s="65">
        <v>25305</v>
      </c>
      <c r="I83" s="64" t="str">
        <f>IF(H83="","",VLOOKUP(H83,'#挂机物品'!A:B,2,FALSE))</f>
        <v>圣骸布</v>
      </c>
      <c r="J83" s="62">
        <v>1</v>
      </c>
      <c r="K83" s="62">
        <v>30</v>
      </c>
      <c r="L83" s="62">
        <v>1</v>
      </c>
      <c r="Q83" s="62" t="str">
        <f>IF(P83="","",VLOOKUP(P83,敌人表2!A:B,2,FALSE))</f>
        <v/>
      </c>
    </row>
    <row r="84" spans="1:18">
      <c r="B84" s="62" t="s">
        <v>1664</v>
      </c>
      <c r="H84" s="65">
        <v>25304</v>
      </c>
      <c r="I84" s="64" t="str">
        <f>IF(H84="","",VLOOKUP(H84,'#挂机物品'!A:B,2,FALSE))</f>
        <v>异化鳞片</v>
      </c>
      <c r="J84" s="62">
        <v>2</v>
      </c>
      <c r="K84" s="62">
        <v>20</v>
      </c>
      <c r="L84" s="62">
        <v>1</v>
      </c>
      <c r="Q84" s="62" t="str">
        <f>IF(P84="","",VLOOKUP(P84,敌人表2!A:B,2,FALSE))</f>
        <v/>
      </c>
    </row>
    <row r="85" spans="1:18">
      <c r="H85" s="65">
        <v>24003</v>
      </c>
      <c r="I85" s="64" t="str">
        <f>IF(H85="","",VLOOKUP(H85,'#挂机物品'!A:B,2,FALSE))</f>
        <v>旋风之眼</v>
      </c>
      <c r="J85" s="62">
        <v>2</v>
      </c>
      <c r="K85" s="62">
        <v>100</v>
      </c>
      <c r="L85" s="62">
        <v>1</v>
      </c>
    </row>
    <row r="86" spans="1:18">
      <c r="A86" s="62" t="s">
        <v>1664</v>
      </c>
      <c r="B86" s="62" t="s">
        <v>1664</v>
      </c>
      <c r="H86" s="65">
        <v>1001</v>
      </c>
      <c r="I86" s="64" t="str">
        <f>IF(H86="","",VLOOKUP(H86,'#挂机物品'!A:B,2,FALSE))</f>
        <v>金币</v>
      </c>
      <c r="J86" s="62">
        <v>1000</v>
      </c>
      <c r="K86" s="62">
        <v>60</v>
      </c>
      <c r="L86" s="62">
        <v>1</v>
      </c>
      <c r="M86" s="62">
        <v>0</v>
      </c>
      <c r="Q86" s="62" t="str">
        <f>IF(P86="","",VLOOKUP(P86,敌人表2!A:B,2,FALSE))</f>
        <v/>
      </c>
    </row>
    <row r="87" spans="1:18">
      <c r="H87" s="65">
        <v>1001</v>
      </c>
      <c r="I87" s="64" t="str">
        <f>IF(H87="","",VLOOKUP(H87,'#挂机物品'!A:B,2,FALSE))</f>
        <v>金币</v>
      </c>
      <c r="J87" s="62">
        <v>100</v>
      </c>
      <c r="K87" s="62">
        <v>100</v>
      </c>
      <c r="L87" s="62">
        <v>1</v>
      </c>
      <c r="M87" s="62">
        <v>0</v>
      </c>
    </row>
    <row r="88" spans="1:18">
      <c r="H88" s="65">
        <v>10010</v>
      </c>
      <c r="I88" s="64" t="str">
        <f>IF(H88="","",VLOOKUP(H88,'#挂机物品'!A:B,2,FALSE))</f>
        <v>魔化制杖</v>
      </c>
      <c r="J88" s="62">
        <v>1</v>
      </c>
      <c r="K88" s="62">
        <v>5</v>
      </c>
      <c r="L88" s="62">
        <v>0</v>
      </c>
    </row>
    <row r="89" spans="1:18">
      <c r="H89" s="198">
        <v>18013</v>
      </c>
      <c r="I89" s="64" t="str">
        <f>IF(H89="","",VLOOKUP(H89,'#挂机物品'!A:B,2,FALSE))</f>
        <v>兔子的愤怒</v>
      </c>
      <c r="J89" s="62">
        <v>1</v>
      </c>
      <c r="K89" s="62">
        <v>-98</v>
      </c>
      <c r="L89" s="62">
        <v>2</v>
      </c>
    </row>
    <row r="90" spans="1:18">
      <c r="A90" s="62">
        <v>30014</v>
      </c>
      <c r="B90" s="137" t="s">
        <v>3856</v>
      </c>
      <c r="C90" s="62" t="s">
        <v>4253</v>
      </c>
      <c r="D90" s="62">
        <v>3500</v>
      </c>
      <c r="H90" s="147">
        <v>28201</v>
      </c>
      <c r="I90" s="64" t="str">
        <f>IF(H90="","",VLOOKUP(H90,'#挂机物品'!A:B,2,FALSE))</f>
        <v>深渊票</v>
      </c>
      <c r="J90" s="62">
        <v>1</v>
      </c>
      <c r="K90" s="62">
        <v>80</v>
      </c>
      <c r="L90" s="62">
        <v>1</v>
      </c>
      <c r="O90" s="62">
        <v>64</v>
      </c>
      <c r="P90" s="62">
        <v>20015</v>
      </c>
      <c r="Q90" s="62" t="str">
        <f>IF(P90="","",VLOOKUP(P90,敌人表2!A:B,2,FALSE))</f>
        <v>虚空灵核</v>
      </c>
      <c r="R90" s="62">
        <v>1</v>
      </c>
    </row>
    <row r="91" spans="1:18">
      <c r="A91" s="62" t="s">
        <v>1664</v>
      </c>
      <c r="B91" s="62" t="s">
        <v>1664</v>
      </c>
      <c r="H91" s="65">
        <v>25306</v>
      </c>
      <c r="I91" s="64" t="str">
        <f>IF(H91="","",VLOOKUP(H91,'#挂机物品'!A:B,2,FALSE))</f>
        <v>英雄之证</v>
      </c>
      <c r="J91" s="62">
        <v>2</v>
      </c>
      <c r="K91" s="62">
        <v>30</v>
      </c>
      <c r="L91" s="62">
        <v>1</v>
      </c>
      <c r="Q91" s="62" t="str">
        <f>IF(P91="","",VLOOKUP(P91,敌人表2!A:B,2,FALSE))</f>
        <v/>
      </c>
    </row>
    <row r="92" spans="1:18">
      <c r="A92" s="62" t="s">
        <v>1664</v>
      </c>
      <c r="B92" s="62" t="s">
        <v>1664</v>
      </c>
      <c r="H92" s="65">
        <v>25307</v>
      </c>
      <c r="I92" s="64" t="str">
        <f>IF(H92="","",VLOOKUP(H92,'#挂机物品'!A:B,2,FALSE))</f>
        <v>死灵宝石</v>
      </c>
      <c r="J92" s="62">
        <v>1</v>
      </c>
      <c r="K92" s="62">
        <v>20</v>
      </c>
      <c r="L92" s="62">
        <v>1</v>
      </c>
      <c r="Q92" s="62" t="str">
        <f>IF(P92="","",VLOOKUP(P92,敌人表2!A:B,2,FALSE))</f>
        <v/>
      </c>
    </row>
    <row r="93" spans="1:18">
      <c r="H93" s="65">
        <v>25306</v>
      </c>
      <c r="I93" s="64" t="str">
        <f>IF(H93="","",VLOOKUP(H93,'#挂机物品'!A:B,2,FALSE))</f>
        <v>英雄之证</v>
      </c>
      <c r="J93" s="62">
        <v>1</v>
      </c>
      <c r="K93" s="62">
        <v>80</v>
      </c>
      <c r="L93" s="62">
        <v>1</v>
      </c>
      <c r="M93" s="62">
        <v>0</v>
      </c>
      <c r="Q93" s="62" t="str">
        <f>IF(P93="","",VLOOKUP(P93,敌人表2!A:B,2,FALSE))</f>
        <v/>
      </c>
    </row>
    <row r="94" spans="1:18">
      <c r="H94" s="65">
        <v>1001</v>
      </c>
      <c r="I94" s="64" t="str">
        <f>IF(H94="","",VLOOKUP(H94,'#挂机物品'!A:B,2,FALSE))</f>
        <v>金币</v>
      </c>
      <c r="J94" s="62">
        <v>100</v>
      </c>
      <c r="K94" s="62">
        <v>100</v>
      </c>
      <c r="L94" s="62">
        <v>1</v>
      </c>
      <c r="M94" s="62">
        <v>0</v>
      </c>
    </row>
    <row r="95" spans="1:18">
      <c r="H95" s="65">
        <v>15023</v>
      </c>
      <c r="I95" s="64" t="str">
        <f>IF(H95="","",VLOOKUP(H95,'#挂机物品'!A:B,2,FALSE))</f>
        <v>灵魂碎裂</v>
      </c>
      <c r="J95" s="62">
        <v>1</v>
      </c>
      <c r="K95" s="62">
        <v>5</v>
      </c>
      <c r="L95" s="62">
        <v>0</v>
      </c>
    </row>
    <row r="96" spans="1:18">
      <c r="A96" s="62">
        <v>30015</v>
      </c>
      <c r="B96" s="137" t="s">
        <v>3857</v>
      </c>
      <c r="C96" s="62" t="s">
        <v>4254</v>
      </c>
      <c r="D96" s="62">
        <v>4000</v>
      </c>
      <c r="H96" s="147">
        <v>28201</v>
      </c>
      <c r="I96" s="64" t="str">
        <f>IF(H96="","",VLOOKUP(H96,'#挂机物品'!A:B,2,FALSE))</f>
        <v>深渊票</v>
      </c>
      <c r="J96" s="62">
        <v>2</v>
      </c>
      <c r="K96" s="62">
        <v>50</v>
      </c>
      <c r="L96" s="62">
        <v>1</v>
      </c>
      <c r="O96" s="62">
        <v>66</v>
      </c>
      <c r="P96" s="62">
        <v>20016</v>
      </c>
      <c r="Q96" s="62" t="str">
        <f>IF(P96="","",VLOOKUP(P96,敌人表2!A:B,2,FALSE))</f>
        <v>笨重的虚灵</v>
      </c>
      <c r="R96" s="62">
        <v>1</v>
      </c>
    </row>
    <row r="97" spans="1:18">
      <c r="A97" s="62" t="s">
        <v>1664</v>
      </c>
      <c r="B97" s="62" t="s">
        <v>1664</v>
      </c>
      <c r="H97" s="65">
        <v>25307</v>
      </c>
      <c r="I97" s="64" t="str">
        <f>IF(H97="","",VLOOKUP(H97,'#挂机物品'!A:B,2,FALSE))</f>
        <v>死灵宝石</v>
      </c>
      <c r="J97" s="62">
        <v>2</v>
      </c>
      <c r="K97" s="62">
        <v>20</v>
      </c>
      <c r="L97" s="62">
        <v>1</v>
      </c>
      <c r="Q97" s="62" t="str">
        <f>IF(P97="","",VLOOKUP(P97,敌人表2!A:B,2,FALSE))</f>
        <v/>
      </c>
    </row>
    <row r="98" spans="1:18">
      <c r="A98" s="62" t="s">
        <v>1664</v>
      </c>
      <c r="B98" s="62" t="s">
        <v>1664</v>
      </c>
      <c r="H98" s="65">
        <v>25308</v>
      </c>
      <c r="I98" s="64" t="str">
        <f>IF(H98="","",VLOOKUP(H98,'#挂机物品'!A:B,2,FALSE))</f>
        <v>精密微调器</v>
      </c>
      <c r="J98" s="62">
        <v>1</v>
      </c>
      <c r="K98" s="62">
        <v>5</v>
      </c>
      <c r="L98" s="62">
        <v>1</v>
      </c>
      <c r="Q98" s="62" t="str">
        <f>IF(P98="","",VLOOKUP(P98,敌人表2!A:B,2,FALSE))</f>
        <v/>
      </c>
    </row>
    <row r="99" spans="1:18">
      <c r="H99" s="65">
        <v>25307</v>
      </c>
      <c r="I99" s="64" t="str">
        <f>IF(H99="","",VLOOKUP(H99,'#挂机物品'!A:B,2,FALSE))</f>
        <v>死灵宝石</v>
      </c>
      <c r="J99" s="62">
        <v>1</v>
      </c>
      <c r="K99" s="62">
        <v>80</v>
      </c>
      <c r="L99" s="62">
        <v>1</v>
      </c>
      <c r="M99" s="62">
        <v>0</v>
      </c>
      <c r="Q99" s="62" t="str">
        <f>IF(P99="","",VLOOKUP(P99,敌人表2!A:B,2,FALSE))</f>
        <v/>
      </c>
    </row>
    <row r="100" spans="1:18">
      <c r="H100" s="65">
        <v>1001</v>
      </c>
      <c r="I100" s="64" t="str">
        <f>IF(H100="","",VLOOKUP(H100,'#挂机物品'!A:B,2,FALSE))</f>
        <v>金币</v>
      </c>
      <c r="J100" s="62">
        <v>100</v>
      </c>
      <c r="K100" s="62">
        <v>100</v>
      </c>
      <c r="L100" s="62">
        <v>1</v>
      </c>
      <c r="M100" s="62">
        <v>0</v>
      </c>
    </row>
    <row r="101" spans="1:18">
      <c r="H101" s="65">
        <v>15024</v>
      </c>
      <c r="I101" s="64" t="str">
        <f>IF(H101="","",VLOOKUP(H101,'#挂机物品'!A:B,2,FALSE))</f>
        <v>天空之炎</v>
      </c>
      <c r="J101" s="62">
        <v>1</v>
      </c>
      <c r="K101" s="62">
        <v>5</v>
      </c>
      <c r="L101" s="62">
        <v>0</v>
      </c>
    </row>
    <row r="102" spans="1:18">
      <c r="H102" s="156">
        <v>18018</v>
      </c>
      <c r="I102" s="64" t="str">
        <f>IF(H102="","",VLOOKUP(H102,'#挂机物品'!A:B,2,FALSE))</f>
        <v>勒托之赐</v>
      </c>
      <c r="J102" s="62">
        <v>1</v>
      </c>
      <c r="K102" s="62">
        <v>-44</v>
      </c>
      <c r="L102" s="62">
        <v>1</v>
      </c>
    </row>
    <row r="103" spans="1:18">
      <c r="A103" s="62">
        <v>30016</v>
      </c>
      <c r="B103" s="137" t="s">
        <v>3858</v>
      </c>
      <c r="C103" s="62" t="s">
        <v>4255</v>
      </c>
      <c r="D103" s="62">
        <v>5000</v>
      </c>
      <c r="H103" s="147">
        <v>28201</v>
      </c>
      <c r="I103" s="64" t="str">
        <f>IF(H103="","",VLOOKUP(H103,'#挂机物品'!A:B,2,FALSE))</f>
        <v>深渊票</v>
      </c>
      <c r="J103" s="62">
        <v>1</v>
      </c>
      <c r="K103" s="62">
        <v>100</v>
      </c>
      <c r="L103" s="62">
        <v>0</v>
      </c>
      <c r="M103" s="62">
        <v>0</v>
      </c>
      <c r="O103" s="62">
        <v>78</v>
      </c>
      <c r="P103" s="62">
        <v>20017</v>
      </c>
      <c r="Q103" s="62" t="str">
        <f>IF(P103="","",VLOOKUP(P103,敌人表2!A:B,2,FALSE))</f>
        <v>亡命之灵</v>
      </c>
      <c r="R103" s="62">
        <v>1</v>
      </c>
    </row>
    <row r="104" spans="1:18">
      <c r="A104" s="62" t="s">
        <v>1664</v>
      </c>
      <c r="B104" s="62" t="s">
        <v>1664</v>
      </c>
      <c r="H104" s="147">
        <v>28201</v>
      </c>
      <c r="I104" s="64" t="str">
        <f>IF(H104="","",VLOOKUP(H104,'#挂机物品'!A:B,2,FALSE))</f>
        <v>深渊票</v>
      </c>
      <c r="J104" s="62">
        <v>3</v>
      </c>
      <c r="K104" s="62">
        <v>20</v>
      </c>
      <c r="L104" s="62">
        <v>1</v>
      </c>
      <c r="Q104" s="62" t="str">
        <f>IF(P104="","",VLOOKUP(P104,敌人表2!A:B,2,FALSE))</f>
        <v/>
      </c>
    </row>
    <row r="105" spans="1:18">
      <c r="H105" s="65">
        <v>24003</v>
      </c>
      <c r="I105" s="64" t="str">
        <f>IF(H105="","",VLOOKUP(H105,'#挂机物品'!A:B,2,FALSE))</f>
        <v>旋风之眼</v>
      </c>
      <c r="J105" s="62">
        <v>2</v>
      </c>
      <c r="K105" s="62">
        <v>100</v>
      </c>
      <c r="L105" s="62">
        <v>1</v>
      </c>
    </row>
    <row r="106" spans="1:18">
      <c r="A106" s="62" t="s">
        <v>1664</v>
      </c>
      <c r="B106" s="62" t="s">
        <v>1664</v>
      </c>
      <c r="H106" s="65">
        <v>25307</v>
      </c>
      <c r="I106" s="64" t="str">
        <f>IF(H106="","",VLOOKUP(H106,'#挂机物品'!A:B,2,FALSE))</f>
        <v>死灵宝石</v>
      </c>
      <c r="J106" s="62">
        <v>1</v>
      </c>
      <c r="K106" s="62">
        <v>30</v>
      </c>
      <c r="L106" s="62">
        <v>1</v>
      </c>
      <c r="Q106" s="62" t="str">
        <f>IF(P106="","",VLOOKUP(P106,敌人表2!A:B,2,FALSE))</f>
        <v/>
      </c>
    </row>
    <row r="107" spans="1:18">
      <c r="H107" s="65">
        <v>25308</v>
      </c>
      <c r="I107" s="64" t="str">
        <f>IF(H107="","",VLOOKUP(H107,'#挂机物品'!A:B,2,FALSE))</f>
        <v>精密微调器</v>
      </c>
      <c r="J107" s="62">
        <v>2</v>
      </c>
      <c r="K107" s="62">
        <v>20</v>
      </c>
      <c r="L107" s="62">
        <v>1</v>
      </c>
      <c r="Q107" s="62" t="str">
        <f>IF(P107="","",VLOOKUP(P107,敌人表2!A:B,2,FALSE))</f>
        <v/>
      </c>
    </row>
    <row r="108" spans="1:18">
      <c r="H108" s="65">
        <v>25306</v>
      </c>
      <c r="I108" s="64" t="str">
        <f>IF(H108="","",VLOOKUP(H108,'#挂机物品'!A:B,2,FALSE))</f>
        <v>英雄之证</v>
      </c>
      <c r="J108" s="62">
        <v>1</v>
      </c>
      <c r="K108" s="62">
        <v>30</v>
      </c>
      <c r="L108" s="62">
        <v>1</v>
      </c>
      <c r="Q108" s="62" t="str">
        <f>IF(P108="","",VLOOKUP(P108,敌人表2!A:B,2,FALSE))</f>
        <v/>
      </c>
    </row>
    <row r="109" spans="1:18">
      <c r="H109" s="65">
        <v>1001</v>
      </c>
      <c r="I109" s="64" t="str">
        <f>IF(H109="","",VLOOKUP(H109,'#挂机物品'!A:B,2,FALSE))</f>
        <v>金币</v>
      </c>
      <c r="J109" s="62">
        <v>100</v>
      </c>
      <c r="K109" s="62">
        <v>100</v>
      </c>
      <c r="L109" s="62">
        <v>1</v>
      </c>
      <c r="M109" s="62">
        <v>0</v>
      </c>
    </row>
    <row r="110" spans="1:18">
      <c r="H110" s="65">
        <v>15025</v>
      </c>
      <c r="I110" s="64" t="str">
        <f>IF(H110="","",VLOOKUP(H110,'#挂机物品'!A:B,2,FALSE))</f>
        <v>皇家金手镯</v>
      </c>
      <c r="J110" s="62">
        <v>1</v>
      </c>
      <c r="K110" s="62">
        <v>5</v>
      </c>
      <c r="L110" s="62">
        <v>0</v>
      </c>
    </row>
    <row r="111" spans="1:18">
      <c r="H111" s="196">
        <v>24017</v>
      </c>
      <c r="I111" s="64" t="str">
        <f>IF(H111="","",VLOOKUP(H111,'#挂机物品'!A:B,2,FALSE))</f>
        <v>阿顿神的智慧</v>
      </c>
      <c r="J111" s="62">
        <v>1</v>
      </c>
      <c r="K111" s="62">
        <v>2</v>
      </c>
      <c r="L111" s="62">
        <v>0</v>
      </c>
      <c r="N111" s="62">
        <v>40</v>
      </c>
    </row>
    <row r="112" spans="1:18">
      <c r="A112" s="146">
        <v>30017</v>
      </c>
      <c r="B112" s="137" t="s">
        <v>3859</v>
      </c>
      <c r="C112" s="62" t="s">
        <v>4256</v>
      </c>
      <c r="D112" s="62">
        <v>4000</v>
      </c>
      <c r="H112" s="147">
        <v>28201</v>
      </c>
      <c r="I112" s="64" t="str">
        <f>IF(H112="","",VLOOKUP(H112,'#挂机物品'!A:B,2,FALSE))</f>
        <v>深渊票</v>
      </c>
      <c r="J112" s="62">
        <v>1</v>
      </c>
      <c r="K112" s="62">
        <v>80</v>
      </c>
      <c r="L112" s="62">
        <v>1</v>
      </c>
      <c r="O112" s="62">
        <v>58</v>
      </c>
      <c r="P112" s="62">
        <v>20018</v>
      </c>
      <c r="Q112" s="62" t="str">
        <f>IF(P112="","",VLOOKUP(P112,敌人表2!A:B,2,FALSE))</f>
        <v>剑术大师</v>
      </c>
      <c r="R112" s="62">
        <v>1</v>
      </c>
    </row>
    <row r="113" spans="1:18">
      <c r="A113" s="146" t="s">
        <v>1664</v>
      </c>
      <c r="B113" s="62" t="s">
        <v>1664</v>
      </c>
      <c r="H113" s="65">
        <v>25401</v>
      </c>
      <c r="I113" s="64" t="str">
        <f>IF(H113="","",VLOOKUP(H113,'#挂机物品'!A:B,2,FALSE))</f>
        <v>震荡核心</v>
      </c>
      <c r="J113" s="62">
        <v>1</v>
      </c>
      <c r="K113" s="62">
        <v>6</v>
      </c>
      <c r="L113" s="62">
        <v>1</v>
      </c>
      <c r="Q113" s="62" t="str">
        <f>IF(P113="","",VLOOKUP(P113,敌人表2!A:B,2,FALSE))</f>
        <v/>
      </c>
    </row>
    <row r="114" spans="1:18">
      <c r="A114" s="146" t="s">
        <v>1664</v>
      </c>
      <c r="B114" s="62" t="s">
        <v>1664</v>
      </c>
      <c r="H114" s="65">
        <v>25402</v>
      </c>
      <c r="I114" s="64" t="str">
        <f>IF(H114="","",VLOOKUP(H114,'#挂机物品'!A:B,2,FALSE))</f>
        <v>共鸣环</v>
      </c>
      <c r="J114" s="62">
        <v>1</v>
      </c>
      <c r="K114" s="62">
        <v>4</v>
      </c>
      <c r="L114" s="62">
        <v>1</v>
      </c>
      <c r="Q114" s="62" t="str">
        <f>IF(P114="","",VLOOKUP(P114,敌人表2!A:B,2,FALSE))</f>
        <v/>
      </c>
    </row>
    <row r="115" spans="1:18">
      <c r="A115" s="146"/>
      <c r="H115" s="65">
        <v>25401</v>
      </c>
      <c r="I115" s="64" t="str">
        <f>IF(H115="","",VLOOKUP(H115,'#挂机物品'!A:B,2,FALSE))</f>
        <v>震荡核心</v>
      </c>
      <c r="J115" s="62">
        <v>1</v>
      </c>
      <c r="K115" s="62">
        <v>10</v>
      </c>
      <c r="L115" s="62">
        <v>1</v>
      </c>
      <c r="M115" s="62">
        <v>0</v>
      </c>
      <c r="Q115" s="62" t="str">
        <f>IF(P115="","",VLOOKUP(P115,敌人表2!A:B,2,FALSE))</f>
        <v/>
      </c>
    </row>
    <row r="116" spans="1:18">
      <c r="A116" s="146"/>
      <c r="H116" s="65">
        <v>1001</v>
      </c>
      <c r="I116" s="64" t="str">
        <f>IF(H116="","",VLOOKUP(H116,'#挂机物品'!A:B,2,FALSE))</f>
        <v>金币</v>
      </c>
      <c r="J116" s="62">
        <v>100</v>
      </c>
      <c r="K116" s="62">
        <v>100</v>
      </c>
      <c r="L116" s="62">
        <v>1</v>
      </c>
      <c r="M116" s="62">
        <v>0</v>
      </c>
    </row>
    <row r="117" spans="1:18">
      <c r="A117" s="146"/>
      <c r="H117" s="65">
        <v>10018</v>
      </c>
      <c r="I117" s="64" t="str">
        <f>IF(H117="","",VLOOKUP(H117,'#挂机物品'!A:B,2,FALSE))</f>
        <v>元素波纹剑</v>
      </c>
      <c r="J117" s="62">
        <v>1</v>
      </c>
      <c r="K117" s="62">
        <v>5</v>
      </c>
      <c r="L117" s="62">
        <v>0</v>
      </c>
    </row>
    <row r="118" spans="1:18">
      <c r="A118" s="146">
        <v>30018</v>
      </c>
      <c r="B118" s="137" t="s">
        <v>3860</v>
      </c>
      <c r="C118" s="62" t="s">
        <v>4257</v>
      </c>
      <c r="D118" s="62">
        <v>6000</v>
      </c>
      <c r="H118" s="147">
        <v>28201</v>
      </c>
      <c r="I118" s="64" t="str">
        <f>IF(H118="","",VLOOKUP(H118,'#挂机物品'!A:B,2,FALSE))</f>
        <v>深渊票</v>
      </c>
      <c r="J118" s="62">
        <v>2</v>
      </c>
      <c r="K118" s="62">
        <v>50</v>
      </c>
      <c r="L118" s="62">
        <v>1</v>
      </c>
      <c r="O118" s="62">
        <v>60</v>
      </c>
      <c r="P118" s="62">
        <v>20019</v>
      </c>
      <c r="Q118" s="62" t="str">
        <f>IF(P118="","",VLOOKUP(P118,敌人表2!A:B,2,FALSE))</f>
        <v>法术大牛</v>
      </c>
      <c r="R118" s="62">
        <v>1</v>
      </c>
    </row>
    <row r="119" spans="1:18">
      <c r="A119" s="146" t="s">
        <v>1664</v>
      </c>
      <c r="B119" s="62" t="s">
        <v>1664</v>
      </c>
      <c r="H119" s="65">
        <v>25402</v>
      </c>
      <c r="I119" s="64" t="str">
        <f>IF(H119="","",VLOOKUP(H119,'#挂机物品'!A:B,2,FALSE))</f>
        <v>共鸣环</v>
      </c>
      <c r="J119" s="62">
        <v>1</v>
      </c>
      <c r="K119" s="62">
        <v>1</v>
      </c>
      <c r="L119" s="62">
        <v>1</v>
      </c>
      <c r="Q119" s="62" t="str">
        <f>IF(P119="","",VLOOKUP(P119,敌人表2!A:B,2,FALSE))</f>
        <v/>
      </c>
    </row>
    <row r="120" spans="1:18">
      <c r="A120" s="146" t="s">
        <v>1664</v>
      </c>
      <c r="B120" s="62" t="s">
        <v>1664</v>
      </c>
      <c r="H120" s="65">
        <v>25403</v>
      </c>
      <c r="I120" s="64" t="str">
        <f>IF(H120="","",VLOOKUP(H120,'#挂机物品'!A:B,2,FALSE))</f>
        <v>动力螺母</v>
      </c>
      <c r="J120" s="62">
        <v>1</v>
      </c>
      <c r="K120" s="62">
        <v>5</v>
      </c>
      <c r="L120" s="62">
        <v>1</v>
      </c>
      <c r="Q120" s="62" t="str">
        <f>IF(P120="","",VLOOKUP(P120,敌人表2!A:B,2,FALSE))</f>
        <v/>
      </c>
    </row>
    <row r="121" spans="1:18">
      <c r="A121" s="146" t="s">
        <v>1664</v>
      </c>
      <c r="B121" s="62" t="s">
        <v>1664</v>
      </c>
      <c r="H121" s="65">
        <v>25402</v>
      </c>
      <c r="I121" s="64" t="str">
        <f>IF(H121="","",VLOOKUP(H121,'#挂机物品'!A:B,2,FALSE))</f>
        <v>共鸣环</v>
      </c>
      <c r="J121" s="62">
        <v>1</v>
      </c>
      <c r="K121" s="62">
        <v>6</v>
      </c>
      <c r="L121" s="62">
        <v>1</v>
      </c>
      <c r="M121" s="62">
        <v>0</v>
      </c>
      <c r="Q121" s="62" t="str">
        <f>IF(P121="","",VLOOKUP(P121,敌人表2!A:B,2,FALSE))</f>
        <v/>
      </c>
    </row>
    <row r="122" spans="1:18">
      <c r="A122" s="146"/>
      <c r="H122" s="65">
        <v>1001</v>
      </c>
      <c r="I122" s="64" t="str">
        <f>IF(H122="","",VLOOKUP(H122,'#挂机物品'!A:B,2,FALSE))</f>
        <v>金币</v>
      </c>
      <c r="J122" s="62">
        <v>100</v>
      </c>
      <c r="K122" s="62">
        <v>100</v>
      </c>
      <c r="L122" s="62">
        <v>1</v>
      </c>
      <c r="M122" s="62">
        <v>0</v>
      </c>
    </row>
    <row r="123" spans="1:18">
      <c r="A123" s="146"/>
      <c r="H123" s="65">
        <v>10019</v>
      </c>
      <c r="I123" s="64" t="str">
        <f>IF(H123="","",VLOOKUP(H123,'#挂机物品'!A:B,2,FALSE))</f>
        <v>旋风装置</v>
      </c>
      <c r="J123" s="62">
        <v>1</v>
      </c>
      <c r="K123" s="62">
        <v>5</v>
      </c>
      <c r="L123" s="62">
        <v>0</v>
      </c>
    </row>
    <row r="124" spans="1:18">
      <c r="A124" s="146"/>
      <c r="H124" s="156">
        <v>18014</v>
      </c>
      <c r="I124" s="64" t="str">
        <f>IF(H124="","",VLOOKUP(H124,'#挂机物品'!A:B,2,FALSE))</f>
        <v>拉卡尼休之心</v>
      </c>
      <c r="J124" s="62">
        <v>1</v>
      </c>
      <c r="K124" s="62">
        <v>-44</v>
      </c>
      <c r="L124" s="62">
        <v>1</v>
      </c>
    </row>
    <row r="125" spans="1:18">
      <c r="A125" s="146">
        <v>30019</v>
      </c>
      <c r="B125" s="137" t="s">
        <v>3861</v>
      </c>
      <c r="C125" s="62" t="s">
        <v>4258</v>
      </c>
      <c r="D125" s="62">
        <v>7500</v>
      </c>
      <c r="H125" s="147">
        <v>28201</v>
      </c>
      <c r="I125" s="64" t="str">
        <f>IF(H125="","",VLOOKUP(H125,'#挂机物品'!A:B,2,FALSE))</f>
        <v>深渊票</v>
      </c>
      <c r="J125" s="62">
        <v>1</v>
      </c>
      <c r="K125" s="62">
        <v>100</v>
      </c>
      <c r="L125" s="62">
        <v>0</v>
      </c>
      <c r="M125" s="62">
        <v>0</v>
      </c>
      <c r="O125" s="62">
        <v>60</v>
      </c>
      <c r="P125" s="62">
        <v>20020</v>
      </c>
      <c r="Q125" s="62" t="str">
        <f>IF(P125="","",VLOOKUP(P125,敌人表2!A:B,2,FALSE))</f>
        <v>自闭骑士</v>
      </c>
      <c r="R125" s="62">
        <v>1</v>
      </c>
    </row>
    <row r="126" spans="1:18">
      <c r="A126" s="146" t="s">
        <v>1664</v>
      </c>
      <c r="B126" s="62" t="s">
        <v>1664</v>
      </c>
      <c r="H126" s="147">
        <v>28201</v>
      </c>
      <c r="I126" s="64" t="str">
        <f>IF(H126="","",VLOOKUP(H126,'#挂机物品'!A:B,2,FALSE))</f>
        <v>深渊票</v>
      </c>
      <c r="J126" s="62">
        <v>3</v>
      </c>
      <c r="K126" s="62">
        <v>20</v>
      </c>
      <c r="L126" s="62">
        <v>1</v>
      </c>
    </row>
    <row r="127" spans="1:18">
      <c r="A127" s="146" t="s">
        <v>1664</v>
      </c>
      <c r="B127" s="62" t="s">
        <v>1664</v>
      </c>
      <c r="H127" s="65">
        <v>25401</v>
      </c>
      <c r="I127" s="64" t="str">
        <f>IF(H127="","",VLOOKUP(H127,'#挂机物品'!A:B,2,FALSE))</f>
        <v>震荡核心</v>
      </c>
      <c r="J127" s="62">
        <v>1</v>
      </c>
      <c r="K127" s="62">
        <v>10</v>
      </c>
      <c r="L127" s="62">
        <v>1</v>
      </c>
      <c r="Q127" s="62" t="str">
        <f>IF(P127="","",VLOOKUP(P127,敌人表2!A:B,2,FALSE))</f>
        <v/>
      </c>
    </row>
    <row r="128" spans="1:18">
      <c r="A128" s="146" t="s">
        <v>1664</v>
      </c>
      <c r="B128" s="62" t="s">
        <v>1664</v>
      </c>
      <c r="H128" s="65">
        <v>25402</v>
      </c>
      <c r="I128" s="64" t="str">
        <f>IF(H128="","",VLOOKUP(H128,'#挂机物品'!A:B,2,FALSE))</f>
        <v>共鸣环</v>
      </c>
      <c r="J128" s="62">
        <v>1</v>
      </c>
      <c r="K128" s="62">
        <v>5</v>
      </c>
      <c r="L128" s="62">
        <v>1</v>
      </c>
      <c r="Q128" s="62" t="str">
        <f>IF(P128="","",VLOOKUP(P128,敌人表2!A:B,2,FALSE))</f>
        <v/>
      </c>
    </row>
    <row r="129" spans="1:18">
      <c r="A129" s="146"/>
      <c r="H129" s="65">
        <v>25403</v>
      </c>
      <c r="I129" s="64" t="str">
        <f>IF(H129="","",VLOOKUP(H129,'#挂机物品'!A:B,2,FALSE))</f>
        <v>动力螺母</v>
      </c>
      <c r="J129" s="62">
        <v>1</v>
      </c>
      <c r="K129" s="62">
        <v>5</v>
      </c>
      <c r="L129" s="62">
        <v>1</v>
      </c>
      <c r="Q129" s="62" t="str">
        <f>IF(P129="","",VLOOKUP(P129,敌人表2!A:B,2,FALSE))</f>
        <v/>
      </c>
    </row>
    <row r="130" spans="1:18">
      <c r="A130" s="146"/>
      <c r="H130" s="65">
        <v>1001</v>
      </c>
      <c r="I130" s="64" t="str">
        <f>IF(H130="","",VLOOKUP(H130,'#挂机物品'!A:B,2,FALSE))</f>
        <v>金币</v>
      </c>
      <c r="J130" s="62">
        <v>100</v>
      </c>
      <c r="K130" s="62">
        <v>100</v>
      </c>
      <c r="L130" s="62">
        <v>1</v>
      </c>
      <c r="M130" s="62">
        <v>0</v>
      </c>
    </row>
    <row r="131" spans="1:18">
      <c r="A131" s="146"/>
      <c r="H131" s="65">
        <v>10013</v>
      </c>
      <c r="I131" s="64" t="str">
        <f>IF(H131="","",VLOOKUP(H131,'#挂机物品'!A:B,2,FALSE))</f>
        <v>圆桌骑士之枪</v>
      </c>
      <c r="J131" s="62">
        <v>1</v>
      </c>
      <c r="K131" s="62">
        <v>5</v>
      </c>
      <c r="L131" s="62">
        <v>0</v>
      </c>
    </row>
    <row r="132" spans="1:18">
      <c r="A132" s="146">
        <v>30020</v>
      </c>
      <c r="B132" s="137" t="s">
        <v>3862</v>
      </c>
      <c r="C132" s="62" t="s">
        <v>4259</v>
      </c>
      <c r="D132" s="62">
        <v>12138</v>
      </c>
      <c r="H132" s="147">
        <v>28201</v>
      </c>
      <c r="I132" s="64" t="str">
        <f>IF(H132="","",VLOOKUP(H132,'#挂机物品'!A:B,2,FALSE))</f>
        <v>深渊票</v>
      </c>
      <c r="J132" s="62">
        <v>1</v>
      </c>
      <c r="K132" s="62">
        <v>80</v>
      </c>
      <c r="L132" s="62">
        <v>1</v>
      </c>
      <c r="O132" s="62">
        <v>76</v>
      </c>
      <c r="P132" s="62">
        <v>20021</v>
      </c>
      <c r="Q132" s="62" t="str">
        <f>IF(P132="","",VLOOKUP(P132,敌人表2!A:B,2,FALSE))</f>
        <v>影子牧师</v>
      </c>
      <c r="R132" s="62">
        <v>1</v>
      </c>
    </row>
    <row r="133" spans="1:18">
      <c r="A133" s="146"/>
      <c r="B133" s="137"/>
      <c r="H133" s="65">
        <v>24004</v>
      </c>
      <c r="I133" s="64" t="str">
        <f>IF(H133="","",VLOOKUP(H133,'#挂机物品'!A:B,2,FALSE))</f>
        <v>虚空之光</v>
      </c>
      <c r="J133" s="62">
        <v>1</v>
      </c>
      <c r="K133" s="62">
        <v>100</v>
      </c>
      <c r="L133" s="62">
        <v>1</v>
      </c>
      <c r="R133" s="62"/>
    </row>
    <row r="134" spans="1:18">
      <c r="A134" s="62" t="s">
        <v>1664</v>
      </c>
      <c r="B134" s="62" t="s">
        <v>1664</v>
      </c>
      <c r="H134" s="65">
        <v>25401</v>
      </c>
      <c r="I134" s="64" t="str">
        <f>IF(H134="","",VLOOKUP(H134,'#挂机物品'!A:B,2,FALSE))</f>
        <v>震荡核心</v>
      </c>
      <c r="J134" s="62">
        <v>2</v>
      </c>
      <c r="K134" s="62">
        <v>2</v>
      </c>
      <c r="L134" s="62">
        <v>1</v>
      </c>
      <c r="Q134" s="62" t="str">
        <f>IF(P134="","",VLOOKUP(P134,敌人表2!A:B,2,FALSE))</f>
        <v/>
      </c>
    </row>
    <row r="135" spans="1:18">
      <c r="A135" s="62" t="s">
        <v>1664</v>
      </c>
      <c r="B135" s="62" t="s">
        <v>1664</v>
      </c>
      <c r="H135" s="65">
        <v>25402</v>
      </c>
      <c r="I135" s="64" t="str">
        <f>IF(H135="","",VLOOKUP(H135,'#挂机物品'!A:B,2,FALSE))</f>
        <v>共鸣环</v>
      </c>
      <c r="J135" s="62">
        <v>2</v>
      </c>
      <c r="K135" s="62">
        <v>2</v>
      </c>
      <c r="L135" s="62">
        <v>1</v>
      </c>
      <c r="Q135" s="62" t="str">
        <f>IF(P135="","",VLOOKUP(P135,敌人表2!A:B,2,FALSE))</f>
        <v/>
      </c>
    </row>
    <row r="136" spans="1:18">
      <c r="A136" s="62" t="s">
        <v>1664</v>
      </c>
      <c r="B136" s="62" t="s">
        <v>1664</v>
      </c>
      <c r="H136" s="65">
        <v>25403</v>
      </c>
      <c r="I136" s="64" t="str">
        <f>IF(H136="","",VLOOKUP(H136,'#挂机物品'!A:B,2,FALSE))</f>
        <v>动力螺母</v>
      </c>
      <c r="J136" s="62">
        <v>2</v>
      </c>
      <c r="K136" s="62">
        <v>2</v>
      </c>
      <c r="L136" s="62">
        <v>1</v>
      </c>
      <c r="Q136" s="62" t="str">
        <f>IF(P136="","",VLOOKUP(P136,敌人表2!A:B,2,FALSE))</f>
        <v/>
      </c>
    </row>
    <row r="137" spans="1:18">
      <c r="H137" s="65">
        <v>1001</v>
      </c>
      <c r="I137" s="64" t="str">
        <f>IF(H137="","",VLOOKUP(H137,'#挂机物品'!A:B,2,FALSE))</f>
        <v>金币</v>
      </c>
      <c r="J137" s="62">
        <v>100</v>
      </c>
      <c r="K137" s="62">
        <v>100</v>
      </c>
      <c r="L137" s="62">
        <v>1</v>
      </c>
      <c r="M137" s="62">
        <v>0</v>
      </c>
    </row>
    <row r="138" spans="1:18">
      <c r="H138" s="65">
        <v>10021</v>
      </c>
      <c r="I138" s="64" t="str">
        <f>IF(H138="","",VLOOKUP(H138,'#挂机物品'!A:B,2,FALSE))</f>
        <v>橡树之心</v>
      </c>
      <c r="J138" s="62">
        <v>1</v>
      </c>
      <c r="K138" s="62">
        <v>5</v>
      </c>
      <c r="L138" s="62">
        <v>0</v>
      </c>
    </row>
    <row r="139" spans="1:18">
      <c r="H139" s="196">
        <v>24018</v>
      </c>
      <c r="I139" s="64" t="str">
        <f>IF(H139="","",VLOOKUP(H139,'#挂机物品'!A:B,2,FALSE))</f>
        <v>马那托托斯的护身符</v>
      </c>
      <c r="J139" s="62">
        <v>1</v>
      </c>
      <c r="K139" s="62">
        <v>3</v>
      </c>
      <c r="L139" s="62">
        <v>0</v>
      </c>
      <c r="N139" s="62">
        <v>50</v>
      </c>
    </row>
    <row r="140" spans="1:18">
      <c r="A140" s="62">
        <v>30021</v>
      </c>
      <c r="B140" s="137" t="s">
        <v>3863</v>
      </c>
      <c r="C140" s="62" t="s">
        <v>4260</v>
      </c>
      <c r="D140" s="62">
        <v>6000</v>
      </c>
      <c r="H140" s="147">
        <v>28201</v>
      </c>
      <c r="I140" s="64" t="str">
        <f>IF(H140="","",VLOOKUP(H140,'#挂机物品'!A:B,2,FALSE))</f>
        <v>深渊票</v>
      </c>
      <c r="J140" s="62">
        <v>1</v>
      </c>
      <c r="K140" s="62">
        <v>100</v>
      </c>
      <c r="L140" s="62">
        <v>0</v>
      </c>
      <c r="M140" s="62">
        <v>0</v>
      </c>
      <c r="O140" s="62">
        <v>43</v>
      </c>
      <c r="P140" s="62">
        <v>20022</v>
      </c>
      <c r="Q140" s="62" t="str">
        <f>IF(P140="","",VLOOKUP(P140,敌人表2!A:B,2,FALSE))</f>
        <v>防暴部队</v>
      </c>
      <c r="R140" s="62">
        <v>1</v>
      </c>
    </row>
    <row r="141" spans="1:18">
      <c r="A141" s="62" t="s">
        <v>1664</v>
      </c>
      <c r="B141" s="62" t="s">
        <v>1664</v>
      </c>
      <c r="H141" s="147">
        <v>28201</v>
      </c>
      <c r="I141" s="64" t="str">
        <f>IF(H141="","",VLOOKUP(H141,'#挂机物品'!A:B,2,FALSE))</f>
        <v>深渊票</v>
      </c>
      <c r="J141" s="62">
        <v>3</v>
      </c>
      <c r="K141" s="62">
        <v>20</v>
      </c>
      <c r="L141" s="62">
        <v>1</v>
      </c>
      <c r="Q141" s="62" t="str">
        <f>IF(P141="","",VLOOKUP(P141,敌人表2!A:B,2,FALSE))</f>
        <v/>
      </c>
    </row>
    <row r="142" spans="1:18">
      <c r="A142" s="62" t="s">
        <v>1664</v>
      </c>
      <c r="B142" s="62" t="s">
        <v>1664</v>
      </c>
      <c r="H142" s="65">
        <v>25404</v>
      </c>
      <c r="I142" s="64" t="str">
        <f>IF(H142="","",VLOOKUP(H142,'#挂机物品'!A:B,2,FALSE))</f>
        <v>亡者的铭牌</v>
      </c>
      <c r="J142" s="62">
        <v>1</v>
      </c>
      <c r="K142" s="62">
        <v>10</v>
      </c>
      <c r="L142" s="62">
        <v>1</v>
      </c>
      <c r="Q142" s="62" t="str">
        <f>IF(P142="","",VLOOKUP(P142,敌人表2!A:B,2,FALSE))</f>
        <v/>
      </c>
    </row>
    <row r="143" spans="1:18">
      <c r="A143" s="62" t="s">
        <v>1664</v>
      </c>
      <c r="B143" s="62" t="s">
        <v>1664</v>
      </c>
      <c r="H143" s="65">
        <v>25405</v>
      </c>
      <c r="I143" s="64" t="str">
        <f>IF(H143="","",VLOOKUP(H143,'#挂机物品'!A:B,2,FALSE))</f>
        <v>火力模块</v>
      </c>
      <c r="J143" s="62">
        <v>1</v>
      </c>
      <c r="K143" s="62">
        <v>5</v>
      </c>
      <c r="L143" s="62">
        <v>1</v>
      </c>
      <c r="Q143" s="62" t="str">
        <f>IF(P143="","",VLOOKUP(P143,敌人表2!A:B,2,FALSE))</f>
        <v/>
      </c>
    </row>
    <row r="144" spans="1:18">
      <c r="H144" s="65">
        <v>25404</v>
      </c>
      <c r="I144" s="64" t="str">
        <f>IF(H144="","",VLOOKUP(H144,'#挂机物品'!A:B,2,FALSE))</f>
        <v>亡者的铭牌</v>
      </c>
      <c r="J144" s="62">
        <v>1</v>
      </c>
      <c r="K144" s="62">
        <v>5</v>
      </c>
      <c r="L144" s="62">
        <v>1</v>
      </c>
      <c r="M144" s="62">
        <v>0</v>
      </c>
      <c r="Q144" s="62" t="str">
        <f>IF(P144="","",VLOOKUP(P144,敌人表2!A:B,2,FALSE))</f>
        <v/>
      </c>
    </row>
    <row r="145" spans="1:18">
      <c r="H145" s="65">
        <v>1001</v>
      </c>
      <c r="I145" s="64" t="str">
        <f>IF(H145="","",VLOOKUP(H145,'#挂机物品'!A:B,2,FALSE))</f>
        <v>金币</v>
      </c>
      <c r="J145" s="62">
        <v>100</v>
      </c>
      <c r="K145" s="62">
        <v>100</v>
      </c>
      <c r="L145" s="62">
        <v>1</v>
      </c>
      <c r="M145" s="62">
        <v>0</v>
      </c>
    </row>
    <row r="146" spans="1:18">
      <c r="H146" s="65">
        <v>10016</v>
      </c>
      <c r="I146" s="64" t="str">
        <f>IF(H146="","",VLOOKUP(H146,'#挂机物品'!A:B,2,FALSE))</f>
        <v>氪金武装</v>
      </c>
      <c r="J146" s="62">
        <v>1</v>
      </c>
      <c r="K146" s="62">
        <v>5</v>
      </c>
      <c r="L146" s="62">
        <v>0</v>
      </c>
    </row>
    <row r="147" spans="1:18">
      <c r="H147" s="156">
        <v>18015</v>
      </c>
      <c r="I147" s="64" t="str">
        <f>IF(H147="","",VLOOKUP(H147,'#挂机物品'!A:B,2,FALSE))</f>
        <v>乌尔班二世的铁处女</v>
      </c>
      <c r="J147" s="62">
        <v>1</v>
      </c>
      <c r="K147" s="62">
        <v>-44</v>
      </c>
      <c r="L147" s="62">
        <v>1</v>
      </c>
    </row>
    <row r="148" spans="1:18">
      <c r="A148" s="62">
        <v>30022</v>
      </c>
      <c r="B148" s="137" t="s">
        <v>4083</v>
      </c>
      <c r="C148" s="62" t="s">
        <v>4261</v>
      </c>
      <c r="D148" s="62">
        <v>7000</v>
      </c>
      <c r="H148" s="147">
        <v>28201</v>
      </c>
      <c r="I148" s="64" t="str">
        <f>IF(H148="","",VLOOKUP(H148,'#挂机物品'!A:B,2,FALSE))</f>
        <v>深渊票</v>
      </c>
      <c r="J148" s="62">
        <v>1</v>
      </c>
      <c r="K148" s="62">
        <v>100</v>
      </c>
      <c r="L148" s="62">
        <v>0</v>
      </c>
      <c r="M148" s="62">
        <v>0</v>
      </c>
      <c r="O148" s="62">
        <v>77</v>
      </c>
      <c r="P148" s="62">
        <v>20022</v>
      </c>
      <c r="Q148" s="62" t="str">
        <f>IF(P148="","",VLOOKUP(P148,敌人表2!A:B,2,FALSE))</f>
        <v>防暴部队</v>
      </c>
      <c r="R148" s="62">
        <v>1</v>
      </c>
    </row>
    <row r="149" spans="1:18">
      <c r="A149" s="62" t="s">
        <v>1664</v>
      </c>
      <c r="H149" s="147">
        <v>28201</v>
      </c>
      <c r="I149" s="64" t="str">
        <f>IF(H149="","",VLOOKUP(H149,'#挂机物品'!A:B,2,FALSE))</f>
        <v>深渊票</v>
      </c>
      <c r="J149" s="62">
        <v>3</v>
      </c>
      <c r="K149" s="62">
        <v>20</v>
      </c>
      <c r="L149" s="62">
        <v>1</v>
      </c>
    </row>
    <row r="150" spans="1:18">
      <c r="H150" s="147">
        <v>24004</v>
      </c>
      <c r="I150" s="64" t="str">
        <f>IF(H150="","",VLOOKUP(H150,'#挂机物品'!A:B,2,FALSE))</f>
        <v>虚空之光</v>
      </c>
      <c r="J150" s="62">
        <v>1</v>
      </c>
      <c r="K150" s="62">
        <v>100</v>
      </c>
      <c r="L150" s="62">
        <v>1</v>
      </c>
    </row>
    <row r="151" spans="1:18">
      <c r="A151" s="62" t="s">
        <v>1664</v>
      </c>
      <c r="H151" s="65">
        <v>25406</v>
      </c>
      <c r="I151" s="64" t="str">
        <f>IF(H151="","",VLOOKUP(H151,'#挂机物品'!A:B,2,FALSE))</f>
        <v>防御模块</v>
      </c>
      <c r="J151" s="62">
        <v>1</v>
      </c>
      <c r="K151" s="62">
        <v>10</v>
      </c>
      <c r="L151" s="62">
        <v>1</v>
      </c>
    </row>
    <row r="152" spans="1:18">
      <c r="H152" s="65">
        <v>25405</v>
      </c>
      <c r="I152" s="64" t="str">
        <f>IF(H152="","",VLOOKUP(H152,'#挂机物品'!A:B,2,FALSE))</f>
        <v>火力模块</v>
      </c>
      <c r="J152" s="62">
        <v>1</v>
      </c>
      <c r="K152" s="62">
        <v>5</v>
      </c>
      <c r="L152" s="62">
        <v>1</v>
      </c>
      <c r="Q152" s="62" t="str">
        <f>IF(P152="","",VLOOKUP(P152,敌人表2!A:B,2,FALSE))</f>
        <v/>
      </c>
    </row>
    <row r="153" spans="1:18">
      <c r="H153" s="65">
        <v>25406</v>
      </c>
      <c r="I153" s="64" t="str">
        <f>IF(H153="","",VLOOKUP(H153,'#挂机物品'!A:B,2,FALSE))</f>
        <v>防御模块</v>
      </c>
      <c r="J153" s="62">
        <v>1</v>
      </c>
      <c r="K153" s="62">
        <v>5</v>
      </c>
      <c r="L153" s="62">
        <v>1</v>
      </c>
      <c r="M153" s="62">
        <v>0</v>
      </c>
      <c r="Q153" s="62" t="str">
        <f>IF(P153="","",VLOOKUP(P153,敌人表2!A:B,2,FALSE))</f>
        <v/>
      </c>
    </row>
    <row r="154" spans="1:18">
      <c r="H154" s="65">
        <v>1001</v>
      </c>
      <c r="I154" s="64" t="str">
        <f>IF(H154="","",VLOOKUP(H154,'#挂机物品'!A:B,2,FALSE))</f>
        <v>金币</v>
      </c>
      <c r="J154" s="62">
        <v>100</v>
      </c>
      <c r="K154" s="62">
        <v>100</v>
      </c>
      <c r="L154" s="62">
        <v>1</v>
      </c>
      <c r="M154" s="62">
        <v>0</v>
      </c>
    </row>
    <row r="155" spans="1:18">
      <c r="H155" s="65">
        <v>10020</v>
      </c>
      <c r="I155" s="64" t="str">
        <f>IF(H155="","",VLOOKUP(H155,'#挂机物品'!A:B,2,FALSE))</f>
        <v>疯狂耳串</v>
      </c>
      <c r="J155" s="62">
        <v>1</v>
      </c>
      <c r="K155" s="62">
        <v>5</v>
      </c>
      <c r="L155" s="62">
        <v>0</v>
      </c>
    </row>
    <row r="156" spans="1:18">
      <c r="H156" s="196">
        <v>24016</v>
      </c>
      <c r="I156" s="64" t="str">
        <f>IF(H156="","",VLOOKUP(H156,'#挂机物品'!A:B,2,FALSE))</f>
        <v>本本石碎片</v>
      </c>
      <c r="J156" s="62">
        <v>1</v>
      </c>
      <c r="K156" s="62">
        <v>1</v>
      </c>
      <c r="L156" s="62">
        <v>0</v>
      </c>
      <c r="N156" s="62">
        <v>60</v>
      </c>
    </row>
    <row r="157" spans="1:18">
      <c r="A157" s="146">
        <v>30023</v>
      </c>
      <c r="B157" s="137" t="s">
        <v>3864</v>
      </c>
      <c r="C157" s="62" t="s">
        <v>4262</v>
      </c>
      <c r="D157" s="62">
        <v>8000</v>
      </c>
      <c r="H157" s="147">
        <v>28201</v>
      </c>
      <c r="I157" s="64" t="str">
        <f>IF(H157="","",VLOOKUP(H157,'#挂机物品'!A:B,2,FALSE))</f>
        <v>深渊票</v>
      </c>
      <c r="J157" s="62">
        <v>1</v>
      </c>
      <c r="K157" s="62">
        <v>80</v>
      </c>
      <c r="L157" s="62">
        <v>1</v>
      </c>
      <c r="O157" s="62">
        <v>46</v>
      </c>
      <c r="P157" s="62">
        <v>243</v>
      </c>
      <c r="Q157" s="62" t="str">
        <f>IF(P157="","",VLOOKUP(P157,敌人表!A:B,2,FALSE))</f>
        <v>龙的跟班</v>
      </c>
      <c r="R157" s="62">
        <v>2</v>
      </c>
    </row>
    <row r="158" spans="1:18">
      <c r="A158" s="146" t="s">
        <v>1664</v>
      </c>
      <c r="B158" s="62" t="s">
        <v>1664</v>
      </c>
      <c r="H158" s="65">
        <v>25407</v>
      </c>
      <c r="I158" s="64" t="str">
        <f>IF(H158="","",VLOOKUP(H158,'#挂机物品'!A:B,2,FALSE))</f>
        <v>龙之逆鳞</v>
      </c>
      <c r="J158" s="62">
        <v>1</v>
      </c>
      <c r="K158" s="62">
        <v>6</v>
      </c>
      <c r="L158" s="62">
        <v>1</v>
      </c>
      <c r="P158" s="62">
        <v>20023</v>
      </c>
      <c r="Q158" s="62" t="str">
        <f>IF(P158="","",VLOOKUP(P158,敌人表2!A:B,2,FALSE))</f>
        <v>怒火</v>
      </c>
      <c r="R158" s="66">
        <v>1</v>
      </c>
    </row>
    <row r="159" spans="1:18">
      <c r="A159" s="146" t="s">
        <v>1664</v>
      </c>
      <c r="B159" s="62" t="s">
        <v>1664</v>
      </c>
      <c r="H159" s="65">
        <v>25408</v>
      </c>
      <c r="I159" s="64" t="str">
        <f>IF(H159="","",VLOOKUP(H159,'#挂机物品'!A:B,2,FALSE))</f>
        <v>混沌龙爪</v>
      </c>
      <c r="J159" s="62">
        <v>1</v>
      </c>
      <c r="K159" s="62">
        <v>4</v>
      </c>
      <c r="L159" s="62">
        <v>1</v>
      </c>
      <c r="Q159" s="62" t="str">
        <f>IF(P159="","",VLOOKUP(P159,敌人表2!A:B,2,FALSE))</f>
        <v/>
      </c>
    </row>
    <row r="160" spans="1:18">
      <c r="A160" s="146" t="s">
        <v>1664</v>
      </c>
      <c r="H160" s="65">
        <v>25407</v>
      </c>
      <c r="I160" s="64" t="str">
        <f>IF(H160="","",VLOOKUP(H160,'#挂机物品'!A:B,2,FALSE))</f>
        <v>龙之逆鳞</v>
      </c>
      <c r="J160" s="62">
        <v>1</v>
      </c>
      <c r="K160" s="62">
        <v>10</v>
      </c>
      <c r="L160" s="62">
        <v>1</v>
      </c>
      <c r="M160" s="62">
        <v>0</v>
      </c>
      <c r="Q160" s="62" t="str">
        <f>IF(P160="","",VLOOKUP(P160,敌人表2!A:B,2,FALSE))</f>
        <v/>
      </c>
    </row>
    <row r="161" spans="1:18">
      <c r="A161" s="146"/>
      <c r="H161" s="65">
        <v>1001</v>
      </c>
      <c r="I161" s="64" t="str">
        <f>IF(H161="","",VLOOKUP(H161,'#挂机物品'!A:B,2,FALSE))</f>
        <v>金币</v>
      </c>
      <c r="J161" s="62">
        <v>100</v>
      </c>
      <c r="K161" s="62">
        <v>100</v>
      </c>
      <c r="L161" s="62">
        <v>1</v>
      </c>
      <c r="M161" s="62">
        <v>0</v>
      </c>
      <c r="Q161" s="62" t="str">
        <f>IF(P161="","",VLOOKUP(P161,敌人表2!A:B,2,FALSE))</f>
        <v/>
      </c>
    </row>
    <row r="162" spans="1:18">
      <c r="A162" s="146"/>
      <c r="H162" s="65">
        <v>10027</v>
      </c>
      <c r="I162" s="64" t="str">
        <f>IF(H162="","",VLOOKUP(H162,'#挂机物品'!A:B,2,FALSE))</f>
        <v>强袭勇者刃</v>
      </c>
      <c r="J162" s="62">
        <v>1</v>
      </c>
      <c r="K162" s="62">
        <v>5</v>
      </c>
      <c r="L162" s="62">
        <v>0</v>
      </c>
    </row>
    <row r="163" spans="1:18">
      <c r="A163" s="146">
        <v>30024</v>
      </c>
      <c r="B163" s="137" t="s">
        <v>3865</v>
      </c>
      <c r="C163" s="62" t="s">
        <v>4263</v>
      </c>
      <c r="D163" s="62">
        <v>9000</v>
      </c>
      <c r="H163" s="147">
        <v>28201</v>
      </c>
      <c r="I163" s="64" t="str">
        <f>IF(H163="","",VLOOKUP(H163,'#挂机物品'!A:B,2,FALSE))</f>
        <v>深渊票</v>
      </c>
      <c r="J163" s="62">
        <v>2</v>
      </c>
      <c r="K163" s="62">
        <v>50</v>
      </c>
      <c r="L163" s="62">
        <v>1</v>
      </c>
      <c r="O163" s="62">
        <v>52</v>
      </c>
      <c r="P163" s="62">
        <v>243</v>
      </c>
      <c r="Q163" s="62" t="str">
        <f>IF(P163="","",VLOOKUP(P163,敌人表!A:B,2,FALSE))</f>
        <v>龙的跟班</v>
      </c>
      <c r="R163" s="62">
        <v>2</v>
      </c>
    </row>
    <row r="164" spans="1:18">
      <c r="A164" s="146" t="s">
        <v>1664</v>
      </c>
      <c r="B164" s="62" t="s">
        <v>1664</v>
      </c>
      <c r="H164" s="65">
        <v>25408</v>
      </c>
      <c r="I164" s="64" t="str">
        <f>IF(H164="","",VLOOKUP(H164,'#挂机物品'!A:B,2,FALSE))</f>
        <v>混沌龙爪</v>
      </c>
      <c r="J164" s="62">
        <v>1</v>
      </c>
      <c r="K164" s="62">
        <v>1</v>
      </c>
      <c r="L164" s="62">
        <v>1</v>
      </c>
      <c r="P164" s="62">
        <v>20024</v>
      </c>
      <c r="Q164" s="62" t="str">
        <f>IF(P164="","",VLOOKUP(P164,敌人表2!A:B,2,FALSE))</f>
        <v>魔泉</v>
      </c>
      <c r="R164" s="66">
        <v>1</v>
      </c>
    </row>
    <row r="165" spans="1:18">
      <c r="A165" s="146" t="s">
        <v>1664</v>
      </c>
      <c r="B165" s="62" t="s">
        <v>1664</v>
      </c>
      <c r="H165" s="65">
        <v>25409</v>
      </c>
      <c r="I165" s="64" t="str">
        <f>IF(H165="","",VLOOKUP(H165,'#挂机物品'!A:B,2,FALSE))</f>
        <v>魔龙之心</v>
      </c>
      <c r="J165" s="62">
        <v>1</v>
      </c>
      <c r="K165" s="62">
        <v>5</v>
      </c>
      <c r="L165" s="62">
        <v>1</v>
      </c>
      <c r="Q165" s="62" t="str">
        <f>IF(P165="","",VLOOKUP(P165,敌人表2!A:B,2,FALSE))</f>
        <v/>
      </c>
    </row>
    <row r="166" spans="1:18">
      <c r="A166" s="146" t="s">
        <v>1664</v>
      </c>
      <c r="B166" s="62" t="s">
        <v>1664</v>
      </c>
      <c r="H166" s="65">
        <v>25408</v>
      </c>
      <c r="I166" s="64" t="str">
        <f>IF(H166="","",VLOOKUP(H166,'#挂机物品'!A:B,2,FALSE))</f>
        <v>混沌龙爪</v>
      </c>
      <c r="J166" s="62">
        <v>1</v>
      </c>
      <c r="K166" s="62">
        <v>6</v>
      </c>
      <c r="L166" s="62">
        <v>1</v>
      </c>
      <c r="M166" s="62">
        <v>0</v>
      </c>
      <c r="Q166" s="62" t="str">
        <f>IF(P166="","",VLOOKUP(P166,敌人表2!A:B,2,FALSE))</f>
        <v/>
      </c>
    </row>
    <row r="167" spans="1:18">
      <c r="A167" s="146"/>
      <c r="H167" s="65">
        <v>1001</v>
      </c>
      <c r="I167" s="64" t="str">
        <f>IF(H167="","",VLOOKUP(H167,'#挂机物品'!A:B,2,FALSE))</f>
        <v>金币</v>
      </c>
      <c r="J167" s="62">
        <v>100</v>
      </c>
      <c r="K167" s="62">
        <v>100</v>
      </c>
      <c r="L167" s="62">
        <v>1</v>
      </c>
      <c r="M167" s="62">
        <v>0</v>
      </c>
      <c r="Q167" s="62" t="str">
        <f>IF(P167="","",VLOOKUP(P167,敌人表2!A:B,2,FALSE))</f>
        <v/>
      </c>
    </row>
    <row r="168" spans="1:18">
      <c r="A168" s="146"/>
      <c r="H168" s="65">
        <v>10028</v>
      </c>
      <c r="I168" s="64" t="str">
        <f>IF(H168="","",VLOOKUP(H168,'#挂机物品'!A:B,2,FALSE))</f>
        <v>传说遗产</v>
      </c>
      <c r="J168" s="62">
        <v>1</v>
      </c>
      <c r="K168" s="62">
        <v>5</v>
      </c>
      <c r="L168" s="62">
        <v>0</v>
      </c>
    </row>
    <row r="169" spans="1:18">
      <c r="A169" s="146"/>
      <c r="H169" s="196">
        <v>24028</v>
      </c>
      <c r="I169" s="226" t="s">
        <v>6896</v>
      </c>
      <c r="J169" s="62">
        <v>1</v>
      </c>
      <c r="K169" s="62">
        <v>10</v>
      </c>
      <c r="L169" s="62">
        <v>0</v>
      </c>
      <c r="N169" s="62">
        <v>50</v>
      </c>
    </row>
    <row r="170" spans="1:18">
      <c r="A170" s="146">
        <v>30025</v>
      </c>
      <c r="B170" s="137" t="s">
        <v>3866</v>
      </c>
      <c r="C170" s="62" t="s">
        <v>4264</v>
      </c>
      <c r="D170" s="62">
        <v>6000</v>
      </c>
      <c r="H170" s="147">
        <v>28201</v>
      </c>
      <c r="I170" s="64" t="str">
        <f>IF(H170="","",VLOOKUP(H170,'#挂机物品'!A:B,2,FALSE))</f>
        <v>深渊票</v>
      </c>
      <c r="J170" s="62">
        <v>1</v>
      </c>
      <c r="K170" s="62">
        <v>100</v>
      </c>
      <c r="L170" s="62">
        <v>0</v>
      </c>
      <c r="M170" s="62">
        <v>0</v>
      </c>
      <c r="O170" s="62">
        <v>58</v>
      </c>
      <c r="P170" s="62">
        <v>243</v>
      </c>
      <c r="Q170" s="62" t="str">
        <f>IF(P170="","",VLOOKUP(P170,敌人表!A:B,2,FALSE))</f>
        <v>龙的跟班</v>
      </c>
      <c r="R170" s="62">
        <v>2</v>
      </c>
    </row>
    <row r="171" spans="1:18">
      <c r="A171" s="62" t="s">
        <v>1664</v>
      </c>
      <c r="B171" s="62" t="s">
        <v>1664</v>
      </c>
      <c r="H171" s="147">
        <v>28201</v>
      </c>
      <c r="I171" s="64" t="str">
        <f>IF(H171="","",VLOOKUP(H171,'#挂机物品'!A:B,2,FALSE))</f>
        <v>深渊票</v>
      </c>
      <c r="J171" s="62">
        <v>3</v>
      </c>
      <c r="K171" s="62">
        <v>20</v>
      </c>
      <c r="L171" s="62">
        <v>1</v>
      </c>
      <c r="P171" s="62">
        <v>20025</v>
      </c>
      <c r="Q171" s="62" t="str">
        <f>IF(P171="","",VLOOKUP(P171,敌人表2!A:B,2,FALSE))</f>
        <v>冰</v>
      </c>
      <c r="R171" s="66">
        <v>1</v>
      </c>
    </row>
    <row r="172" spans="1:18">
      <c r="H172" s="65">
        <v>24005</v>
      </c>
      <c r="I172" s="64" t="str">
        <f>IF(H172="","",VLOOKUP(H172,'#挂机物品'!A:B,2,FALSE))</f>
        <v>蛮龙心脏</v>
      </c>
      <c r="J172" s="62">
        <v>1</v>
      </c>
      <c r="K172" s="62">
        <v>100</v>
      </c>
      <c r="L172" s="62">
        <v>1</v>
      </c>
    </row>
    <row r="173" spans="1:18">
      <c r="A173" s="62" t="s">
        <v>1664</v>
      </c>
      <c r="B173" s="62" t="s">
        <v>1664</v>
      </c>
      <c r="H173" s="65">
        <v>25410</v>
      </c>
      <c r="I173" s="64" t="str">
        <f>IF(H173="","",VLOOKUP(H173,'#挂机物品'!A:B,2,FALSE))</f>
        <v>焰龙之血</v>
      </c>
      <c r="J173" s="62">
        <v>1</v>
      </c>
      <c r="K173" s="62">
        <v>10</v>
      </c>
      <c r="L173" s="62">
        <v>1</v>
      </c>
      <c r="Q173" s="62" t="str">
        <f>IF(P173="","",VLOOKUP(P173,敌人表2!A:B,2,FALSE))</f>
        <v/>
      </c>
    </row>
    <row r="174" spans="1:18">
      <c r="B174" s="62" t="s">
        <v>1664</v>
      </c>
      <c r="H174" s="65">
        <v>25409</v>
      </c>
      <c r="I174" s="64" t="str">
        <f>IF(H174="","",VLOOKUP(H174,'#挂机物品'!A:B,2,FALSE))</f>
        <v>魔龙之心</v>
      </c>
      <c r="J174" s="62">
        <v>1</v>
      </c>
      <c r="K174" s="62">
        <v>5</v>
      </c>
      <c r="L174" s="62">
        <v>1</v>
      </c>
      <c r="Q174" s="62" t="str">
        <f>IF(P174="","",VLOOKUP(P174,敌人表2!A:B,2,FALSE))</f>
        <v/>
      </c>
    </row>
    <row r="175" spans="1:18">
      <c r="H175" s="65">
        <v>25408</v>
      </c>
      <c r="I175" s="64" t="str">
        <f>IF(H175="","",VLOOKUP(H175,'#挂机物品'!A:B,2,FALSE))</f>
        <v>混沌龙爪</v>
      </c>
      <c r="J175" s="62">
        <v>1</v>
      </c>
      <c r="K175" s="62">
        <v>5</v>
      </c>
      <c r="L175" s="62">
        <v>1</v>
      </c>
      <c r="Q175" s="62" t="str">
        <f>IF(P175="","",VLOOKUP(P175,敌人表2!A:B,2,FALSE))</f>
        <v/>
      </c>
    </row>
    <row r="176" spans="1:18">
      <c r="H176" s="65">
        <v>1001</v>
      </c>
      <c r="I176" s="64" t="str">
        <f>IF(H176="","",VLOOKUP(H176,'#挂机物品'!A:B,2,FALSE))</f>
        <v>金币</v>
      </c>
      <c r="J176" s="62">
        <v>100</v>
      </c>
      <c r="K176" s="62">
        <v>100</v>
      </c>
      <c r="L176" s="62">
        <v>1</v>
      </c>
      <c r="M176" s="62">
        <v>0</v>
      </c>
      <c r="Q176" s="62" t="str">
        <f>IF(P176="","",VLOOKUP(P176,敌人表2!A:B,2,FALSE))</f>
        <v/>
      </c>
    </row>
    <row r="177" spans="1:18">
      <c r="H177" s="65">
        <v>10029</v>
      </c>
      <c r="I177" s="64" t="str">
        <f>IF(H177="","",VLOOKUP(H177,'#挂机物品'!A:B,2,FALSE))</f>
        <v>巨龙之臂</v>
      </c>
      <c r="J177" s="62">
        <v>1</v>
      </c>
      <c r="K177" s="62">
        <v>5</v>
      </c>
      <c r="L177" s="62">
        <v>0</v>
      </c>
    </row>
    <row r="178" spans="1:18">
      <c r="A178" s="62">
        <v>30026</v>
      </c>
      <c r="B178" s="137" t="s">
        <v>3867</v>
      </c>
      <c r="C178" s="62" t="s">
        <v>4265</v>
      </c>
      <c r="D178" s="62">
        <v>7000</v>
      </c>
      <c r="H178" s="147">
        <v>28201</v>
      </c>
      <c r="I178" s="64" t="str">
        <f>IF(H178="","",VLOOKUP(H178,'#挂机物品'!A:B,2,FALSE))</f>
        <v>深渊票</v>
      </c>
      <c r="J178" s="62">
        <v>1</v>
      </c>
      <c r="K178" s="62">
        <v>80</v>
      </c>
      <c r="L178" s="62">
        <v>1</v>
      </c>
      <c r="O178" s="62">
        <v>61</v>
      </c>
      <c r="P178" s="62">
        <v>20026</v>
      </c>
      <c r="Q178" s="62" t="str">
        <f>IF(P178="","",VLOOKUP(P178,敌人表2!A:B,2,FALSE))</f>
        <v>互搏机器人</v>
      </c>
      <c r="R178" s="62">
        <v>1</v>
      </c>
    </row>
    <row r="179" spans="1:18">
      <c r="A179" s="62" t="s">
        <v>1664</v>
      </c>
      <c r="B179" s="62" t="s">
        <v>1664</v>
      </c>
      <c r="H179" s="65">
        <v>25501</v>
      </c>
      <c r="I179" s="64" t="str">
        <f>IF(H179="","",VLOOKUP(H179,'#挂机物品'!A:B,2,FALSE))</f>
        <v>超级能量单元</v>
      </c>
      <c r="J179" s="62">
        <v>1</v>
      </c>
      <c r="K179" s="62">
        <v>-15</v>
      </c>
      <c r="L179" s="62">
        <v>1</v>
      </c>
      <c r="Q179" s="62" t="str">
        <f>IF(P179="","",VLOOKUP(P179,敌人表2!A:B,2,FALSE))</f>
        <v/>
      </c>
    </row>
    <row r="180" spans="1:18">
      <c r="A180" s="62" t="s">
        <v>1664</v>
      </c>
      <c r="H180" s="65">
        <v>25502</v>
      </c>
      <c r="I180" s="64" t="str">
        <f>IF(H180="","",VLOOKUP(H180,'#挂机物品'!A:B,2,FALSE))</f>
        <v>灵魂容器</v>
      </c>
      <c r="J180" s="62">
        <v>1</v>
      </c>
      <c r="K180" s="62">
        <v>-14</v>
      </c>
      <c r="L180" s="62">
        <v>1</v>
      </c>
      <c r="Q180" s="62" t="str">
        <f>IF(P180="","",VLOOKUP(P180,敌人表2!A:B,2,FALSE))</f>
        <v/>
      </c>
    </row>
    <row r="181" spans="1:18">
      <c r="H181" s="65">
        <v>25503</v>
      </c>
      <c r="I181" s="64" t="str">
        <f>IF(H181="","",VLOOKUP(H181,'#挂机物品'!A:B,2,FALSE))</f>
        <v>心能增幅装置</v>
      </c>
      <c r="J181" s="62">
        <v>1</v>
      </c>
      <c r="K181" s="62">
        <v>2</v>
      </c>
      <c r="L181" s="62">
        <v>1</v>
      </c>
      <c r="Q181" s="62" t="str">
        <f>IF(P181="","",VLOOKUP(P181,敌人表2!A:B,2,FALSE))</f>
        <v/>
      </c>
    </row>
    <row r="182" spans="1:18">
      <c r="H182" s="65">
        <v>1001</v>
      </c>
      <c r="I182" s="64" t="str">
        <f>IF(H182="","",VLOOKUP(H182,'#挂机物品'!A:B,2,FALSE))</f>
        <v>金币</v>
      </c>
      <c r="J182" s="62">
        <v>100</v>
      </c>
      <c r="K182" s="62">
        <v>100</v>
      </c>
      <c r="L182" s="62">
        <v>1</v>
      </c>
      <c r="M182" s="62">
        <v>0</v>
      </c>
    </row>
    <row r="183" spans="1:18">
      <c r="H183" s="65">
        <v>10022</v>
      </c>
      <c r="I183" s="64" t="str">
        <f>IF(H183="","",VLOOKUP(H183,'#挂机物品'!A:B,2,FALSE))</f>
        <v>绚蓝风暴</v>
      </c>
      <c r="J183" s="62">
        <v>1</v>
      </c>
      <c r="K183" s="62">
        <v>5</v>
      </c>
      <c r="L183" s="62">
        <v>0</v>
      </c>
    </row>
    <row r="184" spans="1:18">
      <c r="H184" s="196">
        <v>24027</v>
      </c>
      <c r="I184" s="226" t="s">
        <v>6897</v>
      </c>
      <c r="J184" s="62">
        <v>1</v>
      </c>
      <c r="K184" s="62">
        <v>5</v>
      </c>
      <c r="L184" s="62">
        <v>0</v>
      </c>
      <c r="N184" s="62">
        <v>50</v>
      </c>
    </row>
    <row r="185" spans="1:18">
      <c r="A185" s="62">
        <v>30027</v>
      </c>
      <c r="B185" s="137" t="s">
        <v>3868</v>
      </c>
      <c r="C185" s="62" t="s">
        <v>4266</v>
      </c>
      <c r="D185" s="62">
        <v>8000</v>
      </c>
      <c r="H185" s="147">
        <v>28201</v>
      </c>
      <c r="I185" s="64" t="str">
        <f>IF(H185="","",VLOOKUP(H185,'#挂机物品'!A:B,2,FALSE))</f>
        <v>深渊票</v>
      </c>
      <c r="J185" s="62">
        <v>2</v>
      </c>
      <c r="K185" s="62">
        <v>50</v>
      </c>
      <c r="L185" s="62">
        <v>1</v>
      </c>
      <c r="O185" s="62">
        <v>66</v>
      </c>
      <c r="P185" s="62">
        <v>20027</v>
      </c>
      <c r="Q185" s="62" t="str">
        <f>IF(P185="","",VLOOKUP(P185,敌人表2!A:B,2,FALSE))</f>
        <v>自动维修机体</v>
      </c>
      <c r="R185" s="62">
        <v>1</v>
      </c>
    </row>
    <row r="186" spans="1:18">
      <c r="B186" s="137"/>
      <c r="H186" s="147">
        <v>24005</v>
      </c>
      <c r="I186" s="64" t="str">
        <f>IF(H186="","",VLOOKUP(H186,'#挂机物品'!A:B,2,FALSE))</f>
        <v>蛮龙心脏</v>
      </c>
      <c r="J186" s="62">
        <v>1</v>
      </c>
      <c r="K186" s="62">
        <v>100</v>
      </c>
      <c r="L186" s="62">
        <v>1</v>
      </c>
      <c r="R186" s="62"/>
    </row>
    <row r="187" spans="1:18">
      <c r="A187" s="62" t="s">
        <v>1664</v>
      </c>
      <c r="B187" s="62" t="s">
        <v>1664</v>
      </c>
      <c r="H187" s="65">
        <v>25501</v>
      </c>
      <c r="I187" s="64" t="str">
        <f>IF(H187="","",VLOOKUP(H187,'#挂机物品'!A:B,2,FALSE))</f>
        <v>超级能量单元</v>
      </c>
      <c r="J187" s="62">
        <v>1</v>
      </c>
      <c r="K187" s="62">
        <v>2</v>
      </c>
      <c r="L187" s="62">
        <v>1</v>
      </c>
      <c r="Q187" s="62" t="str">
        <f>IF(P187="","",VLOOKUP(P187,敌人表2!A:B,2,FALSE))</f>
        <v/>
      </c>
    </row>
    <row r="188" spans="1:18">
      <c r="A188" s="62" t="s">
        <v>1664</v>
      </c>
      <c r="B188" s="62" t="s">
        <v>1664</v>
      </c>
      <c r="H188" s="65">
        <v>25502</v>
      </c>
      <c r="I188" s="64" t="str">
        <f>IF(H188="","",VLOOKUP(H188,'#挂机物品'!A:B,2,FALSE))</f>
        <v>灵魂容器</v>
      </c>
      <c r="J188" s="62">
        <v>1</v>
      </c>
      <c r="K188" s="62">
        <v>-21</v>
      </c>
      <c r="L188" s="62">
        <v>1</v>
      </c>
      <c r="Q188" s="62" t="str">
        <f>IF(P188="","",VLOOKUP(P188,敌人表2!A:B,2,FALSE))</f>
        <v/>
      </c>
    </row>
    <row r="189" spans="1:18">
      <c r="H189" s="65">
        <v>25503</v>
      </c>
      <c r="I189" s="64" t="str">
        <f>IF(H189="","",VLOOKUP(H189,'#挂机物品'!A:B,2,FALSE))</f>
        <v>心能增幅装置</v>
      </c>
      <c r="J189" s="62">
        <v>1</v>
      </c>
      <c r="K189" s="62">
        <v>-25</v>
      </c>
      <c r="L189" s="62">
        <v>1</v>
      </c>
      <c r="Q189" s="62" t="str">
        <f>IF(P189="","",VLOOKUP(P189,敌人表2!A:B,2,FALSE))</f>
        <v/>
      </c>
    </row>
    <row r="190" spans="1:18">
      <c r="H190" s="65">
        <v>1001</v>
      </c>
      <c r="I190" s="64" t="str">
        <f>IF(H190="","",VLOOKUP(H190,'#挂机物品'!A:B,2,FALSE))</f>
        <v>金币</v>
      </c>
      <c r="J190" s="62">
        <v>100</v>
      </c>
      <c r="K190" s="62">
        <v>100</v>
      </c>
      <c r="L190" s="62">
        <v>1</v>
      </c>
      <c r="M190" s="62">
        <v>0</v>
      </c>
    </row>
    <row r="191" spans="1:18">
      <c r="H191" s="65">
        <v>10023</v>
      </c>
      <c r="I191" s="64" t="str">
        <f>IF(H191="","",VLOOKUP(H191,'#挂机物品'!A:B,2,FALSE))</f>
        <v>闪耀之焰</v>
      </c>
      <c r="J191" s="62">
        <v>1</v>
      </c>
      <c r="K191" s="62">
        <v>5</v>
      </c>
      <c r="L191" s="62">
        <v>0</v>
      </c>
    </row>
    <row r="192" spans="1:18">
      <c r="A192" s="146">
        <v>30028</v>
      </c>
      <c r="B192" s="137" t="s">
        <v>4586</v>
      </c>
      <c r="C192" s="62" t="s">
        <v>4188</v>
      </c>
      <c r="D192" s="62">
        <v>10000</v>
      </c>
      <c r="H192" s="147">
        <v>28201</v>
      </c>
      <c r="I192" s="64" t="str">
        <f>IF(H192="","",VLOOKUP(H192,'#挂机物品'!A:B,2,FALSE))</f>
        <v>深渊票</v>
      </c>
      <c r="J192" s="62">
        <v>3</v>
      </c>
      <c r="K192" s="62">
        <v>20</v>
      </c>
      <c r="L192" s="62">
        <v>1</v>
      </c>
      <c r="O192" s="62">
        <v>76</v>
      </c>
      <c r="P192" s="62">
        <v>20028</v>
      </c>
      <c r="Q192" s="62" t="str">
        <f>IF(P192="","",VLOOKUP(P192,敌人表2!A:B,2,FALSE))</f>
        <v>笑里藏刀</v>
      </c>
      <c r="R192" s="62">
        <v>1</v>
      </c>
    </row>
    <row r="193" spans="1:18">
      <c r="A193" s="146" t="s">
        <v>1664</v>
      </c>
      <c r="B193" s="62" t="s">
        <v>1664</v>
      </c>
      <c r="H193" s="65">
        <v>25504</v>
      </c>
      <c r="I193" s="64" t="str">
        <f>IF(H193="","",VLOOKUP(H193,'#挂机物品'!A:B,2,FALSE))</f>
        <v>以太粒子</v>
      </c>
      <c r="J193" s="62">
        <v>1</v>
      </c>
      <c r="K193" s="62">
        <v>-3</v>
      </c>
      <c r="L193" s="62">
        <v>1</v>
      </c>
      <c r="Q193" s="62" t="str">
        <f>IF(P193="","",VLOOKUP(P193,敌人表2!A:B,2,FALSE))</f>
        <v/>
      </c>
    </row>
    <row r="194" spans="1:18">
      <c r="A194" s="146" t="s">
        <v>1664</v>
      </c>
      <c r="B194" s="62" t="s">
        <v>1664</v>
      </c>
      <c r="H194" s="65">
        <v>25505</v>
      </c>
      <c r="I194" s="64" t="str">
        <f>IF(H194="","",VLOOKUP(H194,'#挂机物品'!A:B,2,FALSE))</f>
        <v>王国勋章</v>
      </c>
      <c r="J194" s="62">
        <v>1</v>
      </c>
      <c r="K194" s="62">
        <v>-19</v>
      </c>
      <c r="L194" s="62">
        <v>1</v>
      </c>
      <c r="Q194" s="62" t="str">
        <f>IF(P194="","",VLOOKUP(P194,敌人表2!A:B,2,FALSE))</f>
        <v/>
      </c>
    </row>
    <row r="195" spans="1:18">
      <c r="A195" s="146"/>
      <c r="H195" s="65">
        <v>25506</v>
      </c>
      <c r="I195" s="64" t="str">
        <f>IF(H195="","",VLOOKUP(H195,'#挂机物品'!A:B,2,FALSE))</f>
        <v>可塑性金属</v>
      </c>
      <c r="J195" s="62">
        <v>1</v>
      </c>
      <c r="K195" s="62">
        <v>-33</v>
      </c>
      <c r="L195" s="62">
        <v>1</v>
      </c>
      <c r="Q195" s="62" t="str">
        <f>IF(P195="","",VLOOKUP(P195,敌人表2!A:B,2,FALSE))</f>
        <v/>
      </c>
    </row>
    <row r="196" spans="1:18">
      <c r="A196" s="146"/>
      <c r="H196" s="65">
        <v>1001</v>
      </c>
      <c r="I196" s="64" t="str">
        <f>IF(H196="","",VLOOKUP(H196,'#挂机物品'!A:B,2,FALSE))</f>
        <v>金币</v>
      </c>
      <c r="J196" s="62">
        <v>100</v>
      </c>
      <c r="K196" s="62">
        <v>100</v>
      </c>
      <c r="L196" s="62">
        <v>1</v>
      </c>
      <c r="M196" s="62">
        <v>0</v>
      </c>
    </row>
    <row r="197" spans="1:18">
      <c r="A197" s="146"/>
      <c r="H197" s="65">
        <v>10014</v>
      </c>
      <c r="I197" s="64" t="str">
        <f>IF(H197="","",VLOOKUP(H197,'#挂机物品'!A:B,2,FALSE))</f>
        <v>凋谢之戒</v>
      </c>
      <c r="J197" s="62">
        <v>1</v>
      </c>
      <c r="K197" s="62">
        <v>5</v>
      </c>
      <c r="L197" s="62">
        <v>0</v>
      </c>
    </row>
    <row r="198" spans="1:18">
      <c r="A198" s="146">
        <v>30029</v>
      </c>
      <c r="B198" s="137" t="s">
        <v>4587</v>
      </c>
      <c r="C198" s="62" t="s">
        <v>4267</v>
      </c>
      <c r="D198" s="62">
        <v>12000</v>
      </c>
      <c r="H198" s="147">
        <v>28201</v>
      </c>
      <c r="I198" s="64" t="str">
        <f>IF(H198="","",VLOOKUP(H198,'#挂机物品'!A:B,2,FALSE))</f>
        <v>深渊票</v>
      </c>
      <c r="J198" s="62">
        <v>1</v>
      </c>
      <c r="K198" s="62">
        <v>80</v>
      </c>
      <c r="L198" s="62">
        <v>1</v>
      </c>
      <c r="O198" s="62">
        <v>81</v>
      </c>
      <c r="P198" s="62">
        <v>20029</v>
      </c>
      <c r="Q198" s="62" t="str">
        <f>IF(P198="","",VLOOKUP(P198,敌人表2!A:B,2,FALSE))</f>
        <v>刺杀者晓布</v>
      </c>
      <c r="R198" s="62">
        <v>1</v>
      </c>
    </row>
    <row r="199" spans="1:18">
      <c r="A199" s="146" t="s">
        <v>1664</v>
      </c>
      <c r="B199" s="62" t="s">
        <v>1664</v>
      </c>
      <c r="H199" s="65">
        <v>25504</v>
      </c>
      <c r="I199" s="64" t="str">
        <f>IF(H199="","",VLOOKUP(H199,'#挂机物品'!A:B,2,FALSE))</f>
        <v>以太粒子</v>
      </c>
      <c r="J199" s="62">
        <v>1</v>
      </c>
      <c r="K199" s="62">
        <v>-15</v>
      </c>
      <c r="L199" s="62">
        <v>1</v>
      </c>
      <c r="Q199" s="62" t="str">
        <f>IF(P199="","",VLOOKUP(P199,敌人表2!A:B,2,FALSE))</f>
        <v/>
      </c>
    </row>
    <row r="200" spans="1:18">
      <c r="A200" s="146" t="s">
        <v>1664</v>
      </c>
      <c r="B200" s="62" t="s">
        <v>1664</v>
      </c>
      <c r="H200" s="65">
        <v>25505</v>
      </c>
      <c r="I200" s="64" t="str">
        <f>IF(H200="","",VLOOKUP(H200,'#挂机物品'!A:B,2,FALSE))</f>
        <v>王国勋章</v>
      </c>
      <c r="J200" s="62">
        <v>1</v>
      </c>
      <c r="K200" s="62">
        <v>-14</v>
      </c>
      <c r="L200" s="62">
        <v>1</v>
      </c>
      <c r="Q200" s="62" t="str">
        <f>IF(P200="","",VLOOKUP(P200,敌人表2!A:B,2,FALSE))</f>
        <v/>
      </c>
    </row>
    <row r="201" spans="1:18">
      <c r="A201" s="146" t="s">
        <v>1664</v>
      </c>
      <c r="H201" s="65">
        <v>25506</v>
      </c>
      <c r="I201" s="64" t="str">
        <f>IF(H201="","",VLOOKUP(H201,'#挂机物品'!A:B,2,FALSE))</f>
        <v>可塑性金属</v>
      </c>
      <c r="J201" s="62">
        <v>1</v>
      </c>
      <c r="K201" s="62">
        <v>2</v>
      </c>
      <c r="L201" s="62">
        <v>1</v>
      </c>
      <c r="Q201" s="62" t="str">
        <f>IF(P201="","",VLOOKUP(P201,敌人表2!A:B,2,FALSE))</f>
        <v/>
      </c>
    </row>
    <row r="202" spans="1:18">
      <c r="A202" s="146"/>
      <c r="H202" s="65">
        <v>1001</v>
      </c>
      <c r="I202" s="64" t="str">
        <f>IF(H202="","",VLOOKUP(H202,'#挂机物品'!A:B,2,FALSE))</f>
        <v>金币</v>
      </c>
      <c r="J202" s="62">
        <v>100</v>
      </c>
      <c r="K202" s="62">
        <v>100</v>
      </c>
      <c r="L202" s="62">
        <v>1</v>
      </c>
      <c r="M202" s="62">
        <v>0</v>
      </c>
    </row>
    <row r="203" spans="1:18">
      <c r="A203" s="146"/>
      <c r="H203" s="65">
        <v>10015</v>
      </c>
      <c r="I203" s="64" t="str">
        <f>IF(H203="","",VLOOKUP(H203,'#挂机物品'!A:B,2,FALSE))</f>
        <v>墓穴之脊</v>
      </c>
      <c r="J203" s="62">
        <v>1</v>
      </c>
      <c r="K203" s="62">
        <v>5</v>
      </c>
      <c r="L203" s="62">
        <v>0</v>
      </c>
    </row>
    <row r="204" spans="1:18">
      <c r="A204" s="146">
        <v>30030</v>
      </c>
      <c r="B204" s="137" t="s">
        <v>4588</v>
      </c>
      <c r="C204" s="62" t="s">
        <v>4268</v>
      </c>
      <c r="D204" s="62">
        <v>14000</v>
      </c>
      <c r="H204" s="147">
        <v>28201</v>
      </c>
      <c r="I204" s="64" t="str">
        <f>IF(H204="","",VLOOKUP(H204,'#挂机物品'!A:B,2,FALSE))</f>
        <v>深渊票</v>
      </c>
      <c r="J204" s="62">
        <v>2</v>
      </c>
      <c r="K204" s="62">
        <v>50</v>
      </c>
      <c r="L204" s="62">
        <v>1</v>
      </c>
      <c r="O204" s="62">
        <v>84</v>
      </c>
      <c r="P204" s="62">
        <v>20030</v>
      </c>
      <c r="Q204" s="62" t="str">
        <f>IF(P204="","",VLOOKUP(P204,敌人表2!A:B,2,FALSE))</f>
        <v>苟活的椰壳</v>
      </c>
      <c r="R204" s="62">
        <v>1</v>
      </c>
    </row>
    <row r="205" spans="1:18">
      <c r="A205" s="146"/>
      <c r="B205" s="137"/>
      <c r="H205" s="147">
        <v>24005</v>
      </c>
      <c r="I205" s="64" t="str">
        <f>IF(H205="","",VLOOKUP(H205,'#挂机物品'!A:B,2,FALSE))</f>
        <v>蛮龙心脏</v>
      </c>
      <c r="J205" s="62">
        <v>1</v>
      </c>
      <c r="K205" s="62">
        <v>100</v>
      </c>
      <c r="L205" s="62">
        <v>1</v>
      </c>
      <c r="R205" s="62"/>
    </row>
    <row r="206" spans="1:18">
      <c r="A206" s="62" t="s">
        <v>1664</v>
      </c>
      <c r="B206" s="62" t="s">
        <v>1664</v>
      </c>
      <c r="H206" s="65">
        <v>25504</v>
      </c>
      <c r="I206" s="64" t="str">
        <f>IF(H206="","",VLOOKUP(H206,'#挂机物品'!A:B,2,FALSE))</f>
        <v>以太粒子</v>
      </c>
      <c r="J206" s="62">
        <v>1</v>
      </c>
      <c r="K206" s="62">
        <v>2</v>
      </c>
      <c r="L206" s="62">
        <v>1</v>
      </c>
      <c r="Q206" s="62" t="str">
        <f>IF(P206="","",VLOOKUP(P206,敌人表2!A:B,2,FALSE))</f>
        <v/>
      </c>
    </row>
    <row r="207" spans="1:18">
      <c r="A207" s="62" t="s">
        <v>1664</v>
      </c>
      <c r="B207" s="62" t="s">
        <v>1664</v>
      </c>
      <c r="H207" s="65">
        <v>25505</v>
      </c>
      <c r="I207" s="64" t="str">
        <f>IF(H207="","",VLOOKUP(H207,'#挂机物品'!A:B,2,FALSE))</f>
        <v>王国勋章</v>
      </c>
      <c r="J207" s="62">
        <v>1</v>
      </c>
      <c r="K207" s="62">
        <v>-21</v>
      </c>
      <c r="L207" s="62">
        <v>1</v>
      </c>
      <c r="Q207" s="62" t="str">
        <f>IF(P207="","",VLOOKUP(P207,敌人表2!A:B,2,FALSE))</f>
        <v/>
      </c>
    </row>
    <row r="208" spans="1:18">
      <c r="A208" s="62" t="s">
        <v>1664</v>
      </c>
      <c r="B208" s="62" t="s">
        <v>1664</v>
      </c>
      <c r="H208" s="65">
        <v>25506</v>
      </c>
      <c r="I208" s="64" t="str">
        <f>IF(H208="","",VLOOKUP(H208,'#挂机物品'!A:B,2,FALSE))</f>
        <v>可塑性金属</v>
      </c>
      <c r="J208" s="62">
        <v>1</v>
      </c>
      <c r="K208" s="62">
        <v>-25</v>
      </c>
      <c r="L208" s="62">
        <v>1</v>
      </c>
      <c r="Q208" s="62" t="str">
        <f>IF(P208="","",VLOOKUP(P208,敌人表2!A:B,2,FALSE))</f>
        <v/>
      </c>
    </row>
    <row r="209" spans="1:18">
      <c r="H209" s="65">
        <v>1001</v>
      </c>
      <c r="I209" s="64" t="str">
        <f>IF(H209="","",VLOOKUP(H209,'#挂机物品'!A:B,2,FALSE))</f>
        <v>金币</v>
      </c>
      <c r="J209" s="62">
        <v>100</v>
      </c>
      <c r="K209" s="62">
        <v>100</v>
      </c>
      <c r="L209" s="62">
        <v>1</v>
      </c>
      <c r="M209" s="62">
        <v>0</v>
      </c>
    </row>
    <row r="210" spans="1:18">
      <c r="H210" s="65">
        <v>10026</v>
      </c>
      <c r="I210" s="64" t="str">
        <f>IF(H210="","",VLOOKUP(H210,'#挂机物品'!A:B,2,FALSE))</f>
        <v>火山吞噬者</v>
      </c>
      <c r="J210" s="62">
        <v>1</v>
      </c>
      <c r="K210" s="62">
        <v>5</v>
      </c>
      <c r="L210" s="62">
        <v>0</v>
      </c>
    </row>
    <row r="211" spans="1:18">
      <c r="A211" s="62">
        <v>30031</v>
      </c>
      <c r="B211" s="137" t="s">
        <v>3872</v>
      </c>
      <c r="C211" s="62" t="s">
        <v>4269</v>
      </c>
      <c r="D211" s="62">
        <v>12000</v>
      </c>
      <c r="H211" s="147">
        <v>28201</v>
      </c>
      <c r="I211" s="64" t="str">
        <f>IF(H211="","",VLOOKUP(H211,'#挂机物品'!A:B,2,FALSE))</f>
        <v>深渊票</v>
      </c>
      <c r="J211" s="62">
        <v>1</v>
      </c>
      <c r="K211" s="62">
        <v>80</v>
      </c>
      <c r="L211" s="62">
        <v>1</v>
      </c>
      <c r="O211" s="62">
        <v>102</v>
      </c>
      <c r="P211" s="62">
        <v>20031</v>
      </c>
      <c r="Q211" s="62" t="str">
        <f>IF(P211="","",VLOOKUP(P211,敌人表2!A:B,2,FALSE))</f>
        <v>智慧之眼</v>
      </c>
      <c r="R211" s="62">
        <v>1</v>
      </c>
    </row>
    <row r="212" spans="1:18">
      <c r="A212" s="62" t="s">
        <v>1664</v>
      </c>
      <c r="B212" s="62" t="s">
        <v>1664</v>
      </c>
      <c r="H212" s="65">
        <v>25507</v>
      </c>
      <c r="I212" s="64" t="str">
        <f>IF(H212="","",VLOOKUP(H212,'#挂机物品'!A:B,2,FALSE))</f>
        <v>无限宝石</v>
      </c>
      <c r="J212" s="62">
        <v>1</v>
      </c>
      <c r="K212" s="62">
        <v>2</v>
      </c>
      <c r="L212" s="62">
        <v>1</v>
      </c>
      <c r="Q212" s="62" t="str">
        <f>IF(P212="","",VLOOKUP(P212,敌人表2!A:B,2,FALSE))</f>
        <v/>
      </c>
    </row>
    <row r="213" spans="1:18">
      <c r="A213" s="62" t="s">
        <v>1664</v>
      </c>
      <c r="B213" s="62" t="s">
        <v>1664</v>
      </c>
      <c r="H213" s="65">
        <v>25508</v>
      </c>
      <c r="I213" s="64" t="str">
        <f>IF(H213="","",VLOOKUP(H213,'#挂机物品'!A:B,2,FALSE))</f>
        <v>永生之酒</v>
      </c>
      <c r="J213" s="62">
        <v>1</v>
      </c>
      <c r="K213" s="62">
        <v>2</v>
      </c>
      <c r="L213" s="62">
        <v>1</v>
      </c>
      <c r="Q213" s="62" t="str">
        <f>IF(P213="","",VLOOKUP(P213,敌人表2!A:B,2,FALSE))</f>
        <v/>
      </c>
    </row>
    <row r="214" spans="1:18">
      <c r="B214" s="62" t="s">
        <v>1664</v>
      </c>
      <c r="H214" s="65">
        <v>25509</v>
      </c>
      <c r="I214" s="64" t="str">
        <f>IF(H214="","",VLOOKUP(H214,'#挂机物品'!A:B,2,FALSE))</f>
        <v>不安之魂</v>
      </c>
      <c r="J214" s="62">
        <v>1</v>
      </c>
      <c r="K214" s="62">
        <v>2</v>
      </c>
      <c r="L214" s="62">
        <v>1</v>
      </c>
      <c r="Q214" s="62" t="str">
        <f>IF(P214="","",VLOOKUP(P214,敌人表2!A:B,2,FALSE))</f>
        <v/>
      </c>
    </row>
    <row r="215" spans="1:18">
      <c r="H215" s="65">
        <v>1001</v>
      </c>
      <c r="I215" s="64" t="str">
        <f>IF(H215="","",VLOOKUP(H215,'#挂机物品'!A:B,2,FALSE))</f>
        <v>金币</v>
      </c>
      <c r="J215" s="62">
        <v>100</v>
      </c>
      <c r="K215" s="62">
        <v>100</v>
      </c>
      <c r="L215" s="62">
        <v>1</v>
      </c>
      <c r="M215" s="62">
        <v>0</v>
      </c>
    </row>
    <row r="216" spans="1:18">
      <c r="A216" s="62">
        <v>30032</v>
      </c>
      <c r="B216" s="137" t="s">
        <v>4084</v>
      </c>
      <c r="C216" s="62" t="s">
        <v>4270</v>
      </c>
      <c r="D216" s="62">
        <v>15000</v>
      </c>
      <c r="H216" s="147">
        <v>28201</v>
      </c>
      <c r="I216" s="64" t="str">
        <f>IF(H216="","",VLOOKUP(H216,'#挂机物品'!A:B,2,FALSE))</f>
        <v>深渊票</v>
      </c>
      <c r="J216" s="62">
        <v>2</v>
      </c>
      <c r="K216" s="62">
        <v>50</v>
      </c>
      <c r="L216" s="62">
        <v>1</v>
      </c>
      <c r="O216" s="62">
        <v>124</v>
      </c>
      <c r="P216" s="62">
        <v>20032</v>
      </c>
      <c r="Q216" s="62" t="str">
        <f>IF(P216="","",VLOOKUP(P216,敌人表2!A:B,2,FALSE))</f>
        <v>洞察之眼</v>
      </c>
      <c r="R216" s="62">
        <v>1</v>
      </c>
    </row>
    <row r="217" spans="1:18">
      <c r="B217" s="137"/>
      <c r="H217" s="147">
        <v>24005</v>
      </c>
      <c r="I217" s="64" t="str">
        <f>IF(H217="","",VLOOKUP(H217,'#挂机物品'!A:B,2,FALSE))</f>
        <v>蛮龙心脏</v>
      </c>
      <c r="J217" s="62">
        <v>1</v>
      </c>
      <c r="K217" s="62">
        <v>100</v>
      </c>
      <c r="L217" s="62">
        <v>1</v>
      </c>
      <c r="R217" s="62"/>
    </row>
    <row r="218" spans="1:18">
      <c r="A218" s="62" t="s">
        <v>1664</v>
      </c>
      <c r="H218" s="65">
        <v>25510</v>
      </c>
      <c r="I218" s="64" t="str">
        <f>IF(H218="","",VLOOKUP(H218,'#挂机物品'!A:B,2,FALSE))</f>
        <v>氪金的枪弹</v>
      </c>
      <c r="J218" s="62">
        <v>1</v>
      </c>
      <c r="K218" s="62">
        <v>5</v>
      </c>
      <c r="L218" s="62">
        <v>1</v>
      </c>
      <c r="Q218" s="62" t="str">
        <f>IF(P218="","",VLOOKUP(P218,敌人表2!A:B,2,FALSE))</f>
        <v/>
      </c>
    </row>
    <row r="219" spans="1:18">
      <c r="A219" s="62" t="s">
        <v>1664</v>
      </c>
      <c r="B219" s="62" t="s">
        <v>1664</v>
      </c>
      <c r="H219" s="65">
        <v>25507</v>
      </c>
      <c r="I219" s="64" t="str">
        <f>IF(H219="","",VLOOKUP(H219,'#挂机物品'!A:B,2,FALSE))</f>
        <v>无限宝石</v>
      </c>
      <c r="J219" s="62">
        <v>1</v>
      </c>
      <c r="K219" s="62">
        <v>-15</v>
      </c>
      <c r="L219" s="62">
        <v>1</v>
      </c>
      <c r="Q219" s="62" t="str">
        <f>IF(P219="","",VLOOKUP(P219,敌人表2!A:B,2,FALSE))</f>
        <v/>
      </c>
    </row>
    <row r="220" spans="1:18">
      <c r="A220" s="62" t="s">
        <v>1664</v>
      </c>
      <c r="B220" s="62" t="s">
        <v>1664</v>
      </c>
      <c r="H220" s="65">
        <v>25508</v>
      </c>
      <c r="I220" s="64" t="str">
        <f>IF(H220="","",VLOOKUP(H220,'#挂机物品'!A:B,2,FALSE))</f>
        <v>永生之酒</v>
      </c>
      <c r="J220" s="62">
        <v>1</v>
      </c>
      <c r="K220" s="62">
        <v>-15</v>
      </c>
      <c r="L220" s="62">
        <v>1</v>
      </c>
      <c r="Q220" s="62" t="str">
        <f>IF(P220="","",VLOOKUP(P220,敌人表2!A:B,2,FALSE))</f>
        <v/>
      </c>
    </row>
    <row r="221" spans="1:18">
      <c r="H221" s="65">
        <v>25509</v>
      </c>
      <c r="I221" s="64" t="str">
        <f>IF(H221="","",VLOOKUP(H221,'#挂机物品'!A:B,2,FALSE))</f>
        <v>不安之魂</v>
      </c>
      <c r="J221" s="62">
        <v>1</v>
      </c>
      <c r="K221" s="62">
        <v>-15</v>
      </c>
      <c r="L221" s="62">
        <v>1</v>
      </c>
      <c r="Q221" s="62" t="str">
        <f>IF(P221="","",VLOOKUP(P221,敌人表2!A:B,2,FALSE))</f>
        <v/>
      </c>
    </row>
    <row r="222" spans="1:18">
      <c r="H222" s="65">
        <v>1001</v>
      </c>
      <c r="I222" s="64" t="str">
        <f>IF(H222="","",VLOOKUP(H222,'#挂机物品'!A:B,2,FALSE))</f>
        <v>金币</v>
      </c>
      <c r="J222" s="62">
        <v>100</v>
      </c>
      <c r="K222" s="62">
        <v>100</v>
      </c>
      <c r="L222" s="62">
        <v>1</v>
      </c>
      <c r="M222" s="62">
        <v>0</v>
      </c>
      <c r="Q222" s="62" t="str">
        <f>IF(P222="","",VLOOKUP(P222,敌人表2!A:B,2,FALSE))</f>
        <v/>
      </c>
    </row>
    <row r="223" spans="1:18">
      <c r="A223" s="62">
        <v>30033</v>
      </c>
      <c r="B223" s="62" t="s">
        <v>4463</v>
      </c>
      <c r="C223" s="62" t="s">
        <v>4464</v>
      </c>
      <c r="D223" s="62">
        <v>0</v>
      </c>
      <c r="H223" s="65">
        <v>1001</v>
      </c>
      <c r="I223" s="64" t="str">
        <f>IF(H223="","",VLOOKUP(H223,'#挂机物品'!A:B,2,FALSE))</f>
        <v>金币</v>
      </c>
      <c r="J223" s="62">
        <v>100</v>
      </c>
      <c r="K223" s="62">
        <v>100</v>
      </c>
      <c r="O223" s="62">
        <v>20</v>
      </c>
      <c r="P223" s="62">
        <v>231</v>
      </c>
      <c r="Q223" s="62" t="str">
        <f>IF(P223="","",VLOOKUP(P223,敌人表!A:B,2,FALSE))</f>
        <v>方块勇士</v>
      </c>
      <c r="R223" s="66">
        <v>4</v>
      </c>
    </row>
    <row r="224" spans="1:18">
      <c r="A224" s="62">
        <v>30034</v>
      </c>
      <c r="B224" s="123" t="s">
        <v>7444</v>
      </c>
      <c r="C224" s="238" t="s">
        <v>7357</v>
      </c>
      <c r="D224" s="62">
        <v>80000</v>
      </c>
      <c r="H224" s="65">
        <v>21104</v>
      </c>
      <c r="I224" s="64" t="str">
        <f>IF(H224="","",VLOOKUP(H224,'#挂机物品'!A:B,2,FALSE))</f>
        <v>理查一世碎片</v>
      </c>
      <c r="J224" s="62">
        <v>1</v>
      </c>
      <c r="K224" s="62">
        <v>27</v>
      </c>
      <c r="L224" s="62">
        <v>0</v>
      </c>
      <c r="P224" s="66">
        <v>20033</v>
      </c>
      <c r="Q224" s="62" t="str">
        <f>IF(P224="","",VLOOKUP(P224,敌人表2!A:B,2,FALSE))</f>
        <v>理查一世</v>
      </c>
      <c r="R224" s="66">
        <v>5</v>
      </c>
    </row>
    <row r="225" spans="1:18">
      <c r="A225" s="66"/>
      <c r="B225" s="66"/>
      <c r="H225" s="65">
        <v>33005</v>
      </c>
      <c r="I225" s="64" t="str">
        <f>IF(H225="","",VLOOKUP(H225,'#挂机物品'!A:B,2,FALSE))</f>
        <v>传说进阶箱</v>
      </c>
      <c r="J225" s="62">
        <v>1</v>
      </c>
      <c r="K225" s="62">
        <v>100</v>
      </c>
      <c r="P225" s="44">
        <v>11203</v>
      </c>
      <c r="Q225" s="62" t="str">
        <f>IF(P225="","",VLOOKUP(P225,敌人表!A:B,2,FALSE))</f>
        <v>木桩</v>
      </c>
      <c r="R225" s="66">
        <v>5</v>
      </c>
    </row>
    <row r="226" spans="1:18">
      <c r="A226" s="66"/>
      <c r="B226" s="66"/>
      <c r="H226" s="65">
        <v>1001</v>
      </c>
      <c r="I226" s="64" t="str">
        <f>IF(H226="","",VLOOKUP(H226,'#挂机物品'!A:B,2,FALSE))</f>
        <v>金币</v>
      </c>
      <c r="J226" s="62">
        <v>1000</v>
      </c>
      <c r="K226" s="62">
        <v>100</v>
      </c>
      <c r="P226" s="44"/>
    </row>
    <row r="227" spans="1:18">
      <c r="A227" s="62">
        <v>30035</v>
      </c>
      <c r="B227" s="123" t="s">
        <v>7445</v>
      </c>
      <c r="C227" s="238" t="s">
        <v>7358</v>
      </c>
      <c r="D227" s="62">
        <v>80000</v>
      </c>
      <c r="H227" s="65">
        <v>21102</v>
      </c>
      <c r="I227" s="64" t="str">
        <f>IF(H227="","",VLOOKUP(H227,'#挂机物品'!A:B,2,FALSE))</f>
        <v>神关羽碎片</v>
      </c>
      <c r="J227" s="62">
        <v>1</v>
      </c>
      <c r="K227" s="62">
        <v>27</v>
      </c>
      <c r="L227" s="62">
        <v>0</v>
      </c>
      <c r="P227" s="66">
        <v>20034</v>
      </c>
      <c r="Q227" s="62" t="str">
        <f>IF(P227="","",VLOOKUP(P227,敌人表2!A:B,2,FALSE))</f>
        <v>神关羽</v>
      </c>
      <c r="R227" s="66">
        <v>5</v>
      </c>
    </row>
    <row r="228" spans="1:18">
      <c r="H228" s="65">
        <v>33005</v>
      </c>
      <c r="I228" s="64" t="str">
        <f>IF(H228="","",VLOOKUP(H228,'#挂机物品'!A:B,2,FALSE))</f>
        <v>传说进阶箱</v>
      </c>
      <c r="J228" s="62">
        <v>1</v>
      </c>
      <c r="K228" s="62">
        <v>100</v>
      </c>
      <c r="P228" s="44">
        <v>11203</v>
      </c>
      <c r="Q228" s="62" t="str">
        <f>IF(P228="","",VLOOKUP(P228,敌人表!A:B,2,FALSE))</f>
        <v>木桩</v>
      </c>
      <c r="R228" s="66">
        <v>5</v>
      </c>
    </row>
    <row r="229" spans="1:18">
      <c r="H229" s="65">
        <v>1001</v>
      </c>
      <c r="I229" s="64" t="str">
        <f>IF(H229="","",VLOOKUP(H229,'#挂机物品'!A:B,2,FALSE))</f>
        <v>金币</v>
      </c>
      <c r="J229" s="62">
        <v>1000</v>
      </c>
      <c r="K229" s="62">
        <v>100</v>
      </c>
      <c r="P229" s="44"/>
    </row>
    <row r="230" spans="1:18" ht="27">
      <c r="A230" s="62">
        <v>30036</v>
      </c>
      <c r="B230" s="123" t="s">
        <v>7446</v>
      </c>
      <c r="C230" s="238" t="s">
        <v>7359</v>
      </c>
      <c r="D230" s="62">
        <v>80000</v>
      </c>
      <c r="H230" s="65">
        <v>21103</v>
      </c>
      <c r="I230" s="64" t="str">
        <f>IF(H230="","",VLOOKUP(H230,'#挂机物品'!A:B,2,FALSE))</f>
        <v>尤瑞艾莉碎片</v>
      </c>
      <c r="J230" s="62">
        <v>1</v>
      </c>
      <c r="K230" s="62">
        <v>27</v>
      </c>
      <c r="L230" s="62">
        <v>0</v>
      </c>
      <c r="P230" s="66">
        <v>20035</v>
      </c>
      <c r="Q230" s="62" t="str">
        <f>IF(P230="","",VLOOKUP(P230,敌人表2!A:B,2,FALSE))</f>
        <v>尤瑞艾莉</v>
      </c>
      <c r="R230" s="66">
        <v>5</v>
      </c>
    </row>
    <row r="231" spans="1:18">
      <c r="B231" s="123"/>
      <c r="C231" s="238"/>
      <c r="H231" s="65">
        <v>33005</v>
      </c>
      <c r="I231" s="64" t="str">
        <f>IF(H231="","",VLOOKUP(H231,'#挂机物品'!A:B,2,FALSE))</f>
        <v>传说进阶箱</v>
      </c>
      <c r="J231" s="62">
        <v>1</v>
      </c>
      <c r="K231" s="62">
        <v>100</v>
      </c>
      <c r="P231" s="44">
        <v>11203</v>
      </c>
      <c r="Q231" s="62" t="str">
        <f>IF(P231="","",VLOOKUP(P231,敌人表!A:B,2,FALSE))</f>
        <v>木桩</v>
      </c>
      <c r="R231" s="66">
        <v>5</v>
      </c>
    </row>
    <row r="232" spans="1:18">
      <c r="B232" s="123"/>
      <c r="C232" s="238"/>
      <c r="H232" s="65">
        <v>1001</v>
      </c>
      <c r="I232" s="64" t="str">
        <f>IF(H232="","",VLOOKUP(H232,'#挂机物品'!A:B,2,FALSE))</f>
        <v>金币</v>
      </c>
      <c r="J232" s="62">
        <v>1000</v>
      </c>
      <c r="K232" s="62">
        <v>100</v>
      </c>
      <c r="P232" s="44"/>
    </row>
    <row r="233" spans="1:18">
      <c r="A233" s="62">
        <v>30037</v>
      </c>
      <c r="B233" s="123" t="s">
        <v>7336</v>
      </c>
      <c r="C233" s="238" t="s">
        <v>7360</v>
      </c>
      <c r="D233" s="62">
        <v>80000</v>
      </c>
      <c r="H233" s="65">
        <v>21101</v>
      </c>
      <c r="I233" s="64" t="str">
        <f>IF(H233="","",VLOOKUP(H233,'#挂机物品'!A:B,2,FALSE))</f>
        <v>诸葛孔明碎片</v>
      </c>
      <c r="J233" s="62">
        <v>1</v>
      </c>
      <c r="K233" s="62">
        <v>27</v>
      </c>
      <c r="L233" s="62">
        <v>0</v>
      </c>
      <c r="P233" s="66">
        <v>20036</v>
      </c>
      <c r="Q233" s="62" t="str">
        <f>IF(P233="","",VLOOKUP(P233,敌人表2!A:B,2,FALSE))</f>
        <v>诸葛孔明</v>
      </c>
      <c r="R233" s="66">
        <v>5</v>
      </c>
    </row>
    <row r="234" spans="1:18">
      <c r="H234" s="65">
        <v>33005</v>
      </c>
      <c r="I234" s="64" t="str">
        <f>IF(H234="","",VLOOKUP(H234,'#挂机物品'!A:B,2,FALSE))</f>
        <v>传说进阶箱</v>
      </c>
      <c r="J234" s="62">
        <v>1</v>
      </c>
      <c r="K234" s="62">
        <v>100</v>
      </c>
      <c r="P234" s="44">
        <v>11203</v>
      </c>
      <c r="Q234" s="62" t="str">
        <f>IF(P234="","",VLOOKUP(P234,敌人表!A:B,2,FALSE))</f>
        <v>木桩</v>
      </c>
      <c r="R234" s="66">
        <v>5</v>
      </c>
    </row>
    <row r="235" spans="1:18">
      <c r="H235" s="65">
        <v>1001</v>
      </c>
      <c r="I235" s="64" t="str">
        <f>IF(H235="","",VLOOKUP(H235,'#挂机物品'!A:B,2,FALSE))</f>
        <v>金币</v>
      </c>
      <c r="J235" s="62">
        <v>1000</v>
      </c>
      <c r="K235" s="62">
        <v>100</v>
      </c>
      <c r="P235" s="44"/>
    </row>
    <row r="236" spans="1:18">
      <c r="A236" s="62">
        <v>31001</v>
      </c>
      <c r="B236" t="s">
        <v>5318</v>
      </c>
      <c r="C236" s="66" t="s">
        <v>6677</v>
      </c>
      <c r="D236" s="62">
        <v>150000</v>
      </c>
      <c r="H236" s="65">
        <v>23001</v>
      </c>
      <c r="I236" s="64" t="str">
        <f>IF(H236="","",VLOOKUP(H236,'#挂机物品'!A:B,2,FALSE))</f>
        <v>魔核之源碎片</v>
      </c>
      <c r="J236" s="62">
        <v>2</v>
      </c>
      <c r="K236" s="62">
        <v>100</v>
      </c>
      <c r="O236" s="62">
        <v>135</v>
      </c>
      <c r="P236" s="66">
        <v>22001</v>
      </c>
      <c r="Q236" s="62" t="str">
        <f>IF(P236="","",VLOOKUP(P236,敌人表2!A:B,2,FALSE))</f>
        <v>汗流浃·贝塔斯托斯</v>
      </c>
      <c r="R236" s="66">
        <v>1</v>
      </c>
    </row>
    <row r="237" spans="1:18">
      <c r="B237"/>
      <c r="C237" s="66"/>
      <c r="H237" s="65">
        <v>24014</v>
      </c>
      <c r="I237" s="64" t="str">
        <f>IF(H237="","",VLOOKUP(H237,'#挂机物品'!A:B,2,FALSE))</f>
        <v>魔核</v>
      </c>
      <c r="J237" s="62">
        <v>5</v>
      </c>
      <c r="K237" s="62">
        <v>100</v>
      </c>
      <c r="P237" s="66"/>
    </row>
    <row r="238" spans="1:18">
      <c r="B238"/>
      <c r="C238" s="66"/>
      <c r="H238" s="65">
        <v>23003</v>
      </c>
      <c r="I238" s="64" t="str">
        <f>IF(H238="","",VLOOKUP(H238,'#挂机物品'!A:B,2,FALSE))</f>
        <v>杖身碎片</v>
      </c>
      <c r="J238" s="62">
        <v>1</v>
      </c>
      <c r="K238" s="62">
        <v>8</v>
      </c>
      <c r="P238" s="66"/>
    </row>
    <row r="239" spans="1:18">
      <c r="B239"/>
      <c r="C239" s="66"/>
      <c r="H239" s="65">
        <v>15175</v>
      </c>
      <c r="I239" s="64" t="str">
        <f>IF(H239="","",VLOOKUP(H239,'#挂机物品'!A:B,2,FALSE))</f>
        <v>黑龙战盔</v>
      </c>
      <c r="J239" s="62">
        <v>1</v>
      </c>
      <c r="K239" s="62">
        <v>5</v>
      </c>
      <c r="P239" s="66"/>
    </row>
    <row r="240" spans="1:18">
      <c r="A240" s="62">
        <v>31002</v>
      </c>
      <c r="B240" t="s">
        <v>5319</v>
      </c>
      <c r="C240" s="66" t="s">
        <v>6679</v>
      </c>
      <c r="D240" s="62">
        <v>155000</v>
      </c>
      <c r="H240" s="65">
        <v>23001</v>
      </c>
      <c r="I240" s="64" t="str">
        <f>IF(H240="","",VLOOKUP(H240,'#挂机物品'!A:B,2,FALSE))</f>
        <v>魔核之源碎片</v>
      </c>
      <c r="J240" s="62">
        <v>2</v>
      </c>
      <c r="K240" s="62">
        <v>100</v>
      </c>
      <c r="O240" s="62">
        <v>135</v>
      </c>
      <c r="P240" s="66">
        <v>22002</v>
      </c>
      <c r="Q240" s="62" t="str">
        <f>IF(P240="","",VLOOKUP(P240,敌人表2!A:B,2,FALSE))</f>
        <v>超能之·子芭芭拉</v>
      </c>
      <c r="R240" s="66">
        <v>1</v>
      </c>
    </row>
    <row r="241" spans="1:18">
      <c r="B241"/>
      <c r="C241" s="66"/>
      <c r="H241" s="65">
        <v>24015</v>
      </c>
      <c r="I241" s="64" t="str">
        <f>IF(H241="","",VLOOKUP(H241,'#挂机物品'!A:B,2,FALSE))</f>
        <v>黑色龙鳞</v>
      </c>
      <c r="J241" s="62">
        <v>5</v>
      </c>
      <c r="K241" s="62">
        <v>100</v>
      </c>
      <c r="P241" s="66"/>
    </row>
    <row r="242" spans="1:18">
      <c r="B242"/>
      <c r="C242" s="66"/>
      <c r="H242" s="65">
        <v>24020</v>
      </c>
      <c r="I242" s="64" t="str">
        <f>IF(H242="","",VLOOKUP(H242,'#挂机物品'!A:B,2,FALSE))</f>
        <v>怒雷</v>
      </c>
      <c r="J242" s="62">
        <v>1</v>
      </c>
      <c r="K242" s="62">
        <v>3</v>
      </c>
      <c r="P242" s="66"/>
    </row>
    <row r="243" spans="1:18">
      <c r="B243"/>
      <c r="C243" s="66"/>
      <c r="H243" s="65">
        <v>23003</v>
      </c>
      <c r="I243" s="64" t="str">
        <f>IF(H243="","",VLOOKUP(H243,'#挂机物品'!A:B,2,FALSE))</f>
        <v>杖身碎片</v>
      </c>
      <c r="J243" s="62">
        <v>1</v>
      </c>
      <c r="K243" s="62">
        <v>8</v>
      </c>
      <c r="P243" s="66"/>
    </row>
    <row r="244" spans="1:18">
      <c r="B244"/>
      <c r="C244" s="66"/>
      <c r="H244" s="65">
        <v>15176</v>
      </c>
      <c r="I244" s="64" t="str">
        <f>IF(H244="","",VLOOKUP(H244,'#挂机物品'!A:B,2,FALSE))</f>
        <v>黑龙战袍</v>
      </c>
      <c r="J244" s="62">
        <v>1</v>
      </c>
      <c r="K244" s="62">
        <v>5</v>
      </c>
      <c r="P244" s="66"/>
    </row>
    <row r="245" spans="1:18">
      <c r="A245" s="62">
        <v>31003</v>
      </c>
      <c r="B245" t="s">
        <v>5320</v>
      </c>
      <c r="C245" s="66" t="s">
        <v>6678</v>
      </c>
      <c r="D245" s="62">
        <v>180000</v>
      </c>
      <c r="H245" s="65">
        <v>23002</v>
      </c>
      <c r="I245" s="64" t="str">
        <f>IF(H245="","",VLOOKUP(H245,'#挂机物品'!A:B,2,FALSE))</f>
        <v>黑龙之源碎片</v>
      </c>
      <c r="J245" s="62">
        <v>1</v>
      </c>
      <c r="K245" s="62">
        <v>100</v>
      </c>
      <c r="O245" s="62">
        <v>161</v>
      </c>
      <c r="P245" s="66">
        <v>22003</v>
      </c>
      <c r="Q245" s="62" t="str">
        <f>IF(P245="","",VLOOKUP(P245,敌人表2!A:B,2,FALSE))</f>
        <v>噩梦传染嗨巨人</v>
      </c>
      <c r="R245" s="66">
        <v>1</v>
      </c>
    </row>
    <row r="246" spans="1:18">
      <c r="B246"/>
      <c r="C246" s="66"/>
      <c r="H246" s="65">
        <v>24014</v>
      </c>
      <c r="I246" s="64" t="str">
        <f>IF(H246="","",VLOOKUP(H246,'#挂机物品'!A:B,2,FALSE))</f>
        <v>魔核</v>
      </c>
      <c r="J246" s="62">
        <v>5</v>
      </c>
      <c r="K246" s="62">
        <v>100</v>
      </c>
      <c r="P246" s="66"/>
    </row>
    <row r="247" spans="1:18">
      <c r="B247"/>
      <c r="C247" s="66"/>
      <c r="H247" s="65">
        <v>23003</v>
      </c>
      <c r="I247" s="64" t="str">
        <f>IF(H247="","",VLOOKUP(H247,'#挂机物品'!A:B,2,FALSE))</f>
        <v>杖身碎片</v>
      </c>
      <c r="J247" s="62">
        <v>1</v>
      </c>
      <c r="K247" s="62">
        <v>20</v>
      </c>
      <c r="P247" s="66"/>
    </row>
    <row r="248" spans="1:18">
      <c r="B248"/>
      <c r="C248" s="66"/>
      <c r="H248" s="65">
        <v>15177</v>
      </c>
      <c r="I248" s="64" t="str">
        <f>IF(H248="","",VLOOKUP(H248,'#挂机物品'!A:B,2,FALSE))</f>
        <v>黑龙战靴</v>
      </c>
      <c r="J248" s="62">
        <v>1</v>
      </c>
      <c r="K248" s="62">
        <v>5</v>
      </c>
      <c r="P248" s="66"/>
    </row>
    <row r="249" spans="1:18">
      <c r="A249" s="62">
        <v>31004</v>
      </c>
      <c r="B249" t="s">
        <v>5321</v>
      </c>
      <c r="C249" s="66" t="s">
        <v>6680</v>
      </c>
      <c r="D249" s="62">
        <v>180000</v>
      </c>
      <c r="H249" s="65">
        <v>23002</v>
      </c>
      <c r="I249" s="64" t="str">
        <f>IF(H249="","",VLOOKUP(H249,'#挂机物品'!A:B,2,FALSE))</f>
        <v>黑龙之源碎片</v>
      </c>
      <c r="J249" s="62">
        <v>1</v>
      </c>
      <c r="K249" s="62">
        <v>100</v>
      </c>
      <c r="O249" s="62">
        <v>181</v>
      </c>
      <c r="P249" s="66">
        <v>22004</v>
      </c>
      <c r="Q249" s="62" t="str">
        <f>IF(P249="","",VLOOKUP(P249,敌人表2!A:B,2,FALSE))</f>
        <v>感染·火之高兴</v>
      </c>
      <c r="R249" s="66">
        <v>1</v>
      </c>
    </row>
    <row r="250" spans="1:18">
      <c r="B250"/>
      <c r="C250" s="66"/>
      <c r="H250" s="65">
        <v>24015</v>
      </c>
      <c r="I250" s="64" t="str">
        <f>IF(H250="","",VLOOKUP(H250,'#挂机物品'!A:B,2,FALSE))</f>
        <v>黑色龙鳞</v>
      </c>
      <c r="J250" s="62">
        <v>5</v>
      </c>
      <c r="K250" s="62">
        <v>100</v>
      </c>
      <c r="P250" s="66"/>
    </row>
    <row r="251" spans="1:18">
      <c r="B251"/>
      <c r="C251" s="66"/>
      <c r="H251" s="65">
        <v>24021</v>
      </c>
      <c r="I251" s="64" t="str">
        <f>IF(H251="","",VLOOKUP(H251,'#挂机物品'!A:B,2,FALSE))</f>
        <v>逐风</v>
      </c>
      <c r="J251" s="62">
        <v>1</v>
      </c>
      <c r="K251" s="62">
        <v>3</v>
      </c>
      <c r="P251" s="66"/>
    </row>
    <row r="252" spans="1:18">
      <c r="B252"/>
      <c r="C252" s="66"/>
      <c r="H252" s="65">
        <v>23003</v>
      </c>
      <c r="I252" s="64" t="str">
        <f>IF(H252="","",VLOOKUP(H252,'#挂机物品'!A:B,2,FALSE))</f>
        <v>杖身碎片</v>
      </c>
      <c r="J252" s="62">
        <v>1</v>
      </c>
      <c r="K252" s="62">
        <v>20</v>
      </c>
      <c r="P252" s="66"/>
    </row>
    <row r="253" spans="1:18">
      <c r="A253" s="62">
        <v>31005</v>
      </c>
      <c r="B253" t="s">
        <v>5316</v>
      </c>
      <c r="C253" s="66" t="s">
        <v>6681</v>
      </c>
      <c r="D253" s="62">
        <v>200000</v>
      </c>
      <c r="H253" s="65">
        <v>23002</v>
      </c>
      <c r="I253" s="64" t="str">
        <f>IF(H253="","",VLOOKUP(H253,'#挂机物品'!A:B,2,FALSE))</f>
        <v>黑龙之源碎片</v>
      </c>
      <c r="J253" s="62">
        <v>1</v>
      </c>
      <c r="K253" s="62">
        <v>100</v>
      </c>
      <c r="O253" s="62">
        <v>192</v>
      </c>
      <c r="P253" s="66">
        <v>22005</v>
      </c>
      <c r="Q253" s="62" t="str">
        <f>IF(P253="","",VLOOKUP(P253,敌人表2!A:B,2,FALSE))</f>
        <v>不存在的毒</v>
      </c>
      <c r="R253" s="66">
        <v>1</v>
      </c>
    </row>
    <row r="254" spans="1:18">
      <c r="H254" s="69">
        <v>24014</v>
      </c>
      <c r="I254" s="64" t="str">
        <f>IF(H254="","",VLOOKUP(H254,'#挂机物品'!A:B,2,FALSE))</f>
        <v>魔核</v>
      </c>
      <c r="J254" s="62">
        <v>10</v>
      </c>
      <c r="K254" s="62">
        <v>100</v>
      </c>
      <c r="Q254" s="62" t="str">
        <f>IF(P254="","",VLOOKUP(P254,敌人表2!A:B,2,FALSE))</f>
        <v/>
      </c>
    </row>
    <row r="255" spans="1:18">
      <c r="H255" s="69">
        <v>36014</v>
      </c>
      <c r="I255" s="64" t="str">
        <f>IF(H255="","",VLOOKUP(H255,'#挂机物品'!A:B,2,FALSE))</f>
        <v>风剑模具</v>
      </c>
      <c r="J255" s="62">
        <v>1</v>
      </c>
      <c r="K255" s="62">
        <v>10</v>
      </c>
      <c r="Q255" s="62" t="str">
        <f>IF(P255="","",VLOOKUP(P255,敌人表2!A:B,2,FALSE))</f>
        <v/>
      </c>
    </row>
    <row r="256" spans="1:18">
      <c r="H256" s="69">
        <v>23003</v>
      </c>
      <c r="I256" s="64" t="str">
        <f>IF(H256="","",VLOOKUP(H256,'#挂机物品'!A:B,2,FALSE))</f>
        <v>杖身碎片</v>
      </c>
      <c r="J256" s="62">
        <v>1</v>
      </c>
      <c r="K256" s="62">
        <v>20</v>
      </c>
      <c r="Q256" s="62" t="str">
        <f>IF(P256="","",VLOOKUP(P256,敌人表2!A:B,2,FALSE))</f>
        <v/>
      </c>
    </row>
    <row r="257" spans="1:19">
      <c r="A257" s="62">
        <v>31006</v>
      </c>
      <c r="B257" t="s">
        <v>6742</v>
      </c>
      <c r="C257" s="62" t="s">
        <v>6849</v>
      </c>
      <c r="D257" s="62">
        <v>100000</v>
      </c>
      <c r="H257" s="224">
        <v>15181</v>
      </c>
      <c r="I257" s="225" t="str">
        <f>IF(H257="","",VLOOKUP(H257,'#挂机物品'!A:B,2,FALSE))</f>
        <v>七彩之雾-神隐</v>
      </c>
      <c r="J257" s="62">
        <v>1</v>
      </c>
      <c r="K257" s="62">
        <v>10</v>
      </c>
      <c r="O257" s="62">
        <v>95</v>
      </c>
      <c r="P257" s="66">
        <v>22008</v>
      </c>
      <c r="Q257" t="s">
        <v>6742</v>
      </c>
      <c r="R257" s="66">
        <v>1</v>
      </c>
    </row>
    <row r="258" spans="1:19">
      <c r="B258"/>
      <c r="H258" s="69">
        <v>24025</v>
      </c>
      <c r="I258" s="64" t="str">
        <f>IF(H258="","",VLOOKUP(H258,'#挂机物品'!A:B,2,FALSE))</f>
        <v>七彩石</v>
      </c>
      <c r="J258" s="62">
        <v>5</v>
      </c>
      <c r="K258" s="62">
        <v>100</v>
      </c>
      <c r="P258" s="66"/>
      <c r="Q258"/>
    </row>
    <row r="259" spans="1:19">
      <c r="A259" s="62">
        <v>31007</v>
      </c>
      <c r="B259" t="s">
        <v>6743</v>
      </c>
      <c r="C259" s="62" t="s">
        <v>6850</v>
      </c>
      <c r="D259" s="62">
        <v>100000</v>
      </c>
      <c r="H259" s="224">
        <v>15182</v>
      </c>
      <c r="I259" s="225" t="str">
        <f>IF(H259="","",VLOOKUP(H259,'#挂机物品'!A:B,2,FALSE))</f>
        <v>七彩之雾-庇护</v>
      </c>
      <c r="J259" s="62">
        <v>1</v>
      </c>
      <c r="K259" s="62">
        <v>10</v>
      </c>
      <c r="O259" s="62">
        <v>98</v>
      </c>
      <c r="P259" s="66">
        <v>22009</v>
      </c>
      <c r="Q259" t="s">
        <v>6743</v>
      </c>
      <c r="R259" s="66">
        <v>1</v>
      </c>
    </row>
    <row r="260" spans="1:19">
      <c r="B260"/>
      <c r="H260" s="69">
        <v>24025</v>
      </c>
      <c r="I260" s="64" t="str">
        <f>IF(H260="","",VLOOKUP(H260,'#挂机物品'!A:B,2,FALSE))</f>
        <v>七彩石</v>
      </c>
      <c r="J260" s="62">
        <v>5</v>
      </c>
      <c r="K260" s="62">
        <v>100</v>
      </c>
      <c r="P260" s="66"/>
      <c r="Q260"/>
    </row>
    <row r="261" spans="1:19">
      <c r="A261" s="62">
        <v>31008</v>
      </c>
      <c r="B261" t="s">
        <v>6744</v>
      </c>
      <c r="C261" s="62" t="s">
        <v>6854</v>
      </c>
      <c r="D261" s="62">
        <v>100000</v>
      </c>
      <c r="H261" s="224">
        <v>15184</v>
      </c>
      <c r="I261" s="225" t="str">
        <f>IF(H261="","",VLOOKUP(H261,'#挂机物品'!A:B,2,FALSE))</f>
        <v>七彩之雾-祝福</v>
      </c>
      <c r="J261" s="62">
        <v>1</v>
      </c>
      <c r="K261" s="62">
        <v>10</v>
      </c>
      <c r="O261" s="62">
        <v>110</v>
      </c>
      <c r="P261" s="66">
        <v>22010</v>
      </c>
      <c r="Q261" t="s">
        <v>6744</v>
      </c>
      <c r="R261" s="66">
        <v>1</v>
      </c>
    </row>
    <row r="262" spans="1:19">
      <c r="B262"/>
      <c r="H262" s="69">
        <v>24025</v>
      </c>
      <c r="I262" s="64" t="str">
        <f>IF(H262="","",VLOOKUP(H262,'#挂机物品'!A:B,2,FALSE))</f>
        <v>七彩石</v>
      </c>
      <c r="J262" s="62">
        <v>5</v>
      </c>
      <c r="K262" s="62">
        <v>100</v>
      </c>
      <c r="P262" s="66"/>
      <c r="Q262"/>
    </row>
    <row r="263" spans="1:19">
      <c r="A263" s="62">
        <v>31009</v>
      </c>
      <c r="B263" t="s">
        <v>6745</v>
      </c>
      <c r="C263" s="62" t="s">
        <v>6853</v>
      </c>
      <c r="D263" s="62">
        <v>100000</v>
      </c>
      <c r="H263" s="224">
        <v>15185</v>
      </c>
      <c r="I263" s="225" t="str">
        <f>IF(H263="","",VLOOKUP(H263,'#挂机物品'!A:B,2,FALSE))</f>
        <v>七彩之雾-静心</v>
      </c>
      <c r="J263" s="62">
        <v>1</v>
      </c>
      <c r="K263" s="62">
        <v>10</v>
      </c>
      <c r="O263" s="62">
        <v>120</v>
      </c>
      <c r="P263" s="66">
        <v>22011</v>
      </c>
      <c r="Q263" t="s">
        <v>6745</v>
      </c>
      <c r="R263" s="66">
        <v>1</v>
      </c>
    </row>
    <row r="264" spans="1:19">
      <c r="B264"/>
      <c r="H264" s="69">
        <v>24025</v>
      </c>
      <c r="I264" s="64" t="str">
        <f>IF(H264="","",VLOOKUP(H264,'#挂机物品'!A:B,2,FALSE))</f>
        <v>七彩石</v>
      </c>
      <c r="J264" s="62">
        <v>5</v>
      </c>
      <c r="K264" s="62">
        <v>100</v>
      </c>
      <c r="P264" s="66"/>
      <c r="Q264"/>
    </row>
    <row r="265" spans="1:19">
      <c r="A265" s="62">
        <v>32001</v>
      </c>
      <c r="B265" s="62" t="s">
        <v>6732</v>
      </c>
      <c r="C265" s="62" t="s">
        <v>6740</v>
      </c>
      <c r="D265" s="62">
        <v>200000</v>
      </c>
      <c r="E265" s="62">
        <v>28001</v>
      </c>
      <c r="G265" s="62">
        <v>50</v>
      </c>
      <c r="H265" s="69">
        <v>24023</v>
      </c>
      <c r="I265" s="64" t="str">
        <f>IF(H265="","",VLOOKUP(H265,'#挂机物品'!A:B,2,FALSE))</f>
        <v>杖头</v>
      </c>
      <c r="J265" s="62">
        <v>1</v>
      </c>
      <c r="K265" s="62">
        <v>3</v>
      </c>
      <c r="O265" s="62">
        <v>200</v>
      </c>
      <c r="P265" s="62">
        <v>22006</v>
      </c>
      <c r="Q265" s="62" t="str">
        <f>IF(P265="","",VLOOKUP(P265,敌人表2!A:B,2,FALSE))</f>
        <v>呜喵之王艾里蒙特西</v>
      </c>
      <c r="R265" s="66">
        <v>1</v>
      </c>
    </row>
    <row r="266" spans="1:19">
      <c r="H266" s="69">
        <v>24024</v>
      </c>
      <c r="I266" s="64" t="str">
        <f>IF(H266="","",VLOOKUP(H266,'#挂机物品'!A:B,2,FALSE))</f>
        <v>杖尾</v>
      </c>
      <c r="J266" s="62">
        <v>1</v>
      </c>
      <c r="K266" s="62">
        <v>3</v>
      </c>
    </row>
    <row r="267" spans="1:19">
      <c r="A267" s="62">
        <v>32002</v>
      </c>
      <c r="B267" s="62" t="s">
        <v>6733</v>
      </c>
      <c r="C267" s="62" t="s">
        <v>6734</v>
      </c>
      <c r="D267" s="62">
        <v>200000</v>
      </c>
      <c r="E267" s="62">
        <v>28001</v>
      </c>
      <c r="G267" s="62">
        <v>50</v>
      </c>
      <c r="H267" s="69">
        <v>33005</v>
      </c>
      <c r="I267" s="64" t="str">
        <f>IF(H267="","",VLOOKUP(H267,'#挂机物品'!A:B,2,FALSE))</f>
        <v>传说进阶箱</v>
      </c>
      <c r="J267" s="62">
        <v>10</v>
      </c>
      <c r="K267" s="62">
        <v>100</v>
      </c>
      <c r="O267" s="62">
        <v>200</v>
      </c>
      <c r="P267" s="62">
        <v>22007</v>
      </c>
      <c r="Q267" s="62" t="str">
        <f>IF(P267="","",VLOOKUP(P267,敌人表2!A:B,2,FALSE))</f>
        <v>螺丝钉红火恍惚</v>
      </c>
      <c r="R267" s="66">
        <v>1</v>
      </c>
      <c r="S267" s="66">
        <v>5</v>
      </c>
    </row>
    <row r="268" spans="1:19">
      <c r="H268" s="69">
        <v>24022</v>
      </c>
      <c r="I268" s="64" t="str">
        <f>IF(H268="","",VLOOKUP(H268,'#挂机物品'!A:B,2,FALSE))</f>
        <v>炎魔之核</v>
      </c>
      <c r="J268" s="62">
        <v>1</v>
      </c>
      <c r="K268" s="62">
        <v>30</v>
      </c>
    </row>
    <row r="269" spans="1:19">
      <c r="A269" s="62">
        <v>32003</v>
      </c>
      <c r="B269" t="s">
        <v>6746</v>
      </c>
      <c r="C269" s="62" t="s">
        <v>6852</v>
      </c>
      <c r="D269" s="62">
        <v>120000</v>
      </c>
      <c r="E269" s="62">
        <v>28001</v>
      </c>
      <c r="G269" s="62">
        <v>30</v>
      </c>
      <c r="H269" s="224">
        <v>15183</v>
      </c>
      <c r="I269" s="225" t="str">
        <f>IF(H269="","",VLOOKUP(H269,'#挂机物品'!A:B,2,FALSE))</f>
        <v>七彩之雾-迷踪</v>
      </c>
      <c r="J269" s="62">
        <v>1</v>
      </c>
      <c r="K269" s="62">
        <v>10</v>
      </c>
      <c r="O269" s="62">
        <v>130</v>
      </c>
      <c r="P269" s="66">
        <v>22012</v>
      </c>
      <c r="Q269" t="s">
        <v>6746</v>
      </c>
      <c r="R269" s="66">
        <v>1</v>
      </c>
    </row>
    <row r="270" spans="1:19">
      <c r="B270"/>
      <c r="H270" s="69">
        <v>24026</v>
      </c>
      <c r="I270" s="64" t="str">
        <f>IF(H270="","",VLOOKUP(H270,'#挂机物品'!A:B,2,FALSE))</f>
        <v>七彩晶核</v>
      </c>
      <c r="J270" s="62">
        <v>5</v>
      </c>
      <c r="K270" s="62">
        <v>100</v>
      </c>
      <c r="P270" s="66"/>
      <c r="Q270"/>
    </row>
    <row r="271" spans="1:19">
      <c r="B271"/>
      <c r="H271" s="65">
        <v>32102</v>
      </c>
      <c r="I271" s="64" t="str">
        <f>IF(H271="","",VLOOKUP(H271,'#挂机物品'!A:B,2,FALSE))</f>
        <v>2星英雄箱</v>
      </c>
      <c r="J271" s="62">
        <v>1</v>
      </c>
      <c r="K271" s="62">
        <v>100</v>
      </c>
      <c r="P271" s="66"/>
      <c r="Q271"/>
    </row>
    <row r="272" spans="1:19">
      <c r="A272" s="62">
        <v>32004</v>
      </c>
      <c r="B272" t="s">
        <v>6806</v>
      </c>
      <c r="C272" s="62" t="s">
        <v>6851</v>
      </c>
      <c r="D272" s="62">
        <v>120000</v>
      </c>
      <c r="E272" s="62">
        <v>28001</v>
      </c>
      <c r="G272" s="62">
        <v>30</v>
      </c>
      <c r="H272" s="224">
        <v>15186</v>
      </c>
      <c r="I272" s="225" t="str">
        <f>IF(H272="","",VLOOKUP(H272,'#挂机物品'!A:B,2,FALSE))</f>
        <v>七彩之雾-冥想</v>
      </c>
      <c r="J272" s="62">
        <v>1</v>
      </c>
      <c r="K272" s="62">
        <v>10</v>
      </c>
      <c r="O272" s="62">
        <v>130</v>
      </c>
      <c r="P272" s="66">
        <v>22013</v>
      </c>
      <c r="Q272" t="s">
        <v>6862</v>
      </c>
      <c r="R272" s="66">
        <v>1</v>
      </c>
    </row>
    <row r="273" spans="1:18">
      <c r="H273" s="69">
        <v>24026</v>
      </c>
      <c r="I273" s="64" t="str">
        <f>IF(H273="","",VLOOKUP(H273,'#挂机物品'!A:B,2,FALSE))</f>
        <v>七彩晶核</v>
      </c>
      <c r="J273" s="62">
        <v>5</v>
      </c>
      <c r="K273" s="62">
        <v>100</v>
      </c>
    </row>
    <row r="274" spans="1:18">
      <c r="A274" s="62">
        <v>32005</v>
      </c>
      <c r="B274" t="s">
        <v>6903</v>
      </c>
      <c r="C274" s="62" t="s">
        <v>6926</v>
      </c>
      <c r="D274" s="62">
        <v>240000</v>
      </c>
      <c r="E274" s="62">
        <v>28001</v>
      </c>
      <c r="G274" s="62">
        <v>60</v>
      </c>
      <c r="H274" s="69">
        <v>24031</v>
      </c>
      <c r="I274" s="64" t="str">
        <f>IF(H274="","",VLOOKUP(H274,'#挂机物品'!A:B,2,FALSE))</f>
        <v>爪黄飞电精魄</v>
      </c>
      <c r="J274" s="62">
        <v>1</v>
      </c>
      <c r="K274" s="62">
        <v>10</v>
      </c>
      <c r="O274" s="62">
        <v>250</v>
      </c>
      <c r="P274" s="66">
        <v>22014</v>
      </c>
      <c r="Q274" t="s">
        <v>6903</v>
      </c>
      <c r="R274" s="66">
        <v>1</v>
      </c>
    </row>
    <row r="275" spans="1:18">
      <c r="B275"/>
      <c r="H275" s="69">
        <v>24034</v>
      </c>
      <c r="I275" s="64" t="str">
        <f>IF(H275="","",VLOOKUP(H275,'#挂机物品'!A:B,2,FALSE))</f>
        <v>青草</v>
      </c>
      <c r="J275" s="62">
        <v>1</v>
      </c>
      <c r="K275" s="62">
        <v>50</v>
      </c>
      <c r="P275" s="66"/>
      <c r="Q275"/>
    </row>
    <row r="276" spans="1:18">
      <c r="A276" s="62">
        <v>32006</v>
      </c>
      <c r="B276" t="s">
        <v>6925</v>
      </c>
      <c r="C276" s="62" t="s">
        <v>6928</v>
      </c>
      <c r="D276" s="62">
        <v>240000</v>
      </c>
      <c r="E276" s="62">
        <v>28001</v>
      </c>
      <c r="G276" s="62">
        <v>60</v>
      </c>
      <c r="H276" s="69">
        <v>24033</v>
      </c>
      <c r="I276" s="64" t="str">
        <f>IF(H276="","",VLOOKUP(H276,'#挂机物品'!A:B,2,FALSE))</f>
        <v>蝙蝠碑</v>
      </c>
      <c r="J276" s="62">
        <v>1</v>
      </c>
      <c r="K276" s="62">
        <v>5</v>
      </c>
      <c r="O276" s="62">
        <v>280</v>
      </c>
      <c r="P276" s="66">
        <v>22015</v>
      </c>
      <c r="Q276" t="s">
        <v>6905</v>
      </c>
      <c r="R276" s="66">
        <v>1</v>
      </c>
    </row>
    <row r="277" spans="1:18">
      <c r="B277"/>
      <c r="H277" s="69">
        <v>24036</v>
      </c>
      <c r="I277" s="64" t="str">
        <f>IF(H277="","",VLOOKUP(H277,'#挂机物品'!A:B,2,FALSE))</f>
        <v>血袋</v>
      </c>
      <c r="J277" s="62">
        <v>1</v>
      </c>
      <c r="K277" s="62">
        <v>33</v>
      </c>
      <c r="P277" s="66"/>
      <c r="Q277"/>
    </row>
    <row r="278" spans="1:18">
      <c r="A278" s="62">
        <v>32007</v>
      </c>
      <c r="B278" t="s">
        <v>6907</v>
      </c>
      <c r="C278" s="62" t="s">
        <v>6927</v>
      </c>
      <c r="D278" s="62">
        <v>240000</v>
      </c>
      <c r="E278" s="62">
        <v>28001</v>
      </c>
      <c r="G278" s="62">
        <v>60</v>
      </c>
      <c r="H278" s="69">
        <v>24032</v>
      </c>
      <c r="I278" s="64" t="str">
        <f>IF(H278="","",VLOOKUP(H278,'#挂机物品'!A:B,2,FALSE))</f>
        <v>枯骨堆</v>
      </c>
      <c r="J278" s="62">
        <v>1</v>
      </c>
      <c r="K278" s="62">
        <v>5</v>
      </c>
      <c r="O278" s="62">
        <v>320</v>
      </c>
      <c r="P278" s="66">
        <v>22016</v>
      </c>
      <c r="Q278" t="s">
        <v>6907</v>
      </c>
      <c r="R278" s="66">
        <v>1</v>
      </c>
    </row>
    <row r="279" spans="1:18">
      <c r="H279" s="69">
        <v>24035</v>
      </c>
      <c r="I279" s="64" t="str">
        <f>IF(H279="","",VLOOKUP(H279,'#挂机物品'!A:B,2,FALSE))</f>
        <v>粉色布带</v>
      </c>
      <c r="J279" s="62">
        <v>1</v>
      </c>
      <c r="K279" s="62">
        <v>33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0000"/>
  </sheetPr>
  <dimension ref="A1:S827"/>
  <sheetViews>
    <sheetView workbookViewId="0">
      <pane xSplit="2" ySplit="2" topLeftCell="C240" activePane="bottomRight" state="frozenSplit"/>
      <selection pane="topRight" activeCell="C1" sqref="C1"/>
      <selection pane="bottomLeft" activeCell="A3" sqref="A3"/>
      <selection pane="bottomRight" activeCell="A279" sqref="A279"/>
    </sheetView>
  </sheetViews>
  <sheetFormatPr defaultColWidth="11" defaultRowHeight="13.5"/>
  <cols>
    <col min="1" max="1" width="8.125" style="44" bestFit="1" customWidth="1"/>
    <col min="2" max="2" width="21.625" style="44" bestFit="1" customWidth="1"/>
    <col min="3" max="3" width="5.125" style="44" bestFit="1" customWidth="1"/>
    <col min="4" max="4" width="8.875" style="44" bestFit="1" customWidth="1"/>
    <col min="5" max="5" width="51" style="44" bestFit="1" customWidth="1"/>
    <col min="6" max="6" width="7.5" style="44" bestFit="1" customWidth="1"/>
    <col min="7" max="7" width="17.375" style="44" bestFit="1" customWidth="1"/>
    <col min="8" max="8" width="11.625" style="44" bestFit="1" customWidth="1"/>
    <col min="9" max="9" width="15.125" style="44" bestFit="1" customWidth="1"/>
    <col min="10" max="11" width="3.375" style="44" bestFit="1" customWidth="1"/>
    <col min="12" max="12" width="7.5" style="44" bestFit="1" customWidth="1"/>
    <col min="13" max="13" width="16.5" style="44" bestFit="1" customWidth="1"/>
    <col min="14" max="14" width="12.5" style="44" bestFit="1" customWidth="1"/>
    <col min="15" max="15" width="10.5" style="44" bestFit="1" customWidth="1"/>
    <col min="16" max="16" width="8.875" style="44" bestFit="1" customWidth="1"/>
    <col min="17" max="18" width="5.375" style="44" bestFit="1" customWidth="1"/>
    <col min="19" max="19" width="6.375" style="44" bestFit="1" customWidth="1"/>
    <col min="20" max="16384" width="11" style="44"/>
  </cols>
  <sheetData>
    <row r="1" spans="1:19">
      <c r="A1" s="44" t="s">
        <v>2246</v>
      </c>
      <c r="B1" s="44" t="s">
        <v>626</v>
      </c>
      <c r="D1" s="44" t="s">
        <v>2247</v>
      </c>
      <c r="E1" s="44" t="s">
        <v>638</v>
      </c>
      <c r="F1" s="44" t="s">
        <v>3246</v>
      </c>
      <c r="G1" s="44" t="s">
        <v>3247</v>
      </c>
      <c r="H1" s="44" t="s">
        <v>3250</v>
      </c>
      <c r="L1" s="44" t="s">
        <v>2924</v>
      </c>
      <c r="M1" s="44" t="s">
        <v>547</v>
      </c>
      <c r="N1" s="44" t="s">
        <v>627</v>
      </c>
      <c r="O1" s="44" t="s">
        <v>2248</v>
      </c>
      <c r="P1" s="43" t="s">
        <v>2895</v>
      </c>
      <c r="Q1" s="43" t="s">
        <v>2891</v>
      </c>
      <c r="R1" s="43" t="s">
        <v>2892</v>
      </c>
      <c r="S1" s="43" t="s">
        <v>2893</v>
      </c>
    </row>
    <row r="2" spans="1:19">
      <c r="A2" s="44" t="s">
        <v>3599</v>
      </c>
      <c r="B2" s="44" t="s">
        <v>3245</v>
      </c>
      <c r="F2" s="44" t="s">
        <v>2249</v>
      </c>
      <c r="G2" s="44" t="s">
        <v>3251</v>
      </c>
      <c r="H2" s="44" t="s">
        <v>3252</v>
      </c>
      <c r="J2" s="44" t="s">
        <v>3249</v>
      </c>
      <c r="K2" s="44" t="s">
        <v>3248</v>
      </c>
      <c r="L2" s="44" t="s">
        <v>3600</v>
      </c>
      <c r="N2" s="44" t="s">
        <v>3253</v>
      </c>
      <c r="O2" s="44" t="s">
        <v>3254</v>
      </c>
      <c r="P2" s="43"/>
      <c r="Q2" s="43"/>
      <c r="R2" s="43"/>
      <c r="S2" s="43" t="s">
        <v>3255</v>
      </c>
    </row>
    <row r="3" spans="1:19" s="127" customFormat="1">
      <c r="A3" s="127">
        <v>1001</v>
      </c>
      <c r="B3" s="127" t="s">
        <v>3674</v>
      </c>
      <c r="F3" s="127">
        <v>101</v>
      </c>
      <c r="I3" s="127" t="str">
        <f>IF(H3="","",VLOOKUP(H3,'#挂机物品'!A:B,2,FALSE))</f>
        <v/>
      </c>
      <c r="L3" s="127">
        <v>70001</v>
      </c>
      <c r="M3" s="127" t="s">
        <v>3675</v>
      </c>
      <c r="N3" s="127">
        <v>1</v>
      </c>
      <c r="O3" s="127" t="s">
        <v>3718</v>
      </c>
    </row>
    <row r="4" spans="1:19" s="127" customFormat="1">
      <c r="I4" s="127" t="str">
        <f>IF(H4="","",VLOOKUP(H4,'#挂机物品'!A:B,2,FALSE))</f>
        <v/>
      </c>
      <c r="L4" s="127">
        <v>70002</v>
      </c>
      <c r="M4" s="127" t="s">
        <v>3676</v>
      </c>
      <c r="N4" s="127">
        <v>1</v>
      </c>
      <c r="O4" s="127" t="s">
        <v>3718</v>
      </c>
    </row>
    <row r="5" spans="1:19" s="127" customFormat="1">
      <c r="I5" s="127" t="str">
        <f>IF(H5="","",VLOOKUP(H5,'#挂机物品'!A:B,2,FALSE))</f>
        <v/>
      </c>
      <c r="L5" s="127">
        <v>70020</v>
      </c>
      <c r="M5" s="127" t="s">
        <v>3677</v>
      </c>
      <c r="N5" s="127">
        <v>1</v>
      </c>
      <c r="O5" s="127" t="s">
        <v>3719</v>
      </c>
    </row>
    <row r="6" spans="1:19" s="127" customFormat="1">
      <c r="A6" s="127">
        <v>1002</v>
      </c>
      <c r="B6" s="127" t="s">
        <v>3678</v>
      </c>
      <c r="F6" s="127">
        <v>102</v>
      </c>
      <c r="I6" s="127" t="str">
        <f>IF(H6="","",VLOOKUP(H6,'#挂机物品'!A:B,2,FALSE))</f>
        <v/>
      </c>
      <c r="L6" s="127">
        <v>70001</v>
      </c>
      <c r="M6" s="127" t="s">
        <v>3675</v>
      </c>
      <c r="N6" s="127">
        <v>1</v>
      </c>
      <c r="O6" s="127" t="s">
        <v>3718</v>
      </c>
    </row>
    <row r="7" spans="1:19" s="127" customFormat="1">
      <c r="I7" s="127" t="str">
        <f>IF(H7="","",VLOOKUP(H7,'#挂机物品'!A:B,2,FALSE))</f>
        <v/>
      </c>
      <c r="L7" s="127">
        <v>70002</v>
      </c>
      <c r="M7" s="127" t="s">
        <v>3679</v>
      </c>
      <c r="N7" s="127">
        <v>1</v>
      </c>
      <c r="O7" s="127" t="s">
        <v>3718</v>
      </c>
    </row>
    <row r="8" spans="1:19" s="127" customFormat="1">
      <c r="I8" s="127" t="str">
        <f>IF(H8="","",VLOOKUP(H8,'#挂机物品'!A:B,2,FALSE))</f>
        <v/>
      </c>
      <c r="L8" s="127">
        <v>70018</v>
      </c>
      <c r="M8" s="127" t="s">
        <v>3680</v>
      </c>
      <c r="N8" s="127">
        <v>1</v>
      </c>
      <c r="O8" s="127" t="s">
        <v>3719</v>
      </c>
    </row>
    <row r="9" spans="1:19" s="127" customFormat="1">
      <c r="I9" s="127" t="str">
        <f>IF(H9="","",VLOOKUP(H9,'#挂机物品'!A:B,2,FALSE))</f>
        <v/>
      </c>
      <c r="L9" s="127">
        <v>70020</v>
      </c>
      <c r="M9" s="127" t="s">
        <v>3681</v>
      </c>
      <c r="N9" s="127">
        <v>1</v>
      </c>
      <c r="O9" s="127" t="s">
        <v>3719</v>
      </c>
    </row>
    <row r="10" spans="1:19" s="127" customFormat="1">
      <c r="A10" s="127">
        <v>1003</v>
      </c>
      <c r="B10" s="127" t="s">
        <v>3682</v>
      </c>
      <c r="F10" s="127">
        <v>103</v>
      </c>
      <c r="I10" s="127" t="str">
        <f>IF(H10="","",VLOOKUP(H10,'#挂机物品'!A:B,2,FALSE))</f>
        <v/>
      </c>
      <c r="L10" s="127">
        <v>70001</v>
      </c>
      <c r="M10" s="127" t="s">
        <v>3683</v>
      </c>
      <c r="N10" s="127">
        <v>1</v>
      </c>
      <c r="O10" s="127" t="s">
        <v>3718</v>
      </c>
    </row>
    <row r="11" spans="1:19" s="127" customFormat="1">
      <c r="I11" s="127" t="str">
        <f>IF(H11="","",VLOOKUP(H11,'#挂机物品'!A:B,2,FALSE))</f>
        <v/>
      </c>
      <c r="L11" s="127">
        <v>70003</v>
      </c>
      <c r="M11" s="127" t="s">
        <v>3684</v>
      </c>
      <c r="N11" s="127">
        <v>1</v>
      </c>
      <c r="O11" s="127" t="s">
        <v>3718</v>
      </c>
    </row>
    <row r="12" spans="1:19" s="127" customFormat="1">
      <c r="I12" s="127" t="str">
        <f>IF(H12="","",VLOOKUP(H12,'#挂机物品'!A:B,2,FALSE))</f>
        <v/>
      </c>
      <c r="L12" s="127">
        <v>70018</v>
      </c>
      <c r="M12" s="127" t="s">
        <v>3680</v>
      </c>
      <c r="N12" s="127">
        <v>1</v>
      </c>
      <c r="O12" s="127" t="s">
        <v>3719</v>
      </c>
    </row>
    <row r="13" spans="1:19" s="127" customFormat="1">
      <c r="I13" s="127" t="str">
        <f>IF(H13="","",VLOOKUP(H13,'#挂机物品'!A:B,2,FALSE))</f>
        <v/>
      </c>
      <c r="L13" s="127">
        <v>70019</v>
      </c>
      <c r="M13" s="127" t="s">
        <v>3685</v>
      </c>
      <c r="N13" s="127">
        <v>1</v>
      </c>
      <c r="O13" s="127" t="s">
        <v>3719</v>
      </c>
    </row>
    <row r="14" spans="1:19" s="127" customFormat="1">
      <c r="I14" s="127" t="str">
        <f>IF(H14="","",VLOOKUP(H14,'#挂机物品'!A:B,2,FALSE))</f>
        <v/>
      </c>
      <c r="L14" s="127">
        <v>70020</v>
      </c>
      <c r="M14" s="127" t="s">
        <v>3681</v>
      </c>
      <c r="N14" s="127">
        <v>1</v>
      </c>
      <c r="O14" s="127" t="s">
        <v>3719</v>
      </c>
    </row>
    <row r="15" spans="1:19" s="127" customFormat="1">
      <c r="A15" s="127">
        <v>1004</v>
      </c>
      <c r="B15" s="127" t="s">
        <v>3686</v>
      </c>
      <c r="F15" s="127">
        <v>104</v>
      </c>
      <c r="I15" s="127" t="str">
        <f>IF(H15="","",VLOOKUP(H15,'#挂机物品'!A:B,2,FALSE))</f>
        <v/>
      </c>
      <c r="L15" s="127">
        <v>70001</v>
      </c>
      <c r="M15" s="127" t="s">
        <v>3683</v>
      </c>
      <c r="N15" s="127">
        <v>1</v>
      </c>
      <c r="O15" s="127" t="s">
        <v>3718</v>
      </c>
    </row>
    <row r="16" spans="1:19" s="127" customFormat="1">
      <c r="I16" s="127" t="str">
        <f>IF(H16="","",VLOOKUP(H16,'#挂机物品'!A:B,2,FALSE))</f>
        <v/>
      </c>
      <c r="L16" s="127">
        <v>70002</v>
      </c>
      <c r="M16" s="127" t="s">
        <v>3679</v>
      </c>
      <c r="N16" s="127">
        <v>1</v>
      </c>
      <c r="O16" s="127" t="s">
        <v>3718</v>
      </c>
    </row>
    <row r="17" spans="1:15" s="127" customFormat="1">
      <c r="I17" s="127" t="str">
        <f>IF(H17="","",VLOOKUP(H17,'#挂机物品'!A:B,2,FALSE))</f>
        <v/>
      </c>
      <c r="L17" s="127">
        <v>70021</v>
      </c>
      <c r="M17" s="127" t="s">
        <v>3687</v>
      </c>
      <c r="N17" s="127">
        <v>1</v>
      </c>
      <c r="O17" s="127" t="s">
        <v>3719</v>
      </c>
    </row>
    <row r="18" spans="1:15" s="127" customFormat="1">
      <c r="A18" s="127">
        <v>1005</v>
      </c>
      <c r="B18" s="127" t="s">
        <v>3688</v>
      </c>
      <c r="F18" s="127">
        <v>105</v>
      </c>
      <c r="I18" s="127" t="str">
        <f>IF(H18="","",VLOOKUP(H18,'#挂机物品'!A:B,2,FALSE))</f>
        <v/>
      </c>
      <c r="L18" s="127">
        <v>70001</v>
      </c>
      <c r="M18" s="127" t="s">
        <v>3683</v>
      </c>
      <c r="N18" s="127">
        <v>1</v>
      </c>
      <c r="O18" s="127" t="s">
        <v>3718</v>
      </c>
    </row>
    <row r="19" spans="1:15" s="127" customFormat="1">
      <c r="I19" s="127" t="str">
        <f>IF(H19="","",VLOOKUP(H19,'#挂机物品'!A:B,2,FALSE))</f>
        <v/>
      </c>
      <c r="L19" s="127">
        <v>70002</v>
      </c>
      <c r="M19" s="127" t="s">
        <v>3679</v>
      </c>
      <c r="N19" s="127">
        <v>1</v>
      </c>
      <c r="O19" s="127" t="s">
        <v>3718</v>
      </c>
    </row>
    <row r="20" spans="1:15" s="127" customFormat="1">
      <c r="I20" s="127" t="str">
        <f>IF(H20="","",VLOOKUP(H20,'#挂机物品'!A:B,2,FALSE))</f>
        <v/>
      </c>
      <c r="L20" s="127">
        <v>70018</v>
      </c>
      <c r="M20" s="127" t="s">
        <v>3680</v>
      </c>
      <c r="N20" s="127">
        <v>1</v>
      </c>
      <c r="O20" s="127" t="s">
        <v>3719</v>
      </c>
    </row>
    <row r="21" spans="1:15" s="127" customFormat="1">
      <c r="I21" s="127" t="str">
        <f>IF(H21="","",VLOOKUP(H21,'#挂机物品'!A:B,2,FALSE))</f>
        <v/>
      </c>
      <c r="L21" s="127">
        <v>70021</v>
      </c>
      <c r="M21" s="127" t="s">
        <v>3687</v>
      </c>
      <c r="N21" s="127">
        <v>1</v>
      </c>
      <c r="O21" s="127" t="s">
        <v>3719</v>
      </c>
    </row>
    <row r="22" spans="1:15" s="127" customFormat="1">
      <c r="A22" s="127">
        <v>1006</v>
      </c>
      <c r="B22" s="127" t="s">
        <v>3689</v>
      </c>
      <c r="F22" s="127">
        <v>106</v>
      </c>
      <c r="I22" s="127" t="str">
        <f>IF(H22="","",VLOOKUP(H22,'#挂机物品'!A:B,2,FALSE))</f>
        <v/>
      </c>
      <c r="L22" s="127">
        <v>70001</v>
      </c>
      <c r="M22" s="127" t="s">
        <v>3683</v>
      </c>
      <c r="N22" s="127">
        <v>1</v>
      </c>
      <c r="O22" s="127" t="s">
        <v>3718</v>
      </c>
    </row>
    <row r="23" spans="1:15" s="127" customFormat="1">
      <c r="I23" s="127" t="str">
        <f>IF(H23="","",VLOOKUP(H23,'#挂机物品'!A:B,2,FALSE))</f>
        <v/>
      </c>
      <c r="L23" s="127">
        <v>70003</v>
      </c>
      <c r="M23" s="127" t="s">
        <v>3684</v>
      </c>
      <c r="N23" s="127">
        <v>1</v>
      </c>
      <c r="O23" s="127" t="s">
        <v>3718</v>
      </c>
    </row>
    <row r="24" spans="1:15" s="127" customFormat="1">
      <c r="I24" s="127" t="str">
        <f>IF(H24="","",VLOOKUP(H24,'#挂机物品'!A:B,2,FALSE))</f>
        <v/>
      </c>
      <c r="L24" s="127">
        <v>70018</v>
      </c>
      <c r="M24" s="127" t="s">
        <v>3680</v>
      </c>
      <c r="N24" s="127">
        <v>1</v>
      </c>
      <c r="O24" s="127" t="s">
        <v>3719</v>
      </c>
    </row>
    <row r="25" spans="1:15" s="127" customFormat="1">
      <c r="I25" s="127" t="str">
        <f>IF(H25="","",VLOOKUP(H25,'#挂机物品'!A:B,2,FALSE))</f>
        <v/>
      </c>
      <c r="L25" s="127">
        <v>70019</v>
      </c>
      <c r="M25" s="127" t="s">
        <v>3685</v>
      </c>
      <c r="N25" s="127">
        <v>1</v>
      </c>
      <c r="O25" s="127" t="s">
        <v>3719</v>
      </c>
    </row>
    <row r="26" spans="1:15" s="127" customFormat="1">
      <c r="I26" s="127" t="str">
        <f>IF(H26="","",VLOOKUP(H26,'#挂机物品'!A:B,2,FALSE))</f>
        <v/>
      </c>
      <c r="L26" s="127">
        <v>70021</v>
      </c>
      <c r="M26" s="127" t="s">
        <v>3687</v>
      </c>
      <c r="N26" s="127">
        <v>1</v>
      </c>
      <c r="O26" s="127" t="s">
        <v>3719</v>
      </c>
    </row>
    <row r="27" spans="1:15" s="127" customFormat="1">
      <c r="A27" s="127">
        <v>1007</v>
      </c>
      <c r="B27" s="127" t="s">
        <v>3086</v>
      </c>
      <c r="F27" s="127">
        <v>107</v>
      </c>
      <c r="I27" s="127" t="str">
        <f>IF(H27="","",VLOOKUP(H27,'#挂机物品'!A:B,2,FALSE))</f>
        <v/>
      </c>
      <c r="L27" s="127">
        <v>70001</v>
      </c>
      <c r="M27" s="127" t="s">
        <v>3683</v>
      </c>
      <c r="N27" s="127">
        <v>1</v>
      </c>
      <c r="O27" s="127" t="s">
        <v>3718</v>
      </c>
    </row>
    <row r="28" spans="1:15" s="127" customFormat="1">
      <c r="I28" s="127" t="str">
        <f>IF(H28="","",VLOOKUP(H28,'#挂机物品'!A:B,2,FALSE))</f>
        <v/>
      </c>
      <c r="L28" s="127">
        <v>70002</v>
      </c>
      <c r="M28" s="127" t="s">
        <v>3679</v>
      </c>
      <c r="N28" s="127">
        <v>1</v>
      </c>
      <c r="O28" s="127" t="s">
        <v>3718</v>
      </c>
    </row>
    <row r="29" spans="1:15" s="127" customFormat="1">
      <c r="I29" s="127" t="str">
        <f>IF(H29="","",VLOOKUP(H29,'#挂机物品'!A:B,2,FALSE))</f>
        <v/>
      </c>
      <c r="L29" s="127">
        <v>70022</v>
      </c>
      <c r="M29" s="127" t="s">
        <v>3690</v>
      </c>
      <c r="N29" s="127">
        <v>1</v>
      </c>
      <c r="O29" s="127" t="s">
        <v>3719</v>
      </c>
    </row>
    <row r="30" spans="1:15" s="127" customFormat="1">
      <c r="A30" s="127">
        <v>1008</v>
      </c>
      <c r="B30" s="127" t="s">
        <v>3087</v>
      </c>
      <c r="F30" s="127">
        <v>108</v>
      </c>
      <c r="I30" s="127" t="str">
        <f>IF(H30="","",VLOOKUP(H30,'#挂机物品'!A:B,2,FALSE))</f>
        <v/>
      </c>
      <c r="L30" s="127">
        <v>70001</v>
      </c>
      <c r="M30" s="127" t="s">
        <v>3683</v>
      </c>
      <c r="N30" s="127">
        <v>1</v>
      </c>
      <c r="O30" s="127" t="s">
        <v>3718</v>
      </c>
    </row>
    <row r="31" spans="1:15" s="127" customFormat="1">
      <c r="I31" s="127" t="str">
        <f>IF(H31="","",VLOOKUP(H31,'#挂机物品'!A:B,2,FALSE))</f>
        <v/>
      </c>
      <c r="L31" s="127">
        <v>70002</v>
      </c>
      <c r="M31" s="127" t="s">
        <v>3679</v>
      </c>
      <c r="N31" s="127">
        <v>1</v>
      </c>
      <c r="O31" s="127" t="s">
        <v>3718</v>
      </c>
    </row>
    <row r="32" spans="1:15" s="127" customFormat="1">
      <c r="I32" s="127" t="str">
        <f>IF(H32="","",VLOOKUP(H32,'#挂机物品'!A:B,2,FALSE))</f>
        <v/>
      </c>
      <c r="L32" s="127">
        <v>70018</v>
      </c>
      <c r="M32" s="127" t="s">
        <v>3680</v>
      </c>
      <c r="N32" s="127">
        <v>1</v>
      </c>
      <c r="O32" s="127" t="s">
        <v>3719</v>
      </c>
    </row>
    <row r="33" spans="1:15" s="127" customFormat="1">
      <c r="I33" s="127" t="str">
        <f>IF(H33="","",VLOOKUP(H33,'#挂机物品'!A:B,2,FALSE))</f>
        <v/>
      </c>
      <c r="L33" s="127">
        <v>70022</v>
      </c>
      <c r="M33" s="127" t="s">
        <v>3690</v>
      </c>
      <c r="N33" s="127">
        <v>1</v>
      </c>
      <c r="O33" s="127" t="s">
        <v>3719</v>
      </c>
    </row>
    <row r="34" spans="1:15" s="127" customFormat="1">
      <c r="A34" s="127">
        <v>1009</v>
      </c>
      <c r="B34" s="127" t="s">
        <v>3626</v>
      </c>
      <c r="F34" s="127">
        <v>109</v>
      </c>
      <c r="I34" s="127" t="str">
        <f>IF(H34="","",VLOOKUP(H34,'#挂机物品'!A:B,2,FALSE))</f>
        <v/>
      </c>
      <c r="L34" s="127">
        <v>70001</v>
      </c>
      <c r="M34" s="127" t="s">
        <v>3683</v>
      </c>
      <c r="N34" s="127">
        <v>1</v>
      </c>
      <c r="O34" s="127" t="s">
        <v>3718</v>
      </c>
    </row>
    <row r="35" spans="1:15" s="127" customFormat="1">
      <c r="I35" s="127" t="str">
        <f>IF(H35="","",VLOOKUP(H35,'#挂机物品'!A:B,2,FALSE))</f>
        <v/>
      </c>
      <c r="L35" s="127">
        <v>70003</v>
      </c>
      <c r="M35" s="127" t="s">
        <v>3684</v>
      </c>
      <c r="N35" s="127">
        <v>1</v>
      </c>
      <c r="O35" s="127" t="s">
        <v>3718</v>
      </c>
    </row>
    <row r="36" spans="1:15" s="127" customFormat="1">
      <c r="I36" s="127" t="str">
        <f>IF(H36="","",VLOOKUP(H36,'#挂机物品'!A:B,2,FALSE))</f>
        <v/>
      </c>
      <c r="L36" s="127">
        <v>70018</v>
      </c>
      <c r="M36" s="127" t="s">
        <v>3680</v>
      </c>
      <c r="N36" s="127">
        <v>1</v>
      </c>
      <c r="O36" s="127" t="s">
        <v>3719</v>
      </c>
    </row>
    <row r="37" spans="1:15" s="127" customFormat="1">
      <c r="I37" s="127" t="str">
        <f>IF(H37="","",VLOOKUP(H37,'#挂机物品'!A:B,2,FALSE))</f>
        <v/>
      </c>
      <c r="L37" s="127">
        <v>70019</v>
      </c>
      <c r="M37" s="127" t="s">
        <v>3685</v>
      </c>
      <c r="N37" s="127">
        <v>1</v>
      </c>
      <c r="O37" s="127" t="s">
        <v>3719</v>
      </c>
    </row>
    <row r="38" spans="1:15" s="127" customFormat="1">
      <c r="I38" s="127" t="str">
        <f>IF(H38="","",VLOOKUP(H38,'#挂机物品'!A:B,2,FALSE))</f>
        <v/>
      </c>
      <c r="L38" s="127">
        <v>70022</v>
      </c>
      <c r="M38" s="127" t="s">
        <v>3690</v>
      </c>
      <c r="N38" s="127">
        <v>1</v>
      </c>
      <c r="O38" s="127" t="s">
        <v>3719</v>
      </c>
    </row>
    <row r="39" spans="1:15" s="127" customFormat="1">
      <c r="A39" s="127">
        <v>1010</v>
      </c>
      <c r="B39" s="127" t="s">
        <v>3628</v>
      </c>
      <c r="F39" s="127">
        <v>110</v>
      </c>
      <c r="I39" s="127" t="str">
        <f>IF(H39="","",VLOOKUP(H39,'#挂机物品'!A:B,2,FALSE))</f>
        <v/>
      </c>
      <c r="L39" s="127">
        <v>70004</v>
      </c>
      <c r="M39" s="127" t="s">
        <v>3691</v>
      </c>
      <c r="N39" s="127">
        <v>1</v>
      </c>
      <c r="O39" s="127" t="s">
        <v>3718</v>
      </c>
    </row>
    <row r="40" spans="1:15" s="127" customFormat="1">
      <c r="I40" s="127" t="str">
        <f>IF(H40="","",VLOOKUP(H40,'#挂机物品'!A:B,2,FALSE))</f>
        <v/>
      </c>
      <c r="L40" s="127">
        <v>70005</v>
      </c>
      <c r="M40" s="127" t="s">
        <v>3692</v>
      </c>
      <c r="N40" s="127">
        <v>1</v>
      </c>
      <c r="O40" s="127" t="s">
        <v>3718</v>
      </c>
    </row>
    <row r="41" spans="1:15" s="127" customFormat="1">
      <c r="A41" s="127">
        <v>1011</v>
      </c>
      <c r="B41" s="127" t="s">
        <v>3630</v>
      </c>
      <c r="F41" s="127">
        <v>111</v>
      </c>
      <c r="I41" s="127" t="str">
        <f>IF(H41="","",VLOOKUP(H41,'#挂机物品'!A:B,2,FALSE))</f>
        <v/>
      </c>
      <c r="L41" s="127">
        <v>70004</v>
      </c>
      <c r="M41" s="127" t="s">
        <v>3693</v>
      </c>
      <c r="N41" s="127">
        <v>1</v>
      </c>
      <c r="O41" s="127" t="s">
        <v>3718</v>
      </c>
    </row>
    <row r="42" spans="1:15" s="127" customFormat="1">
      <c r="I42" s="127" t="str">
        <f>IF(H42="","",VLOOKUP(H42,'#挂机物品'!A:B,2,FALSE))</f>
        <v/>
      </c>
      <c r="L42" s="127">
        <v>70005</v>
      </c>
      <c r="M42" s="127" t="s">
        <v>3694</v>
      </c>
      <c r="N42" s="127">
        <v>1</v>
      </c>
      <c r="O42" s="127" t="s">
        <v>3718</v>
      </c>
    </row>
    <row r="43" spans="1:15" s="127" customFormat="1">
      <c r="I43" s="127" t="str">
        <f>IF(H43="","",VLOOKUP(H43,'#挂机物品'!A:B,2,FALSE))</f>
        <v/>
      </c>
      <c r="L43" s="127">
        <v>70018</v>
      </c>
      <c r="M43" s="127" t="s">
        <v>3695</v>
      </c>
      <c r="N43" s="127">
        <v>1</v>
      </c>
      <c r="O43" s="127" t="s">
        <v>3719</v>
      </c>
    </row>
    <row r="44" spans="1:15" s="127" customFormat="1">
      <c r="A44" s="127">
        <v>1012</v>
      </c>
      <c r="B44" s="127" t="s">
        <v>3632</v>
      </c>
      <c r="F44" s="127">
        <v>112</v>
      </c>
      <c r="I44" s="127" t="str">
        <f>IF(H44="","",VLOOKUP(H44,'#挂机物品'!A:B,2,FALSE))</f>
        <v/>
      </c>
      <c r="L44" s="127">
        <v>70004</v>
      </c>
      <c r="M44" s="127" t="s">
        <v>3693</v>
      </c>
      <c r="N44" s="127">
        <v>1</v>
      </c>
      <c r="O44" s="127" t="s">
        <v>3718</v>
      </c>
    </row>
    <row r="45" spans="1:15" s="127" customFormat="1">
      <c r="I45" s="127" t="str">
        <f>IF(H45="","",VLOOKUP(H45,'#挂机物品'!A:B,2,FALSE))</f>
        <v/>
      </c>
      <c r="L45" s="127">
        <v>70006</v>
      </c>
      <c r="M45" s="127" t="s">
        <v>3696</v>
      </c>
      <c r="N45" s="127">
        <v>1</v>
      </c>
      <c r="O45" s="127" t="s">
        <v>3718</v>
      </c>
    </row>
    <row r="46" spans="1:15" s="127" customFormat="1">
      <c r="I46" s="127" t="str">
        <f>IF(H46="","",VLOOKUP(H46,'#挂机物品'!A:B,2,FALSE))</f>
        <v/>
      </c>
      <c r="L46" s="127">
        <v>70018</v>
      </c>
      <c r="M46" s="127" t="s">
        <v>3695</v>
      </c>
      <c r="N46" s="127">
        <v>1</v>
      </c>
      <c r="O46" s="127" t="s">
        <v>3719</v>
      </c>
    </row>
    <row r="47" spans="1:15" s="127" customFormat="1">
      <c r="I47" s="127" t="str">
        <f>IF(H47="","",VLOOKUP(H47,'#挂机物品'!A:B,2,FALSE))</f>
        <v/>
      </c>
      <c r="L47" s="127">
        <v>70019</v>
      </c>
      <c r="M47" s="127" t="s">
        <v>3697</v>
      </c>
      <c r="N47" s="127">
        <v>1</v>
      </c>
      <c r="O47" s="127" t="s">
        <v>3719</v>
      </c>
    </row>
    <row r="48" spans="1:15" s="127" customFormat="1">
      <c r="A48" s="127">
        <v>1013</v>
      </c>
      <c r="B48" s="127" t="s">
        <v>3634</v>
      </c>
      <c r="F48" s="127">
        <v>113</v>
      </c>
      <c r="I48" s="127" t="str">
        <f>IF(H48="","",VLOOKUP(H48,'#挂机物品'!A:B,2,FALSE))</f>
        <v/>
      </c>
      <c r="L48" s="127">
        <v>70007</v>
      </c>
      <c r="M48" s="127" t="s">
        <v>3698</v>
      </c>
      <c r="N48" s="127">
        <v>1</v>
      </c>
      <c r="O48" s="127" t="s">
        <v>3718</v>
      </c>
    </row>
    <row r="49" spans="1:15" s="127" customFormat="1">
      <c r="I49" s="127" t="str">
        <f>IF(H49="","",VLOOKUP(H49,'#挂机物品'!A:B,2,FALSE))</f>
        <v/>
      </c>
      <c r="L49" s="127">
        <v>70008</v>
      </c>
      <c r="M49" s="127" t="s">
        <v>3699</v>
      </c>
      <c r="N49" s="127">
        <v>1</v>
      </c>
      <c r="O49" s="127" t="s">
        <v>3718</v>
      </c>
    </row>
    <row r="50" spans="1:15" s="127" customFormat="1">
      <c r="I50" s="127" t="str">
        <f>IF(H50="","",VLOOKUP(H50,'#挂机物品'!A:B,2,FALSE))</f>
        <v/>
      </c>
      <c r="L50" s="127">
        <v>70023</v>
      </c>
      <c r="M50" s="127" t="s">
        <v>3700</v>
      </c>
      <c r="N50" s="127">
        <v>1</v>
      </c>
      <c r="O50" s="127" t="s">
        <v>3719</v>
      </c>
    </row>
    <row r="51" spans="1:15" s="127" customFormat="1">
      <c r="A51" s="127">
        <v>1014</v>
      </c>
      <c r="B51" s="127" t="s">
        <v>3636</v>
      </c>
      <c r="F51" s="127">
        <v>114</v>
      </c>
      <c r="I51" s="127" t="str">
        <f>IF(H51="","",VLOOKUP(H51,'#挂机物品'!A:B,2,FALSE))</f>
        <v/>
      </c>
      <c r="L51" s="127">
        <v>70007</v>
      </c>
      <c r="M51" s="127" t="s">
        <v>3698</v>
      </c>
      <c r="N51" s="127">
        <v>1</v>
      </c>
      <c r="O51" s="127" t="s">
        <v>3718</v>
      </c>
    </row>
    <row r="52" spans="1:15" s="127" customFormat="1">
      <c r="I52" s="127" t="str">
        <f>IF(H52="","",VLOOKUP(H52,'#挂机物品'!A:B,2,FALSE))</f>
        <v/>
      </c>
      <c r="L52" s="127">
        <v>70008</v>
      </c>
      <c r="M52" s="127" t="s">
        <v>3699</v>
      </c>
      <c r="N52" s="127">
        <v>1</v>
      </c>
      <c r="O52" s="127" t="s">
        <v>3718</v>
      </c>
    </row>
    <row r="53" spans="1:15" s="127" customFormat="1">
      <c r="I53" s="127" t="str">
        <f>IF(H53="","",VLOOKUP(H53,'#挂机物品'!A:B,2,FALSE))</f>
        <v/>
      </c>
      <c r="L53" s="127">
        <v>70018</v>
      </c>
      <c r="M53" s="127" t="s">
        <v>3701</v>
      </c>
      <c r="N53" s="127">
        <v>1</v>
      </c>
      <c r="O53" s="127" t="s">
        <v>3719</v>
      </c>
    </row>
    <row r="54" spans="1:15" s="127" customFormat="1">
      <c r="I54" s="127" t="str">
        <f>IF(H54="","",VLOOKUP(H54,'#挂机物品'!A:B,2,FALSE))</f>
        <v/>
      </c>
      <c r="L54" s="127">
        <v>70023</v>
      </c>
      <c r="M54" s="127" t="s">
        <v>3700</v>
      </c>
      <c r="N54" s="127">
        <v>1</v>
      </c>
      <c r="O54" s="127" t="s">
        <v>3719</v>
      </c>
    </row>
    <row r="55" spans="1:15" s="127" customFormat="1">
      <c r="A55" s="127">
        <v>1015</v>
      </c>
      <c r="B55" s="127" t="s">
        <v>3638</v>
      </c>
      <c r="F55" s="127">
        <v>115</v>
      </c>
      <c r="I55" s="127" t="str">
        <f>IF(H55="","",VLOOKUP(H55,'#挂机物品'!A:B,2,FALSE))</f>
        <v/>
      </c>
      <c r="L55" s="127">
        <v>70007</v>
      </c>
      <c r="M55" s="127" t="s">
        <v>3698</v>
      </c>
      <c r="N55" s="127">
        <v>1</v>
      </c>
      <c r="O55" s="127" t="s">
        <v>3718</v>
      </c>
    </row>
    <row r="56" spans="1:15" s="127" customFormat="1">
      <c r="I56" s="127" t="str">
        <f>IF(H56="","",VLOOKUP(H56,'#挂机物品'!A:B,2,FALSE))</f>
        <v/>
      </c>
      <c r="L56" s="127">
        <v>70009</v>
      </c>
      <c r="M56" s="127" t="s">
        <v>3702</v>
      </c>
      <c r="N56" s="127">
        <v>1</v>
      </c>
      <c r="O56" s="127" t="s">
        <v>3718</v>
      </c>
    </row>
    <row r="57" spans="1:15" s="127" customFormat="1">
      <c r="I57" s="127" t="str">
        <f>IF(H57="","",VLOOKUP(H57,'#挂机物品'!A:B,2,FALSE))</f>
        <v/>
      </c>
      <c r="L57" s="127">
        <v>70018</v>
      </c>
      <c r="M57" s="127" t="s">
        <v>3701</v>
      </c>
      <c r="N57" s="127">
        <v>1</v>
      </c>
      <c r="O57" s="127" t="s">
        <v>3719</v>
      </c>
    </row>
    <row r="58" spans="1:15" s="127" customFormat="1">
      <c r="I58" s="127" t="str">
        <f>IF(H58="","",VLOOKUP(H58,'#挂机物品'!A:B,2,FALSE))</f>
        <v/>
      </c>
      <c r="L58" s="127">
        <v>70019</v>
      </c>
      <c r="M58" s="127" t="s">
        <v>3703</v>
      </c>
      <c r="N58" s="127">
        <v>1</v>
      </c>
      <c r="O58" s="127" t="s">
        <v>3719</v>
      </c>
    </row>
    <row r="59" spans="1:15" s="127" customFormat="1">
      <c r="I59" s="127" t="str">
        <f>IF(H59="","",VLOOKUP(H59,'#挂机物品'!A:B,2,FALSE))</f>
        <v/>
      </c>
      <c r="L59" s="127">
        <v>70023</v>
      </c>
      <c r="M59" s="127" t="s">
        <v>3700</v>
      </c>
      <c r="N59" s="127">
        <v>1</v>
      </c>
      <c r="O59" s="127" t="s">
        <v>3719</v>
      </c>
    </row>
    <row r="60" spans="1:15" s="127" customFormat="1">
      <c r="A60" s="127">
        <v>2001</v>
      </c>
      <c r="B60" s="127" t="s">
        <v>3704</v>
      </c>
      <c r="F60" s="127">
        <v>209</v>
      </c>
      <c r="G60" s="127">
        <v>100</v>
      </c>
      <c r="H60" s="127">
        <v>21009</v>
      </c>
      <c r="I60" s="127" t="str">
        <f>IF(H60="","",VLOOKUP(H60,'#挂机物品'!A:B,2,FALSE))</f>
        <v>盖瑞碎片</v>
      </c>
      <c r="L60" s="127">
        <v>70010</v>
      </c>
      <c r="M60" s="127" t="s">
        <v>3705</v>
      </c>
      <c r="N60" s="127">
        <v>1</v>
      </c>
      <c r="O60" s="127" t="s">
        <v>3718</v>
      </c>
    </row>
    <row r="61" spans="1:15" s="127" customFormat="1">
      <c r="L61" s="127">
        <v>70011</v>
      </c>
      <c r="M61" s="127" t="s">
        <v>3706</v>
      </c>
      <c r="N61" s="127">
        <v>1</v>
      </c>
      <c r="O61" s="127" t="s">
        <v>3718</v>
      </c>
    </row>
    <row r="62" spans="1:15" s="127" customFormat="1">
      <c r="I62" s="127" t="str">
        <f>IF(H62="","",VLOOKUP(H62,'#挂机物品'!A:B,2,FALSE))</f>
        <v/>
      </c>
      <c r="L62" s="127">
        <v>70024</v>
      </c>
      <c r="M62" s="127" t="s">
        <v>3707</v>
      </c>
      <c r="N62" s="127">
        <v>1</v>
      </c>
      <c r="O62" s="127" t="s">
        <v>3718</v>
      </c>
    </row>
    <row r="63" spans="1:15" s="127" customFormat="1">
      <c r="I63" s="127" t="str">
        <f>IF(H63="","",VLOOKUP(H63,'#挂机物品'!A:B,2,FALSE))</f>
        <v/>
      </c>
      <c r="L63" s="127">
        <v>70021</v>
      </c>
      <c r="M63" s="127" t="s">
        <v>3708</v>
      </c>
      <c r="N63" s="127">
        <v>1</v>
      </c>
      <c r="O63" s="127" t="s">
        <v>3718</v>
      </c>
    </row>
    <row r="64" spans="1:15" s="127" customFormat="1">
      <c r="A64" s="127">
        <v>2002</v>
      </c>
      <c r="B64" s="127" t="s">
        <v>3709</v>
      </c>
      <c r="F64" s="127">
        <v>18</v>
      </c>
      <c r="G64" s="127">
        <v>100</v>
      </c>
      <c r="H64" s="127">
        <v>21023</v>
      </c>
      <c r="I64" s="127" t="str">
        <f>IF(H64="","",VLOOKUP(H64,'#挂机物品'!A:B,2,FALSE))</f>
        <v>狄俄尼索斯碎片</v>
      </c>
      <c r="L64" s="127">
        <v>70012</v>
      </c>
      <c r="M64" s="127" t="s">
        <v>2041</v>
      </c>
      <c r="N64" s="127">
        <v>1</v>
      </c>
      <c r="O64" s="127" t="s">
        <v>3718</v>
      </c>
    </row>
    <row r="65" spans="1:15" s="127" customFormat="1">
      <c r="L65" s="127">
        <v>70013</v>
      </c>
      <c r="M65" s="127" t="s">
        <v>3710</v>
      </c>
      <c r="N65" s="127">
        <v>1</v>
      </c>
      <c r="O65" s="127" t="s">
        <v>3718</v>
      </c>
    </row>
    <row r="66" spans="1:15" s="127" customFormat="1">
      <c r="I66" s="127" t="str">
        <f>IF(H66="","",VLOOKUP(H66,'#挂机物品'!A:B,2,FALSE))</f>
        <v/>
      </c>
      <c r="L66" s="127">
        <v>70024</v>
      </c>
      <c r="M66" s="127" t="s">
        <v>3707</v>
      </c>
      <c r="N66" s="127">
        <v>1</v>
      </c>
      <c r="O66" s="127" t="s">
        <v>3718</v>
      </c>
    </row>
    <row r="67" spans="1:15" s="127" customFormat="1">
      <c r="I67" s="127" t="str">
        <f>IF(H67="","",VLOOKUP(H67,'#挂机物品'!A:B,2,FALSE))</f>
        <v/>
      </c>
      <c r="L67" s="127">
        <v>70022</v>
      </c>
      <c r="M67" s="127" t="s">
        <v>3711</v>
      </c>
      <c r="N67" s="127">
        <v>1</v>
      </c>
      <c r="O67" s="127" t="s">
        <v>3718</v>
      </c>
    </row>
    <row r="68" spans="1:15" s="127" customFormat="1">
      <c r="A68" s="127">
        <v>2003</v>
      </c>
      <c r="B68" s="127" t="s">
        <v>3712</v>
      </c>
      <c r="F68" s="127">
        <v>262</v>
      </c>
      <c r="G68" s="127">
        <v>100</v>
      </c>
      <c r="H68" s="127">
        <v>21062</v>
      </c>
      <c r="I68" s="127" t="str">
        <f>IF(H68="","",VLOOKUP(H68,'#挂机物品'!A:B,2,FALSE))</f>
        <v>弗兰肯斯坦碎片</v>
      </c>
      <c r="L68" s="127">
        <v>70014</v>
      </c>
      <c r="M68" s="127" t="s">
        <v>3713</v>
      </c>
      <c r="N68" s="127">
        <v>1</v>
      </c>
      <c r="O68" s="127" t="s">
        <v>3718</v>
      </c>
    </row>
    <row r="69" spans="1:15" s="127" customFormat="1">
      <c r="L69" s="127">
        <v>70015</v>
      </c>
      <c r="M69" s="127" t="s">
        <v>3714</v>
      </c>
      <c r="N69" s="127">
        <v>1</v>
      </c>
      <c r="O69" s="127" t="s">
        <v>3718</v>
      </c>
    </row>
    <row r="70" spans="1:15" s="127" customFormat="1">
      <c r="I70" s="127" t="str">
        <f>IF(H70="","",VLOOKUP(H70,'#挂机物品'!A:B,2,FALSE))</f>
        <v/>
      </c>
      <c r="L70" s="127">
        <v>70024</v>
      </c>
      <c r="M70" s="127" t="s">
        <v>3707</v>
      </c>
      <c r="N70" s="127">
        <v>1</v>
      </c>
      <c r="O70" s="127" t="s">
        <v>3718</v>
      </c>
    </row>
    <row r="71" spans="1:15" s="127" customFormat="1">
      <c r="I71" s="127" t="str">
        <f>IF(H71="","",VLOOKUP(H71,'#挂机物品'!A:B,2,FALSE))</f>
        <v/>
      </c>
      <c r="L71" s="127">
        <v>70021</v>
      </c>
      <c r="M71" s="127" t="s">
        <v>3708</v>
      </c>
      <c r="N71" s="127">
        <v>1</v>
      </c>
      <c r="O71" s="127" t="s">
        <v>3718</v>
      </c>
    </row>
    <row r="72" spans="1:15" s="127" customFormat="1">
      <c r="A72" s="127">
        <v>2004</v>
      </c>
      <c r="B72" s="127" t="s">
        <v>3715</v>
      </c>
      <c r="F72" s="127">
        <v>240</v>
      </c>
      <c r="G72" s="127">
        <v>100</v>
      </c>
      <c r="H72" s="127">
        <v>21040</v>
      </c>
      <c r="I72" s="127" t="str">
        <f>IF(H72="","",VLOOKUP(H72,'#挂机物品'!A:B,2,FALSE))</f>
        <v>兰斯洛特碎片</v>
      </c>
      <c r="L72" s="127">
        <v>70016</v>
      </c>
      <c r="M72" s="127" t="s">
        <v>3716</v>
      </c>
      <c r="N72" s="127">
        <v>1</v>
      </c>
      <c r="O72" s="127" t="s">
        <v>3718</v>
      </c>
    </row>
    <row r="73" spans="1:15" s="127" customFormat="1">
      <c r="L73" s="127">
        <v>70017</v>
      </c>
      <c r="M73" s="127" t="s">
        <v>3717</v>
      </c>
      <c r="N73" s="127">
        <v>1</v>
      </c>
      <c r="O73" s="127" t="s">
        <v>3718</v>
      </c>
    </row>
    <row r="74" spans="1:15" s="127" customFormat="1">
      <c r="I74" s="127" t="str">
        <f>IF(H74="","",VLOOKUP(H74,'#挂机物品'!A:B,2,FALSE))</f>
        <v/>
      </c>
      <c r="L74" s="127">
        <v>70024</v>
      </c>
      <c r="M74" s="127" t="s">
        <v>3707</v>
      </c>
      <c r="N74" s="127">
        <v>1</v>
      </c>
      <c r="O74" s="127" t="s">
        <v>3718</v>
      </c>
    </row>
    <row r="75" spans="1:15" s="127" customFormat="1">
      <c r="I75" s="127" t="str">
        <f>IF(H75="","",VLOOKUP(H75,'#挂机物品'!A:B,2,FALSE))</f>
        <v/>
      </c>
      <c r="L75" s="127">
        <v>70022</v>
      </c>
      <c r="M75" s="127" t="s">
        <v>3711</v>
      </c>
      <c r="N75" s="127">
        <v>1</v>
      </c>
      <c r="O75" s="127" t="s">
        <v>3718</v>
      </c>
    </row>
    <row r="76" spans="1:15" s="127" customFormat="1">
      <c r="A76" s="127">
        <v>3001</v>
      </c>
      <c r="B76" t="s">
        <v>3787</v>
      </c>
      <c r="F76" s="127">
        <v>155</v>
      </c>
      <c r="L76" s="127">
        <v>70025</v>
      </c>
      <c r="N76" s="127">
        <v>1</v>
      </c>
      <c r="O76" s="127" t="s">
        <v>3718</v>
      </c>
    </row>
    <row r="77" spans="1:15" s="127" customFormat="1">
      <c r="B77"/>
      <c r="L77" s="127">
        <v>70024</v>
      </c>
      <c r="N77" s="127">
        <v>1</v>
      </c>
      <c r="O77" s="127" t="s">
        <v>3718</v>
      </c>
    </row>
    <row r="78" spans="1:15" s="127" customFormat="1">
      <c r="A78" s="127">
        <v>3002</v>
      </c>
      <c r="B78" t="s">
        <v>4864</v>
      </c>
      <c r="F78" s="127">
        <v>156</v>
      </c>
      <c r="L78" s="127">
        <v>70026</v>
      </c>
      <c r="N78" s="127">
        <v>1</v>
      </c>
      <c r="O78" s="127" t="s">
        <v>3718</v>
      </c>
    </row>
    <row r="79" spans="1:15" s="127" customFormat="1">
      <c r="B79"/>
      <c r="L79" s="127">
        <v>70024</v>
      </c>
      <c r="N79" s="127">
        <v>1</v>
      </c>
      <c r="O79" s="127" t="s">
        <v>3718</v>
      </c>
    </row>
    <row r="80" spans="1:15" s="127" customFormat="1">
      <c r="A80" s="127">
        <v>3003</v>
      </c>
      <c r="B80" t="s">
        <v>6687</v>
      </c>
      <c r="F80" s="127">
        <v>1402</v>
      </c>
      <c r="L80" s="127">
        <v>70027</v>
      </c>
      <c r="N80" s="127">
        <v>1</v>
      </c>
      <c r="O80" s="127" t="s">
        <v>3718</v>
      </c>
    </row>
    <row r="81" spans="1:15" s="127" customFormat="1">
      <c r="B81"/>
      <c r="L81" s="127">
        <v>70024</v>
      </c>
      <c r="N81" s="127">
        <v>1</v>
      </c>
      <c r="O81" s="127" t="s">
        <v>3718</v>
      </c>
    </row>
    <row r="82" spans="1:15" s="127" customFormat="1">
      <c r="A82" s="127">
        <v>3004</v>
      </c>
      <c r="B82" t="s">
        <v>6791</v>
      </c>
      <c r="F82" s="127">
        <v>125</v>
      </c>
      <c r="L82" s="127">
        <v>70028</v>
      </c>
      <c r="N82" s="127">
        <v>1</v>
      </c>
      <c r="O82" s="127" t="s">
        <v>3718</v>
      </c>
    </row>
    <row r="83" spans="1:15" s="127" customFormat="1">
      <c r="B83"/>
      <c r="L83" s="127">
        <v>70024</v>
      </c>
      <c r="N83" s="127">
        <v>1</v>
      </c>
      <c r="O83" s="127" t="s">
        <v>3718</v>
      </c>
    </row>
    <row r="84" spans="1:15" s="127" customFormat="1">
      <c r="A84" s="127">
        <v>3005</v>
      </c>
      <c r="B84" t="s">
        <v>6976</v>
      </c>
      <c r="F84" s="127">
        <v>149</v>
      </c>
      <c r="L84" s="127">
        <v>70029</v>
      </c>
      <c r="N84" s="127">
        <v>1</v>
      </c>
      <c r="O84" s="127" t="s">
        <v>3718</v>
      </c>
    </row>
    <row r="85" spans="1:15" s="127" customFormat="1">
      <c r="B85"/>
      <c r="L85" s="127">
        <v>70024</v>
      </c>
      <c r="N85" s="127">
        <v>1</v>
      </c>
      <c r="O85" s="127" t="s">
        <v>3718</v>
      </c>
    </row>
    <row r="86" spans="1:15">
      <c r="A86" s="44">
        <v>10001</v>
      </c>
      <c r="B86" s="44" t="s">
        <v>636</v>
      </c>
      <c r="C86" s="44" t="s">
        <v>640</v>
      </c>
      <c r="D86" s="44" t="s">
        <v>636</v>
      </c>
      <c r="E86" s="44" t="s">
        <v>673</v>
      </c>
      <c r="F86" s="44">
        <v>125</v>
      </c>
      <c r="I86" s="127" t="str">
        <f>IF(H86="","",VLOOKUP(H86,'#挂机物品'!A:B,2,FALSE))</f>
        <v/>
      </c>
      <c r="L86" s="44">
        <v>50002</v>
      </c>
      <c r="M86" s="44" t="s">
        <v>2982</v>
      </c>
      <c r="N86" s="44">
        <v>1</v>
      </c>
      <c r="O86" s="44" t="s">
        <v>2983</v>
      </c>
    </row>
    <row r="87" spans="1:15">
      <c r="A87" s="44">
        <v>10002</v>
      </c>
      <c r="B87" s="44" t="s">
        <v>639</v>
      </c>
      <c r="C87" s="44" t="s">
        <v>640</v>
      </c>
      <c r="D87" s="44" t="s">
        <v>636</v>
      </c>
      <c r="E87" s="44" t="s">
        <v>646</v>
      </c>
      <c r="F87" s="44">
        <v>324</v>
      </c>
      <c r="I87" s="127" t="str">
        <f>IF(H87="","",VLOOKUP(H87,'#挂机物品'!A:B,2,FALSE))</f>
        <v/>
      </c>
      <c r="L87" s="44">
        <v>50002</v>
      </c>
      <c r="M87" s="44" t="s">
        <v>2984</v>
      </c>
      <c r="N87" s="44">
        <v>1</v>
      </c>
      <c r="O87" s="44" t="s">
        <v>2983</v>
      </c>
    </row>
    <row r="88" spans="1:15">
      <c r="I88" s="127" t="str">
        <f>IF(H88="","",VLOOKUP(H88,'#挂机物品'!A:B,2,FALSE))</f>
        <v/>
      </c>
      <c r="L88" s="44">
        <v>50019</v>
      </c>
      <c r="M88" s="44" t="s">
        <v>2985</v>
      </c>
      <c r="N88" s="44">
        <v>5</v>
      </c>
      <c r="O88" s="44" t="s">
        <v>2983</v>
      </c>
    </row>
    <row r="89" spans="1:15">
      <c r="A89" s="44">
        <v>10003</v>
      </c>
      <c r="B89" s="44" t="s">
        <v>641</v>
      </c>
      <c r="C89" s="44" t="s">
        <v>640</v>
      </c>
      <c r="D89" s="44" t="s">
        <v>636</v>
      </c>
      <c r="E89" s="44" t="s">
        <v>642</v>
      </c>
      <c r="F89" s="44">
        <v>325</v>
      </c>
      <c r="I89" s="127" t="str">
        <f>IF(H89="","",VLOOKUP(H89,'#挂机物品'!A:B,2,FALSE))</f>
        <v/>
      </c>
      <c r="L89" s="44">
        <v>50002</v>
      </c>
      <c r="M89" s="44" t="s">
        <v>2982</v>
      </c>
      <c r="N89" s="44">
        <v>1</v>
      </c>
      <c r="O89" s="44" t="s">
        <v>2983</v>
      </c>
    </row>
    <row r="90" spans="1:15">
      <c r="I90" s="127" t="str">
        <f>IF(H90="","",VLOOKUP(H90,'#挂机物品'!A:B,2,FALSE))</f>
        <v/>
      </c>
      <c r="L90" s="44">
        <v>50003</v>
      </c>
      <c r="M90" s="44" t="s">
        <v>2986</v>
      </c>
      <c r="N90" s="44">
        <v>10</v>
      </c>
      <c r="O90" s="44" t="s">
        <v>2983</v>
      </c>
    </row>
    <row r="91" spans="1:15">
      <c r="A91" s="44">
        <v>10004</v>
      </c>
      <c r="B91" s="44" t="s">
        <v>643</v>
      </c>
      <c r="C91" s="44" t="s">
        <v>640</v>
      </c>
      <c r="D91" s="44" t="s">
        <v>636</v>
      </c>
      <c r="E91" s="44" t="s">
        <v>644</v>
      </c>
      <c r="F91" s="44">
        <v>326</v>
      </c>
      <c r="I91" s="127" t="str">
        <f>IF(H91="","",VLOOKUP(H91,'#挂机物品'!A:B,2,FALSE))</f>
        <v/>
      </c>
      <c r="L91" s="44">
        <v>50002</v>
      </c>
      <c r="M91" s="44" t="s">
        <v>2982</v>
      </c>
      <c r="N91" s="44">
        <v>1</v>
      </c>
      <c r="O91" s="44" t="s">
        <v>2983</v>
      </c>
    </row>
    <row r="92" spans="1:15">
      <c r="I92" s="127" t="str">
        <f>IF(H92="","",VLOOKUP(H92,'#挂机物品'!A:B,2,FALSE))</f>
        <v/>
      </c>
      <c r="L92" s="44">
        <v>50003</v>
      </c>
      <c r="M92" s="44" t="s">
        <v>2987</v>
      </c>
      <c r="N92" s="44">
        <v>5</v>
      </c>
      <c r="O92" s="44" t="s">
        <v>2983</v>
      </c>
    </row>
    <row r="93" spans="1:15">
      <c r="A93" s="44">
        <v>10005</v>
      </c>
      <c r="B93" s="44" t="s">
        <v>645</v>
      </c>
      <c r="C93" s="44" t="s">
        <v>640</v>
      </c>
      <c r="D93" s="44" t="s">
        <v>636</v>
      </c>
      <c r="E93" s="44" t="s">
        <v>805</v>
      </c>
      <c r="F93" s="44">
        <v>327</v>
      </c>
      <c r="I93" s="127" t="str">
        <f>IF(H93="","",VLOOKUP(H93,'#挂机物品'!A:B,2,FALSE))</f>
        <v/>
      </c>
      <c r="L93" s="44">
        <v>50002</v>
      </c>
      <c r="M93" s="44" t="s">
        <v>2982</v>
      </c>
      <c r="N93" s="44">
        <v>1</v>
      </c>
      <c r="O93" s="44" t="s">
        <v>2983</v>
      </c>
    </row>
    <row r="94" spans="1:15">
      <c r="I94" s="127" t="str">
        <f>IF(H94="","",VLOOKUP(H94,'#挂机物品'!A:B,2,FALSE))</f>
        <v/>
      </c>
      <c r="L94" s="44">
        <v>50019</v>
      </c>
      <c r="M94" s="44" t="s">
        <v>2985</v>
      </c>
      <c r="N94" s="44">
        <v>5</v>
      </c>
      <c r="O94" s="44" t="s">
        <v>2983</v>
      </c>
    </row>
    <row r="95" spans="1:15">
      <c r="I95" s="127" t="str">
        <f>IF(H95="","",VLOOKUP(H95,'#挂机物品'!A:B,2,FALSE))</f>
        <v/>
      </c>
      <c r="L95" s="44">
        <v>50020</v>
      </c>
      <c r="M95" s="44" t="s">
        <v>2988</v>
      </c>
      <c r="N95" s="44">
        <v>5</v>
      </c>
      <c r="O95" s="44" t="s">
        <v>2983</v>
      </c>
    </row>
    <row r="96" spans="1:15">
      <c r="I96" s="127" t="str">
        <f>IF(H96="","",VLOOKUP(H96,'#挂机物品'!A:B,2,FALSE))</f>
        <v/>
      </c>
      <c r="L96" s="44">
        <v>50021</v>
      </c>
      <c r="M96" s="44" t="s">
        <v>2989</v>
      </c>
      <c r="N96" s="44">
        <v>5</v>
      </c>
      <c r="O96" s="44" t="s">
        <v>2983</v>
      </c>
    </row>
    <row r="97" spans="1:15">
      <c r="I97" s="127" t="str">
        <f>IF(H97="","",VLOOKUP(H97,'#挂机物品'!A:B,2,FALSE))</f>
        <v/>
      </c>
      <c r="L97" s="44">
        <v>50089</v>
      </c>
      <c r="M97" s="44" t="s">
        <v>2990</v>
      </c>
      <c r="N97" s="44">
        <v>10</v>
      </c>
      <c r="O97" s="44">
        <v>4</v>
      </c>
    </row>
    <row r="98" spans="1:15">
      <c r="A98" s="44">
        <v>10006</v>
      </c>
      <c r="B98" s="44" t="s">
        <v>3215</v>
      </c>
      <c r="C98" s="44" t="s">
        <v>640</v>
      </c>
      <c r="D98" s="44" t="s">
        <v>636</v>
      </c>
      <c r="E98" s="44" t="s">
        <v>3224</v>
      </c>
      <c r="F98" s="44">
        <v>373</v>
      </c>
      <c r="I98" s="127" t="str">
        <f>IF(H98="","",VLOOKUP(H98,'#挂机物品'!A:B,2,FALSE))</f>
        <v/>
      </c>
      <c r="L98" s="44">
        <v>50002</v>
      </c>
      <c r="M98" s="44" t="s">
        <v>4465</v>
      </c>
      <c r="N98" s="44">
        <v>1</v>
      </c>
      <c r="O98" s="44" t="s">
        <v>3301</v>
      </c>
    </row>
    <row r="99" spans="1:15">
      <c r="I99" s="127"/>
      <c r="L99" s="44">
        <v>50088</v>
      </c>
      <c r="M99" s="44" t="s">
        <v>4465</v>
      </c>
      <c r="N99" s="44">
        <v>1</v>
      </c>
      <c r="O99" s="44" t="s">
        <v>3301</v>
      </c>
    </row>
    <row r="100" spans="1:15">
      <c r="I100" s="127"/>
      <c r="L100" s="44">
        <v>50089</v>
      </c>
      <c r="N100" s="44">
        <v>1</v>
      </c>
      <c r="O100" s="44" t="s">
        <v>3301</v>
      </c>
    </row>
    <row r="101" spans="1:15">
      <c r="A101" s="44">
        <v>10007</v>
      </c>
      <c r="B101" s="44" t="s">
        <v>3217</v>
      </c>
      <c r="C101" s="44" t="s">
        <v>640</v>
      </c>
      <c r="D101" s="44" t="s">
        <v>636</v>
      </c>
      <c r="E101" s="44" t="s">
        <v>3216</v>
      </c>
      <c r="F101" s="44">
        <v>374</v>
      </c>
      <c r="I101" s="127" t="str">
        <f>IF(H101="","",VLOOKUP(H101,'#挂机物品'!A:B,2,FALSE))</f>
        <v/>
      </c>
      <c r="L101" s="44">
        <v>50002</v>
      </c>
      <c r="M101" s="44" t="s">
        <v>4465</v>
      </c>
      <c r="N101" s="44">
        <v>1</v>
      </c>
      <c r="O101" s="44" t="s">
        <v>3301</v>
      </c>
    </row>
    <row r="102" spans="1:15">
      <c r="I102" s="127"/>
      <c r="L102" s="44">
        <v>50031</v>
      </c>
      <c r="M102" s="44" t="s">
        <v>4465</v>
      </c>
      <c r="N102" s="44">
        <v>1</v>
      </c>
      <c r="O102" s="44" t="s">
        <v>3301</v>
      </c>
    </row>
    <row r="103" spans="1:15">
      <c r="A103" s="44">
        <v>10011</v>
      </c>
      <c r="B103" s="44" t="s">
        <v>3218</v>
      </c>
      <c r="C103" s="44" t="s">
        <v>640</v>
      </c>
      <c r="D103" s="44" t="s">
        <v>3218</v>
      </c>
      <c r="E103" s="44" t="s">
        <v>3221</v>
      </c>
      <c r="F103" s="44">
        <v>371</v>
      </c>
      <c r="I103" s="127" t="str">
        <f>IF(H103="","",VLOOKUP(H103,'#挂机物品'!A:B,2,FALSE))</f>
        <v/>
      </c>
      <c r="L103" s="44">
        <v>50002</v>
      </c>
      <c r="M103" s="44" t="s">
        <v>4465</v>
      </c>
      <c r="N103" s="44">
        <v>1</v>
      </c>
      <c r="O103" s="44" t="s">
        <v>3301</v>
      </c>
    </row>
    <row r="104" spans="1:15">
      <c r="I104" s="127"/>
      <c r="L104" s="44">
        <v>50003</v>
      </c>
      <c r="M104" s="44" t="s">
        <v>4465</v>
      </c>
      <c r="N104" s="44">
        <v>1</v>
      </c>
      <c r="O104" s="44" t="s">
        <v>3301</v>
      </c>
    </row>
    <row r="105" spans="1:15">
      <c r="A105" s="44">
        <v>10012</v>
      </c>
      <c r="B105" s="44" t="s">
        <v>3219</v>
      </c>
      <c r="C105" s="44" t="s">
        <v>640</v>
      </c>
      <c r="D105" s="44" t="s">
        <v>3218</v>
      </c>
      <c r="E105" s="44" t="s">
        <v>3222</v>
      </c>
      <c r="F105" s="44">
        <v>370</v>
      </c>
      <c r="I105" s="127" t="str">
        <f>IF(H105="","",VLOOKUP(H105,'#挂机物品'!A:B,2,FALSE))</f>
        <v/>
      </c>
      <c r="L105" s="44">
        <v>50002</v>
      </c>
      <c r="M105" s="44" t="s">
        <v>2984</v>
      </c>
      <c r="N105" s="44">
        <v>1</v>
      </c>
      <c r="O105" s="44" t="s">
        <v>3301</v>
      </c>
    </row>
    <row r="106" spans="1:15">
      <c r="I106" s="127"/>
      <c r="L106" s="44">
        <v>50016</v>
      </c>
      <c r="M106" s="44" t="s">
        <v>4465</v>
      </c>
      <c r="N106" s="44">
        <v>1</v>
      </c>
      <c r="O106" s="44" t="s">
        <v>3301</v>
      </c>
    </row>
    <row r="107" spans="1:15">
      <c r="A107" s="44">
        <v>10013</v>
      </c>
      <c r="B107" s="44" t="s">
        <v>3220</v>
      </c>
      <c r="C107" s="44" t="s">
        <v>640</v>
      </c>
      <c r="D107" s="44" t="s">
        <v>3218</v>
      </c>
      <c r="E107" s="44" t="s">
        <v>3223</v>
      </c>
      <c r="F107" s="44">
        <v>372</v>
      </c>
      <c r="I107" s="127" t="str">
        <f>IF(H107="","",VLOOKUP(H107,'#挂机物品'!A:B,2,FALSE))</f>
        <v/>
      </c>
      <c r="L107" s="44">
        <v>50002</v>
      </c>
      <c r="M107" s="44" t="s">
        <v>4465</v>
      </c>
      <c r="N107" s="44">
        <v>1</v>
      </c>
      <c r="O107" s="44" t="s">
        <v>3301</v>
      </c>
    </row>
    <row r="108" spans="1:15">
      <c r="I108" s="127"/>
      <c r="L108" s="44">
        <v>50002</v>
      </c>
      <c r="M108" s="44" t="s">
        <v>4465</v>
      </c>
      <c r="N108" s="44">
        <v>1</v>
      </c>
      <c r="O108" s="44" t="s">
        <v>3301</v>
      </c>
    </row>
    <row r="109" spans="1:15">
      <c r="A109" s="44">
        <v>10101</v>
      </c>
      <c r="B109" s="44" t="s">
        <v>2991</v>
      </c>
      <c r="C109" s="44" t="s">
        <v>640</v>
      </c>
      <c r="D109" s="44" t="s">
        <v>661</v>
      </c>
      <c r="E109" s="44" t="s">
        <v>3214</v>
      </c>
      <c r="F109" s="44">
        <v>316</v>
      </c>
      <c r="I109" s="127" t="str">
        <f>IF(H109="","",VLOOKUP(H109,'#挂机物品'!A:B,2,FALSE))</f>
        <v/>
      </c>
      <c r="L109" s="44">
        <v>50071</v>
      </c>
      <c r="M109" s="44" t="s">
        <v>2992</v>
      </c>
      <c r="N109" s="44">
        <v>1</v>
      </c>
      <c r="O109" s="44" t="s">
        <v>2983</v>
      </c>
    </row>
    <row r="110" spans="1:15">
      <c r="I110" s="127" t="str">
        <f>IF(H110="","",VLOOKUP(H110,'#挂机物品'!A:B,2,FALSE))</f>
        <v/>
      </c>
      <c r="L110" s="44">
        <v>50022</v>
      </c>
      <c r="M110" s="44" t="s">
        <v>2993</v>
      </c>
      <c r="N110" s="44">
        <v>5</v>
      </c>
      <c r="O110" s="44" t="s">
        <v>2983</v>
      </c>
    </row>
    <row r="111" spans="1:15">
      <c r="A111" s="44">
        <v>10102</v>
      </c>
      <c r="B111" s="44" t="s">
        <v>653</v>
      </c>
      <c r="C111" s="44" t="s">
        <v>640</v>
      </c>
      <c r="D111" s="44" t="s">
        <v>661</v>
      </c>
      <c r="E111" s="44" t="s">
        <v>654</v>
      </c>
      <c r="F111" s="44">
        <v>328</v>
      </c>
      <c r="I111" s="127" t="str">
        <f>IF(H111="","",VLOOKUP(H111,'#挂机物品'!A:B,2,FALSE))</f>
        <v/>
      </c>
      <c r="L111" s="44">
        <v>50071</v>
      </c>
      <c r="M111" s="44" t="s">
        <v>2992</v>
      </c>
      <c r="N111" s="44">
        <v>1</v>
      </c>
      <c r="O111" s="44" t="s">
        <v>2983</v>
      </c>
    </row>
    <row r="112" spans="1:15">
      <c r="I112" s="127" t="str">
        <f>IF(H112="","",VLOOKUP(H112,'#挂机物品'!A:B,2,FALSE))</f>
        <v/>
      </c>
      <c r="L112" s="44">
        <v>50037</v>
      </c>
      <c r="M112" s="44" t="s">
        <v>2994</v>
      </c>
      <c r="N112" s="44">
        <v>10</v>
      </c>
      <c r="O112" s="44" t="s">
        <v>2983</v>
      </c>
    </row>
    <row r="113" spans="1:15">
      <c r="I113" s="127" t="str">
        <f>IF(H113="","",VLOOKUP(H113,'#挂机物品'!A:B,2,FALSE))</f>
        <v/>
      </c>
      <c r="L113" s="44">
        <v>50022</v>
      </c>
      <c r="M113" s="44" t="s">
        <v>2993</v>
      </c>
      <c r="N113" s="44">
        <v>5</v>
      </c>
      <c r="O113" s="44" t="s">
        <v>2983</v>
      </c>
    </row>
    <row r="114" spans="1:15">
      <c r="A114" s="45">
        <v>10103</v>
      </c>
      <c r="B114" s="44" t="s">
        <v>2264</v>
      </c>
      <c r="E114" s="44" t="s">
        <v>3225</v>
      </c>
      <c r="F114" s="44">
        <v>328</v>
      </c>
      <c r="I114" s="127" t="str">
        <f>IF(H114="","",VLOOKUP(H114,'#挂机物品'!A:B,2,FALSE))</f>
        <v/>
      </c>
      <c r="L114" s="44">
        <v>50071</v>
      </c>
      <c r="M114" s="44" t="s">
        <v>2992</v>
      </c>
      <c r="N114" s="44">
        <v>1</v>
      </c>
      <c r="O114" s="44" t="s">
        <v>2983</v>
      </c>
    </row>
    <row r="115" spans="1:15">
      <c r="A115" s="45"/>
      <c r="I115" s="127" t="str">
        <f>IF(H115="","",VLOOKUP(H115,'#挂机物品'!A:B,2,FALSE))</f>
        <v/>
      </c>
      <c r="L115" s="44">
        <v>50037</v>
      </c>
      <c r="M115" s="44" t="s">
        <v>2994</v>
      </c>
      <c r="N115" s="44">
        <v>10</v>
      </c>
      <c r="O115" s="44" t="s">
        <v>2983</v>
      </c>
    </row>
    <row r="116" spans="1:15">
      <c r="A116" s="44">
        <v>10201</v>
      </c>
      <c r="B116" s="44" t="s">
        <v>647</v>
      </c>
      <c r="C116" s="44" t="s">
        <v>648</v>
      </c>
      <c r="D116" s="44" t="s">
        <v>656</v>
      </c>
      <c r="E116" s="44" t="s">
        <v>658</v>
      </c>
      <c r="F116" s="44">
        <v>329</v>
      </c>
      <c r="I116" s="127" t="str">
        <f>IF(H116="","",VLOOKUP(H116,'#挂机物品'!A:B,2,FALSE))</f>
        <v/>
      </c>
      <c r="L116" s="44">
        <v>50008</v>
      </c>
      <c r="M116" s="44" t="s">
        <v>2995</v>
      </c>
      <c r="N116" s="44">
        <v>1</v>
      </c>
      <c r="O116" s="44" t="s">
        <v>2983</v>
      </c>
    </row>
    <row r="117" spans="1:15">
      <c r="A117" s="44">
        <v>10202</v>
      </c>
      <c r="B117" s="44" t="s">
        <v>649</v>
      </c>
      <c r="C117" s="44" t="s">
        <v>648</v>
      </c>
      <c r="D117" s="44" t="s">
        <v>656</v>
      </c>
      <c r="E117" s="44" t="s">
        <v>659</v>
      </c>
      <c r="F117" s="44">
        <v>330</v>
      </c>
      <c r="I117" s="127" t="str">
        <f>IF(H117="","",VLOOKUP(H117,'#挂机物品'!A:B,2,FALSE))</f>
        <v/>
      </c>
      <c r="L117" s="44">
        <v>50008</v>
      </c>
      <c r="M117" s="44" t="s">
        <v>2995</v>
      </c>
      <c r="N117" s="44">
        <v>1</v>
      </c>
      <c r="O117" s="44" t="s">
        <v>2983</v>
      </c>
    </row>
    <row r="118" spans="1:15">
      <c r="I118" s="127" t="str">
        <f>IF(H118="","",VLOOKUP(H118,'#挂机物品'!A:B,2,FALSE))</f>
        <v/>
      </c>
      <c r="L118" s="44">
        <v>50088</v>
      </c>
      <c r="M118" s="44" t="s">
        <v>2996</v>
      </c>
      <c r="N118" s="44">
        <v>10</v>
      </c>
      <c r="O118" s="44">
        <v>7</v>
      </c>
    </row>
    <row r="119" spans="1:15" ht="16.5" customHeight="1">
      <c r="A119" s="44">
        <v>10203</v>
      </c>
      <c r="B119" s="44" t="s">
        <v>650</v>
      </c>
      <c r="C119" s="44" t="s">
        <v>648</v>
      </c>
      <c r="D119" s="44" t="s">
        <v>656</v>
      </c>
      <c r="E119" s="44" t="s">
        <v>651</v>
      </c>
      <c r="F119" s="44">
        <v>331</v>
      </c>
      <c r="I119" s="127" t="str">
        <f>IF(H119="","",VLOOKUP(H119,'#挂机物品'!A:B,2,FALSE))</f>
        <v/>
      </c>
      <c r="L119" s="44">
        <v>50008</v>
      </c>
      <c r="M119" s="44" t="s">
        <v>2995</v>
      </c>
      <c r="N119" s="44">
        <v>1</v>
      </c>
      <c r="O119" s="44" t="s">
        <v>2983</v>
      </c>
    </row>
    <row r="120" spans="1:15">
      <c r="I120" s="127" t="str">
        <f>IF(H120="","",VLOOKUP(H120,'#挂机物品'!A:B,2,FALSE))</f>
        <v/>
      </c>
      <c r="L120" s="44">
        <v>50104</v>
      </c>
      <c r="M120" s="44" t="s">
        <v>2997</v>
      </c>
      <c r="N120" s="44">
        <v>5</v>
      </c>
      <c r="O120" s="44" t="s">
        <v>2925</v>
      </c>
    </row>
    <row r="121" spans="1:15">
      <c r="A121" s="44">
        <v>10204</v>
      </c>
      <c r="B121" s="44" t="s">
        <v>652</v>
      </c>
      <c r="C121" s="44" t="s">
        <v>648</v>
      </c>
      <c r="D121" s="44" t="s">
        <v>656</v>
      </c>
      <c r="E121" s="44" t="s">
        <v>674</v>
      </c>
      <c r="F121" s="44">
        <v>332</v>
      </c>
      <c r="I121" s="127" t="str">
        <f>IF(H121="","",VLOOKUP(H121,'#挂机物品'!A:B,2,FALSE))</f>
        <v/>
      </c>
      <c r="L121" s="44">
        <v>50008</v>
      </c>
      <c r="M121" s="44" t="s">
        <v>2998</v>
      </c>
      <c r="N121" s="44">
        <v>1</v>
      </c>
      <c r="O121" s="44" t="s">
        <v>2925</v>
      </c>
    </row>
    <row r="122" spans="1:15">
      <c r="I122" s="127" t="str">
        <f>IF(H122="","",VLOOKUP(H122,'#挂机物品'!A:B,2,FALSE))</f>
        <v/>
      </c>
      <c r="L122" s="44">
        <v>50087</v>
      </c>
      <c r="M122" s="44" t="s">
        <v>2999</v>
      </c>
      <c r="N122" s="44">
        <v>5</v>
      </c>
      <c r="O122" s="44" t="s">
        <v>2925</v>
      </c>
    </row>
    <row r="123" spans="1:15">
      <c r="A123" s="44">
        <v>10205</v>
      </c>
      <c r="B123" s="44" t="s">
        <v>655</v>
      </c>
      <c r="C123" s="44" t="s">
        <v>648</v>
      </c>
      <c r="D123" s="44" t="s">
        <v>656</v>
      </c>
      <c r="E123" s="44" t="s">
        <v>657</v>
      </c>
      <c r="F123" s="44">
        <v>333</v>
      </c>
      <c r="G123" s="44">
        <v>10</v>
      </c>
      <c r="H123" s="44">
        <v>34201</v>
      </c>
      <c r="I123" s="127" t="str">
        <f>IF(H123="","",VLOOKUP(H123,'#挂机物品'!A:B,2,FALSE))</f>
        <v>深渊碎片-武器1</v>
      </c>
      <c r="L123" s="44">
        <v>50008</v>
      </c>
      <c r="M123" s="44" t="s">
        <v>3000</v>
      </c>
      <c r="N123" s="44">
        <v>1</v>
      </c>
      <c r="O123" s="44" t="s">
        <v>3001</v>
      </c>
    </row>
    <row r="124" spans="1:15">
      <c r="I124" s="127" t="str">
        <f>IF(H124="","",VLOOKUP(H124,'#挂机物品'!A:B,2,FALSE))</f>
        <v/>
      </c>
      <c r="L124" s="44">
        <v>50087</v>
      </c>
      <c r="M124" s="44" t="s">
        <v>3002</v>
      </c>
      <c r="N124" s="44">
        <v>5</v>
      </c>
      <c r="O124" s="44" t="s">
        <v>3001</v>
      </c>
    </row>
    <row r="125" spans="1:15">
      <c r="I125" s="127" t="str">
        <f>IF(H125="","",VLOOKUP(H125,'#挂机物品'!A:B,2,FALSE))</f>
        <v/>
      </c>
      <c r="L125" s="44">
        <v>50088</v>
      </c>
      <c r="M125" s="44" t="s">
        <v>3003</v>
      </c>
      <c r="N125" s="44">
        <v>10</v>
      </c>
      <c r="O125" s="44">
        <v>7</v>
      </c>
    </row>
    <row r="126" spans="1:15">
      <c r="I126" s="127" t="str">
        <f>IF(H126="","",VLOOKUP(H126,'#挂机物品'!A:B,2,FALSE))</f>
        <v/>
      </c>
      <c r="L126" s="44">
        <v>50003</v>
      </c>
      <c r="M126" s="44" t="s">
        <v>3004</v>
      </c>
      <c r="N126" s="44">
        <v>5</v>
      </c>
      <c r="O126" s="44" t="s">
        <v>3001</v>
      </c>
    </row>
    <row r="127" spans="1:15">
      <c r="A127" s="45">
        <v>10206</v>
      </c>
      <c r="B127" s="44" t="s">
        <v>4013</v>
      </c>
      <c r="C127" s="44" t="s">
        <v>648</v>
      </c>
      <c r="D127" s="44" t="s">
        <v>656</v>
      </c>
      <c r="E127" s="44" t="s">
        <v>4014</v>
      </c>
      <c r="F127" s="44">
        <v>40002</v>
      </c>
      <c r="L127" s="150">
        <v>50168</v>
      </c>
      <c r="M127" s="150" t="s">
        <v>4015</v>
      </c>
      <c r="N127" s="44">
        <v>1</v>
      </c>
      <c r="O127" s="44" t="s">
        <v>4016</v>
      </c>
    </row>
    <row r="128" spans="1:15">
      <c r="L128" s="44">
        <v>50033</v>
      </c>
      <c r="N128" s="44">
        <v>1</v>
      </c>
      <c r="O128" s="44">
        <v>5</v>
      </c>
    </row>
    <row r="129" spans="1:15">
      <c r="A129" s="44">
        <v>10301</v>
      </c>
      <c r="B129" s="44" t="s">
        <v>660</v>
      </c>
      <c r="C129" s="44" t="s">
        <v>661</v>
      </c>
      <c r="D129" s="44" t="s">
        <v>3227</v>
      </c>
      <c r="E129" s="44" t="s">
        <v>806</v>
      </c>
      <c r="F129" s="44">
        <v>317</v>
      </c>
      <c r="I129" s="127" t="str">
        <f>IF(H129="","",VLOOKUP(H129,'#挂机物品'!A:B,2,FALSE))</f>
        <v/>
      </c>
      <c r="L129" s="44">
        <v>50072</v>
      </c>
      <c r="M129" s="44" t="s">
        <v>3005</v>
      </c>
      <c r="N129" s="44">
        <v>1</v>
      </c>
      <c r="O129" s="44" t="s">
        <v>3001</v>
      </c>
    </row>
    <row r="130" spans="1:15">
      <c r="I130" s="127" t="str">
        <f>IF(H130="","",VLOOKUP(H130,'#挂机物品'!A:B,2,FALSE))</f>
        <v/>
      </c>
      <c r="L130" s="44">
        <v>50088</v>
      </c>
      <c r="M130" s="44" t="s">
        <v>3003</v>
      </c>
      <c r="N130" s="44">
        <v>5</v>
      </c>
      <c r="O130" s="44">
        <v>97</v>
      </c>
    </row>
    <row r="131" spans="1:15">
      <c r="A131" s="44">
        <v>10302</v>
      </c>
      <c r="B131" s="44" t="s">
        <v>662</v>
      </c>
      <c r="C131" s="44" t="s">
        <v>661</v>
      </c>
      <c r="D131" s="44" t="s">
        <v>3227</v>
      </c>
      <c r="E131" s="44" t="s">
        <v>663</v>
      </c>
      <c r="F131" s="44">
        <v>334</v>
      </c>
      <c r="I131" s="127" t="str">
        <f>IF(H131="","",VLOOKUP(H131,'#挂机物品'!A:B,2,FALSE))</f>
        <v/>
      </c>
      <c r="L131" s="44">
        <v>50072</v>
      </c>
      <c r="M131" s="44" t="s">
        <v>3005</v>
      </c>
      <c r="N131" s="44">
        <v>1</v>
      </c>
      <c r="O131" s="44" t="s">
        <v>3001</v>
      </c>
    </row>
    <row r="132" spans="1:15">
      <c r="I132" s="127" t="str">
        <f>IF(H132="","",VLOOKUP(H132,'#挂机物品'!A:B,2,FALSE))</f>
        <v/>
      </c>
      <c r="L132" s="44">
        <v>50090</v>
      </c>
      <c r="M132" s="44" t="s">
        <v>3006</v>
      </c>
      <c r="N132" s="44">
        <v>10</v>
      </c>
      <c r="O132" s="44">
        <v>5</v>
      </c>
    </row>
    <row r="133" spans="1:15">
      <c r="I133" s="127" t="str">
        <f>IF(H133="","",VLOOKUP(H133,'#挂机物品'!A:B,2,FALSE))</f>
        <v/>
      </c>
      <c r="L133" s="44">
        <v>50088</v>
      </c>
      <c r="M133" s="44" t="s">
        <v>3003</v>
      </c>
      <c r="N133" s="44">
        <v>5</v>
      </c>
      <c r="O133" s="44">
        <v>97</v>
      </c>
    </row>
    <row r="134" spans="1:15">
      <c r="A134" s="44">
        <v>10303</v>
      </c>
      <c r="B134" s="44" t="s">
        <v>664</v>
      </c>
      <c r="C134" s="44" t="s">
        <v>661</v>
      </c>
      <c r="D134" s="44" t="s">
        <v>3227</v>
      </c>
      <c r="E134" s="44" t="s">
        <v>665</v>
      </c>
      <c r="F134" s="44">
        <v>335</v>
      </c>
      <c r="I134" s="127" t="str">
        <f>IF(H134="","",VLOOKUP(H134,'#挂机物品'!A:B,2,FALSE))</f>
        <v/>
      </c>
      <c r="L134" s="44">
        <v>50072</v>
      </c>
      <c r="M134" s="44" t="s">
        <v>3005</v>
      </c>
      <c r="N134" s="44">
        <v>1</v>
      </c>
      <c r="O134" s="44" t="s">
        <v>3001</v>
      </c>
    </row>
    <row r="135" spans="1:15">
      <c r="I135" s="127" t="str">
        <f>IF(H135="","",VLOOKUP(H135,'#挂机物品'!A:B,2,FALSE))</f>
        <v/>
      </c>
      <c r="L135" s="44">
        <v>50091</v>
      </c>
      <c r="M135" s="44" t="s">
        <v>3007</v>
      </c>
      <c r="N135" s="44">
        <v>5</v>
      </c>
      <c r="O135" s="44" t="s">
        <v>3001</v>
      </c>
    </row>
    <row r="136" spans="1:15">
      <c r="A136" s="44">
        <v>10401</v>
      </c>
      <c r="B136" s="44" t="s">
        <v>666</v>
      </c>
      <c r="C136" s="44" t="s">
        <v>672</v>
      </c>
      <c r="D136" s="44" t="s">
        <v>666</v>
      </c>
      <c r="E136" s="44" t="s">
        <v>670</v>
      </c>
      <c r="F136" s="44">
        <v>132</v>
      </c>
      <c r="I136" s="127" t="str">
        <f>IF(H136="","",VLOOKUP(H136,'#挂机物品'!A:B,2,FALSE))</f>
        <v/>
      </c>
      <c r="L136" s="44">
        <v>50007</v>
      </c>
      <c r="M136" s="44" t="s">
        <v>2926</v>
      </c>
      <c r="N136" s="44">
        <v>1</v>
      </c>
      <c r="O136" s="44" t="s">
        <v>2927</v>
      </c>
    </row>
    <row r="137" spans="1:15">
      <c r="A137" s="44">
        <v>10402</v>
      </c>
      <c r="B137" s="44" t="s">
        <v>667</v>
      </c>
      <c r="C137" s="44" t="s">
        <v>672</v>
      </c>
      <c r="D137" s="44" t="s">
        <v>666</v>
      </c>
      <c r="E137" s="44" t="s">
        <v>671</v>
      </c>
      <c r="F137" s="44">
        <v>336</v>
      </c>
      <c r="I137" s="127" t="str">
        <f>IF(H137="","",VLOOKUP(H137,'#挂机物品'!A:B,2,FALSE))</f>
        <v/>
      </c>
      <c r="L137" s="44">
        <v>50007</v>
      </c>
      <c r="M137" s="44" t="s">
        <v>2926</v>
      </c>
      <c r="N137" s="44">
        <v>1</v>
      </c>
      <c r="O137" s="44" t="s">
        <v>2927</v>
      </c>
    </row>
    <row r="138" spans="1:15">
      <c r="I138" s="127" t="str">
        <f>IF(H138="","",VLOOKUP(H138,'#挂机物品'!A:B,2,FALSE))</f>
        <v/>
      </c>
      <c r="L138" s="44">
        <v>50036</v>
      </c>
      <c r="M138" s="44" t="s">
        <v>2928</v>
      </c>
      <c r="N138" s="44">
        <v>5</v>
      </c>
      <c r="O138" s="44" t="s">
        <v>2927</v>
      </c>
    </row>
    <row r="139" spans="1:15">
      <c r="I139" s="127" t="str">
        <f>IF(H139="","",VLOOKUP(H139,'#挂机物品'!A:B,2,FALSE))</f>
        <v/>
      </c>
      <c r="L139" s="44">
        <v>50009</v>
      </c>
      <c r="M139" s="44" t="s">
        <v>2929</v>
      </c>
      <c r="N139" s="44">
        <v>10</v>
      </c>
      <c r="O139" s="44" t="s">
        <v>2927</v>
      </c>
    </row>
    <row r="140" spans="1:15">
      <c r="A140" s="44">
        <v>10403</v>
      </c>
      <c r="B140" s="44" t="s">
        <v>668</v>
      </c>
      <c r="C140" s="44" t="s">
        <v>672</v>
      </c>
      <c r="D140" s="46" t="s">
        <v>3228</v>
      </c>
      <c r="E140" s="44" t="s">
        <v>669</v>
      </c>
      <c r="F140" s="44">
        <v>337</v>
      </c>
      <c r="I140" s="127" t="str">
        <f>IF(H140="","",VLOOKUP(H140,'#挂机物品'!A:B,2,FALSE))</f>
        <v/>
      </c>
      <c r="L140" s="44">
        <v>50007</v>
      </c>
      <c r="M140" s="44" t="s">
        <v>2926</v>
      </c>
      <c r="N140" s="44">
        <v>1</v>
      </c>
      <c r="O140" s="44" t="s">
        <v>2927</v>
      </c>
    </row>
    <row r="141" spans="1:15">
      <c r="I141" s="127" t="str">
        <f>IF(H141="","",VLOOKUP(H141,'#挂机物品'!A:B,2,FALSE))</f>
        <v/>
      </c>
      <c r="L141" s="44">
        <v>50010</v>
      </c>
      <c r="M141" s="44" t="s">
        <v>2930</v>
      </c>
      <c r="N141" s="44">
        <v>5</v>
      </c>
      <c r="O141" s="44" t="s">
        <v>2927</v>
      </c>
    </row>
    <row r="142" spans="1:15">
      <c r="A142" s="44">
        <v>10501</v>
      </c>
      <c r="B142" s="44" t="s">
        <v>675</v>
      </c>
      <c r="C142" s="44" t="s">
        <v>3229</v>
      </c>
      <c r="E142" s="44" t="s">
        <v>679</v>
      </c>
      <c r="F142" s="44">
        <v>58</v>
      </c>
      <c r="I142" s="127" t="str">
        <f>IF(H142="","",VLOOKUP(H142,'#挂机物品'!A:B,2,FALSE))</f>
        <v/>
      </c>
      <c r="L142" s="44">
        <v>50092</v>
      </c>
      <c r="M142" s="44" t="s">
        <v>2931</v>
      </c>
      <c r="N142" s="44">
        <v>1</v>
      </c>
      <c r="O142" s="44" t="s">
        <v>2927</v>
      </c>
    </row>
    <row r="143" spans="1:15">
      <c r="I143" s="127" t="str">
        <f>IF(H143="","",VLOOKUP(H143,'#挂机物品'!A:B,2,FALSE))</f>
        <v/>
      </c>
      <c r="L143" s="44">
        <v>50035</v>
      </c>
      <c r="M143" s="44" t="s">
        <v>2932</v>
      </c>
      <c r="N143" s="44">
        <v>10</v>
      </c>
      <c r="O143" s="44" t="s">
        <v>2927</v>
      </c>
    </row>
    <row r="144" spans="1:15">
      <c r="I144" s="127" t="str">
        <f>IF(H144="","",VLOOKUP(H144,'#挂机物品'!A:B,2,FALSE))</f>
        <v/>
      </c>
      <c r="L144" s="44">
        <v>50023</v>
      </c>
      <c r="M144" s="44" t="s">
        <v>2933</v>
      </c>
      <c r="N144" s="44">
        <v>5</v>
      </c>
      <c r="O144" s="44" t="s">
        <v>2927</v>
      </c>
    </row>
    <row r="145" spans="1:15">
      <c r="I145" s="127" t="str">
        <f>IF(H145="","",VLOOKUP(H145,'#挂机物品'!A:B,2,FALSE))</f>
        <v/>
      </c>
      <c r="L145" s="44">
        <v>50093</v>
      </c>
      <c r="M145" s="44" t="s">
        <v>2934</v>
      </c>
      <c r="N145" s="44">
        <v>5</v>
      </c>
      <c r="O145" s="44" t="s">
        <v>2927</v>
      </c>
    </row>
    <row r="146" spans="1:15">
      <c r="A146" s="44">
        <v>10502</v>
      </c>
      <c r="B146" s="44" t="s">
        <v>676</v>
      </c>
      <c r="C146" s="44" t="s">
        <v>3229</v>
      </c>
      <c r="E146" s="44" t="s">
        <v>677</v>
      </c>
      <c r="F146" s="44">
        <v>338</v>
      </c>
      <c r="I146" s="127" t="str">
        <f>IF(H146="","",VLOOKUP(H146,'#挂机物品'!A:B,2,FALSE))</f>
        <v/>
      </c>
      <c r="L146" s="44">
        <v>50092</v>
      </c>
      <c r="M146" s="44" t="s">
        <v>2931</v>
      </c>
      <c r="N146" s="44">
        <v>1</v>
      </c>
      <c r="O146" s="44" t="s">
        <v>2927</v>
      </c>
    </row>
    <row r="147" spans="1:15">
      <c r="I147" s="127" t="str">
        <f>IF(H147="","",VLOOKUP(H147,'#挂机物品'!A:B,2,FALSE))</f>
        <v/>
      </c>
      <c r="L147" s="44">
        <v>50093</v>
      </c>
      <c r="M147" s="44" t="s">
        <v>2934</v>
      </c>
      <c r="N147" s="44">
        <v>5</v>
      </c>
      <c r="O147" s="44" t="s">
        <v>2935</v>
      </c>
    </row>
    <row r="148" spans="1:15">
      <c r="I148" s="127" t="str">
        <f>IF(H148="","",VLOOKUP(H148,'#挂机物品'!A:B,2,FALSE))</f>
        <v/>
      </c>
      <c r="L148" s="44">
        <v>50023</v>
      </c>
      <c r="M148" s="44" t="s">
        <v>2933</v>
      </c>
      <c r="N148" s="44">
        <v>5</v>
      </c>
      <c r="O148" s="44" t="s">
        <v>2927</v>
      </c>
    </row>
    <row r="149" spans="1:15">
      <c r="A149" s="44">
        <v>10503</v>
      </c>
      <c r="B149" s="44" t="s">
        <v>678</v>
      </c>
      <c r="C149" s="44" t="s">
        <v>3229</v>
      </c>
      <c r="E149" s="44" t="s">
        <v>680</v>
      </c>
      <c r="F149" s="44">
        <v>340</v>
      </c>
      <c r="I149" s="127" t="str">
        <f>IF(H149="","",VLOOKUP(H149,'#挂机物品'!A:B,2,FALSE))</f>
        <v/>
      </c>
      <c r="L149" s="44">
        <v>50055</v>
      </c>
      <c r="M149" s="44" t="s">
        <v>3008</v>
      </c>
      <c r="N149" s="44">
        <v>1</v>
      </c>
      <c r="O149" s="44" t="s">
        <v>2927</v>
      </c>
    </row>
    <row r="150" spans="1:15">
      <c r="I150" s="127" t="str">
        <f>IF(H150="","",VLOOKUP(H150,'#挂机物品'!A:B,2,FALSE))</f>
        <v/>
      </c>
      <c r="L150" s="44">
        <v>50035</v>
      </c>
      <c r="M150" s="44" t="s">
        <v>2932</v>
      </c>
      <c r="N150" s="44">
        <v>10</v>
      </c>
      <c r="O150" s="44" t="s">
        <v>2927</v>
      </c>
    </row>
    <row r="151" spans="1:15">
      <c r="I151" s="127" t="str">
        <f>IF(H151="","",VLOOKUP(H151,'#挂机物品'!A:B,2,FALSE))</f>
        <v/>
      </c>
      <c r="L151" s="44">
        <v>50093</v>
      </c>
      <c r="M151" s="44" t="s">
        <v>2934</v>
      </c>
      <c r="N151" s="44">
        <v>5</v>
      </c>
      <c r="O151" s="44" t="s">
        <v>2927</v>
      </c>
    </row>
    <row r="152" spans="1:15">
      <c r="I152" s="127" t="str">
        <f>IF(H152="","",VLOOKUP(H152,'#挂机物品'!A:B,2,FALSE))</f>
        <v/>
      </c>
      <c r="L152" s="44">
        <v>50019</v>
      </c>
      <c r="M152" s="44" t="s">
        <v>3009</v>
      </c>
      <c r="N152" s="44">
        <v>10</v>
      </c>
      <c r="O152" s="44" t="s">
        <v>2927</v>
      </c>
    </row>
    <row r="153" spans="1:15">
      <c r="A153" s="44">
        <v>10504</v>
      </c>
      <c r="B153" s="44" t="s">
        <v>682</v>
      </c>
      <c r="C153" s="44" t="s">
        <v>3229</v>
      </c>
      <c r="E153" s="44" t="s">
        <v>681</v>
      </c>
      <c r="F153" s="44">
        <v>339</v>
      </c>
      <c r="G153" s="44">
        <v>10</v>
      </c>
      <c r="H153" s="44">
        <v>34201</v>
      </c>
      <c r="I153" s="127" t="str">
        <f>IF(H153="","",VLOOKUP(H153,'#挂机物品'!A:B,2,FALSE))</f>
        <v>深渊碎片-武器1</v>
      </c>
      <c r="L153" s="44">
        <v>50092</v>
      </c>
      <c r="M153" s="44" t="s">
        <v>2931</v>
      </c>
      <c r="N153" s="44">
        <v>1</v>
      </c>
      <c r="O153" s="44" t="s">
        <v>2927</v>
      </c>
    </row>
    <row r="154" spans="1:15">
      <c r="I154" s="127" t="str">
        <f>IF(H154="","",VLOOKUP(H154,'#挂机物品'!A:B,2,FALSE))</f>
        <v/>
      </c>
      <c r="L154" s="44">
        <v>50035</v>
      </c>
      <c r="M154" s="44" t="s">
        <v>2932</v>
      </c>
      <c r="N154" s="44">
        <v>10</v>
      </c>
      <c r="O154" s="44" t="s">
        <v>2927</v>
      </c>
    </row>
    <row r="155" spans="1:15">
      <c r="I155" s="127" t="str">
        <f>IF(H155="","",VLOOKUP(H155,'#挂机物品'!A:B,2,FALSE))</f>
        <v/>
      </c>
      <c r="L155" s="44">
        <v>50023</v>
      </c>
      <c r="M155" s="44" t="s">
        <v>2933</v>
      </c>
      <c r="N155" s="44">
        <v>5</v>
      </c>
      <c r="O155" s="44" t="s">
        <v>2927</v>
      </c>
    </row>
    <row r="156" spans="1:15">
      <c r="I156" s="127" t="str">
        <f>IF(H156="","",VLOOKUP(H156,'#挂机物品'!A:B,2,FALSE))</f>
        <v/>
      </c>
      <c r="L156" s="44">
        <v>50093</v>
      </c>
      <c r="M156" s="44" t="s">
        <v>2934</v>
      </c>
      <c r="N156" s="44">
        <v>5</v>
      </c>
      <c r="O156" s="44" t="s">
        <v>2927</v>
      </c>
    </row>
    <row r="157" spans="1:15">
      <c r="I157" s="127" t="str">
        <f>IF(H157="","",VLOOKUP(H157,'#挂机物品'!A:B,2,FALSE))</f>
        <v/>
      </c>
      <c r="L157" s="44">
        <v>50031</v>
      </c>
      <c r="M157" s="44" t="s">
        <v>3010</v>
      </c>
      <c r="N157" s="44">
        <v>10</v>
      </c>
      <c r="O157" s="44" t="s">
        <v>2935</v>
      </c>
    </row>
    <row r="158" spans="1:15">
      <c r="A158" s="44">
        <v>10601</v>
      </c>
      <c r="B158" s="44" t="s">
        <v>683</v>
      </c>
      <c r="C158" s="44" t="s">
        <v>683</v>
      </c>
      <c r="E158" s="44" t="s">
        <v>685</v>
      </c>
      <c r="F158" s="44">
        <v>57</v>
      </c>
      <c r="I158" s="127" t="str">
        <f>IF(H158="","",VLOOKUP(H158,'#挂机物品'!A:B,2,FALSE))</f>
        <v/>
      </c>
      <c r="L158" s="44">
        <v>50042</v>
      </c>
      <c r="M158" s="44" t="s">
        <v>3011</v>
      </c>
      <c r="N158" s="44">
        <v>1</v>
      </c>
      <c r="O158" s="44" t="s">
        <v>2927</v>
      </c>
    </row>
    <row r="159" spans="1:15">
      <c r="I159" s="127" t="str">
        <f>IF(H159="","",VLOOKUP(H159,'#挂机物品'!A:B,2,FALSE))</f>
        <v/>
      </c>
      <c r="L159" s="44">
        <v>50094</v>
      </c>
      <c r="M159" s="44" t="s">
        <v>3012</v>
      </c>
      <c r="N159" s="44">
        <v>1</v>
      </c>
      <c r="O159" s="44">
        <v>3</v>
      </c>
    </row>
    <row r="160" spans="1:15">
      <c r="A160" s="44">
        <v>10602</v>
      </c>
      <c r="B160" s="44" t="s">
        <v>684</v>
      </c>
      <c r="C160" s="44" t="s">
        <v>683</v>
      </c>
      <c r="E160" s="44" t="s">
        <v>686</v>
      </c>
      <c r="F160" s="44">
        <v>341</v>
      </c>
      <c r="I160" s="127" t="str">
        <f>IF(H160="","",VLOOKUP(H160,'#挂机物品'!A:B,2,FALSE))</f>
        <v/>
      </c>
      <c r="L160" s="44">
        <v>50095</v>
      </c>
      <c r="M160" s="44" t="s">
        <v>3013</v>
      </c>
      <c r="N160" s="44">
        <v>1</v>
      </c>
      <c r="O160" s="44" t="s">
        <v>2927</v>
      </c>
    </row>
    <row r="161" spans="1:15">
      <c r="I161" s="127" t="str">
        <f>IF(H161="","",VLOOKUP(H161,'#挂机物品'!A:B,2,FALSE))</f>
        <v/>
      </c>
      <c r="L161" s="44">
        <v>50094</v>
      </c>
      <c r="M161" s="44" t="s">
        <v>3012</v>
      </c>
      <c r="N161" s="44">
        <v>1</v>
      </c>
      <c r="O161" s="44">
        <v>3</v>
      </c>
    </row>
    <row r="162" spans="1:15">
      <c r="A162" s="44">
        <v>10603</v>
      </c>
      <c r="B162" s="44" t="s">
        <v>687</v>
      </c>
      <c r="C162" s="44" t="s">
        <v>683</v>
      </c>
      <c r="E162" s="44" t="s">
        <v>688</v>
      </c>
      <c r="F162" s="44">
        <v>342</v>
      </c>
      <c r="I162" s="127" t="str">
        <f>IF(H162="","",VLOOKUP(H162,'#挂机物品'!A:B,2,FALSE))</f>
        <v/>
      </c>
      <c r="L162" s="44">
        <v>50042</v>
      </c>
      <c r="M162" s="44" t="s">
        <v>3011</v>
      </c>
      <c r="N162" s="44">
        <v>1</v>
      </c>
      <c r="O162" s="44" t="s">
        <v>2927</v>
      </c>
    </row>
    <row r="163" spans="1:15">
      <c r="I163" s="127" t="str">
        <f>IF(H163="","",VLOOKUP(H163,'#挂机物品'!A:B,2,FALSE))</f>
        <v/>
      </c>
      <c r="L163" s="44">
        <v>50096</v>
      </c>
      <c r="M163" s="44" t="s">
        <v>3014</v>
      </c>
      <c r="N163" s="44">
        <v>1</v>
      </c>
      <c r="O163" s="44">
        <v>1</v>
      </c>
    </row>
    <row r="164" spans="1:15">
      <c r="I164" s="127" t="str">
        <f>IF(H164="","",VLOOKUP(H164,'#挂机物品'!A:B,2,FALSE))</f>
        <v/>
      </c>
      <c r="L164" s="44">
        <v>50094</v>
      </c>
      <c r="M164" s="44" t="s">
        <v>3012</v>
      </c>
      <c r="N164" s="44">
        <v>1</v>
      </c>
      <c r="O164" s="44">
        <v>3</v>
      </c>
    </row>
    <row r="165" spans="1:15">
      <c r="A165" s="44">
        <v>10604</v>
      </c>
      <c r="B165" s="44" t="s">
        <v>689</v>
      </c>
      <c r="C165" s="44" t="s">
        <v>683</v>
      </c>
      <c r="E165" s="44" t="s">
        <v>690</v>
      </c>
      <c r="F165" s="44">
        <v>343</v>
      </c>
      <c r="G165" s="44">
        <v>10</v>
      </c>
      <c r="H165" s="44">
        <v>34201</v>
      </c>
      <c r="I165" s="127" t="str">
        <f>IF(H165="","",VLOOKUP(H165,'#挂机物品'!A:B,2,FALSE))</f>
        <v>深渊碎片-武器1</v>
      </c>
      <c r="L165" s="44">
        <v>50042</v>
      </c>
      <c r="M165" s="44" t="s">
        <v>3011</v>
      </c>
      <c r="N165" s="44">
        <v>1</v>
      </c>
      <c r="O165" s="44" t="s">
        <v>2927</v>
      </c>
    </row>
    <row r="166" spans="1:15">
      <c r="I166" s="127" t="str">
        <f>IF(H166="","",VLOOKUP(H166,'#挂机物品'!A:B,2,FALSE))</f>
        <v/>
      </c>
      <c r="L166" s="44">
        <v>50094</v>
      </c>
      <c r="M166" s="44" t="s">
        <v>3012</v>
      </c>
      <c r="N166" s="44">
        <v>1</v>
      </c>
      <c r="O166" s="44">
        <v>20</v>
      </c>
    </row>
    <row r="167" spans="1:15">
      <c r="A167" s="44">
        <v>10701</v>
      </c>
      <c r="B167" s="44" t="s">
        <v>691</v>
      </c>
      <c r="C167" s="44" t="s">
        <v>648</v>
      </c>
      <c r="D167" s="44" t="s">
        <v>691</v>
      </c>
      <c r="E167" s="44" t="s">
        <v>695</v>
      </c>
      <c r="F167" s="44">
        <v>1304</v>
      </c>
      <c r="I167" s="127" t="str">
        <f>IF(H167="","",VLOOKUP(H167,'#挂机物品'!A:B,2,FALSE))</f>
        <v/>
      </c>
      <c r="L167" s="44">
        <v>50012</v>
      </c>
      <c r="M167" s="44" t="s">
        <v>3015</v>
      </c>
      <c r="N167" s="44">
        <v>1</v>
      </c>
      <c r="O167" s="44" t="s">
        <v>2927</v>
      </c>
    </row>
    <row r="168" spans="1:15">
      <c r="I168" s="127" t="str">
        <f>IF(H168="","",VLOOKUP(H168,'#挂机物品'!A:B,2,FALSE))</f>
        <v/>
      </c>
      <c r="L168" s="44">
        <v>50097</v>
      </c>
      <c r="M168" s="44" t="s">
        <v>3016</v>
      </c>
      <c r="N168" s="44">
        <v>1</v>
      </c>
      <c r="O168" s="44" t="s">
        <v>2927</v>
      </c>
    </row>
    <row r="169" spans="1:15">
      <c r="A169" s="44">
        <v>10702</v>
      </c>
      <c r="B169" s="44" t="s">
        <v>692</v>
      </c>
      <c r="C169" s="44" t="s">
        <v>648</v>
      </c>
      <c r="D169" s="44" t="s">
        <v>691</v>
      </c>
      <c r="E169" s="44" t="s">
        <v>696</v>
      </c>
      <c r="F169" s="44">
        <v>344</v>
      </c>
      <c r="I169" s="127" t="str">
        <f>IF(H169="","",VLOOKUP(H169,'#挂机物品'!A:B,2,FALSE))</f>
        <v/>
      </c>
      <c r="L169" s="44">
        <v>50013</v>
      </c>
      <c r="M169" s="44" t="s">
        <v>3017</v>
      </c>
      <c r="N169" s="44">
        <v>1</v>
      </c>
      <c r="O169" s="44" t="s">
        <v>2927</v>
      </c>
    </row>
    <row r="170" spans="1:15">
      <c r="I170" s="127" t="str">
        <f>IF(H170="","",VLOOKUP(H170,'#挂机物品'!A:B,2,FALSE))</f>
        <v/>
      </c>
      <c r="L170" s="44">
        <v>50097</v>
      </c>
      <c r="M170" s="44" t="s">
        <v>3016</v>
      </c>
      <c r="N170" s="44">
        <v>1</v>
      </c>
      <c r="O170" s="44" t="s">
        <v>2927</v>
      </c>
    </row>
    <row r="171" spans="1:15">
      <c r="A171" s="44">
        <v>10703</v>
      </c>
      <c r="B171" s="44" t="s">
        <v>693</v>
      </c>
      <c r="C171" s="44" t="s">
        <v>648</v>
      </c>
      <c r="D171" s="44" t="s">
        <v>691</v>
      </c>
      <c r="E171" s="44" t="s">
        <v>697</v>
      </c>
      <c r="F171" s="44">
        <v>345</v>
      </c>
      <c r="I171" s="127" t="str">
        <f>IF(H171="","",VLOOKUP(H171,'#挂机物品'!A:B,2,FALSE))</f>
        <v/>
      </c>
      <c r="L171" s="44">
        <v>50014</v>
      </c>
      <c r="M171" s="44" t="s">
        <v>3018</v>
      </c>
      <c r="N171" s="44">
        <v>1</v>
      </c>
      <c r="O171" s="44" t="s">
        <v>2927</v>
      </c>
    </row>
    <row r="172" spans="1:15">
      <c r="I172" s="127" t="str">
        <f>IF(H172="","",VLOOKUP(H172,'#挂机物品'!A:B,2,FALSE))</f>
        <v/>
      </c>
      <c r="L172" s="44">
        <v>50097</v>
      </c>
      <c r="M172" s="44" t="s">
        <v>3016</v>
      </c>
      <c r="N172" s="44">
        <v>1</v>
      </c>
      <c r="O172" s="44" t="s">
        <v>2927</v>
      </c>
    </row>
    <row r="173" spans="1:15">
      <c r="A173" s="44">
        <v>10704</v>
      </c>
      <c r="B173" s="44" t="s">
        <v>694</v>
      </c>
      <c r="C173" s="44" t="s">
        <v>648</v>
      </c>
      <c r="D173" s="44" t="s">
        <v>691</v>
      </c>
      <c r="E173" s="44" t="s">
        <v>698</v>
      </c>
      <c r="F173" s="44">
        <v>346</v>
      </c>
      <c r="I173" s="127" t="str">
        <f>IF(H173="","",VLOOKUP(H173,'#挂机物品'!A:B,2,FALSE))</f>
        <v/>
      </c>
      <c r="L173" s="44">
        <v>50098</v>
      </c>
      <c r="M173" s="44" t="s">
        <v>3019</v>
      </c>
      <c r="N173" s="44">
        <v>1</v>
      </c>
      <c r="O173" s="44" t="s">
        <v>2927</v>
      </c>
    </row>
    <row r="174" spans="1:15">
      <c r="I174" s="127" t="str">
        <f>IF(H174="","",VLOOKUP(H174,'#挂机物品'!A:B,2,FALSE))</f>
        <v/>
      </c>
      <c r="L174" s="44">
        <v>50097</v>
      </c>
      <c r="M174" s="44" t="s">
        <v>3016</v>
      </c>
      <c r="N174" s="44">
        <v>1</v>
      </c>
      <c r="O174" s="44" t="s">
        <v>2927</v>
      </c>
    </row>
    <row r="175" spans="1:15">
      <c r="A175" s="44">
        <v>10705</v>
      </c>
      <c r="B175" s="44" t="s">
        <v>699</v>
      </c>
      <c r="C175" s="44" t="s">
        <v>648</v>
      </c>
      <c r="D175" s="44" t="s">
        <v>691</v>
      </c>
      <c r="E175" s="44" t="s">
        <v>700</v>
      </c>
      <c r="F175" s="44">
        <v>347</v>
      </c>
      <c r="I175" s="127" t="str">
        <f>IF(H175="","",VLOOKUP(H175,'#挂机物品'!A:B,2,FALSE))</f>
        <v/>
      </c>
      <c r="L175" s="44">
        <v>50099</v>
      </c>
      <c r="M175" s="44" t="s">
        <v>3020</v>
      </c>
      <c r="N175" s="44">
        <v>1</v>
      </c>
      <c r="O175" s="44" t="s">
        <v>2927</v>
      </c>
    </row>
    <row r="176" spans="1:15">
      <c r="I176" s="127" t="str">
        <f>IF(H176="","",VLOOKUP(H176,'#挂机物品'!A:B,2,FALSE))</f>
        <v/>
      </c>
      <c r="L176" s="44">
        <v>50097</v>
      </c>
      <c r="M176" s="44" t="s">
        <v>3016</v>
      </c>
      <c r="N176" s="44">
        <v>1</v>
      </c>
      <c r="O176" s="44" t="s">
        <v>2927</v>
      </c>
    </row>
    <row r="177" spans="1:18">
      <c r="A177" s="44">
        <v>10706</v>
      </c>
      <c r="B177" s="44" t="s">
        <v>702</v>
      </c>
      <c r="C177" s="44" t="s">
        <v>648</v>
      </c>
      <c r="D177" s="44" t="s">
        <v>691</v>
      </c>
      <c r="E177" s="44" t="s">
        <v>701</v>
      </c>
      <c r="F177" s="44">
        <v>348</v>
      </c>
      <c r="G177" s="44">
        <v>10</v>
      </c>
      <c r="H177" s="44">
        <v>34201</v>
      </c>
      <c r="I177" s="127" t="str">
        <f>IF(H177="","",VLOOKUP(H177,'#挂机物品'!A:B,2,FALSE))</f>
        <v>深渊碎片-武器1</v>
      </c>
      <c r="L177" s="44">
        <v>50013</v>
      </c>
      <c r="M177" s="44" t="s">
        <v>3017</v>
      </c>
      <c r="N177" s="44">
        <v>1</v>
      </c>
      <c r="O177" s="44" t="s">
        <v>2927</v>
      </c>
    </row>
    <row r="178" spans="1:18">
      <c r="I178" s="127" t="str">
        <f>IF(H178="","",VLOOKUP(H178,'#挂机物品'!A:B,2,FALSE))</f>
        <v/>
      </c>
      <c r="L178" s="44">
        <v>50014</v>
      </c>
      <c r="M178" s="44" t="s">
        <v>3018</v>
      </c>
      <c r="N178" s="44">
        <v>1</v>
      </c>
      <c r="O178" s="44" t="s">
        <v>2927</v>
      </c>
    </row>
    <row r="179" spans="1:18">
      <c r="I179" s="127" t="str">
        <f>IF(H179="","",VLOOKUP(H179,'#挂机物品'!A:B,2,FALSE))</f>
        <v/>
      </c>
      <c r="L179" s="44">
        <v>50098</v>
      </c>
      <c r="M179" s="44" t="s">
        <v>3019</v>
      </c>
      <c r="N179" s="44">
        <v>1</v>
      </c>
      <c r="O179" s="44" t="s">
        <v>2927</v>
      </c>
    </row>
    <row r="180" spans="1:18">
      <c r="I180" s="127" t="str">
        <f>IF(H180="","",VLOOKUP(H180,'#挂机物品'!A:B,2,FALSE))</f>
        <v/>
      </c>
      <c r="L180" s="44">
        <v>50099</v>
      </c>
      <c r="M180" s="44" t="s">
        <v>3020</v>
      </c>
      <c r="N180" s="44">
        <v>1</v>
      </c>
      <c r="O180" s="44" t="s">
        <v>2927</v>
      </c>
    </row>
    <row r="181" spans="1:18">
      <c r="I181" s="127" t="str">
        <f>IF(H181="","",VLOOKUP(H181,'#挂机物品'!A:B,2,FALSE))</f>
        <v/>
      </c>
      <c r="L181" s="44">
        <v>50097</v>
      </c>
      <c r="M181" s="44" t="s">
        <v>3016</v>
      </c>
      <c r="N181" s="44">
        <v>1</v>
      </c>
      <c r="O181" s="44" t="s">
        <v>2927</v>
      </c>
    </row>
    <row r="182" spans="1:18">
      <c r="I182" s="127" t="str">
        <f>IF(H182="","",VLOOKUP(H182,'#挂机物品'!A:B,2,FALSE))</f>
        <v/>
      </c>
      <c r="L182" s="44">
        <v>50100</v>
      </c>
      <c r="M182" s="44" t="s">
        <v>3021</v>
      </c>
      <c r="N182" s="44">
        <v>10</v>
      </c>
      <c r="O182" s="44" t="s">
        <v>2927</v>
      </c>
    </row>
    <row r="183" spans="1:18">
      <c r="I183" s="127" t="str">
        <f>IF(H183="","",VLOOKUP(H183,'#挂机物品'!A:B,2,FALSE))</f>
        <v/>
      </c>
      <c r="L183" s="44">
        <v>50101</v>
      </c>
      <c r="M183" s="44" t="s">
        <v>3022</v>
      </c>
      <c r="N183" s="44">
        <v>10</v>
      </c>
      <c r="O183" s="44" t="s">
        <v>2927</v>
      </c>
    </row>
    <row r="184" spans="1:18">
      <c r="A184" s="45">
        <v>10707</v>
      </c>
      <c r="B184" s="44" t="s">
        <v>4017</v>
      </c>
      <c r="C184" s="44" t="s">
        <v>648</v>
      </c>
      <c r="D184" s="44" t="s">
        <v>691</v>
      </c>
      <c r="E184" s="44" t="s">
        <v>4018</v>
      </c>
      <c r="F184" s="44">
        <v>40003</v>
      </c>
      <c r="L184" s="150">
        <v>50170</v>
      </c>
      <c r="M184" s="150" t="s">
        <v>4019</v>
      </c>
      <c r="N184" s="44">
        <v>1</v>
      </c>
      <c r="O184" s="44" t="s">
        <v>4020</v>
      </c>
    </row>
    <row r="185" spans="1:18">
      <c r="L185" s="150">
        <v>50172</v>
      </c>
      <c r="M185" s="150" t="s">
        <v>4021</v>
      </c>
      <c r="N185" s="44">
        <v>1</v>
      </c>
      <c r="O185" s="44" t="s">
        <v>4020</v>
      </c>
    </row>
    <row r="186" spans="1:18">
      <c r="L186" s="150">
        <v>50173</v>
      </c>
      <c r="M186" s="150" t="s">
        <v>4022</v>
      </c>
      <c r="N186" s="44">
        <v>1</v>
      </c>
      <c r="O186" s="44" t="s">
        <v>4023</v>
      </c>
    </row>
    <row r="187" spans="1:18">
      <c r="L187" s="150">
        <v>50174</v>
      </c>
      <c r="M187" s="150" t="s">
        <v>4024</v>
      </c>
      <c r="N187" s="44">
        <v>1</v>
      </c>
      <c r="O187" s="44" t="s">
        <v>4023</v>
      </c>
    </row>
    <row r="188" spans="1:18">
      <c r="L188" s="44">
        <v>50033</v>
      </c>
      <c r="N188" s="44">
        <v>1</v>
      </c>
      <c r="O188" s="44">
        <v>5</v>
      </c>
    </row>
    <row r="189" spans="1:18">
      <c r="A189" s="44">
        <v>10801</v>
      </c>
      <c r="B189" s="44" t="s">
        <v>704</v>
      </c>
      <c r="C189" s="44" t="s">
        <v>3231</v>
      </c>
      <c r="E189" s="44" t="s">
        <v>705</v>
      </c>
      <c r="F189" s="44">
        <v>366</v>
      </c>
      <c r="I189" s="127" t="str">
        <f>IF(H189="","",VLOOKUP(H189,'#挂机物品'!A:B,2,FALSE))</f>
        <v/>
      </c>
      <c r="L189" s="44">
        <v>50103</v>
      </c>
      <c r="M189" s="44" t="s">
        <v>3023</v>
      </c>
      <c r="N189" s="44">
        <v>1</v>
      </c>
      <c r="O189" s="44" t="s">
        <v>2927</v>
      </c>
    </row>
    <row r="190" spans="1:18">
      <c r="I190" s="127" t="str">
        <f>IF(H190="","",VLOOKUP(H190,'#挂机物品'!A:B,2,FALSE))</f>
        <v/>
      </c>
      <c r="L190" s="44">
        <v>50102</v>
      </c>
      <c r="M190" s="44" t="s">
        <v>3024</v>
      </c>
      <c r="N190" s="44">
        <v>10</v>
      </c>
      <c r="O190" s="44" t="s">
        <v>2927</v>
      </c>
    </row>
    <row r="191" spans="1:18">
      <c r="A191" s="44">
        <v>10802</v>
      </c>
      <c r="B191" s="44" t="s">
        <v>706</v>
      </c>
      <c r="C191" s="44" t="s">
        <v>3231</v>
      </c>
      <c r="E191" s="44" t="s">
        <v>710</v>
      </c>
      <c r="F191" s="44">
        <v>365</v>
      </c>
      <c r="I191" s="127" t="str">
        <f>IF(H191="","",VLOOKUP(H191,'#挂机物品'!A:B,2,FALSE))</f>
        <v/>
      </c>
      <c r="L191" s="44">
        <v>50055</v>
      </c>
      <c r="M191" s="44" t="s">
        <v>3008</v>
      </c>
      <c r="N191" s="44">
        <v>1</v>
      </c>
      <c r="O191" s="44" t="s">
        <v>2927</v>
      </c>
    </row>
    <row r="192" spans="1:18">
      <c r="I192" s="127" t="str">
        <f>IF(H192="","",VLOOKUP(H192,'#挂机物品'!A:B,2,FALSE))</f>
        <v/>
      </c>
      <c r="L192" s="44">
        <v>50102</v>
      </c>
      <c r="M192" s="44" t="s">
        <v>3024</v>
      </c>
      <c r="N192" s="44">
        <v>10</v>
      </c>
      <c r="O192" s="44" t="s">
        <v>2927</v>
      </c>
      <c r="P192" s="43"/>
      <c r="Q192" s="43"/>
      <c r="R192" s="43"/>
    </row>
    <row r="193" spans="1:15">
      <c r="I193" s="127" t="str">
        <f>IF(H193="","",VLOOKUP(H193,'#挂机物品'!A:B,2,FALSE))</f>
        <v/>
      </c>
      <c r="L193" s="44">
        <v>50019</v>
      </c>
      <c r="M193" s="44" t="s">
        <v>3009</v>
      </c>
      <c r="N193" s="44">
        <v>10</v>
      </c>
      <c r="O193" s="44" t="s">
        <v>2927</v>
      </c>
    </row>
    <row r="194" spans="1:15">
      <c r="I194" s="127" t="str">
        <f>IF(H194="","",VLOOKUP(H194,'#挂机物品'!A:B,2,FALSE))</f>
        <v/>
      </c>
      <c r="L194" s="43">
        <v>10003</v>
      </c>
      <c r="M194" s="43" t="s">
        <v>3025</v>
      </c>
      <c r="N194" s="44">
        <v>1</v>
      </c>
      <c r="O194" s="44">
        <v>1</v>
      </c>
    </row>
    <row r="195" spans="1:15">
      <c r="A195" s="44">
        <v>10803</v>
      </c>
      <c r="B195" s="44" t="s">
        <v>707</v>
      </c>
      <c r="C195" s="44" t="s">
        <v>3231</v>
      </c>
      <c r="F195" s="44">
        <v>367</v>
      </c>
      <c r="I195" s="127" t="str">
        <f>IF(H195="","",VLOOKUP(H195,'#挂机物品'!A:B,2,FALSE))</f>
        <v/>
      </c>
      <c r="L195" s="44">
        <v>50056</v>
      </c>
      <c r="M195" s="44" t="s">
        <v>3026</v>
      </c>
      <c r="N195" s="44">
        <v>1</v>
      </c>
      <c r="O195" s="44" t="s">
        <v>2927</v>
      </c>
    </row>
    <row r="196" spans="1:15">
      <c r="I196" s="127" t="str">
        <f>IF(H196="","",VLOOKUP(H196,'#挂机物品'!A:B,2,FALSE))</f>
        <v/>
      </c>
      <c r="L196" s="44">
        <v>50102</v>
      </c>
      <c r="M196" s="44" t="s">
        <v>3024</v>
      </c>
      <c r="N196" s="44">
        <v>10</v>
      </c>
      <c r="O196" s="44" t="s">
        <v>2927</v>
      </c>
    </row>
    <row r="197" spans="1:15">
      <c r="I197" s="127" t="str">
        <f>IF(H197="","",VLOOKUP(H197,'#挂机物品'!A:B,2,FALSE))</f>
        <v/>
      </c>
      <c r="L197" s="44">
        <v>50020</v>
      </c>
      <c r="M197" s="44" t="s">
        <v>3027</v>
      </c>
      <c r="N197" s="44">
        <v>10</v>
      </c>
      <c r="O197" s="44" t="s">
        <v>2927</v>
      </c>
    </row>
    <row r="198" spans="1:15">
      <c r="I198" s="127" t="str">
        <f>IF(H198="","",VLOOKUP(H198,'#挂机物品'!A:B,2,FALSE))</f>
        <v/>
      </c>
      <c r="L198" s="43">
        <v>10003</v>
      </c>
      <c r="M198" s="43" t="s">
        <v>3025</v>
      </c>
      <c r="N198" s="44">
        <v>1</v>
      </c>
      <c r="O198" s="44">
        <v>1</v>
      </c>
    </row>
    <row r="199" spans="1:15">
      <c r="A199" s="44">
        <v>10804</v>
      </c>
      <c r="B199" s="44" t="s">
        <v>708</v>
      </c>
      <c r="C199" s="46" t="s">
        <v>3230</v>
      </c>
      <c r="F199" s="44">
        <v>368</v>
      </c>
      <c r="I199" s="127" t="str">
        <f>IF(H199="","",VLOOKUP(H199,'#挂机物品'!A:B,2,FALSE))</f>
        <v/>
      </c>
      <c r="L199" s="44">
        <v>50057</v>
      </c>
      <c r="M199" s="44" t="s">
        <v>3028</v>
      </c>
      <c r="N199" s="44">
        <v>1</v>
      </c>
      <c r="O199" s="44" t="s">
        <v>2927</v>
      </c>
    </row>
    <row r="200" spans="1:15">
      <c r="I200" s="127" t="str">
        <f>IF(H200="","",VLOOKUP(H200,'#挂机物品'!A:B,2,FALSE))</f>
        <v/>
      </c>
      <c r="L200" s="44">
        <v>50102</v>
      </c>
      <c r="M200" s="44" t="s">
        <v>3024</v>
      </c>
      <c r="N200" s="44">
        <v>10</v>
      </c>
      <c r="O200" s="44" t="s">
        <v>2927</v>
      </c>
    </row>
    <row r="201" spans="1:15">
      <c r="I201" s="127" t="str">
        <f>IF(H201="","",VLOOKUP(H201,'#挂机物品'!A:B,2,FALSE))</f>
        <v/>
      </c>
      <c r="L201" s="44">
        <v>50021</v>
      </c>
      <c r="M201" s="44" t="s">
        <v>3029</v>
      </c>
      <c r="N201" s="44">
        <v>10</v>
      </c>
      <c r="O201" s="44" t="s">
        <v>2927</v>
      </c>
    </row>
    <row r="202" spans="1:15">
      <c r="I202" s="127" t="str">
        <f>IF(H202="","",VLOOKUP(H202,'#挂机物品'!A:B,2,FALSE))</f>
        <v/>
      </c>
      <c r="L202" s="43">
        <v>10003</v>
      </c>
      <c r="M202" s="43" t="s">
        <v>3025</v>
      </c>
      <c r="N202" s="44">
        <v>1</v>
      </c>
      <c r="O202" s="44">
        <v>1</v>
      </c>
    </row>
    <row r="203" spans="1:15">
      <c r="A203" s="44">
        <v>10805</v>
      </c>
      <c r="B203" s="44" t="s">
        <v>709</v>
      </c>
      <c r="C203" s="46" t="s">
        <v>3230</v>
      </c>
      <c r="F203" s="44">
        <v>369</v>
      </c>
      <c r="I203" s="127" t="str">
        <f>IF(H203="","",VLOOKUP(H203,'#挂机物品'!A:B,2,FALSE))</f>
        <v/>
      </c>
      <c r="L203" s="44">
        <v>50058</v>
      </c>
      <c r="M203" s="44" t="s">
        <v>3030</v>
      </c>
      <c r="N203" s="44">
        <v>1</v>
      </c>
      <c r="O203" s="44" t="s">
        <v>2927</v>
      </c>
    </row>
    <row r="204" spans="1:15">
      <c r="I204" s="127" t="str">
        <f>IF(H204="","",VLOOKUP(H204,'#挂机物品'!A:B,2,FALSE))</f>
        <v/>
      </c>
      <c r="L204" s="44">
        <v>50102</v>
      </c>
      <c r="M204" s="44" t="s">
        <v>3024</v>
      </c>
      <c r="N204" s="44">
        <v>10</v>
      </c>
      <c r="O204" s="44" t="s">
        <v>2927</v>
      </c>
    </row>
    <row r="205" spans="1:15">
      <c r="I205" s="127" t="str">
        <f>IF(H205="","",VLOOKUP(H205,'#挂机物品'!A:B,2,FALSE))</f>
        <v/>
      </c>
      <c r="L205" s="44">
        <v>50022</v>
      </c>
      <c r="M205" s="44" t="s">
        <v>3031</v>
      </c>
      <c r="N205" s="44">
        <v>10</v>
      </c>
      <c r="O205" s="44" t="s">
        <v>2927</v>
      </c>
    </row>
    <row r="206" spans="1:15">
      <c r="I206" s="127" t="str">
        <f>IF(H206="","",VLOOKUP(H206,'#挂机物品'!A:B,2,FALSE))</f>
        <v/>
      </c>
      <c r="L206" s="43">
        <v>10003</v>
      </c>
      <c r="M206" s="43" t="s">
        <v>3025</v>
      </c>
      <c r="N206" s="44">
        <v>1</v>
      </c>
      <c r="O206" s="44">
        <v>1</v>
      </c>
    </row>
    <row r="207" spans="1:15">
      <c r="A207" s="44">
        <v>10806</v>
      </c>
      <c r="B207" s="44" t="s">
        <v>711</v>
      </c>
      <c r="C207" s="46" t="s">
        <v>3230</v>
      </c>
      <c r="E207" s="44" t="s">
        <v>715</v>
      </c>
      <c r="F207" s="44">
        <v>349</v>
      </c>
      <c r="I207" s="127" t="str">
        <f>IF(H207="","",VLOOKUP(H207,'#挂机物品'!A:B,2,FALSE))</f>
        <v/>
      </c>
      <c r="L207" s="44">
        <v>50055</v>
      </c>
      <c r="M207" s="44" t="s">
        <v>3008</v>
      </c>
      <c r="N207" s="44">
        <v>1</v>
      </c>
      <c r="O207" s="44" t="s">
        <v>2927</v>
      </c>
    </row>
    <row r="208" spans="1:15">
      <c r="I208" s="127" t="str">
        <f>IF(H208="","",VLOOKUP(H208,'#挂机物品'!A:B,2,FALSE))</f>
        <v/>
      </c>
      <c r="L208" s="44">
        <v>50102</v>
      </c>
      <c r="M208" s="44" t="s">
        <v>3024</v>
      </c>
      <c r="N208" s="44">
        <v>10</v>
      </c>
      <c r="O208" s="44" t="s">
        <v>2927</v>
      </c>
    </row>
    <row r="209" spans="1:15">
      <c r="I209" s="127" t="str">
        <f>IF(H209="","",VLOOKUP(H209,'#挂机物品'!A:B,2,FALSE))</f>
        <v/>
      </c>
      <c r="L209" s="44">
        <v>50089</v>
      </c>
      <c r="M209" s="44" t="s">
        <v>3032</v>
      </c>
      <c r="N209" s="44">
        <v>10</v>
      </c>
      <c r="O209" s="44">
        <v>10</v>
      </c>
    </row>
    <row r="210" spans="1:15">
      <c r="A210" s="44">
        <v>10807</v>
      </c>
      <c r="B210" s="44" t="s">
        <v>712</v>
      </c>
      <c r="C210" s="46" t="s">
        <v>3230</v>
      </c>
      <c r="F210" s="44">
        <v>350</v>
      </c>
      <c r="I210" s="127" t="str">
        <f>IF(H210="","",VLOOKUP(H210,'#挂机物品'!A:B,2,FALSE))</f>
        <v/>
      </c>
      <c r="L210" s="44">
        <v>50056</v>
      </c>
      <c r="M210" s="44" t="s">
        <v>3026</v>
      </c>
      <c r="N210" s="44">
        <v>1</v>
      </c>
      <c r="O210" s="44" t="s">
        <v>2927</v>
      </c>
    </row>
    <row r="211" spans="1:15">
      <c r="I211" s="127" t="str">
        <f>IF(H211="","",VLOOKUP(H211,'#挂机物品'!A:B,2,FALSE))</f>
        <v/>
      </c>
      <c r="L211" s="44">
        <v>50102</v>
      </c>
      <c r="M211" s="44" t="s">
        <v>3024</v>
      </c>
      <c r="N211" s="44">
        <v>10</v>
      </c>
      <c r="O211" s="44" t="s">
        <v>2927</v>
      </c>
    </row>
    <row r="212" spans="1:15">
      <c r="I212" s="127" t="str">
        <f>IF(H212="","",VLOOKUP(H212,'#挂机物品'!A:B,2,FALSE))</f>
        <v/>
      </c>
      <c r="L212" s="44">
        <v>50089</v>
      </c>
      <c r="M212" s="44" t="s">
        <v>3032</v>
      </c>
      <c r="N212" s="44">
        <v>10</v>
      </c>
      <c r="O212" s="44">
        <v>10</v>
      </c>
    </row>
    <row r="213" spans="1:15">
      <c r="A213" s="44">
        <v>10808</v>
      </c>
      <c r="B213" s="44" t="s">
        <v>713</v>
      </c>
      <c r="C213" s="46" t="s">
        <v>3230</v>
      </c>
      <c r="F213" s="44">
        <v>351</v>
      </c>
      <c r="I213" s="127" t="str">
        <f>IF(H213="","",VLOOKUP(H213,'#挂机物品'!A:B,2,FALSE))</f>
        <v/>
      </c>
      <c r="L213" s="44">
        <v>50057</v>
      </c>
      <c r="M213" s="44" t="s">
        <v>3028</v>
      </c>
      <c r="N213" s="44">
        <v>1</v>
      </c>
      <c r="O213" s="44" t="s">
        <v>2927</v>
      </c>
    </row>
    <row r="214" spans="1:15">
      <c r="I214" s="127" t="str">
        <f>IF(H214="","",VLOOKUP(H214,'#挂机物品'!A:B,2,FALSE))</f>
        <v/>
      </c>
      <c r="L214" s="44">
        <v>50102</v>
      </c>
      <c r="M214" s="44" t="s">
        <v>3024</v>
      </c>
      <c r="N214" s="44">
        <v>10</v>
      </c>
      <c r="O214" s="44" t="s">
        <v>2927</v>
      </c>
    </row>
    <row r="215" spans="1:15">
      <c r="I215" s="127" t="str">
        <f>IF(H215="","",VLOOKUP(H215,'#挂机物品'!A:B,2,FALSE))</f>
        <v/>
      </c>
      <c r="L215" s="44">
        <v>50089</v>
      </c>
      <c r="M215" s="44" t="s">
        <v>3032</v>
      </c>
      <c r="N215" s="44">
        <v>10</v>
      </c>
      <c r="O215" s="44">
        <v>10</v>
      </c>
    </row>
    <row r="216" spans="1:15">
      <c r="A216" s="44">
        <v>10809</v>
      </c>
      <c r="B216" s="44" t="s">
        <v>714</v>
      </c>
      <c r="C216" s="46" t="s">
        <v>3230</v>
      </c>
      <c r="F216" s="44">
        <v>352</v>
      </c>
      <c r="I216" s="127" t="str">
        <f>IF(H216="","",VLOOKUP(H216,'#挂机物品'!A:B,2,FALSE))</f>
        <v/>
      </c>
      <c r="L216" s="44">
        <v>50058</v>
      </c>
      <c r="M216" s="44" t="s">
        <v>3030</v>
      </c>
      <c r="N216" s="44">
        <v>1</v>
      </c>
      <c r="O216" s="44" t="s">
        <v>2927</v>
      </c>
    </row>
    <row r="217" spans="1:15">
      <c r="I217" s="127" t="str">
        <f>IF(H217="","",VLOOKUP(H217,'#挂机物品'!A:B,2,FALSE))</f>
        <v/>
      </c>
      <c r="L217" s="44">
        <v>50102</v>
      </c>
      <c r="M217" s="44" t="s">
        <v>3024</v>
      </c>
      <c r="N217" s="44">
        <v>10</v>
      </c>
      <c r="O217" s="44" t="s">
        <v>2927</v>
      </c>
    </row>
    <row r="218" spans="1:15">
      <c r="I218" s="127" t="str">
        <f>IF(H218="","",VLOOKUP(H218,'#挂机物品'!A:B,2,FALSE))</f>
        <v/>
      </c>
      <c r="L218" s="44">
        <v>50089</v>
      </c>
      <c r="M218" s="44" t="s">
        <v>3032</v>
      </c>
      <c r="N218" s="44">
        <v>10</v>
      </c>
      <c r="O218" s="44">
        <v>10</v>
      </c>
    </row>
    <row r="219" spans="1:15">
      <c r="A219" s="44">
        <v>10901</v>
      </c>
      <c r="B219" s="44" t="s">
        <v>716</v>
      </c>
      <c r="C219" s="44" t="s">
        <v>648</v>
      </c>
      <c r="D219" s="44" t="s">
        <v>716</v>
      </c>
      <c r="E219" s="44" t="s">
        <v>717</v>
      </c>
      <c r="F219" s="44">
        <v>308</v>
      </c>
      <c r="I219" s="127" t="str">
        <f>IF(H219="","",VLOOKUP(H219,'#挂机物品'!A:B,2,FALSE))</f>
        <v/>
      </c>
      <c r="L219" s="44">
        <v>50011</v>
      </c>
      <c r="M219" s="44" t="s">
        <v>3033</v>
      </c>
      <c r="N219" s="44">
        <v>1</v>
      </c>
      <c r="O219" s="44" t="s">
        <v>2927</v>
      </c>
    </row>
    <row r="220" spans="1:15">
      <c r="A220" s="44">
        <v>10902</v>
      </c>
      <c r="B220" s="44" t="s">
        <v>718</v>
      </c>
      <c r="C220" s="44" t="s">
        <v>648</v>
      </c>
      <c r="D220" s="44" t="s">
        <v>716</v>
      </c>
      <c r="E220" s="44" t="s">
        <v>719</v>
      </c>
      <c r="F220" s="44">
        <v>362</v>
      </c>
      <c r="I220" s="127" t="str">
        <f>IF(H220="","",VLOOKUP(H220,'#挂机物品'!A:B,2,FALSE))</f>
        <v/>
      </c>
      <c r="L220" s="44">
        <v>50011</v>
      </c>
      <c r="M220" s="44" t="s">
        <v>3033</v>
      </c>
      <c r="N220" s="44">
        <v>1</v>
      </c>
      <c r="O220" s="44" t="s">
        <v>2927</v>
      </c>
    </row>
    <row r="221" spans="1:15">
      <c r="I221" s="127" t="str">
        <f>IF(H221="","",VLOOKUP(H221,'#挂机物品'!A:B,2,FALSE))</f>
        <v/>
      </c>
      <c r="L221" s="44">
        <v>50105</v>
      </c>
      <c r="M221" s="44" t="s">
        <v>3034</v>
      </c>
      <c r="N221" s="44">
        <v>10</v>
      </c>
      <c r="O221" s="44" t="s">
        <v>2927</v>
      </c>
    </row>
    <row r="222" spans="1:15">
      <c r="A222" s="44">
        <v>10903</v>
      </c>
      <c r="B222" s="44" t="s">
        <v>720</v>
      </c>
      <c r="C222" s="44" t="s">
        <v>648</v>
      </c>
      <c r="D222" s="44" t="s">
        <v>716</v>
      </c>
      <c r="E222" s="44" t="s">
        <v>721</v>
      </c>
      <c r="F222" s="44">
        <v>353</v>
      </c>
      <c r="I222" s="127" t="str">
        <f>IF(H222="","",VLOOKUP(H222,'#挂机物品'!A:B,2,FALSE))</f>
        <v/>
      </c>
      <c r="L222" s="44">
        <v>50011</v>
      </c>
      <c r="M222" s="44" t="s">
        <v>3033</v>
      </c>
      <c r="N222" s="44">
        <v>1</v>
      </c>
      <c r="O222" s="44" t="s">
        <v>2927</v>
      </c>
    </row>
    <row r="223" spans="1:15">
      <c r="I223" s="127" t="str">
        <f>IF(H223="","",VLOOKUP(H223,'#挂机物品'!A:B,2,FALSE))</f>
        <v/>
      </c>
      <c r="L223" s="44">
        <v>50034</v>
      </c>
      <c r="M223" s="44" t="s">
        <v>3035</v>
      </c>
      <c r="N223" s="44">
        <v>10</v>
      </c>
      <c r="O223" s="44" t="s">
        <v>2927</v>
      </c>
    </row>
    <row r="224" spans="1:15">
      <c r="A224" s="44">
        <v>10904</v>
      </c>
      <c r="B224" s="44" t="s">
        <v>722</v>
      </c>
      <c r="C224" s="44" t="s">
        <v>648</v>
      </c>
      <c r="D224" s="44" t="s">
        <v>716</v>
      </c>
      <c r="E224" s="44" t="s">
        <v>723</v>
      </c>
      <c r="F224" s="44">
        <v>361</v>
      </c>
      <c r="I224" s="127" t="str">
        <f>IF(H224="","",VLOOKUP(H224,'#挂机物品'!A:B,2,FALSE))</f>
        <v/>
      </c>
      <c r="L224" s="44">
        <v>50011</v>
      </c>
      <c r="M224" s="44" t="s">
        <v>3033</v>
      </c>
      <c r="N224" s="44">
        <v>1</v>
      </c>
      <c r="O224" s="44" t="s">
        <v>2927</v>
      </c>
    </row>
    <row r="225" spans="1:15">
      <c r="I225" s="127" t="str">
        <f>IF(H225="","",VLOOKUP(H225,'#挂机物品'!A:B,2,FALSE))</f>
        <v/>
      </c>
      <c r="L225" s="44">
        <v>50037</v>
      </c>
      <c r="M225" s="44" t="s">
        <v>3036</v>
      </c>
      <c r="N225" s="44">
        <v>10</v>
      </c>
      <c r="O225" s="44" t="s">
        <v>2927</v>
      </c>
    </row>
    <row r="226" spans="1:15">
      <c r="A226" s="44">
        <v>10905</v>
      </c>
      <c r="B226" s="44" t="s">
        <v>724</v>
      </c>
      <c r="C226" s="44" t="s">
        <v>648</v>
      </c>
      <c r="D226" s="44" t="s">
        <v>716</v>
      </c>
      <c r="E226" s="44" t="s">
        <v>725</v>
      </c>
      <c r="F226" s="44">
        <v>364</v>
      </c>
      <c r="I226" s="127" t="str">
        <f>IF(H226="","",VLOOKUP(H226,'#挂机物品'!A:B,2,FALSE))</f>
        <v/>
      </c>
      <c r="L226" s="44">
        <v>50011</v>
      </c>
      <c r="M226" s="44" t="s">
        <v>3033</v>
      </c>
      <c r="N226" s="44">
        <v>1</v>
      </c>
      <c r="O226" s="44" t="s">
        <v>2927</v>
      </c>
    </row>
    <row r="227" spans="1:15">
      <c r="I227" s="127" t="str">
        <f>IF(H227="","",VLOOKUP(H227,'#挂机物品'!A:B,2,FALSE))</f>
        <v/>
      </c>
      <c r="L227" s="44">
        <v>50106</v>
      </c>
      <c r="M227" s="44" t="s">
        <v>3037</v>
      </c>
      <c r="N227" s="44">
        <v>10</v>
      </c>
      <c r="O227" s="44" t="s">
        <v>2927</v>
      </c>
    </row>
    <row r="228" spans="1:15">
      <c r="A228" s="44">
        <v>10906</v>
      </c>
      <c r="B228" s="44" t="s">
        <v>740</v>
      </c>
      <c r="C228" s="44" t="s">
        <v>648</v>
      </c>
      <c r="D228" s="44" t="s">
        <v>716</v>
      </c>
      <c r="E228" s="44" t="s">
        <v>741</v>
      </c>
      <c r="F228" s="44">
        <v>363</v>
      </c>
      <c r="G228" s="44">
        <v>15</v>
      </c>
      <c r="H228" s="44">
        <v>34201</v>
      </c>
      <c r="I228" s="127" t="str">
        <f>IF(H228="","",VLOOKUP(H228,'#挂机物品'!A:B,2,FALSE))</f>
        <v>深渊碎片-武器1</v>
      </c>
      <c r="L228" s="44">
        <v>50011</v>
      </c>
      <c r="M228" s="44" t="s">
        <v>3033</v>
      </c>
      <c r="N228" s="44">
        <v>1</v>
      </c>
      <c r="O228" s="44" t="s">
        <v>2927</v>
      </c>
    </row>
    <row r="229" spans="1:15">
      <c r="I229" s="127" t="str">
        <f>IF(H229="","",VLOOKUP(H229,'#挂机物品'!A:B,2,FALSE))</f>
        <v/>
      </c>
      <c r="L229" s="44">
        <v>50088</v>
      </c>
      <c r="M229" s="44" t="s">
        <v>3038</v>
      </c>
      <c r="N229" s="44">
        <v>5</v>
      </c>
      <c r="O229" s="44">
        <v>97</v>
      </c>
    </row>
    <row r="230" spans="1:15">
      <c r="A230" s="44">
        <v>10907</v>
      </c>
      <c r="B230" s="44" t="s">
        <v>2235</v>
      </c>
      <c r="C230" s="44" t="s">
        <v>648</v>
      </c>
      <c r="D230" s="44" t="s">
        <v>716</v>
      </c>
      <c r="E230" s="44" t="s">
        <v>2236</v>
      </c>
      <c r="F230" s="44">
        <v>363</v>
      </c>
      <c r="G230" s="44">
        <v>15</v>
      </c>
      <c r="H230" s="44">
        <v>34201</v>
      </c>
      <c r="I230" s="127" t="str">
        <f>IF(H230="","",VLOOKUP(H230,'#挂机物品'!A:B,2,FALSE))</f>
        <v>深渊碎片-武器1</v>
      </c>
      <c r="L230" s="44">
        <v>50105</v>
      </c>
      <c r="M230" s="44" t="s">
        <v>3034</v>
      </c>
      <c r="N230" s="44">
        <v>10</v>
      </c>
      <c r="O230" s="44" t="s">
        <v>2927</v>
      </c>
    </row>
    <row r="231" spans="1:15">
      <c r="I231" s="127" t="str">
        <f>IF(H231="","",VLOOKUP(H231,'#挂机物品'!A:B,2,FALSE))</f>
        <v/>
      </c>
      <c r="L231" s="44">
        <v>50089</v>
      </c>
      <c r="M231" s="44" t="s">
        <v>3032</v>
      </c>
      <c r="N231" s="44">
        <v>10</v>
      </c>
      <c r="O231" s="44">
        <v>10</v>
      </c>
    </row>
    <row r="232" spans="1:15">
      <c r="A232" s="45">
        <v>10908</v>
      </c>
      <c r="B232" s="44" t="s">
        <v>4025</v>
      </c>
      <c r="C232" s="44" t="s">
        <v>648</v>
      </c>
      <c r="D232" s="44" t="s">
        <v>716</v>
      </c>
      <c r="E232" s="44" t="s">
        <v>4026</v>
      </c>
      <c r="F232" s="44">
        <v>157</v>
      </c>
      <c r="L232" s="150">
        <v>50167</v>
      </c>
      <c r="M232" s="150" t="s">
        <v>4027</v>
      </c>
      <c r="N232" s="44">
        <v>1</v>
      </c>
      <c r="O232" s="44" t="s">
        <v>4028</v>
      </c>
    </row>
    <row r="233" spans="1:15">
      <c r="L233" s="44">
        <v>50033</v>
      </c>
      <c r="N233" s="44">
        <v>1</v>
      </c>
      <c r="O233" s="44">
        <v>5</v>
      </c>
    </row>
    <row r="234" spans="1:15">
      <c r="A234" s="45">
        <v>10909</v>
      </c>
      <c r="B234" s="44" t="s">
        <v>4029</v>
      </c>
      <c r="C234" s="44" t="s">
        <v>648</v>
      </c>
      <c r="D234" s="44" t="s">
        <v>716</v>
      </c>
      <c r="E234" s="44" t="s">
        <v>4030</v>
      </c>
      <c r="F234" s="44">
        <v>40001</v>
      </c>
      <c r="L234" s="150">
        <v>50169</v>
      </c>
      <c r="M234" s="150" t="s">
        <v>4031</v>
      </c>
      <c r="N234" s="44">
        <v>1</v>
      </c>
      <c r="O234" s="44" t="s">
        <v>4028</v>
      </c>
    </row>
    <row r="235" spans="1:15">
      <c r="L235" s="44">
        <v>50033</v>
      </c>
      <c r="N235" s="44">
        <v>1</v>
      </c>
      <c r="O235" s="44">
        <v>5</v>
      </c>
    </row>
    <row r="236" spans="1:15">
      <c r="A236" s="45">
        <v>10910</v>
      </c>
      <c r="B236" s="44" t="s">
        <v>4032</v>
      </c>
      <c r="C236" s="44" t="s">
        <v>648</v>
      </c>
      <c r="D236" s="44" t="s">
        <v>716</v>
      </c>
      <c r="E236" s="44" t="s">
        <v>4033</v>
      </c>
      <c r="F236" s="44">
        <v>40004</v>
      </c>
      <c r="L236" s="150">
        <v>50171</v>
      </c>
      <c r="M236" s="150" t="s">
        <v>4034</v>
      </c>
      <c r="N236" s="44">
        <v>1</v>
      </c>
      <c r="O236" s="44" t="s">
        <v>4028</v>
      </c>
    </row>
    <row r="237" spans="1:15">
      <c r="L237" s="44">
        <v>50044</v>
      </c>
      <c r="N237" s="44">
        <v>1</v>
      </c>
      <c r="O237" s="44">
        <v>5</v>
      </c>
    </row>
    <row r="238" spans="1:15">
      <c r="A238" s="44">
        <v>10911</v>
      </c>
      <c r="B238" s="44" t="s">
        <v>4578</v>
      </c>
      <c r="F238" s="44">
        <v>40010</v>
      </c>
      <c r="L238" s="150">
        <v>41012</v>
      </c>
      <c r="N238" s="44">
        <v>1</v>
      </c>
      <c r="O238" s="44">
        <v>10</v>
      </c>
    </row>
    <row r="239" spans="1:15">
      <c r="L239" s="150">
        <v>41018</v>
      </c>
      <c r="N239" s="44">
        <v>1</v>
      </c>
      <c r="O239" s="44">
        <v>10</v>
      </c>
    </row>
    <row r="240" spans="1:15">
      <c r="L240" s="150">
        <v>41017</v>
      </c>
      <c r="N240" s="44">
        <v>1</v>
      </c>
      <c r="O240" s="44">
        <v>10</v>
      </c>
    </row>
    <row r="241" spans="1:15">
      <c r="A241" s="44">
        <v>11001</v>
      </c>
      <c r="B241" s="44" t="s">
        <v>726</v>
      </c>
      <c r="C241" s="44" t="s">
        <v>648</v>
      </c>
      <c r="D241" s="44" t="s">
        <v>716</v>
      </c>
      <c r="E241" s="44" t="s">
        <v>727</v>
      </c>
      <c r="F241" s="44">
        <v>129</v>
      </c>
      <c r="I241" s="127" t="str">
        <f>IF(H241="","",VLOOKUP(H241,'#挂机物品'!A:B,2,FALSE))</f>
        <v/>
      </c>
      <c r="L241" s="44">
        <v>50028</v>
      </c>
      <c r="M241" s="44" t="s">
        <v>3039</v>
      </c>
      <c r="N241" s="44">
        <v>1</v>
      </c>
      <c r="O241" s="44" t="s">
        <v>2927</v>
      </c>
    </row>
    <row r="242" spans="1:15">
      <c r="A242" s="44">
        <v>11002</v>
      </c>
      <c r="B242" s="44" t="s">
        <v>728</v>
      </c>
      <c r="C242" s="44" t="s">
        <v>648</v>
      </c>
      <c r="D242" s="44" t="s">
        <v>716</v>
      </c>
      <c r="E242" s="44" t="s">
        <v>3040</v>
      </c>
      <c r="F242" s="44">
        <v>354</v>
      </c>
      <c r="I242" s="127" t="str">
        <f>IF(H242="","",VLOOKUP(H242,'#挂机物品'!A:B,2,FALSE))</f>
        <v/>
      </c>
      <c r="L242" s="44">
        <v>50027</v>
      </c>
      <c r="M242" s="44" t="s">
        <v>3041</v>
      </c>
      <c r="N242" s="44">
        <v>1</v>
      </c>
      <c r="O242" s="44" t="s">
        <v>2927</v>
      </c>
    </row>
    <row r="243" spans="1:15">
      <c r="I243" s="127" t="str">
        <f>IF(H243="","",VLOOKUP(H243,'#挂机物品'!A:B,2,FALSE))</f>
        <v/>
      </c>
      <c r="L243" s="44">
        <v>50028</v>
      </c>
      <c r="M243" s="44" t="s">
        <v>3039</v>
      </c>
      <c r="N243" s="44">
        <v>1</v>
      </c>
      <c r="O243" s="44" t="s">
        <v>2927</v>
      </c>
    </row>
    <row r="244" spans="1:15">
      <c r="A244" s="44">
        <v>11003</v>
      </c>
      <c r="B244" s="44" t="s">
        <v>729</v>
      </c>
      <c r="C244" s="44" t="s">
        <v>648</v>
      </c>
      <c r="D244" s="44" t="s">
        <v>716</v>
      </c>
      <c r="E244" s="44" t="s">
        <v>730</v>
      </c>
      <c r="F244" s="44">
        <v>356</v>
      </c>
      <c r="I244" s="127" t="str">
        <f>IF(H244="","",VLOOKUP(H244,'#挂机物品'!A:B,2,FALSE))</f>
        <v/>
      </c>
      <c r="L244" s="44">
        <v>50028</v>
      </c>
      <c r="M244" s="44" t="s">
        <v>3039</v>
      </c>
      <c r="N244" s="44">
        <v>1</v>
      </c>
      <c r="O244" s="44" t="s">
        <v>2927</v>
      </c>
    </row>
    <row r="245" spans="1:15">
      <c r="I245" s="127" t="str">
        <f>IF(H245="","",VLOOKUP(H245,'#挂机物品'!A:B,2,FALSE))</f>
        <v/>
      </c>
      <c r="L245" s="44">
        <v>50036</v>
      </c>
      <c r="M245" s="44" t="s">
        <v>2928</v>
      </c>
      <c r="N245" s="44">
        <v>10</v>
      </c>
      <c r="O245" s="44" t="s">
        <v>2927</v>
      </c>
    </row>
    <row r="246" spans="1:15">
      <c r="A246" s="44">
        <v>11004</v>
      </c>
      <c r="B246" s="44" t="s">
        <v>731</v>
      </c>
      <c r="C246" s="46" t="s">
        <v>3226</v>
      </c>
      <c r="D246" s="46" t="s">
        <v>3232</v>
      </c>
      <c r="E246" s="44" t="s">
        <v>732</v>
      </c>
      <c r="F246" s="44">
        <v>355</v>
      </c>
      <c r="I246" s="127" t="str">
        <f>IF(H246="","",VLOOKUP(H246,'#挂机物品'!A:B,2,FALSE))</f>
        <v/>
      </c>
      <c r="L246" s="44">
        <v>50107</v>
      </c>
      <c r="M246" s="44" t="s">
        <v>3042</v>
      </c>
      <c r="N246" s="44">
        <v>1</v>
      </c>
      <c r="O246" s="44" t="s">
        <v>2927</v>
      </c>
    </row>
    <row r="247" spans="1:15">
      <c r="A247" s="44">
        <v>11101</v>
      </c>
      <c r="B247" s="44" t="s">
        <v>733</v>
      </c>
      <c r="C247" s="44" t="s">
        <v>661</v>
      </c>
      <c r="D247" s="44" t="s">
        <v>3233</v>
      </c>
      <c r="E247" s="44" t="s">
        <v>739</v>
      </c>
      <c r="F247" s="44">
        <v>60</v>
      </c>
      <c r="I247" s="127" t="str">
        <f>IF(H247="","",VLOOKUP(H247,'#挂机物品'!A:B,2,FALSE))</f>
        <v/>
      </c>
      <c r="L247" s="44">
        <v>50045</v>
      </c>
      <c r="M247" s="44" t="s">
        <v>2936</v>
      </c>
      <c r="N247" s="44">
        <v>1</v>
      </c>
      <c r="O247" s="44" t="s">
        <v>2937</v>
      </c>
    </row>
    <row r="248" spans="1:15">
      <c r="I248" s="127" t="str">
        <f>IF(H248="","",VLOOKUP(H248,'#挂机物品'!A:B,2,FALSE))</f>
        <v/>
      </c>
      <c r="L248" s="44">
        <v>50048</v>
      </c>
      <c r="M248" s="44" t="s">
        <v>2938</v>
      </c>
      <c r="N248" s="44">
        <v>1</v>
      </c>
      <c r="O248" s="44" t="s">
        <v>2937</v>
      </c>
    </row>
    <row r="249" spans="1:15">
      <c r="A249" s="44">
        <v>11102</v>
      </c>
      <c r="B249" s="151" t="s">
        <v>2939</v>
      </c>
      <c r="C249" s="44" t="s">
        <v>661</v>
      </c>
      <c r="D249" s="44" t="s">
        <v>3233</v>
      </c>
      <c r="E249" s="44" t="s">
        <v>3043</v>
      </c>
      <c r="F249" s="44">
        <v>319</v>
      </c>
      <c r="I249" s="127" t="str">
        <f>IF(H249="","",VLOOKUP(H249,'#挂机物品'!A:B,2,FALSE))</f>
        <v/>
      </c>
      <c r="L249" s="44">
        <v>50045</v>
      </c>
      <c r="M249" s="44" t="s">
        <v>2936</v>
      </c>
      <c r="N249" s="44">
        <v>1</v>
      </c>
      <c r="O249" s="44" t="s">
        <v>2937</v>
      </c>
    </row>
    <row r="250" spans="1:15">
      <c r="I250" s="127" t="str">
        <f>IF(H250="","",VLOOKUP(H250,'#挂机物品'!A:B,2,FALSE))</f>
        <v/>
      </c>
      <c r="L250" s="44">
        <v>50048</v>
      </c>
      <c r="M250" s="44" t="s">
        <v>2938</v>
      </c>
      <c r="N250" s="44">
        <v>1</v>
      </c>
      <c r="O250" s="44" t="s">
        <v>2937</v>
      </c>
    </row>
    <row r="251" spans="1:15">
      <c r="I251" s="127" t="str">
        <f>IF(H251="","",VLOOKUP(H251,'#挂机物品'!A:B,2,FALSE))</f>
        <v/>
      </c>
      <c r="L251" s="44">
        <v>50046</v>
      </c>
      <c r="M251" s="44" t="s">
        <v>3044</v>
      </c>
      <c r="N251" s="44">
        <v>5</v>
      </c>
      <c r="O251" s="44" t="s">
        <v>2937</v>
      </c>
    </row>
    <row r="252" spans="1:15">
      <c r="I252" s="127" t="str">
        <f>IF(H252="","",VLOOKUP(H252,'#挂机物品'!A:B,2,FALSE))</f>
        <v/>
      </c>
      <c r="L252" s="44">
        <v>50051</v>
      </c>
      <c r="M252" s="44" t="s">
        <v>3045</v>
      </c>
      <c r="N252" s="44">
        <v>10</v>
      </c>
      <c r="O252" s="44" t="s">
        <v>2937</v>
      </c>
    </row>
    <row r="253" spans="1:15">
      <c r="A253" s="44">
        <v>11103</v>
      </c>
      <c r="B253" s="154" t="s">
        <v>735</v>
      </c>
      <c r="C253" s="44" t="s">
        <v>661</v>
      </c>
      <c r="D253" s="44" t="s">
        <v>3233</v>
      </c>
      <c r="E253" s="44" t="s">
        <v>3046</v>
      </c>
      <c r="F253" s="44">
        <v>360</v>
      </c>
      <c r="G253" s="46">
        <v>5</v>
      </c>
      <c r="H253" s="46">
        <v>34201</v>
      </c>
      <c r="I253" s="127" t="str">
        <f>IF(H253="","",VLOOKUP(H253,'#挂机物品'!A:B,2,FALSE))</f>
        <v>深渊碎片-武器1</v>
      </c>
      <c r="L253" s="44">
        <v>50045</v>
      </c>
      <c r="M253" s="44" t="s">
        <v>2936</v>
      </c>
      <c r="N253" s="44">
        <v>1</v>
      </c>
      <c r="O253" s="44" t="s">
        <v>2937</v>
      </c>
    </row>
    <row r="254" spans="1:15">
      <c r="I254" s="127" t="str">
        <f>IF(H254="","",VLOOKUP(H254,'#挂机物品'!A:B,2,FALSE))</f>
        <v/>
      </c>
      <c r="L254" s="44">
        <v>50048</v>
      </c>
      <c r="M254" s="44" t="s">
        <v>2938</v>
      </c>
      <c r="N254" s="44">
        <v>1</v>
      </c>
      <c r="O254" s="44" t="s">
        <v>2937</v>
      </c>
    </row>
    <row r="255" spans="1:15">
      <c r="I255" s="127" t="str">
        <f>IF(H255="","",VLOOKUP(H255,'#挂机物品'!A:B,2,FALSE))</f>
        <v/>
      </c>
      <c r="L255" s="44">
        <v>50047</v>
      </c>
      <c r="M255" s="44" t="s">
        <v>3047</v>
      </c>
      <c r="N255" s="44">
        <v>5</v>
      </c>
      <c r="O255" s="44" t="s">
        <v>2937</v>
      </c>
    </row>
    <row r="256" spans="1:15">
      <c r="I256" s="127" t="str">
        <f>IF(H256="","",VLOOKUP(H256,'#挂机物品'!A:B,2,FALSE))</f>
        <v/>
      </c>
      <c r="L256" s="44">
        <v>50050</v>
      </c>
      <c r="M256" s="44" t="s">
        <v>2940</v>
      </c>
      <c r="N256" s="44">
        <v>10</v>
      </c>
      <c r="O256" s="44" t="s">
        <v>2937</v>
      </c>
    </row>
    <row r="257" spans="1:15">
      <c r="A257" s="44">
        <v>11104</v>
      </c>
      <c r="B257" s="152" t="s">
        <v>736</v>
      </c>
      <c r="C257" s="44" t="s">
        <v>661</v>
      </c>
      <c r="D257" s="44" t="s">
        <v>3233</v>
      </c>
      <c r="E257" s="44" t="s">
        <v>738</v>
      </c>
      <c r="F257" s="44">
        <v>320</v>
      </c>
      <c r="G257" s="46">
        <v>5</v>
      </c>
      <c r="H257" s="46">
        <v>34201</v>
      </c>
      <c r="I257" s="127" t="str">
        <f>IF(H257="","",VLOOKUP(H257,'#挂机物品'!A:B,2,FALSE))</f>
        <v>深渊碎片-武器1</v>
      </c>
      <c r="L257" s="44">
        <v>50045</v>
      </c>
      <c r="M257" s="44" t="s">
        <v>2936</v>
      </c>
      <c r="N257" s="44">
        <v>1</v>
      </c>
      <c r="O257" s="44" t="s">
        <v>2937</v>
      </c>
    </row>
    <row r="258" spans="1:15">
      <c r="I258" s="127" t="str">
        <f>IF(H258="","",VLOOKUP(H258,'#挂机物品'!A:B,2,FALSE))</f>
        <v/>
      </c>
      <c r="L258" s="44">
        <v>50048</v>
      </c>
      <c r="M258" s="44" t="s">
        <v>2938</v>
      </c>
      <c r="N258" s="44">
        <v>1</v>
      </c>
      <c r="O258" s="44" t="s">
        <v>2937</v>
      </c>
    </row>
    <row r="259" spans="1:15">
      <c r="I259" s="127" t="str">
        <f>IF(H259="","",VLOOKUP(H259,'#挂机物品'!A:B,2,FALSE))</f>
        <v/>
      </c>
      <c r="L259" s="44">
        <v>50035</v>
      </c>
      <c r="M259" s="44" t="s">
        <v>2941</v>
      </c>
      <c r="N259" s="44">
        <v>10</v>
      </c>
      <c r="O259" s="44" t="s">
        <v>2937</v>
      </c>
    </row>
    <row r="260" spans="1:15">
      <c r="I260" s="127" t="str">
        <f>IF(H260="","",VLOOKUP(H260,'#挂机物品'!A:B,2,FALSE))</f>
        <v/>
      </c>
      <c r="L260" s="44">
        <v>50037</v>
      </c>
      <c r="M260" s="44" t="s">
        <v>2942</v>
      </c>
      <c r="N260" s="44">
        <v>10</v>
      </c>
      <c r="O260" s="44" t="s">
        <v>2937</v>
      </c>
    </row>
    <row r="261" spans="1:15">
      <c r="I261" s="127" t="str">
        <f>IF(H261="","",VLOOKUP(H261,'#挂机物品'!A:B,2,FALSE))</f>
        <v/>
      </c>
      <c r="L261" s="44">
        <v>50051</v>
      </c>
      <c r="M261" s="44" t="s">
        <v>2943</v>
      </c>
      <c r="N261" s="44">
        <v>5</v>
      </c>
      <c r="O261" s="44" t="s">
        <v>2937</v>
      </c>
    </row>
    <row r="262" spans="1:15">
      <c r="A262" s="44">
        <v>11105</v>
      </c>
      <c r="B262" s="153" t="s">
        <v>737</v>
      </c>
      <c r="C262" s="44" t="s">
        <v>661</v>
      </c>
      <c r="D262" s="44" t="s">
        <v>3233</v>
      </c>
      <c r="E262" s="44" t="s">
        <v>2944</v>
      </c>
      <c r="F262" s="44">
        <v>321</v>
      </c>
      <c r="G262" s="46">
        <v>5</v>
      </c>
      <c r="H262" s="46">
        <v>34201</v>
      </c>
      <c r="I262" s="127" t="str">
        <f>IF(H262="","",VLOOKUP(H262,'#挂机物品'!A:B,2,FALSE))</f>
        <v>深渊碎片-武器1</v>
      </c>
      <c r="L262" s="44">
        <v>50045</v>
      </c>
      <c r="M262" s="44" t="s">
        <v>2936</v>
      </c>
      <c r="N262" s="44">
        <v>1</v>
      </c>
      <c r="O262" s="44" t="s">
        <v>2937</v>
      </c>
    </row>
    <row r="263" spans="1:15">
      <c r="I263" s="127" t="str">
        <f>IF(H263="","",VLOOKUP(H263,'#挂机物品'!A:B,2,FALSE))</f>
        <v/>
      </c>
      <c r="L263" s="44">
        <v>50048</v>
      </c>
      <c r="M263" s="44" t="s">
        <v>2938</v>
      </c>
      <c r="N263" s="44">
        <v>1</v>
      </c>
      <c r="O263" s="44" t="s">
        <v>2937</v>
      </c>
    </row>
    <row r="264" spans="1:15">
      <c r="I264" s="127" t="str">
        <f>IF(H264="","",VLOOKUP(H264,'#挂机物品'!A:B,2,FALSE))</f>
        <v/>
      </c>
      <c r="L264" s="44">
        <v>50015</v>
      </c>
      <c r="M264" s="44" t="s">
        <v>2945</v>
      </c>
      <c r="N264" s="44">
        <v>10</v>
      </c>
      <c r="O264" s="44" t="s">
        <v>2937</v>
      </c>
    </row>
    <row r="265" spans="1:15">
      <c r="I265" s="127" t="str">
        <f>IF(H265="","",VLOOKUP(H265,'#挂机物品'!A:B,2,FALSE))</f>
        <v/>
      </c>
      <c r="L265" s="44">
        <v>50019</v>
      </c>
      <c r="M265" s="44" t="s">
        <v>2946</v>
      </c>
      <c r="N265" s="44">
        <v>5</v>
      </c>
      <c r="O265" s="44" t="s">
        <v>2937</v>
      </c>
    </row>
    <row r="266" spans="1:15">
      <c r="A266" s="44">
        <v>11106</v>
      </c>
      <c r="B266" s="44" t="s">
        <v>4234</v>
      </c>
      <c r="C266" s="44" t="s">
        <v>661</v>
      </c>
      <c r="D266" s="44" t="s">
        <v>3233</v>
      </c>
      <c r="E266" s="44" t="s">
        <v>4235</v>
      </c>
      <c r="F266" s="44">
        <v>321</v>
      </c>
      <c r="G266" s="46">
        <v>5</v>
      </c>
      <c r="H266" s="46">
        <v>34201</v>
      </c>
      <c r="I266" s="127" t="str">
        <f>IF(H266="","",VLOOKUP(H266,'#挂机物品'!A:B,2,FALSE))</f>
        <v>深渊碎片-武器1</v>
      </c>
      <c r="L266" s="44">
        <v>50045</v>
      </c>
      <c r="N266" s="44">
        <v>1</v>
      </c>
      <c r="O266" s="44" t="s">
        <v>3301</v>
      </c>
    </row>
    <row r="267" spans="1:15">
      <c r="I267" s="127"/>
      <c r="L267" s="44">
        <v>50048</v>
      </c>
      <c r="N267" s="44">
        <v>1</v>
      </c>
      <c r="O267" s="44" t="s">
        <v>3301</v>
      </c>
    </row>
    <row r="268" spans="1:15">
      <c r="I268" s="127"/>
      <c r="L268" s="44">
        <v>50801</v>
      </c>
      <c r="N268" s="44">
        <v>1</v>
      </c>
      <c r="O268" s="44" t="s">
        <v>3301</v>
      </c>
    </row>
    <row r="269" spans="1:15">
      <c r="I269" s="127"/>
      <c r="L269" s="44">
        <v>50802</v>
      </c>
      <c r="N269" s="44">
        <v>1</v>
      </c>
      <c r="O269" s="44" t="s">
        <v>3301</v>
      </c>
    </row>
    <row r="270" spans="1:15">
      <c r="I270" s="127"/>
      <c r="L270" s="44">
        <v>50803</v>
      </c>
      <c r="N270" s="44">
        <v>1</v>
      </c>
      <c r="O270" s="44" t="s">
        <v>3301</v>
      </c>
    </row>
    <row r="271" spans="1:15">
      <c r="I271" s="127"/>
      <c r="L271" s="44">
        <v>50804</v>
      </c>
      <c r="N271" s="44">
        <v>1</v>
      </c>
      <c r="O271" s="44" t="s">
        <v>3301</v>
      </c>
    </row>
    <row r="272" spans="1:15">
      <c r="I272" s="127"/>
      <c r="L272" s="44">
        <v>50805</v>
      </c>
      <c r="N272" s="44">
        <v>1</v>
      </c>
      <c r="O272" s="44" t="s">
        <v>3301</v>
      </c>
    </row>
    <row r="273" spans="1:15">
      <c r="I273" s="127"/>
      <c r="L273" s="44">
        <v>50806</v>
      </c>
      <c r="N273" s="44">
        <v>1</v>
      </c>
      <c r="O273" s="44" t="s">
        <v>3301</v>
      </c>
    </row>
    <row r="274" spans="1:15">
      <c r="A274" s="44">
        <v>11201</v>
      </c>
      <c r="B274" s="44" t="s">
        <v>742</v>
      </c>
      <c r="C274" s="44" t="s">
        <v>3234</v>
      </c>
      <c r="E274" s="44" t="s">
        <v>747</v>
      </c>
      <c r="F274" s="44">
        <v>104</v>
      </c>
      <c r="I274" s="127" t="str">
        <f>IF(H274="","",VLOOKUP(H274,'#挂机物品'!A:B,2,FALSE))</f>
        <v/>
      </c>
      <c r="L274" s="44">
        <v>50060</v>
      </c>
      <c r="M274" s="44" t="s">
        <v>2947</v>
      </c>
      <c r="N274" s="44">
        <v>1</v>
      </c>
      <c r="O274" s="44" t="s">
        <v>2937</v>
      </c>
    </row>
    <row r="275" spans="1:15">
      <c r="I275" s="127" t="str">
        <f>IF(H275="","",VLOOKUP(H275,'#挂机物品'!A:B,2,FALSE))</f>
        <v/>
      </c>
      <c r="L275" s="44">
        <v>50068</v>
      </c>
      <c r="M275" s="44" t="s">
        <v>3048</v>
      </c>
      <c r="N275" s="44">
        <v>1</v>
      </c>
      <c r="O275" s="44" t="s">
        <v>2937</v>
      </c>
    </row>
    <row r="276" spans="1:15">
      <c r="A276" s="44">
        <v>11202</v>
      </c>
      <c r="B276" s="44" t="s">
        <v>743</v>
      </c>
      <c r="C276" s="44" t="s">
        <v>3234</v>
      </c>
      <c r="E276" s="44" t="s">
        <v>746</v>
      </c>
      <c r="F276" s="44">
        <v>358</v>
      </c>
      <c r="I276" s="127" t="str">
        <f>IF(H276="","",VLOOKUP(H276,'#挂机物品'!A:B,2,FALSE))</f>
        <v/>
      </c>
      <c r="L276" s="44">
        <v>50060</v>
      </c>
      <c r="M276" s="44" t="s">
        <v>2947</v>
      </c>
      <c r="N276" s="44">
        <v>1</v>
      </c>
      <c r="O276" s="44" t="s">
        <v>2937</v>
      </c>
    </row>
    <row r="277" spans="1:15">
      <c r="I277" s="127" t="str">
        <f>IF(H277="","",VLOOKUP(H277,'#挂机物品'!A:B,2,FALSE))</f>
        <v/>
      </c>
      <c r="L277" s="44">
        <v>50068</v>
      </c>
      <c r="M277" s="44" t="s">
        <v>3048</v>
      </c>
      <c r="N277" s="44">
        <v>1</v>
      </c>
      <c r="O277" s="44" t="s">
        <v>2937</v>
      </c>
    </row>
    <row r="278" spans="1:15">
      <c r="I278" s="127" t="str">
        <f>IF(H278="","",VLOOKUP(H278,'#挂机物品'!A:B,2,FALSE))</f>
        <v/>
      </c>
      <c r="L278" s="44">
        <v>50037</v>
      </c>
      <c r="M278" s="44" t="s">
        <v>2942</v>
      </c>
      <c r="N278" s="44">
        <v>5</v>
      </c>
      <c r="O278" s="44" t="s">
        <v>2937</v>
      </c>
    </row>
    <row r="279" spans="1:15">
      <c r="A279" s="44">
        <v>11203</v>
      </c>
      <c r="B279" s="44" t="s">
        <v>744</v>
      </c>
      <c r="C279" s="44" t="s">
        <v>3234</v>
      </c>
      <c r="E279" s="44" t="s">
        <v>745</v>
      </c>
      <c r="F279" s="44">
        <v>359</v>
      </c>
      <c r="I279" s="127" t="str">
        <f>IF(H279="","",VLOOKUP(H279,'#挂机物品'!A:B,2,FALSE))</f>
        <v/>
      </c>
      <c r="L279" s="44">
        <v>50034</v>
      </c>
      <c r="M279" s="44" t="s">
        <v>3049</v>
      </c>
      <c r="N279" s="44">
        <v>1</v>
      </c>
      <c r="O279" s="44" t="s">
        <v>2937</v>
      </c>
    </row>
    <row r="280" spans="1:15">
      <c r="I280" s="127" t="str">
        <f>IF(H280="","",VLOOKUP(H280,'#挂机物品'!A:B,2,FALSE))</f>
        <v/>
      </c>
      <c r="L280" s="44">
        <v>50035</v>
      </c>
      <c r="M280" s="44" t="s">
        <v>2941</v>
      </c>
      <c r="N280" s="44">
        <v>1</v>
      </c>
      <c r="O280" s="44" t="s">
        <v>2937</v>
      </c>
    </row>
    <row r="281" spans="1:15">
      <c r="I281" s="127" t="str">
        <f>IF(H281="","",VLOOKUP(H281,'#挂机物品'!A:B,2,FALSE))</f>
        <v/>
      </c>
      <c r="L281" s="44">
        <v>50102</v>
      </c>
      <c r="M281" s="44" t="s">
        <v>3050</v>
      </c>
      <c r="N281" s="44">
        <v>1</v>
      </c>
      <c r="O281" s="44" t="s">
        <v>2937</v>
      </c>
    </row>
    <row r="282" spans="1:15">
      <c r="A282" s="44">
        <v>11301</v>
      </c>
      <c r="B282" s="44" t="s">
        <v>748</v>
      </c>
      <c r="C282" s="44" t="s">
        <v>3234</v>
      </c>
      <c r="E282" s="44" t="s">
        <v>749</v>
      </c>
      <c r="F282" s="44">
        <v>357</v>
      </c>
      <c r="I282" s="127" t="str">
        <f>IF(H282="","",VLOOKUP(H282,'#挂机物品'!A:B,2,FALSE))</f>
        <v/>
      </c>
      <c r="L282" s="44">
        <v>50069</v>
      </c>
      <c r="M282" s="44" t="s">
        <v>3051</v>
      </c>
      <c r="N282" s="44">
        <v>1</v>
      </c>
      <c r="O282" s="44" t="s">
        <v>2937</v>
      </c>
    </row>
    <row r="283" spans="1:15">
      <c r="A283" s="44">
        <v>11302</v>
      </c>
      <c r="B283" s="44" t="s">
        <v>750</v>
      </c>
      <c r="C283" s="44" t="s">
        <v>3234</v>
      </c>
      <c r="E283" s="44" t="s">
        <v>751</v>
      </c>
      <c r="F283" s="44">
        <v>55</v>
      </c>
      <c r="I283" s="127" t="str">
        <f>IF(H283="","",VLOOKUP(H283,'#挂机物品'!A:B,2,FALSE))</f>
        <v/>
      </c>
      <c r="L283" s="44">
        <v>50070</v>
      </c>
      <c r="M283" s="44" t="s">
        <v>3052</v>
      </c>
      <c r="N283" s="44">
        <v>1</v>
      </c>
      <c r="O283" s="44" t="s">
        <v>2937</v>
      </c>
    </row>
    <row r="284" spans="1:15">
      <c r="A284" s="44">
        <v>11303</v>
      </c>
      <c r="B284" s="44" t="s">
        <v>4236</v>
      </c>
      <c r="C284" s="44" t="s">
        <v>3234</v>
      </c>
      <c r="E284" s="44" t="s">
        <v>4237</v>
      </c>
      <c r="F284" s="44">
        <v>55</v>
      </c>
      <c r="I284" s="127" t="s">
        <v>1664</v>
      </c>
      <c r="L284" s="44">
        <v>50175</v>
      </c>
      <c r="M284" s="44" t="s">
        <v>4238</v>
      </c>
      <c r="N284" s="44">
        <v>1</v>
      </c>
      <c r="O284" s="44" t="s">
        <v>3301</v>
      </c>
    </row>
    <row r="285" spans="1:15">
      <c r="I285" s="127"/>
      <c r="L285" s="44">
        <v>50176</v>
      </c>
      <c r="N285" s="44">
        <v>40</v>
      </c>
      <c r="O285" s="44" t="s">
        <v>4239</v>
      </c>
    </row>
    <row r="286" spans="1:15">
      <c r="A286" s="44">
        <v>12001</v>
      </c>
      <c r="B286" s="44" t="s">
        <v>5156</v>
      </c>
      <c r="C286" s="44" t="s">
        <v>5154</v>
      </c>
      <c r="F286" s="44">
        <v>317</v>
      </c>
      <c r="I286" s="127"/>
      <c r="L286" s="44">
        <v>50179</v>
      </c>
      <c r="N286" s="44">
        <v>1</v>
      </c>
      <c r="O286" s="44" t="s">
        <v>3301</v>
      </c>
    </row>
    <row r="287" spans="1:15">
      <c r="I287" s="127"/>
      <c r="L287" s="44">
        <v>50183</v>
      </c>
      <c r="N287" s="44">
        <v>1</v>
      </c>
      <c r="O287" s="44" t="s">
        <v>3301</v>
      </c>
    </row>
    <row r="288" spans="1:15">
      <c r="A288" s="44">
        <v>12002</v>
      </c>
      <c r="B288" s="44" t="s">
        <v>5137</v>
      </c>
      <c r="F288" s="44">
        <v>323</v>
      </c>
      <c r="I288" s="127"/>
      <c r="L288" s="44">
        <v>50180</v>
      </c>
      <c r="N288" s="44">
        <v>1</v>
      </c>
      <c r="O288" s="44" t="s">
        <v>3301</v>
      </c>
    </row>
    <row r="289" spans="1:15">
      <c r="I289" s="127"/>
      <c r="L289" s="44">
        <v>50179</v>
      </c>
      <c r="N289" s="44">
        <v>1</v>
      </c>
      <c r="O289" s="44" t="s">
        <v>3301</v>
      </c>
    </row>
    <row r="290" spans="1:15">
      <c r="I290" s="127"/>
      <c r="L290" s="43">
        <v>10003</v>
      </c>
      <c r="M290" s="43" t="s">
        <v>3025</v>
      </c>
      <c r="N290" s="44">
        <v>1</v>
      </c>
      <c r="O290" s="44" t="s">
        <v>5233</v>
      </c>
    </row>
    <row r="291" spans="1:15">
      <c r="A291" s="44">
        <v>12003</v>
      </c>
      <c r="B291" s="44" t="s">
        <v>5138</v>
      </c>
      <c r="C291" s="44" t="s">
        <v>5155</v>
      </c>
      <c r="F291" s="44">
        <v>322</v>
      </c>
      <c r="I291" s="127"/>
      <c r="L291" s="44">
        <v>50181</v>
      </c>
      <c r="N291" s="44">
        <v>1</v>
      </c>
      <c r="O291" s="44" t="s">
        <v>3301</v>
      </c>
    </row>
    <row r="292" spans="1:15">
      <c r="I292" s="127"/>
      <c r="L292" s="44">
        <v>50182</v>
      </c>
      <c r="N292" s="44">
        <v>1</v>
      </c>
      <c r="O292" s="44" t="s">
        <v>3301</v>
      </c>
    </row>
    <row r="293" spans="1:15">
      <c r="I293" s="127"/>
      <c r="L293" s="44">
        <v>50183</v>
      </c>
      <c r="N293" s="44">
        <v>1</v>
      </c>
      <c r="O293" s="44" t="s">
        <v>3301</v>
      </c>
    </row>
    <row r="294" spans="1:15">
      <c r="I294" s="127"/>
      <c r="L294" s="43">
        <v>10003</v>
      </c>
      <c r="M294" s="43" t="s">
        <v>3025</v>
      </c>
      <c r="N294" s="44">
        <v>1</v>
      </c>
      <c r="O294" s="44" t="s">
        <v>5233</v>
      </c>
    </row>
    <row r="295" spans="1:15">
      <c r="A295" s="43">
        <v>1</v>
      </c>
      <c r="B295" s="47" t="s">
        <v>1660</v>
      </c>
      <c r="C295" s="47"/>
      <c r="F295" s="44">
        <f>IF(B295="","",VLOOKUP(B295,'#挂机物品'!O:P,2,FALSE))</f>
        <v>201</v>
      </c>
      <c r="I295" s="127" t="str">
        <f>IF(H295="","",VLOOKUP(H295,'#挂机物品'!A:B,2,FALSE))</f>
        <v/>
      </c>
      <c r="L295" s="43">
        <v>101</v>
      </c>
      <c r="M295" s="43" t="s">
        <v>1799</v>
      </c>
      <c r="N295" s="43">
        <v>1</v>
      </c>
      <c r="O295" s="44" t="s">
        <v>3053</v>
      </c>
    </row>
    <row r="296" spans="1:15">
      <c r="A296" s="43"/>
      <c r="B296" s="43"/>
      <c r="C296" s="43"/>
      <c r="F296" s="44" t="str">
        <f>IF(B296="","",VLOOKUP(B296,'#挂机物品'!O:P,2,FALSE))</f>
        <v/>
      </c>
      <c r="I296" s="127" t="str">
        <f>IF(H296="","",VLOOKUP(H296,'#挂机物品'!A:B,2,FALSE))</f>
        <v/>
      </c>
      <c r="L296" s="43">
        <v>102</v>
      </c>
      <c r="M296" s="43" t="s">
        <v>1800</v>
      </c>
      <c r="N296" s="43">
        <v>10</v>
      </c>
      <c r="O296" s="44" t="s">
        <v>3054</v>
      </c>
    </row>
    <row r="297" spans="1:15">
      <c r="A297" s="43"/>
      <c r="B297" s="43"/>
      <c r="C297" s="43"/>
      <c r="F297" s="44" t="str">
        <f>IF(B297="","",VLOOKUP(B297,'#挂机物品'!O:P,2,FALSE))</f>
        <v/>
      </c>
      <c r="I297" s="127" t="str">
        <f>IF(H297="","",VLOOKUP(H297,'#挂机物品'!A:B,2,FALSE))</f>
        <v/>
      </c>
      <c r="L297" s="43">
        <v>103</v>
      </c>
      <c r="M297" s="43" t="s">
        <v>1801</v>
      </c>
      <c r="N297" s="43">
        <v>20</v>
      </c>
      <c r="O297" s="44" t="s">
        <v>3055</v>
      </c>
    </row>
    <row r="298" spans="1:15">
      <c r="A298" s="43"/>
      <c r="B298" s="43"/>
      <c r="C298" s="43"/>
      <c r="F298" s="44" t="str">
        <f>IF(B298="","",VLOOKUP(B298,'#挂机物品'!O:P,2,FALSE))</f>
        <v/>
      </c>
      <c r="I298" s="127" t="str">
        <f>IF(H298="","",VLOOKUP(H298,'#挂机物品'!A:B,2,FALSE))</f>
        <v/>
      </c>
      <c r="L298" s="43">
        <v>104</v>
      </c>
      <c r="M298" s="43" t="s">
        <v>1802</v>
      </c>
      <c r="N298" s="43">
        <v>35</v>
      </c>
      <c r="O298" s="44" t="s">
        <v>3056</v>
      </c>
    </row>
    <row r="299" spans="1:15">
      <c r="A299" s="43"/>
      <c r="B299" s="43"/>
      <c r="C299" s="43"/>
      <c r="F299" s="44" t="str">
        <f>IF(B299="","",VLOOKUP(B299,'#挂机物品'!O:P,2,FALSE))</f>
        <v/>
      </c>
      <c r="I299" s="127" t="str">
        <f>IF(H299="","",VLOOKUP(H299,'#挂机物品'!A:B,2,FALSE))</f>
        <v/>
      </c>
      <c r="L299" s="43">
        <v>105</v>
      </c>
      <c r="M299" s="43" t="s">
        <v>1803</v>
      </c>
      <c r="N299" s="43">
        <v>50</v>
      </c>
      <c r="O299" s="44" t="s">
        <v>3057</v>
      </c>
    </row>
    <row r="300" spans="1:15">
      <c r="A300" s="43">
        <v>2</v>
      </c>
      <c r="B300" s="48" t="s">
        <v>1661</v>
      </c>
      <c r="C300" s="48"/>
      <c r="F300" s="44">
        <f>IF(B300="","",VLOOKUP(B300,'#挂机物品'!O:P,2,FALSE))</f>
        <v>202</v>
      </c>
      <c r="I300" s="127" t="str">
        <f>IF(H300="","",VLOOKUP(H300,'#挂机物品'!A:B,2,FALSE))</f>
        <v/>
      </c>
      <c r="L300" s="43">
        <v>201</v>
      </c>
      <c r="M300" s="43" t="s">
        <v>1804</v>
      </c>
      <c r="N300" s="43">
        <v>1</v>
      </c>
      <c r="O300" s="44" t="s">
        <v>3053</v>
      </c>
    </row>
    <row r="301" spans="1:15">
      <c r="A301" s="43"/>
      <c r="B301" s="43"/>
      <c r="C301" s="43"/>
      <c r="F301" s="44" t="str">
        <f>IF(B301="","",VLOOKUP(B301,'#挂机物品'!O:P,2,FALSE))</f>
        <v/>
      </c>
      <c r="I301" s="127" t="str">
        <f>IF(H301="","",VLOOKUP(H301,'#挂机物品'!A:B,2,FALSE))</f>
        <v/>
      </c>
      <c r="L301" s="43">
        <v>202</v>
      </c>
      <c r="M301" s="43" t="s">
        <v>1805</v>
      </c>
      <c r="N301" s="43">
        <v>10</v>
      </c>
      <c r="O301" s="44" t="s">
        <v>3054</v>
      </c>
    </row>
    <row r="302" spans="1:15">
      <c r="A302" s="43"/>
      <c r="B302" s="43"/>
      <c r="C302" s="43"/>
      <c r="F302" s="44" t="str">
        <f>IF(B302="","",VLOOKUP(B302,'#挂机物品'!O:P,2,FALSE))</f>
        <v/>
      </c>
      <c r="I302" s="127" t="str">
        <f>IF(H302="","",VLOOKUP(H302,'#挂机物品'!A:B,2,FALSE))</f>
        <v/>
      </c>
      <c r="L302" s="43">
        <v>203</v>
      </c>
      <c r="M302" s="43" t="s">
        <v>1806</v>
      </c>
      <c r="N302" s="43">
        <v>20</v>
      </c>
      <c r="O302" s="44" t="s">
        <v>3055</v>
      </c>
    </row>
    <row r="303" spans="1:15">
      <c r="A303" s="43"/>
      <c r="B303" s="43"/>
      <c r="C303" s="43"/>
      <c r="F303" s="44" t="str">
        <f>IF(B303="","",VLOOKUP(B303,'#挂机物品'!O:P,2,FALSE))</f>
        <v/>
      </c>
      <c r="I303" s="127" t="str">
        <f>IF(H303="","",VLOOKUP(H303,'#挂机物品'!A:B,2,FALSE))</f>
        <v/>
      </c>
      <c r="L303" s="43">
        <v>204</v>
      </c>
      <c r="M303" s="43" t="s">
        <v>1807</v>
      </c>
      <c r="N303" s="43">
        <v>35</v>
      </c>
      <c r="O303" s="44" t="s">
        <v>3056</v>
      </c>
    </row>
    <row r="304" spans="1:15">
      <c r="A304" s="43"/>
      <c r="B304" s="43"/>
      <c r="C304" s="43"/>
      <c r="F304" s="44" t="str">
        <f>IF(B304="","",VLOOKUP(B304,'#挂机物品'!O:P,2,FALSE))</f>
        <v/>
      </c>
      <c r="I304" s="127" t="str">
        <f>IF(H304="","",VLOOKUP(H304,'#挂机物品'!A:B,2,FALSE))</f>
        <v/>
      </c>
      <c r="L304" s="43">
        <v>205</v>
      </c>
      <c r="M304" s="43" t="s">
        <v>1808</v>
      </c>
      <c r="N304" s="43">
        <v>50</v>
      </c>
      <c r="O304" s="44" t="s">
        <v>3057</v>
      </c>
    </row>
    <row r="305" spans="1:15">
      <c r="A305" s="43">
        <v>3</v>
      </c>
      <c r="B305" s="47" t="s">
        <v>1662</v>
      </c>
      <c r="C305" s="47"/>
      <c r="F305" s="44">
        <f>IF(B305="","",VLOOKUP(B305,'#挂机物品'!O:P,2,FALSE))</f>
        <v>203</v>
      </c>
      <c r="I305" s="127" t="str">
        <f>IF(H305="","",VLOOKUP(H305,'#挂机物品'!A:B,2,FALSE))</f>
        <v/>
      </c>
      <c r="L305" s="43">
        <v>301</v>
      </c>
      <c r="M305" s="43" t="s">
        <v>1809</v>
      </c>
      <c r="N305" s="43">
        <v>1</v>
      </c>
      <c r="O305" s="44" t="s">
        <v>3053</v>
      </c>
    </row>
    <row r="306" spans="1:15">
      <c r="A306" s="43"/>
      <c r="B306" s="43"/>
      <c r="C306" s="43"/>
      <c r="F306" s="44" t="str">
        <f>IF(B306="","",VLOOKUP(B306,'#挂机物品'!O:P,2,FALSE))</f>
        <v/>
      </c>
      <c r="I306" s="127" t="str">
        <f>IF(H306="","",VLOOKUP(H306,'#挂机物品'!A:B,2,FALSE))</f>
        <v/>
      </c>
      <c r="L306" s="43">
        <v>302</v>
      </c>
      <c r="M306" s="43" t="s">
        <v>1810</v>
      </c>
      <c r="N306" s="43">
        <v>10</v>
      </c>
      <c r="O306" s="44" t="s">
        <v>3054</v>
      </c>
    </row>
    <row r="307" spans="1:15">
      <c r="A307" s="43"/>
      <c r="B307" s="43"/>
      <c r="C307" s="43"/>
      <c r="F307" s="44" t="str">
        <f>IF(B307="","",VLOOKUP(B307,'#挂机物品'!O:P,2,FALSE))</f>
        <v/>
      </c>
      <c r="I307" s="127" t="str">
        <f>IF(H307="","",VLOOKUP(H307,'#挂机物品'!A:B,2,FALSE))</f>
        <v/>
      </c>
      <c r="L307" s="43">
        <v>303</v>
      </c>
      <c r="M307" s="43" t="s">
        <v>1811</v>
      </c>
      <c r="N307" s="43">
        <v>20</v>
      </c>
      <c r="O307" s="44" t="s">
        <v>3055</v>
      </c>
    </row>
    <row r="308" spans="1:15">
      <c r="A308" s="43"/>
      <c r="B308" s="43"/>
      <c r="C308" s="43"/>
      <c r="F308" s="44" t="str">
        <f>IF(B308="","",VLOOKUP(B308,'#挂机物品'!O:P,2,FALSE))</f>
        <v/>
      </c>
      <c r="I308" s="127" t="str">
        <f>IF(H308="","",VLOOKUP(H308,'#挂机物品'!A:B,2,FALSE))</f>
        <v/>
      </c>
      <c r="L308" s="43">
        <v>304</v>
      </c>
      <c r="M308" s="43" t="s">
        <v>1812</v>
      </c>
      <c r="N308" s="43">
        <v>35</v>
      </c>
      <c r="O308" s="44" t="s">
        <v>3056</v>
      </c>
    </row>
    <row r="309" spans="1:15">
      <c r="A309" s="43"/>
      <c r="B309" s="43"/>
      <c r="C309" s="43"/>
      <c r="F309" s="44" t="str">
        <f>IF(B309="","",VLOOKUP(B309,'#挂机物品'!O:P,2,FALSE))</f>
        <v/>
      </c>
      <c r="I309" s="127" t="str">
        <f>IF(H309="","",VLOOKUP(H309,'#挂机物品'!A:B,2,FALSE))</f>
        <v/>
      </c>
      <c r="L309" s="43">
        <v>305</v>
      </c>
      <c r="M309" s="43" t="s">
        <v>1813</v>
      </c>
      <c r="N309" s="43">
        <v>50</v>
      </c>
      <c r="O309" s="44" t="s">
        <v>3057</v>
      </c>
    </row>
    <row r="310" spans="1:15">
      <c r="A310" s="43">
        <v>4</v>
      </c>
      <c r="B310" s="48" t="s">
        <v>543</v>
      </c>
      <c r="C310" s="48"/>
      <c r="F310" s="44">
        <f>IF(B310="","",VLOOKUP(B310,'#挂机物品'!O:P,2,FALSE))</f>
        <v>15</v>
      </c>
      <c r="I310" s="127" t="str">
        <f>IF(H310="","",VLOOKUP(H310,'#挂机物品'!A:B,2,FALSE))</f>
        <v/>
      </c>
      <c r="L310" s="43">
        <v>401</v>
      </c>
      <c r="M310" s="43" t="s">
        <v>1814</v>
      </c>
      <c r="N310" s="43">
        <v>1</v>
      </c>
      <c r="O310" s="44" t="s">
        <v>3053</v>
      </c>
    </row>
    <row r="311" spans="1:15">
      <c r="A311" s="43"/>
      <c r="B311" s="43"/>
      <c r="C311" s="43"/>
      <c r="F311" s="44" t="str">
        <f>IF(B311="","",VLOOKUP(B311,'#挂机物品'!O:P,2,FALSE))</f>
        <v/>
      </c>
      <c r="I311" s="127" t="str">
        <f>IF(H311="","",VLOOKUP(H311,'#挂机物品'!A:B,2,FALSE))</f>
        <v/>
      </c>
      <c r="L311" s="43">
        <v>402</v>
      </c>
      <c r="M311" s="43" t="s">
        <v>1815</v>
      </c>
      <c r="N311" s="43">
        <v>10</v>
      </c>
      <c r="O311" s="44" t="s">
        <v>3054</v>
      </c>
    </row>
    <row r="312" spans="1:15">
      <c r="A312" s="43"/>
      <c r="B312" s="43"/>
      <c r="C312" s="43"/>
      <c r="F312" s="44" t="str">
        <f>IF(B312="","",VLOOKUP(B312,'#挂机物品'!O:P,2,FALSE))</f>
        <v/>
      </c>
      <c r="I312" s="127" t="str">
        <f>IF(H312="","",VLOOKUP(H312,'#挂机物品'!A:B,2,FALSE))</f>
        <v/>
      </c>
      <c r="L312" s="43">
        <v>403</v>
      </c>
      <c r="M312" s="43" t="s">
        <v>1816</v>
      </c>
      <c r="N312" s="43">
        <v>20</v>
      </c>
      <c r="O312" s="44" t="s">
        <v>3055</v>
      </c>
    </row>
    <row r="313" spans="1:15">
      <c r="A313" s="43"/>
      <c r="B313" s="43"/>
      <c r="C313" s="43"/>
      <c r="F313" s="44" t="str">
        <f>IF(B313="","",VLOOKUP(B313,'#挂机物品'!O:P,2,FALSE))</f>
        <v/>
      </c>
      <c r="I313" s="127" t="str">
        <f>IF(H313="","",VLOOKUP(H313,'#挂机物品'!A:B,2,FALSE))</f>
        <v/>
      </c>
      <c r="L313" s="43">
        <v>404</v>
      </c>
      <c r="M313" s="43" t="s">
        <v>1817</v>
      </c>
      <c r="N313" s="43">
        <v>35</v>
      </c>
      <c r="O313" s="44" t="s">
        <v>3056</v>
      </c>
    </row>
    <row r="314" spans="1:15">
      <c r="A314" s="43"/>
      <c r="B314" s="43"/>
      <c r="C314" s="43"/>
      <c r="F314" s="44" t="str">
        <f>IF(B314="","",VLOOKUP(B314,'#挂机物品'!O:P,2,FALSE))</f>
        <v/>
      </c>
      <c r="I314" s="127" t="str">
        <f>IF(H314="","",VLOOKUP(H314,'#挂机物品'!A:B,2,FALSE))</f>
        <v/>
      </c>
      <c r="L314" s="43">
        <v>405</v>
      </c>
      <c r="M314" s="43" t="s">
        <v>1818</v>
      </c>
      <c r="N314" s="43">
        <v>50</v>
      </c>
      <c r="O314" s="44" t="s">
        <v>3057</v>
      </c>
    </row>
    <row r="315" spans="1:15">
      <c r="A315" s="43">
        <v>5</v>
      </c>
      <c r="B315" s="49" t="s">
        <v>1663</v>
      </c>
      <c r="C315" s="49"/>
      <c r="F315" s="44">
        <f>IF(B315="","",VLOOKUP(B315,'#挂机物品'!O:P,2,FALSE))</f>
        <v>265</v>
      </c>
      <c r="I315" s="127" t="str">
        <f>IF(H315="","",VLOOKUP(H315,'#挂机物品'!A:B,2,FALSE))</f>
        <v/>
      </c>
      <c r="L315" s="43">
        <v>501</v>
      </c>
      <c r="M315" s="43" t="s">
        <v>1819</v>
      </c>
      <c r="N315" s="43">
        <v>1</v>
      </c>
      <c r="O315" s="44" t="s">
        <v>3053</v>
      </c>
    </row>
    <row r="316" spans="1:15">
      <c r="A316" s="43" t="s">
        <v>1664</v>
      </c>
      <c r="B316" s="43"/>
      <c r="C316" s="43"/>
      <c r="F316" s="44" t="str">
        <f>IF(B316="","",VLOOKUP(B316,'#挂机物品'!O:P,2,FALSE))</f>
        <v/>
      </c>
      <c r="I316" s="127" t="str">
        <f>IF(H316="","",VLOOKUP(H316,'#挂机物品'!A:B,2,FALSE))</f>
        <v/>
      </c>
      <c r="L316" s="43">
        <v>502</v>
      </c>
      <c r="M316" s="43" t="s">
        <v>1820</v>
      </c>
      <c r="N316" s="43">
        <v>10</v>
      </c>
      <c r="O316" s="44" t="s">
        <v>3054</v>
      </c>
    </row>
    <row r="317" spans="1:15">
      <c r="A317" s="43" t="s">
        <v>1664</v>
      </c>
      <c r="B317" s="43"/>
      <c r="C317" s="43"/>
      <c r="F317" s="44" t="str">
        <f>IF(B317="","",VLOOKUP(B317,'#挂机物品'!O:P,2,FALSE))</f>
        <v/>
      </c>
      <c r="I317" s="127" t="str">
        <f>IF(H317="","",VLOOKUP(H317,'#挂机物品'!A:B,2,FALSE))</f>
        <v/>
      </c>
      <c r="L317" s="43">
        <v>503</v>
      </c>
      <c r="M317" s="43" t="s">
        <v>1821</v>
      </c>
      <c r="N317" s="43">
        <v>20</v>
      </c>
      <c r="O317" s="44" t="s">
        <v>3055</v>
      </c>
    </row>
    <row r="318" spans="1:15">
      <c r="A318" s="43" t="s">
        <v>1664</v>
      </c>
      <c r="B318" s="43"/>
      <c r="C318" s="43"/>
      <c r="F318" s="44" t="str">
        <f>IF(B318="","",VLOOKUP(B318,'#挂机物品'!O:P,2,FALSE))</f>
        <v/>
      </c>
      <c r="I318" s="127" t="str">
        <f>IF(H318="","",VLOOKUP(H318,'#挂机物品'!A:B,2,FALSE))</f>
        <v/>
      </c>
      <c r="L318" s="43">
        <v>504</v>
      </c>
      <c r="M318" s="43" t="s">
        <v>1822</v>
      </c>
      <c r="N318" s="43">
        <v>35</v>
      </c>
      <c r="O318" s="44" t="s">
        <v>3056</v>
      </c>
    </row>
    <row r="319" spans="1:15">
      <c r="A319" s="43" t="s">
        <v>1664</v>
      </c>
      <c r="B319" s="43"/>
      <c r="C319" s="43"/>
      <c r="F319" s="44" t="str">
        <f>IF(B319="","",VLOOKUP(B319,'#挂机物品'!O:P,2,FALSE))</f>
        <v/>
      </c>
      <c r="I319" s="127" t="str">
        <f>IF(H319="","",VLOOKUP(H319,'#挂机物品'!A:B,2,FALSE))</f>
        <v/>
      </c>
      <c r="L319" s="43">
        <v>505</v>
      </c>
      <c r="M319" s="43" t="s">
        <v>1823</v>
      </c>
      <c r="N319" s="43">
        <v>50</v>
      </c>
      <c r="O319" s="44" t="s">
        <v>3057</v>
      </c>
    </row>
    <row r="320" spans="1:15">
      <c r="A320" s="43">
        <v>6</v>
      </c>
      <c r="B320" s="50" t="s">
        <v>1665</v>
      </c>
      <c r="C320" s="50"/>
      <c r="F320" s="44">
        <f>IF(B320="","",VLOOKUP(B320,'#挂机物品'!O:P,2,FALSE))</f>
        <v>206</v>
      </c>
      <c r="I320" s="127" t="str">
        <f>IF(H320="","",VLOOKUP(H320,'#挂机物品'!A:B,2,FALSE))</f>
        <v/>
      </c>
      <c r="L320" s="43">
        <v>601</v>
      </c>
      <c r="M320" s="43" t="s">
        <v>1824</v>
      </c>
      <c r="N320" s="43">
        <v>1</v>
      </c>
      <c r="O320" s="44" t="s">
        <v>3053</v>
      </c>
    </row>
    <row r="321" spans="1:15">
      <c r="A321" s="43" t="s">
        <v>1664</v>
      </c>
      <c r="B321" s="43"/>
      <c r="C321" s="43"/>
      <c r="F321" s="44" t="str">
        <f>IF(B321="","",VLOOKUP(B321,'#挂机物品'!O:P,2,FALSE))</f>
        <v/>
      </c>
      <c r="I321" s="127" t="str">
        <f>IF(H321="","",VLOOKUP(H321,'#挂机物品'!A:B,2,FALSE))</f>
        <v/>
      </c>
      <c r="L321" s="43">
        <v>602</v>
      </c>
      <c r="M321" s="43" t="s">
        <v>1825</v>
      </c>
      <c r="N321" s="43">
        <v>10</v>
      </c>
      <c r="O321" s="44" t="s">
        <v>3054</v>
      </c>
    </row>
    <row r="322" spans="1:15">
      <c r="A322" s="43" t="s">
        <v>1664</v>
      </c>
      <c r="B322" s="43"/>
      <c r="C322" s="43"/>
      <c r="F322" s="44" t="str">
        <f>IF(B322="","",VLOOKUP(B322,'#挂机物品'!O:P,2,FALSE))</f>
        <v/>
      </c>
      <c r="I322" s="127" t="str">
        <f>IF(H322="","",VLOOKUP(H322,'#挂机物品'!A:B,2,FALSE))</f>
        <v/>
      </c>
      <c r="L322" s="43">
        <v>603</v>
      </c>
      <c r="M322" s="43" t="s">
        <v>1826</v>
      </c>
      <c r="N322" s="43">
        <v>20</v>
      </c>
      <c r="O322" s="44" t="s">
        <v>3055</v>
      </c>
    </row>
    <row r="323" spans="1:15">
      <c r="A323" s="43" t="s">
        <v>1664</v>
      </c>
      <c r="B323" s="43"/>
      <c r="C323" s="43"/>
      <c r="F323" s="44" t="str">
        <f>IF(B323="","",VLOOKUP(B323,'#挂机物品'!O:P,2,FALSE))</f>
        <v/>
      </c>
      <c r="I323" s="127" t="str">
        <f>IF(H323="","",VLOOKUP(H323,'#挂机物品'!A:B,2,FALSE))</f>
        <v/>
      </c>
      <c r="L323" s="43">
        <v>604</v>
      </c>
      <c r="M323" s="43" t="s">
        <v>1827</v>
      </c>
      <c r="N323" s="43">
        <v>35</v>
      </c>
      <c r="O323" s="44" t="s">
        <v>3056</v>
      </c>
    </row>
    <row r="324" spans="1:15">
      <c r="A324" s="43" t="s">
        <v>1664</v>
      </c>
      <c r="B324" s="43"/>
      <c r="C324" s="43"/>
      <c r="F324" s="44" t="str">
        <f>IF(B324="","",VLOOKUP(B324,'#挂机物品'!O:P,2,FALSE))</f>
        <v/>
      </c>
      <c r="I324" s="127" t="str">
        <f>IF(H324="","",VLOOKUP(H324,'#挂机物品'!A:B,2,FALSE))</f>
        <v/>
      </c>
      <c r="L324" s="43">
        <v>605</v>
      </c>
      <c r="M324" s="43" t="s">
        <v>1828</v>
      </c>
      <c r="N324" s="43">
        <v>50</v>
      </c>
      <c r="O324" s="44" t="s">
        <v>3057</v>
      </c>
    </row>
    <row r="325" spans="1:15">
      <c r="A325" s="43">
        <v>7</v>
      </c>
      <c r="B325" s="47" t="s">
        <v>1666</v>
      </c>
      <c r="C325" s="47"/>
      <c r="F325" s="44">
        <f>IF(B325="","",VLOOKUP(B325,'#挂机物品'!O:P,2,FALSE))</f>
        <v>207</v>
      </c>
      <c r="I325" s="127" t="str">
        <f>IF(H325="","",VLOOKUP(H325,'#挂机物品'!A:B,2,FALSE))</f>
        <v/>
      </c>
      <c r="L325" s="43">
        <v>701</v>
      </c>
      <c r="M325" s="43" t="s">
        <v>1829</v>
      </c>
      <c r="N325" s="43">
        <v>1</v>
      </c>
      <c r="O325" s="44" t="s">
        <v>3053</v>
      </c>
    </row>
    <row r="326" spans="1:15">
      <c r="A326" s="43" t="s">
        <v>1664</v>
      </c>
      <c r="B326" s="43"/>
      <c r="C326" s="43"/>
      <c r="F326" s="44" t="str">
        <f>IF(B326="","",VLOOKUP(B326,'#挂机物品'!O:P,2,FALSE))</f>
        <v/>
      </c>
      <c r="I326" s="127" t="str">
        <f>IF(H326="","",VLOOKUP(H326,'#挂机物品'!A:B,2,FALSE))</f>
        <v/>
      </c>
      <c r="L326" s="43">
        <v>702</v>
      </c>
      <c r="M326" s="43" t="s">
        <v>1830</v>
      </c>
      <c r="N326" s="43">
        <v>10</v>
      </c>
      <c r="O326" s="44" t="s">
        <v>3054</v>
      </c>
    </row>
    <row r="327" spans="1:15">
      <c r="A327" s="43" t="s">
        <v>1664</v>
      </c>
      <c r="B327" s="43"/>
      <c r="C327" s="43"/>
      <c r="F327" s="44" t="str">
        <f>IF(B327="","",VLOOKUP(B327,'#挂机物品'!O:P,2,FALSE))</f>
        <v/>
      </c>
      <c r="I327" s="127" t="str">
        <f>IF(H327="","",VLOOKUP(H327,'#挂机物品'!A:B,2,FALSE))</f>
        <v/>
      </c>
      <c r="L327" s="43">
        <v>703</v>
      </c>
      <c r="M327" s="43" t="s">
        <v>1831</v>
      </c>
      <c r="N327" s="43">
        <v>20</v>
      </c>
      <c r="O327" s="44" t="s">
        <v>3055</v>
      </c>
    </row>
    <row r="328" spans="1:15">
      <c r="A328" s="43" t="s">
        <v>1664</v>
      </c>
      <c r="B328" s="43"/>
      <c r="C328" s="43"/>
      <c r="F328" s="44" t="str">
        <f>IF(B328="","",VLOOKUP(B328,'#挂机物品'!O:P,2,FALSE))</f>
        <v/>
      </c>
      <c r="I328" s="127" t="str">
        <f>IF(H328="","",VLOOKUP(H328,'#挂机物品'!A:B,2,FALSE))</f>
        <v/>
      </c>
      <c r="L328" s="43">
        <v>704</v>
      </c>
      <c r="M328" s="43" t="s">
        <v>1832</v>
      </c>
      <c r="N328" s="43">
        <v>35</v>
      </c>
      <c r="O328" s="44" t="s">
        <v>3056</v>
      </c>
    </row>
    <row r="329" spans="1:15">
      <c r="A329" s="43" t="s">
        <v>1664</v>
      </c>
      <c r="B329" s="43"/>
      <c r="C329" s="43"/>
      <c r="F329" s="44" t="str">
        <f>IF(B329="","",VLOOKUP(B329,'#挂机物品'!O:P,2,FALSE))</f>
        <v/>
      </c>
      <c r="I329" s="127" t="str">
        <f>IF(H329="","",VLOOKUP(H329,'#挂机物品'!A:B,2,FALSE))</f>
        <v/>
      </c>
      <c r="L329" s="43">
        <v>705</v>
      </c>
      <c r="M329" s="43" t="s">
        <v>1833</v>
      </c>
      <c r="N329" s="43">
        <v>50</v>
      </c>
      <c r="O329" s="44" t="s">
        <v>3057</v>
      </c>
    </row>
    <row r="330" spans="1:15">
      <c r="A330" s="43">
        <v>8</v>
      </c>
      <c r="B330" s="50" t="s">
        <v>1667</v>
      </c>
      <c r="C330" s="50"/>
      <c r="F330" s="44">
        <f>IF(B330="","",VLOOKUP(B330,'#挂机物品'!O:P,2,FALSE))</f>
        <v>208</v>
      </c>
      <c r="I330" s="127" t="str">
        <f>IF(H330="","",VLOOKUP(H330,'#挂机物品'!A:B,2,FALSE))</f>
        <v/>
      </c>
      <c r="L330" s="43">
        <v>801</v>
      </c>
      <c r="M330" s="43" t="s">
        <v>1834</v>
      </c>
      <c r="N330" s="43">
        <v>1</v>
      </c>
      <c r="O330" s="44" t="s">
        <v>3053</v>
      </c>
    </row>
    <row r="331" spans="1:15">
      <c r="A331" s="43" t="s">
        <v>1664</v>
      </c>
      <c r="B331" s="43"/>
      <c r="C331" s="43"/>
      <c r="F331" s="44" t="str">
        <f>IF(B331="","",VLOOKUP(B331,'#挂机物品'!O:P,2,FALSE))</f>
        <v/>
      </c>
      <c r="I331" s="127" t="str">
        <f>IF(H331="","",VLOOKUP(H331,'#挂机物品'!A:B,2,FALSE))</f>
        <v/>
      </c>
      <c r="L331" s="43">
        <v>802</v>
      </c>
      <c r="M331" s="43" t="s">
        <v>1835</v>
      </c>
      <c r="N331" s="43">
        <v>10</v>
      </c>
      <c r="O331" s="44" t="s">
        <v>3054</v>
      </c>
    </row>
    <row r="332" spans="1:15">
      <c r="A332" s="43" t="s">
        <v>1664</v>
      </c>
      <c r="B332" s="43"/>
      <c r="C332" s="43"/>
      <c r="F332" s="44" t="str">
        <f>IF(B332="","",VLOOKUP(B332,'#挂机物品'!O:P,2,FALSE))</f>
        <v/>
      </c>
      <c r="I332" s="127" t="str">
        <f>IF(H332="","",VLOOKUP(H332,'#挂机物品'!A:B,2,FALSE))</f>
        <v/>
      </c>
      <c r="L332" s="43">
        <v>803</v>
      </c>
      <c r="M332" s="43" t="s">
        <v>1836</v>
      </c>
      <c r="N332" s="43">
        <v>20</v>
      </c>
      <c r="O332" s="44" t="s">
        <v>3055</v>
      </c>
    </row>
    <row r="333" spans="1:15">
      <c r="A333" s="43" t="s">
        <v>1664</v>
      </c>
      <c r="B333" s="43"/>
      <c r="C333" s="43"/>
      <c r="F333" s="44" t="str">
        <f>IF(B333="","",VLOOKUP(B333,'#挂机物品'!O:P,2,FALSE))</f>
        <v/>
      </c>
      <c r="I333" s="127" t="str">
        <f>IF(H333="","",VLOOKUP(H333,'#挂机物品'!A:B,2,FALSE))</f>
        <v/>
      </c>
      <c r="L333" s="43">
        <v>804</v>
      </c>
      <c r="M333" s="43" t="s">
        <v>1837</v>
      </c>
      <c r="N333" s="43">
        <v>35</v>
      </c>
      <c r="O333" s="44" t="s">
        <v>3056</v>
      </c>
    </row>
    <row r="334" spans="1:15">
      <c r="A334" s="43" t="s">
        <v>1664</v>
      </c>
      <c r="B334" s="43"/>
      <c r="C334" s="43"/>
      <c r="F334" s="44" t="str">
        <f>IF(B334="","",VLOOKUP(B334,'#挂机物品'!O:P,2,FALSE))</f>
        <v/>
      </c>
      <c r="I334" s="127" t="str">
        <f>IF(H334="","",VLOOKUP(H334,'#挂机物品'!A:B,2,FALSE))</f>
        <v/>
      </c>
      <c r="L334" s="43">
        <v>805</v>
      </c>
      <c r="M334" s="43" t="s">
        <v>1838</v>
      </c>
      <c r="N334" s="43">
        <v>50</v>
      </c>
      <c r="O334" s="44" t="s">
        <v>3057</v>
      </c>
    </row>
    <row r="335" spans="1:15">
      <c r="A335" s="43">
        <v>9</v>
      </c>
      <c r="B335" s="48" t="s">
        <v>544</v>
      </c>
      <c r="C335" s="48"/>
      <c r="F335" s="44">
        <f>IF(B335="","",VLOOKUP(B335,'#挂机物品'!O:P,2,FALSE))</f>
        <v>209</v>
      </c>
      <c r="I335" s="127" t="str">
        <f>IF(H335="","",VLOOKUP(H335,'#挂机物品'!A:B,2,FALSE))</f>
        <v/>
      </c>
      <c r="L335" s="43">
        <v>901</v>
      </c>
      <c r="M335" s="43" t="s">
        <v>1839</v>
      </c>
      <c r="N335" s="43">
        <v>1</v>
      </c>
      <c r="O335" s="44" t="s">
        <v>3053</v>
      </c>
    </row>
    <row r="336" spans="1:15">
      <c r="A336" s="43" t="s">
        <v>1664</v>
      </c>
      <c r="B336" s="43"/>
      <c r="C336" s="43"/>
      <c r="F336" s="44" t="str">
        <f>IF(B336="","",VLOOKUP(B336,'#挂机物品'!O:P,2,FALSE))</f>
        <v/>
      </c>
      <c r="I336" s="127" t="str">
        <f>IF(H336="","",VLOOKUP(H336,'#挂机物品'!A:B,2,FALSE))</f>
        <v/>
      </c>
      <c r="L336" s="43">
        <v>902</v>
      </c>
      <c r="M336" s="43" t="s">
        <v>1840</v>
      </c>
      <c r="N336" s="43">
        <v>10</v>
      </c>
      <c r="O336" s="44" t="s">
        <v>3054</v>
      </c>
    </row>
    <row r="337" spans="1:15">
      <c r="A337" s="43" t="s">
        <v>1664</v>
      </c>
      <c r="B337" s="43"/>
      <c r="C337" s="43"/>
      <c r="F337" s="44" t="str">
        <f>IF(B337="","",VLOOKUP(B337,'#挂机物品'!O:P,2,FALSE))</f>
        <v/>
      </c>
      <c r="I337" s="127" t="str">
        <f>IF(H337="","",VLOOKUP(H337,'#挂机物品'!A:B,2,FALSE))</f>
        <v/>
      </c>
      <c r="L337" s="43">
        <v>903</v>
      </c>
      <c r="M337" s="43" t="s">
        <v>1841</v>
      </c>
      <c r="N337" s="43">
        <v>20</v>
      </c>
      <c r="O337" s="44" t="s">
        <v>3055</v>
      </c>
    </row>
    <row r="338" spans="1:15">
      <c r="A338" s="43" t="s">
        <v>1664</v>
      </c>
      <c r="B338" s="43"/>
      <c r="C338" s="43"/>
      <c r="F338" s="44" t="str">
        <f>IF(B338="","",VLOOKUP(B338,'#挂机物品'!O:P,2,FALSE))</f>
        <v/>
      </c>
      <c r="I338" s="127" t="str">
        <f>IF(H338="","",VLOOKUP(H338,'#挂机物品'!A:B,2,FALSE))</f>
        <v/>
      </c>
      <c r="L338" s="43">
        <v>904</v>
      </c>
      <c r="M338" s="43" t="s">
        <v>1842</v>
      </c>
      <c r="N338" s="43">
        <v>35</v>
      </c>
      <c r="O338" s="44" t="s">
        <v>3056</v>
      </c>
    </row>
    <row r="339" spans="1:15">
      <c r="A339" s="43" t="s">
        <v>1664</v>
      </c>
      <c r="B339" s="43"/>
      <c r="C339" s="43"/>
      <c r="F339" s="44" t="str">
        <f>IF(B339="","",VLOOKUP(B339,'#挂机物品'!O:P,2,FALSE))</f>
        <v/>
      </c>
      <c r="I339" s="127" t="str">
        <f>IF(H339="","",VLOOKUP(H339,'#挂机物品'!A:B,2,FALSE))</f>
        <v/>
      </c>
      <c r="L339" s="43">
        <v>905</v>
      </c>
      <c r="M339" s="43" t="s">
        <v>1843</v>
      </c>
      <c r="N339" s="43">
        <v>50</v>
      </c>
      <c r="O339" s="44" t="s">
        <v>3057</v>
      </c>
    </row>
    <row r="340" spans="1:15">
      <c r="A340" s="43">
        <v>10</v>
      </c>
      <c r="B340" s="47" t="s">
        <v>1668</v>
      </c>
      <c r="C340" s="47"/>
      <c r="F340" s="44">
        <f>IF(B340="","",VLOOKUP(B340,'#挂机物品'!O:P,2,FALSE))</f>
        <v>33</v>
      </c>
      <c r="I340" s="127" t="str">
        <f>IF(H340="","",VLOOKUP(H340,'#挂机物品'!A:B,2,FALSE))</f>
        <v/>
      </c>
      <c r="L340" s="43">
        <v>1001</v>
      </c>
      <c r="M340" s="43" t="s">
        <v>1844</v>
      </c>
      <c r="N340" s="43">
        <v>1</v>
      </c>
      <c r="O340" s="44" t="s">
        <v>3053</v>
      </c>
    </row>
    <row r="341" spans="1:15">
      <c r="A341" s="43" t="s">
        <v>1664</v>
      </c>
      <c r="B341" s="43"/>
      <c r="C341" s="43"/>
      <c r="F341" s="44" t="str">
        <f>IF(B341="","",VLOOKUP(B341,'#挂机物品'!O:P,2,FALSE))</f>
        <v/>
      </c>
      <c r="I341" s="127" t="str">
        <f>IF(H341="","",VLOOKUP(H341,'#挂机物品'!A:B,2,FALSE))</f>
        <v/>
      </c>
      <c r="L341" s="43">
        <v>1002</v>
      </c>
      <c r="M341" s="43" t="s">
        <v>1845</v>
      </c>
      <c r="N341" s="43">
        <v>10</v>
      </c>
      <c r="O341" s="44" t="s">
        <v>3054</v>
      </c>
    </row>
    <row r="342" spans="1:15">
      <c r="A342" s="43" t="s">
        <v>1664</v>
      </c>
      <c r="B342" s="43"/>
      <c r="C342" s="43"/>
      <c r="F342" s="44" t="str">
        <f>IF(B342="","",VLOOKUP(B342,'#挂机物品'!O:P,2,FALSE))</f>
        <v/>
      </c>
      <c r="I342" s="127" t="str">
        <f>IF(H342="","",VLOOKUP(H342,'#挂机物品'!A:B,2,FALSE))</f>
        <v/>
      </c>
      <c r="L342" s="43">
        <v>1003</v>
      </c>
      <c r="M342" s="43" t="s">
        <v>1846</v>
      </c>
      <c r="N342" s="43">
        <v>20</v>
      </c>
      <c r="O342" s="44" t="s">
        <v>3055</v>
      </c>
    </row>
    <row r="343" spans="1:15">
      <c r="A343" s="43" t="s">
        <v>1664</v>
      </c>
      <c r="B343" s="43"/>
      <c r="C343" s="43"/>
      <c r="F343" s="44" t="str">
        <f>IF(B343="","",VLOOKUP(B343,'#挂机物品'!O:P,2,FALSE))</f>
        <v/>
      </c>
      <c r="I343" s="127" t="str">
        <f>IF(H343="","",VLOOKUP(H343,'#挂机物品'!A:B,2,FALSE))</f>
        <v/>
      </c>
      <c r="L343" s="43">
        <v>1004</v>
      </c>
      <c r="M343" s="43" t="s">
        <v>1847</v>
      </c>
      <c r="N343" s="43">
        <v>35</v>
      </c>
      <c r="O343" s="44" t="s">
        <v>3056</v>
      </c>
    </row>
    <row r="344" spans="1:15">
      <c r="A344" s="43" t="s">
        <v>1664</v>
      </c>
      <c r="B344" s="43"/>
      <c r="C344" s="43"/>
      <c r="F344" s="44" t="str">
        <f>IF(B344="","",VLOOKUP(B344,'#挂机物品'!O:P,2,FALSE))</f>
        <v/>
      </c>
      <c r="I344" s="127" t="str">
        <f>IF(H344="","",VLOOKUP(H344,'#挂机物品'!A:B,2,FALSE))</f>
        <v/>
      </c>
      <c r="L344" s="43">
        <v>1005</v>
      </c>
      <c r="M344" s="43" t="s">
        <v>1848</v>
      </c>
      <c r="N344" s="43">
        <v>50</v>
      </c>
      <c r="O344" s="44" t="s">
        <v>3057</v>
      </c>
    </row>
    <row r="345" spans="1:15">
      <c r="A345" s="43">
        <v>11</v>
      </c>
      <c r="B345" s="50" t="s">
        <v>1669</v>
      </c>
      <c r="C345" s="50"/>
      <c r="F345" s="44">
        <f>IF(B345="","",VLOOKUP(B345,'#挂机物品'!O:P,2,FALSE))</f>
        <v>211</v>
      </c>
      <c r="I345" s="127" t="str">
        <f>IF(H345="","",VLOOKUP(H345,'#挂机物品'!A:B,2,FALSE))</f>
        <v/>
      </c>
      <c r="L345" s="43">
        <v>1103</v>
      </c>
      <c r="M345" s="43" t="s">
        <v>1849</v>
      </c>
      <c r="N345" s="43">
        <v>1</v>
      </c>
      <c r="O345" s="44" t="s">
        <v>3053</v>
      </c>
    </row>
    <row r="346" spans="1:15">
      <c r="A346" s="43" t="s">
        <v>1664</v>
      </c>
      <c r="B346" s="43"/>
      <c r="C346" s="43"/>
      <c r="F346" s="44" t="str">
        <f>IF(B346="","",VLOOKUP(B346,'#挂机物品'!O:P,2,FALSE))</f>
        <v/>
      </c>
      <c r="I346" s="127" t="str">
        <f>IF(H346="","",VLOOKUP(H346,'#挂机物品'!A:B,2,FALSE))</f>
        <v/>
      </c>
      <c r="L346" s="43">
        <v>1104</v>
      </c>
      <c r="M346" s="43" t="s">
        <v>1850</v>
      </c>
      <c r="N346" s="43">
        <v>10</v>
      </c>
      <c r="O346" s="44" t="s">
        <v>3054</v>
      </c>
    </row>
    <row r="347" spans="1:15">
      <c r="A347" s="43" t="s">
        <v>1664</v>
      </c>
      <c r="B347" s="43"/>
      <c r="C347" s="43"/>
      <c r="F347" s="44" t="str">
        <f>IF(B347="","",VLOOKUP(B347,'#挂机物品'!O:P,2,FALSE))</f>
        <v/>
      </c>
      <c r="I347" s="127" t="str">
        <f>IF(H347="","",VLOOKUP(H347,'#挂机物品'!A:B,2,FALSE))</f>
        <v/>
      </c>
      <c r="L347" s="43">
        <v>1102</v>
      </c>
      <c r="M347" s="43" t="s">
        <v>1851</v>
      </c>
      <c r="N347" s="43">
        <v>20</v>
      </c>
      <c r="O347" s="44" t="s">
        <v>3055</v>
      </c>
    </row>
    <row r="348" spans="1:15">
      <c r="A348" s="43" t="s">
        <v>1664</v>
      </c>
      <c r="B348" s="43"/>
      <c r="C348" s="43"/>
      <c r="F348" s="44" t="str">
        <f>IF(B348="","",VLOOKUP(B348,'#挂机物品'!O:P,2,FALSE))</f>
        <v/>
      </c>
      <c r="I348" s="127" t="str">
        <f>IF(H348="","",VLOOKUP(H348,'#挂机物品'!A:B,2,FALSE))</f>
        <v/>
      </c>
      <c r="L348" s="43">
        <v>1101</v>
      </c>
      <c r="M348" s="43" t="s">
        <v>1852</v>
      </c>
      <c r="N348" s="43">
        <v>35</v>
      </c>
      <c r="O348" s="44" t="s">
        <v>3056</v>
      </c>
    </row>
    <row r="349" spans="1:15">
      <c r="A349" s="43" t="s">
        <v>1664</v>
      </c>
      <c r="B349" s="43"/>
      <c r="C349" s="43"/>
      <c r="F349" s="44" t="str">
        <f>IF(B349="","",VLOOKUP(B349,'#挂机物品'!O:P,2,FALSE))</f>
        <v/>
      </c>
      <c r="I349" s="127" t="str">
        <f>IF(H349="","",VLOOKUP(H349,'#挂机物品'!A:B,2,FALSE))</f>
        <v/>
      </c>
      <c r="L349" s="43">
        <v>1105</v>
      </c>
      <c r="M349" s="43" t="s">
        <v>1853</v>
      </c>
      <c r="N349" s="43">
        <v>50</v>
      </c>
      <c r="O349" s="44" t="s">
        <v>3057</v>
      </c>
    </row>
    <row r="350" spans="1:15">
      <c r="A350" s="43">
        <v>12</v>
      </c>
      <c r="B350" s="50" t="s">
        <v>1670</v>
      </c>
      <c r="C350" s="50"/>
      <c r="F350" s="44">
        <f>IF(B350="","",VLOOKUP(B350,'#挂机物品'!O:P,2,FALSE))</f>
        <v>212</v>
      </c>
      <c r="I350" s="127" t="str">
        <f>IF(H350="","",VLOOKUP(H350,'#挂机物品'!A:B,2,FALSE))</f>
        <v/>
      </c>
      <c r="L350" s="43">
        <v>1201</v>
      </c>
      <c r="M350" s="43" t="s">
        <v>1854</v>
      </c>
      <c r="N350" s="43">
        <v>1</v>
      </c>
      <c r="O350" s="44" t="s">
        <v>3053</v>
      </c>
    </row>
    <row r="351" spans="1:15">
      <c r="A351" s="43" t="s">
        <v>1664</v>
      </c>
      <c r="B351" s="43"/>
      <c r="C351" s="43"/>
      <c r="F351" s="44" t="str">
        <f>IF(B351="","",VLOOKUP(B351,'#挂机物品'!O:P,2,FALSE))</f>
        <v/>
      </c>
      <c r="I351" s="127" t="str">
        <f>IF(H351="","",VLOOKUP(H351,'#挂机物品'!A:B,2,FALSE))</f>
        <v/>
      </c>
      <c r="L351" s="43">
        <v>1202</v>
      </c>
      <c r="M351" s="43" t="s">
        <v>1855</v>
      </c>
      <c r="N351" s="43">
        <v>10</v>
      </c>
      <c r="O351" s="44" t="s">
        <v>3054</v>
      </c>
    </row>
    <row r="352" spans="1:15">
      <c r="A352" s="43" t="s">
        <v>1664</v>
      </c>
      <c r="B352" s="43"/>
      <c r="C352" s="43"/>
      <c r="F352" s="44" t="str">
        <f>IF(B352="","",VLOOKUP(B352,'#挂机物品'!O:P,2,FALSE))</f>
        <v/>
      </c>
      <c r="I352" s="127" t="str">
        <f>IF(H352="","",VLOOKUP(H352,'#挂机物品'!A:B,2,FALSE))</f>
        <v/>
      </c>
      <c r="L352" s="43">
        <v>1204</v>
      </c>
      <c r="M352" s="43" t="s">
        <v>1856</v>
      </c>
      <c r="N352" s="43">
        <v>20</v>
      </c>
      <c r="O352" s="44" t="s">
        <v>3055</v>
      </c>
    </row>
    <row r="353" spans="1:15">
      <c r="A353" s="43" t="s">
        <v>1664</v>
      </c>
      <c r="B353" s="43"/>
      <c r="C353" s="43"/>
      <c r="F353" s="44" t="str">
        <f>IF(B353="","",VLOOKUP(B353,'#挂机物品'!O:P,2,FALSE))</f>
        <v/>
      </c>
      <c r="I353" s="127" t="str">
        <f>IF(H353="","",VLOOKUP(H353,'#挂机物品'!A:B,2,FALSE))</f>
        <v/>
      </c>
      <c r="L353" s="43">
        <v>1203</v>
      </c>
      <c r="M353" s="43" t="s">
        <v>1857</v>
      </c>
      <c r="N353" s="43">
        <v>35</v>
      </c>
      <c r="O353" s="44" t="s">
        <v>3056</v>
      </c>
    </row>
    <row r="354" spans="1:15">
      <c r="A354" s="43" t="s">
        <v>1664</v>
      </c>
      <c r="B354" s="43"/>
      <c r="C354" s="43"/>
      <c r="F354" s="44" t="str">
        <f>IF(B354="","",VLOOKUP(B354,'#挂机物品'!O:P,2,FALSE))</f>
        <v/>
      </c>
      <c r="I354" s="127" t="str">
        <f>IF(H354="","",VLOOKUP(H354,'#挂机物品'!A:B,2,FALSE))</f>
        <v/>
      </c>
      <c r="L354" s="43">
        <v>1205</v>
      </c>
      <c r="M354" s="43" t="s">
        <v>1858</v>
      </c>
      <c r="N354" s="43">
        <v>50</v>
      </c>
      <c r="O354" s="44" t="s">
        <v>3057</v>
      </c>
    </row>
    <row r="355" spans="1:15">
      <c r="A355" s="43">
        <v>13</v>
      </c>
      <c r="B355" s="48" t="s">
        <v>1671</v>
      </c>
      <c r="C355" s="48"/>
      <c r="F355" s="44">
        <f>IF(B355="","",VLOOKUP(B355,'#挂机物品'!O:P,2,FALSE))</f>
        <v>213</v>
      </c>
      <c r="I355" s="127" t="str">
        <f>IF(H355="","",VLOOKUP(H355,'#挂机物品'!A:B,2,FALSE))</f>
        <v/>
      </c>
      <c r="L355" s="43">
        <v>1301</v>
      </c>
      <c r="M355" s="43" t="s">
        <v>1859</v>
      </c>
      <c r="N355" s="43">
        <v>1</v>
      </c>
      <c r="O355" s="44" t="s">
        <v>3053</v>
      </c>
    </row>
    <row r="356" spans="1:15">
      <c r="A356" s="43" t="s">
        <v>1664</v>
      </c>
      <c r="B356" s="43"/>
      <c r="C356" s="43"/>
      <c r="F356" s="44" t="str">
        <f>IF(B356="","",VLOOKUP(B356,'#挂机物品'!O:P,2,FALSE))</f>
        <v/>
      </c>
      <c r="I356" s="127" t="str">
        <f>IF(H356="","",VLOOKUP(H356,'#挂机物品'!A:B,2,FALSE))</f>
        <v/>
      </c>
      <c r="L356" s="43">
        <v>1302</v>
      </c>
      <c r="M356" s="43" t="s">
        <v>1860</v>
      </c>
      <c r="N356" s="43">
        <v>10</v>
      </c>
      <c r="O356" s="44" t="s">
        <v>3054</v>
      </c>
    </row>
    <row r="357" spans="1:15">
      <c r="A357" s="43" t="s">
        <v>1664</v>
      </c>
      <c r="B357" s="43"/>
      <c r="C357" s="43"/>
      <c r="F357" s="44" t="str">
        <f>IF(B357="","",VLOOKUP(B357,'#挂机物品'!O:P,2,FALSE))</f>
        <v/>
      </c>
      <c r="I357" s="127" t="str">
        <f>IF(H357="","",VLOOKUP(H357,'#挂机物品'!A:B,2,FALSE))</f>
        <v/>
      </c>
      <c r="L357" s="43">
        <v>1303</v>
      </c>
      <c r="M357" s="43" t="s">
        <v>1861</v>
      </c>
      <c r="N357" s="43">
        <v>20</v>
      </c>
      <c r="O357" s="44" t="s">
        <v>3055</v>
      </c>
    </row>
    <row r="358" spans="1:15">
      <c r="A358" s="43" t="s">
        <v>1664</v>
      </c>
      <c r="B358" s="43"/>
      <c r="C358" s="43"/>
      <c r="F358" s="44" t="str">
        <f>IF(B358="","",VLOOKUP(B358,'#挂机物品'!O:P,2,FALSE))</f>
        <v/>
      </c>
      <c r="I358" s="127" t="str">
        <f>IF(H358="","",VLOOKUP(H358,'#挂机物品'!A:B,2,FALSE))</f>
        <v/>
      </c>
      <c r="L358" s="43">
        <v>1304</v>
      </c>
      <c r="M358" s="43" t="s">
        <v>1862</v>
      </c>
      <c r="N358" s="43">
        <v>35</v>
      </c>
      <c r="O358" s="44" t="s">
        <v>3056</v>
      </c>
    </row>
    <row r="359" spans="1:15">
      <c r="A359" s="43" t="s">
        <v>1664</v>
      </c>
      <c r="B359" s="43"/>
      <c r="C359" s="43"/>
      <c r="F359" s="44" t="str">
        <f>IF(B359="","",VLOOKUP(B359,'#挂机物品'!O:P,2,FALSE))</f>
        <v/>
      </c>
      <c r="I359" s="127" t="str">
        <f>IF(H359="","",VLOOKUP(H359,'#挂机物品'!A:B,2,FALSE))</f>
        <v/>
      </c>
      <c r="L359" s="43">
        <v>1305</v>
      </c>
      <c r="M359" s="43" t="s">
        <v>1863</v>
      </c>
      <c r="N359" s="43">
        <v>50</v>
      </c>
      <c r="O359" s="44" t="s">
        <v>3057</v>
      </c>
    </row>
    <row r="360" spans="1:15">
      <c r="A360" s="43">
        <v>14</v>
      </c>
      <c r="B360" s="48" t="s">
        <v>1672</v>
      </c>
      <c r="C360" s="48"/>
      <c r="F360" s="44">
        <f>IF(B360="","",VLOOKUP(B360,'#挂机物品'!O:P,2,FALSE))</f>
        <v>214</v>
      </c>
      <c r="I360" s="127" t="str">
        <f>IF(H360="","",VLOOKUP(H360,'#挂机物品'!A:B,2,FALSE))</f>
        <v/>
      </c>
      <c r="L360" s="43">
        <v>1401</v>
      </c>
      <c r="M360" s="43" t="s">
        <v>1864</v>
      </c>
      <c r="N360" s="43">
        <v>1</v>
      </c>
      <c r="O360" s="44" t="s">
        <v>3053</v>
      </c>
    </row>
    <row r="361" spans="1:15">
      <c r="A361" s="43" t="s">
        <v>1664</v>
      </c>
      <c r="B361" s="43"/>
      <c r="C361" s="43"/>
      <c r="F361" s="44" t="str">
        <f>IF(B361="","",VLOOKUP(B361,'#挂机物品'!O:P,2,FALSE))</f>
        <v/>
      </c>
      <c r="I361" s="127" t="str">
        <f>IF(H361="","",VLOOKUP(H361,'#挂机物品'!A:B,2,FALSE))</f>
        <v/>
      </c>
      <c r="L361" s="43">
        <v>1402</v>
      </c>
      <c r="M361" s="43" t="s">
        <v>1865</v>
      </c>
      <c r="N361" s="43">
        <v>10</v>
      </c>
      <c r="O361" s="44" t="s">
        <v>3054</v>
      </c>
    </row>
    <row r="362" spans="1:15">
      <c r="A362" s="43" t="s">
        <v>1664</v>
      </c>
      <c r="B362" s="43"/>
      <c r="C362" s="43"/>
      <c r="F362" s="44" t="str">
        <f>IF(B362="","",VLOOKUP(B362,'#挂机物品'!O:P,2,FALSE))</f>
        <v/>
      </c>
      <c r="I362" s="127" t="str">
        <f>IF(H362="","",VLOOKUP(H362,'#挂机物品'!A:B,2,FALSE))</f>
        <v/>
      </c>
      <c r="L362" s="43">
        <v>1403</v>
      </c>
      <c r="M362" s="43" t="s">
        <v>1866</v>
      </c>
      <c r="N362" s="43">
        <v>20</v>
      </c>
      <c r="O362" s="44" t="s">
        <v>3055</v>
      </c>
    </row>
    <row r="363" spans="1:15">
      <c r="A363" s="43" t="s">
        <v>1664</v>
      </c>
      <c r="B363" s="43"/>
      <c r="C363" s="43"/>
      <c r="F363" s="44" t="str">
        <f>IF(B363="","",VLOOKUP(B363,'#挂机物品'!O:P,2,FALSE))</f>
        <v/>
      </c>
      <c r="I363" s="127" t="str">
        <f>IF(H363="","",VLOOKUP(H363,'#挂机物品'!A:B,2,FALSE))</f>
        <v/>
      </c>
      <c r="L363" s="43">
        <v>1404</v>
      </c>
      <c r="M363" s="43" t="s">
        <v>1867</v>
      </c>
      <c r="N363" s="43">
        <v>35</v>
      </c>
      <c r="O363" s="44" t="s">
        <v>3056</v>
      </c>
    </row>
    <row r="364" spans="1:15">
      <c r="A364" s="43" t="s">
        <v>1664</v>
      </c>
      <c r="B364" s="43"/>
      <c r="C364" s="43"/>
      <c r="F364" s="44" t="str">
        <f>IF(B364="","",VLOOKUP(B364,'#挂机物品'!O:P,2,FALSE))</f>
        <v/>
      </c>
      <c r="I364" s="127" t="str">
        <f>IF(H364="","",VLOOKUP(H364,'#挂机物品'!A:B,2,FALSE))</f>
        <v/>
      </c>
      <c r="L364" s="43">
        <v>1405</v>
      </c>
      <c r="M364" s="43" t="s">
        <v>1868</v>
      </c>
      <c r="N364" s="43">
        <v>50</v>
      </c>
      <c r="O364" s="44" t="s">
        <v>3057</v>
      </c>
    </row>
    <row r="365" spans="1:15">
      <c r="A365" s="43">
        <v>15</v>
      </c>
      <c r="B365" s="50" t="s">
        <v>1673</v>
      </c>
      <c r="C365" s="50"/>
      <c r="F365" s="44">
        <f>IF(B365="","",VLOOKUP(B365,'#挂机物品'!O:P,2,FALSE))</f>
        <v>215</v>
      </c>
      <c r="I365" s="127" t="str">
        <f>IF(H365="","",VLOOKUP(H365,'#挂机物品'!A:B,2,FALSE))</f>
        <v/>
      </c>
      <c r="L365" s="43">
        <v>1501</v>
      </c>
      <c r="M365" s="43" t="s">
        <v>1869</v>
      </c>
      <c r="N365" s="43">
        <v>1</v>
      </c>
      <c r="O365" s="44" t="s">
        <v>3053</v>
      </c>
    </row>
    <row r="366" spans="1:15">
      <c r="A366" s="43" t="s">
        <v>1664</v>
      </c>
      <c r="B366" s="43"/>
      <c r="C366" s="43"/>
      <c r="F366" s="44" t="str">
        <f>IF(B366="","",VLOOKUP(B366,'#挂机物品'!O:P,2,FALSE))</f>
        <v/>
      </c>
      <c r="I366" s="127" t="str">
        <f>IF(H366="","",VLOOKUP(H366,'#挂机物品'!A:B,2,FALSE))</f>
        <v/>
      </c>
      <c r="L366" s="43">
        <v>1502</v>
      </c>
      <c r="M366" s="43" t="s">
        <v>1870</v>
      </c>
      <c r="N366" s="43">
        <v>10</v>
      </c>
      <c r="O366" s="44" t="s">
        <v>3054</v>
      </c>
    </row>
    <row r="367" spans="1:15">
      <c r="A367" s="43" t="s">
        <v>1664</v>
      </c>
      <c r="B367" s="43"/>
      <c r="C367" s="43"/>
      <c r="F367" s="44" t="str">
        <f>IF(B367="","",VLOOKUP(B367,'#挂机物品'!O:P,2,FALSE))</f>
        <v/>
      </c>
      <c r="I367" s="127" t="str">
        <f>IF(H367="","",VLOOKUP(H367,'#挂机物品'!A:B,2,FALSE))</f>
        <v/>
      </c>
      <c r="L367" s="43">
        <v>1503</v>
      </c>
      <c r="M367" s="43" t="s">
        <v>1871</v>
      </c>
      <c r="N367" s="43">
        <v>20</v>
      </c>
      <c r="O367" s="44" t="s">
        <v>3055</v>
      </c>
    </row>
    <row r="368" spans="1:15">
      <c r="A368" s="43" t="s">
        <v>1664</v>
      </c>
      <c r="B368" s="43"/>
      <c r="C368" s="43"/>
      <c r="F368" s="44" t="str">
        <f>IF(B368="","",VLOOKUP(B368,'#挂机物品'!O:P,2,FALSE))</f>
        <v/>
      </c>
      <c r="I368" s="127" t="str">
        <f>IF(H368="","",VLOOKUP(H368,'#挂机物品'!A:B,2,FALSE))</f>
        <v/>
      </c>
      <c r="L368" s="43">
        <v>1504</v>
      </c>
      <c r="M368" s="43" t="s">
        <v>1872</v>
      </c>
      <c r="N368" s="43">
        <v>35</v>
      </c>
      <c r="O368" s="44" t="s">
        <v>3056</v>
      </c>
    </row>
    <row r="369" spans="1:15">
      <c r="A369" s="43" t="s">
        <v>1664</v>
      </c>
      <c r="B369" s="43"/>
      <c r="C369" s="43"/>
      <c r="F369" s="44" t="str">
        <f>IF(B369="","",VLOOKUP(B369,'#挂机物品'!O:P,2,FALSE))</f>
        <v/>
      </c>
      <c r="I369" s="127" t="str">
        <f>IF(H369="","",VLOOKUP(H369,'#挂机物品'!A:B,2,FALSE))</f>
        <v/>
      </c>
      <c r="L369" s="43">
        <v>1505</v>
      </c>
      <c r="M369" s="43" t="s">
        <v>1873</v>
      </c>
      <c r="N369" s="43">
        <v>50</v>
      </c>
      <c r="O369" s="44" t="s">
        <v>3057</v>
      </c>
    </row>
    <row r="370" spans="1:15">
      <c r="A370" s="43">
        <v>16</v>
      </c>
      <c r="B370" s="48" t="s">
        <v>1674</v>
      </c>
      <c r="C370" s="48"/>
      <c r="F370" s="44">
        <f>IF(B370="","",VLOOKUP(B370,'#挂机物品'!O:P,2,FALSE))</f>
        <v>216</v>
      </c>
      <c r="I370" s="127" t="str">
        <f>IF(H370="","",VLOOKUP(H370,'#挂机物品'!A:B,2,FALSE))</f>
        <v/>
      </c>
      <c r="L370" s="43">
        <v>1601</v>
      </c>
      <c r="M370" s="43" t="s">
        <v>1874</v>
      </c>
      <c r="N370" s="43">
        <v>1</v>
      </c>
      <c r="O370" s="44" t="s">
        <v>3053</v>
      </c>
    </row>
    <row r="371" spans="1:15">
      <c r="A371" s="43" t="s">
        <v>1664</v>
      </c>
      <c r="B371" s="43"/>
      <c r="C371" s="43"/>
      <c r="F371" s="44" t="str">
        <f>IF(B371="","",VLOOKUP(B371,'#挂机物品'!O:P,2,FALSE))</f>
        <v/>
      </c>
      <c r="I371" s="127" t="str">
        <f>IF(H371="","",VLOOKUP(H371,'#挂机物品'!A:B,2,FALSE))</f>
        <v/>
      </c>
      <c r="L371" s="43">
        <v>1602</v>
      </c>
      <c r="M371" s="43" t="s">
        <v>1875</v>
      </c>
      <c r="N371" s="43">
        <v>10</v>
      </c>
      <c r="O371" s="44" t="s">
        <v>3054</v>
      </c>
    </row>
    <row r="372" spans="1:15">
      <c r="A372" s="43" t="s">
        <v>1664</v>
      </c>
      <c r="B372" s="43"/>
      <c r="C372" s="43"/>
      <c r="F372" s="44" t="str">
        <f>IF(B372="","",VLOOKUP(B372,'#挂机物品'!O:P,2,FALSE))</f>
        <v/>
      </c>
      <c r="I372" s="127" t="str">
        <f>IF(H372="","",VLOOKUP(H372,'#挂机物品'!A:B,2,FALSE))</f>
        <v/>
      </c>
      <c r="L372" s="43">
        <v>1603</v>
      </c>
      <c r="M372" s="43" t="s">
        <v>1876</v>
      </c>
      <c r="N372" s="43">
        <v>20</v>
      </c>
      <c r="O372" s="44" t="s">
        <v>3055</v>
      </c>
    </row>
    <row r="373" spans="1:15">
      <c r="A373" s="43" t="s">
        <v>1664</v>
      </c>
      <c r="B373" s="43"/>
      <c r="C373" s="43"/>
      <c r="F373" s="44" t="str">
        <f>IF(B373="","",VLOOKUP(B373,'#挂机物品'!O:P,2,FALSE))</f>
        <v/>
      </c>
      <c r="I373" s="127" t="str">
        <f>IF(H373="","",VLOOKUP(H373,'#挂机物品'!A:B,2,FALSE))</f>
        <v/>
      </c>
      <c r="L373" s="43">
        <v>1604</v>
      </c>
      <c r="M373" s="43" t="s">
        <v>1877</v>
      </c>
      <c r="N373" s="43">
        <v>35</v>
      </c>
      <c r="O373" s="44" t="s">
        <v>3056</v>
      </c>
    </row>
    <row r="374" spans="1:15">
      <c r="A374" s="43" t="s">
        <v>1664</v>
      </c>
      <c r="B374" s="43"/>
      <c r="C374" s="43"/>
      <c r="F374" s="44" t="str">
        <f>IF(B374="","",VLOOKUP(B374,'#挂机物品'!O:P,2,FALSE))</f>
        <v/>
      </c>
      <c r="I374" s="127" t="str">
        <f>IF(H374="","",VLOOKUP(H374,'#挂机物品'!A:B,2,FALSE))</f>
        <v/>
      </c>
      <c r="L374" s="43">
        <v>1605</v>
      </c>
      <c r="M374" s="43" t="s">
        <v>1878</v>
      </c>
      <c r="N374" s="43">
        <v>50</v>
      </c>
      <c r="O374" s="44" t="s">
        <v>3057</v>
      </c>
    </row>
    <row r="375" spans="1:15">
      <c r="A375" s="43">
        <v>17</v>
      </c>
      <c r="B375" s="47" t="s">
        <v>1675</v>
      </c>
      <c r="C375" s="47"/>
      <c r="F375" s="44">
        <f>IF(B375="","",VLOOKUP(B375,'#挂机物品'!O:P,2,FALSE))</f>
        <v>217</v>
      </c>
      <c r="I375" s="127" t="str">
        <f>IF(H375="","",VLOOKUP(H375,'#挂机物品'!A:B,2,FALSE))</f>
        <v/>
      </c>
      <c r="L375" s="43">
        <v>1701</v>
      </c>
      <c r="M375" s="43" t="s">
        <v>1879</v>
      </c>
      <c r="N375" s="43">
        <v>1</v>
      </c>
      <c r="O375" s="44" t="s">
        <v>3053</v>
      </c>
    </row>
    <row r="376" spans="1:15">
      <c r="A376" s="43" t="s">
        <v>1664</v>
      </c>
      <c r="B376" s="43"/>
      <c r="C376" s="43"/>
      <c r="F376" s="44" t="str">
        <f>IF(B376="","",VLOOKUP(B376,'#挂机物品'!O:P,2,FALSE))</f>
        <v/>
      </c>
      <c r="I376" s="127" t="str">
        <f>IF(H376="","",VLOOKUP(H376,'#挂机物品'!A:B,2,FALSE))</f>
        <v/>
      </c>
      <c r="L376" s="43">
        <v>1702</v>
      </c>
      <c r="M376" s="43" t="s">
        <v>1880</v>
      </c>
      <c r="N376" s="43">
        <v>10</v>
      </c>
      <c r="O376" s="44" t="s">
        <v>3054</v>
      </c>
    </row>
    <row r="377" spans="1:15">
      <c r="A377" s="43" t="s">
        <v>1664</v>
      </c>
      <c r="B377" s="43"/>
      <c r="C377" s="43"/>
      <c r="F377" s="44" t="str">
        <f>IF(B377="","",VLOOKUP(B377,'#挂机物品'!O:P,2,FALSE))</f>
        <v/>
      </c>
      <c r="I377" s="127" t="str">
        <f>IF(H377="","",VLOOKUP(H377,'#挂机物品'!A:B,2,FALSE))</f>
        <v/>
      </c>
      <c r="L377" s="43">
        <v>1703</v>
      </c>
      <c r="M377" s="43" t="s">
        <v>1881</v>
      </c>
      <c r="N377" s="43">
        <v>20</v>
      </c>
      <c r="O377" s="44" t="s">
        <v>3055</v>
      </c>
    </row>
    <row r="378" spans="1:15">
      <c r="A378" s="43" t="s">
        <v>1664</v>
      </c>
      <c r="B378" s="43"/>
      <c r="C378" s="43"/>
      <c r="F378" s="44" t="str">
        <f>IF(B378="","",VLOOKUP(B378,'#挂机物品'!O:P,2,FALSE))</f>
        <v/>
      </c>
      <c r="I378" s="127" t="str">
        <f>IF(H378="","",VLOOKUP(H378,'#挂机物品'!A:B,2,FALSE))</f>
        <v/>
      </c>
      <c r="L378" s="43">
        <v>1704</v>
      </c>
      <c r="M378" s="43" t="s">
        <v>1882</v>
      </c>
      <c r="N378" s="43">
        <v>35</v>
      </c>
      <c r="O378" s="44" t="s">
        <v>3056</v>
      </c>
    </row>
    <row r="379" spans="1:15">
      <c r="A379" s="43" t="s">
        <v>1664</v>
      </c>
      <c r="B379" s="43"/>
      <c r="C379" s="43"/>
      <c r="F379" s="44" t="str">
        <f>IF(B379="","",VLOOKUP(B379,'#挂机物品'!O:P,2,FALSE))</f>
        <v/>
      </c>
      <c r="I379" s="127" t="str">
        <f>IF(H379="","",VLOOKUP(H379,'#挂机物品'!A:B,2,FALSE))</f>
        <v/>
      </c>
      <c r="L379" s="43">
        <v>1705</v>
      </c>
      <c r="M379" s="43" t="s">
        <v>1883</v>
      </c>
      <c r="N379" s="43">
        <v>50</v>
      </c>
      <c r="O379" s="44" t="s">
        <v>3057</v>
      </c>
    </row>
    <row r="380" spans="1:15">
      <c r="A380" s="43">
        <v>18</v>
      </c>
      <c r="B380" s="50" t="s">
        <v>1676</v>
      </c>
      <c r="C380" s="50"/>
      <c r="F380" s="44">
        <f>IF(B380="","",VLOOKUP(B380,'#挂机物品'!O:P,2,FALSE))</f>
        <v>218</v>
      </c>
      <c r="I380" s="127" t="str">
        <f>IF(H380="","",VLOOKUP(H380,'#挂机物品'!A:B,2,FALSE))</f>
        <v/>
      </c>
      <c r="L380" s="43">
        <v>1801</v>
      </c>
      <c r="M380" s="43" t="s">
        <v>1884</v>
      </c>
      <c r="N380" s="43">
        <v>1</v>
      </c>
      <c r="O380" s="44" t="s">
        <v>3053</v>
      </c>
    </row>
    <row r="381" spans="1:15">
      <c r="A381" s="43" t="s">
        <v>1664</v>
      </c>
      <c r="B381" s="43"/>
      <c r="C381" s="43"/>
      <c r="F381" s="44" t="str">
        <f>IF(B381="","",VLOOKUP(B381,'#挂机物品'!O:P,2,FALSE))</f>
        <v/>
      </c>
      <c r="I381" s="127" t="str">
        <f>IF(H381="","",VLOOKUP(H381,'#挂机物品'!A:B,2,FALSE))</f>
        <v/>
      </c>
      <c r="L381" s="43">
        <v>1802</v>
      </c>
      <c r="M381" s="43" t="s">
        <v>1885</v>
      </c>
      <c r="N381" s="43">
        <v>10</v>
      </c>
      <c r="O381" s="44" t="s">
        <v>3054</v>
      </c>
    </row>
    <row r="382" spans="1:15">
      <c r="A382" s="43" t="s">
        <v>1664</v>
      </c>
      <c r="B382" s="43"/>
      <c r="C382" s="43"/>
      <c r="F382" s="44" t="str">
        <f>IF(B382="","",VLOOKUP(B382,'#挂机物品'!O:P,2,FALSE))</f>
        <v/>
      </c>
      <c r="I382" s="127" t="str">
        <f>IF(H382="","",VLOOKUP(H382,'#挂机物品'!A:B,2,FALSE))</f>
        <v/>
      </c>
      <c r="L382" s="43">
        <v>1803</v>
      </c>
      <c r="M382" s="43" t="s">
        <v>1886</v>
      </c>
      <c r="N382" s="43">
        <v>20</v>
      </c>
      <c r="O382" s="44" t="s">
        <v>3055</v>
      </c>
    </row>
    <row r="383" spans="1:15">
      <c r="A383" s="43" t="s">
        <v>1664</v>
      </c>
      <c r="B383" s="43"/>
      <c r="C383" s="43"/>
      <c r="F383" s="44" t="str">
        <f>IF(B383="","",VLOOKUP(B383,'#挂机物品'!O:P,2,FALSE))</f>
        <v/>
      </c>
      <c r="I383" s="127" t="str">
        <f>IF(H383="","",VLOOKUP(H383,'#挂机物品'!A:B,2,FALSE))</f>
        <v/>
      </c>
      <c r="L383" s="43">
        <v>1804</v>
      </c>
      <c r="M383" s="43" t="s">
        <v>1887</v>
      </c>
      <c r="N383" s="43">
        <v>35</v>
      </c>
      <c r="O383" s="44" t="s">
        <v>3056</v>
      </c>
    </row>
    <row r="384" spans="1:15">
      <c r="A384" s="43" t="s">
        <v>1664</v>
      </c>
      <c r="B384" s="43"/>
      <c r="C384" s="43"/>
      <c r="F384" s="44" t="str">
        <f>IF(B384="","",VLOOKUP(B384,'#挂机物品'!O:P,2,FALSE))</f>
        <v/>
      </c>
      <c r="I384" s="127" t="str">
        <f>IF(H384="","",VLOOKUP(H384,'#挂机物品'!A:B,2,FALSE))</f>
        <v/>
      </c>
      <c r="L384" s="43">
        <v>1805</v>
      </c>
      <c r="M384" s="43" t="s">
        <v>1888</v>
      </c>
      <c r="N384" s="43">
        <v>50</v>
      </c>
      <c r="O384" s="44" t="s">
        <v>3057</v>
      </c>
    </row>
    <row r="385" spans="1:15">
      <c r="A385" s="43">
        <v>19</v>
      </c>
      <c r="B385" s="47" t="s">
        <v>1677</v>
      </c>
      <c r="C385" s="47"/>
      <c r="F385" s="44">
        <f>IF(B385="","",VLOOKUP(B385,'#挂机物品'!O:P,2,FALSE))</f>
        <v>44</v>
      </c>
      <c r="I385" s="127" t="str">
        <f>IF(H385="","",VLOOKUP(H385,'#挂机物品'!A:B,2,FALSE))</f>
        <v/>
      </c>
      <c r="L385" s="43">
        <v>1901</v>
      </c>
      <c r="M385" s="43" t="s">
        <v>1889</v>
      </c>
      <c r="N385" s="43">
        <v>1</v>
      </c>
      <c r="O385" s="44" t="s">
        <v>3053</v>
      </c>
    </row>
    <row r="386" spans="1:15">
      <c r="A386" s="43" t="s">
        <v>1664</v>
      </c>
      <c r="B386" s="43"/>
      <c r="C386" s="43"/>
      <c r="F386" s="44" t="str">
        <f>IF(B386="","",VLOOKUP(B386,'#挂机物品'!O:P,2,FALSE))</f>
        <v/>
      </c>
      <c r="I386" s="127" t="str">
        <f>IF(H386="","",VLOOKUP(H386,'#挂机物品'!A:B,2,FALSE))</f>
        <v/>
      </c>
      <c r="L386" s="43">
        <v>1902</v>
      </c>
      <c r="M386" s="43" t="s">
        <v>1890</v>
      </c>
      <c r="N386" s="43">
        <v>10</v>
      </c>
      <c r="O386" s="44" t="s">
        <v>3054</v>
      </c>
    </row>
    <row r="387" spans="1:15">
      <c r="A387" s="43" t="s">
        <v>1664</v>
      </c>
      <c r="B387" s="43"/>
      <c r="C387" s="43"/>
      <c r="F387" s="44" t="str">
        <f>IF(B387="","",VLOOKUP(B387,'#挂机物品'!O:P,2,FALSE))</f>
        <v/>
      </c>
      <c r="I387" s="127" t="str">
        <f>IF(H387="","",VLOOKUP(H387,'#挂机物品'!A:B,2,FALSE))</f>
        <v/>
      </c>
      <c r="L387" s="43">
        <v>1903</v>
      </c>
      <c r="M387" s="43" t="s">
        <v>1891</v>
      </c>
      <c r="N387" s="43">
        <v>20</v>
      </c>
      <c r="O387" s="44" t="s">
        <v>3055</v>
      </c>
    </row>
    <row r="388" spans="1:15">
      <c r="A388" s="43" t="s">
        <v>1664</v>
      </c>
      <c r="B388" s="43"/>
      <c r="C388" s="43"/>
      <c r="F388" s="44" t="str">
        <f>IF(B388="","",VLOOKUP(B388,'#挂机物品'!O:P,2,FALSE))</f>
        <v/>
      </c>
      <c r="I388" s="127" t="str">
        <f>IF(H388="","",VLOOKUP(H388,'#挂机物品'!A:B,2,FALSE))</f>
        <v/>
      </c>
      <c r="L388" s="43">
        <v>1904</v>
      </c>
      <c r="M388" s="43" t="s">
        <v>1892</v>
      </c>
      <c r="N388" s="43">
        <v>35</v>
      </c>
      <c r="O388" s="44" t="s">
        <v>3056</v>
      </c>
    </row>
    <row r="389" spans="1:15">
      <c r="A389" s="43" t="s">
        <v>1664</v>
      </c>
      <c r="B389" s="43"/>
      <c r="C389" s="43"/>
      <c r="F389" s="44" t="str">
        <f>IF(B389="","",VLOOKUP(B389,'#挂机物品'!O:P,2,FALSE))</f>
        <v/>
      </c>
      <c r="I389" s="127" t="str">
        <f>IF(H389="","",VLOOKUP(H389,'#挂机物品'!A:B,2,FALSE))</f>
        <v/>
      </c>
      <c r="L389" s="43">
        <v>1905</v>
      </c>
      <c r="M389" s="43" t="s">
        <v>1893</v>
      </c>
      <c r="N389" s="43">
        <v>50</v>
      </c>
      <c r="O389" s="44" t="s">
        <v>3057</v>
      </c>
    </row>
    <row r="390" spans="1:15">
      <c r="A390" s="43">
        <v>20</v>
      </c>
      <c r="B390" s="48" t="s">
        <v>1678</v>
      </c>
      <c r="C390" s="48"/>
      <c r="F390" s="44">
        <f>IF(B390="","",VLOOKUP(B390,'#挂机物品'!O:P,2,FALSE))</f>
        <v>29</v>
      </c>
      <c r="I390" s="127" t="str">
        <f>IF(H390="","",VLOOKUP(H390,'#挂机物品'!A:B,2,FALSE))</f>
        <v/>
      </c>
      <c r="L390" s="43">
        <v>2001</v>
      </c>
      <c r="M390" s="43" t="s">
        <v>1894</v>
      </c>
      <c r="N390" s="43">
        <v>1</v>
      </c>
      <c r="O390" s="44" t="s">
        <v>3053</v>
      </c>
    </row>
    <row r="391" spans="1:15">
      <c r="A391" s="43" t="s">
        <v>1664</v>
      </c>
      <c r="B391" s="43"/>
      <c r="C391" s="43"/>
      <c r="F391" s="44" t="str">
        <f>IF(B391="","",VLOOKUP(B391,'#挂机物品'!O:P,2,FALSE))</f>
        <v/>
      </c>
      <c r="I391" s="127" t="str">
        <f>IF(H391="","",VLOOKUP(H391,'#挂机物品'!A:B,2,FALSE))</f>
        <v/>
      </c>
      <c r="L391" s="43">
        <v>2002</v>
      </c>
      <c r="M391" s="43" t="s">
        <v>1895</v>
      </c>
      <c r="N391" s="43">
        <v>10</v>
      </c>
      <c r="O391" s="44" t="s">
        <v>3054</v>
      </c>
    </row>
    <row r="392" spans="1:15">
      <c r="A392" s="43" t="s">
        <v>1664</v>
      </c>
      <c r="B392" s="43"/>
      <c r="C392" s="43"/>
      <c r="F392" s="44" t="str">
        <f>IF(B392="","",VLOOKUP(B392,'#挂机物品'!O:P,2,FALSE))</f>
        <v/>
      </c>
      <c r="I392" s="127" t="str">
        <f>IF(H392="","",VLOOKUP(H392,'#挂机物品'!A:B,2,FALSE))</f>
        <v/>
      </c>
      <c r="L392" s="43">
        <v>2003</v>
      </c>
      <c r="M392" s="43" t="s">
        <v>1896</v>
      </c>
      <c r="N392" s="43">
        <v>20</v>
      </c>
      <c r="O392" s="44" t="s">
        <v>3055</v>
      </c>
    </row>
    <row r="393" spans="1:15">
      <c r="A393" s="43" t="s">
        <v>1664</v>
      </c>
      <c r="B393" s="43"/>
      <c r="C393" s="43"/>
      <c r="F393" s="44" t="str">
        <f>IF(B393="","",VLOOKUP(B393,'#挂机物品'!O:P,2,FALSE))</f>
        <v/>
      </c>
      <c r="I393" s="127" t="str">
        <f>IF(H393="","",VLOOKUP(H393,'#挂机物品'!A:B,2,FALSE))</f>
        <v/>
      </c>
      <c r="L393" s="43">
        <v>2004</v>
      </c>
      <c r="M393" s="43" t="s">
        <v>1897</v>
      </c>
      <c r="N393" s="43">
        <v>35</v>
      </c>
      <c r="O393" s="44" t="s">
        <v>3056</v>
      </c>
    </row>
    <row r="394" spans="1:15">
      <c r="A394" s="43" t="s">
        <v>1664</v>
      </c>
      <c r="B394" s="43"/>
      <c r="C394" s="43"/>
      <c r="F394" s="44" t="str">
        <f>IF(B394="","",VLOOKUP(B394,'#挂机物品'!O:P,2,FALSE))</f>
        <v/>
      </c>
      <c r="I394" s="127" t="str">
        <f>IF(H394="","",VLOOKUP(H394,'#挂机物品'!A:B,2,FALSE))</f>
        <v/>
      </c>
      <c r="L394" s="43">
        <v>2005</v>
      </c>
      <c r="M394" s="43" t="s">
        <v>1898</v>
      </c>
      <c r="N394" s="43">
        <v>50</v>
      </c>
      <c r="O394" s="44" t="s">
        <v>3057</v>
      </c>
    </row>
    <row r="395" spans="1:15">
      <c r="A395" s="43">
        <v>21</v>
      </c>
      <c r="B395" s="50" t="s">
        <v>1679</v>
      </c>
      <c r="C395" s="50"/>
      <c r="F395" s="44">
        <f>IF(B395="","",VLOOKUP(B395,'#挂机物品'!O:P,2,FALSE))</f>
        <v>221</v>
      </c>
      <c r="I395" s="127" t="str">
        <f>IF(H395="","",VLOOKUP(H395,'#挂机物品'!A:B,2,FALSE))</f>
        <v/>
      </c>
      <c r="L395" s="43">
        <v>2101</v>
      </c>
      <c r="M395" s="43" t="s">
        <v>1899</v>
      </c>
      <c r="N395" s="43">
        <v>1</v>
      </c>
      <c r="O395" s="44" t="s">
        <v>3053</v>
      </c>
    </row>
    <row r="396" spans="1:15">
      <c r="A396" s="43" t="s">
        <v>1664</v>
      </c>
      <c r="B396" s="43"/>
      <c r="C396" s="43"/>
      <c r="F396" s="44" t="str">
        <f>IF(B396="","",VLOOKUP(B396,'#挂机物品'!O:P,2,FALSE))</f>
        <v/>
      </c>
      <c r="I396" s="127" t="str">
        <f>IF(H396="","",VLOOKUP(H396,'#挂机物品'!A:B,2,FALSE))</f>
        <v/>
      </c>
      <c r="L396" s="43">
        <v>2102</v>
      </c>
      <c r="M396" s="43" t="s">
        <v>1900</v>
      </c>
      <c r="N396" s="43">
        <v>10</v>
      </c>
      <c r="O396" s="44" t="s">
        <v>3054</v>
      </c>
    </row>
    <row r="397" spans="1:15">
      <c r="A397" s="43" t="s">
        <v>1664</v>
      </c>
      <c r="B397" s="43"/>
      <c r="C397" s="43"/>
      <c r="F397" s="44" t="str">
        <f>IF(B397="","",VLOOKUP(B397,'#挂机物品'!O:P,2,FALSE))</f>
        <v/>
      </c>
      <c r="I397" s="127" t="str">
        <f>IF(H397="","",VLOOKUP(H397,'#挂机物品'!A:B,2,FALSE))</f>
        <v/>
      </c>
      <c r="L397" s="43">
        <v>2103</v>
      </c>
      <c r="M397" s="43" t="s">
        <v>1901</v>
      </c>
      <c r="N397" s="43">
        <v>20</v>
      </c>
      <c r="O397" s="44" t="s">
        <v>3055</v>
      </c>
    </row>
    <row r="398" spans="1:15">
      <c r="A398" s="43" t="s">
        <v>1664</v>
      </c>
      <c r="B398" s="43"/>
      <c r="C398" s="43"/>
      <c r="F398" s="44" t="str">
        <f>IF(B398="","",VLOOKUP(B398,'#挂机物品'!O:P,2,FALSE))</f>
        <v/>
      </c>
      <c r="I398" s="127" t="str">
        <f>IF(H398="","",VLOOKUP(H398,'#挂机物品'!A:B,2,FALSE))</f>
        <v/>
      </c>
      <c r="L398" s="43">
        <v>2104</v>
      </c>
      <c r="M398" s="43" t="s">
        <v>1902</v>
      </c>
      <c r="N398" s="43">
        <v>35</v>
      </c>
      <c r="O398" s="44" t="s">
        <v>3056</v>
      </c>
    </row>
    <row r="399" spans="1:15">
      <c r="A399" s="43" t="s">
        <v>1664</v>
      </c>
      <c r="B399" s="43"/>
      <c r="C399" s="43"/>
      <c r="F399" s="44" t="str">
        <f>IF(B399="","",VLOOKUP(B399,'#挂机物品'!O:P,2,FALSE))</f>
        <v/>
      </c>
      <c r="I399" s="127" t="str">
        <f>IF(H399="","",VLOOKUP(H399,'#挂机物品'!A:B,2,FALSE))</f>
        <v/>
      </c>
      <c r="L399" s="43">
        <v>2105</v>
      </c>
      <c r="M399" s="43" t="s">
        <v>1903</v>
      </c>
      <c r="N399" s="43">
        <v>50</v>
      </c>
      <c r="O399" s="44" t="s">
        <v>3057</v>
      </c>
    </row>
    <row r="400" spans="1:15">
      <c r="A400" s="43">
        <v>22</v>
      </c>
      <c r="B400" s="47" t="s">
        <v>3058</v>
      </c>
      <c r="C400" s="47"/>
      <c r="F400" s="44">
        <f>IF(B400="","",VLOOKUP(B400,'#挂机物品'!O:P,2,FALSE))</f>
        <v>3</v>
      </c>
      <c r="I400" s="127" t="str">
        <f>IF(H400="","",VLOOKUP(H400,'#挂机物品'!A:B,2,FALSE))</f>
        <v/>
      </c>
      <c r="L400" s="43">
        <v>2201</v>
      </c>
      <c r="M400" s="43" t="s">
        <v>1904</v>
      </c>
      <c r="N400" s="43">
        <v>1</v>
      </c>
      <c r="O400" s="44" t="s">
        <v>3053</v>
      </c>
    </row>
    <row r="401" spans="1:15">
      <c r="A401" s="43" t="s">
        <v>1664</v>
      </c>
      <c r="B401" s="43"/>
      <c r="C401" s="43"/>
      <c r="F401" s="44" t="str">
        <f>IF(B401="","",VLOOKUP(B401,'#挂机物品'!O:P,2,FALSE))</f>
        <v/>
      </c>
      <c r="I401" s="127" t="str">
        <f>IF(H401="","",VLOOKUP(H401,'#挂机物品'!A:B,2,FALSE))</f>
        <v/>
      </c>
      <c r="L401" s="43">
        <v>2202</v>
      </c>
      <c r="M401" s="43" t="s">
        <v>1905</v>
      </c>
      <c r="N401" s="43">
        <v>10</v>
      </c>
      <c r="O401" s="44" t="s">
        <v>3054</v>
      </c>
    </row>
    <row r="402" spans="1:15">
      <c r="A402" s="43" t="s">
        <v>1664</v>
      </c>
      <c r="B402" s="43"/>
      <c r="C402" s="43"/>
      <c r="F402" s="44" t="str">
        <f>IF(B402="","",VLOOKUP(B402,'#挂机物品'!O:P,2,FALSE))</f>
        <v/>
      </c>
      <c r="I402" s="127" t="str">
        <f>IF(H402="","",VLOOKUP(H402,'#挂机物品'!A:B,2,FALSE))</f>
        <v/>
      </c>
      <c r="L402" s="43">
        <v>2203</v>
      </c>
      <c r="M402" s="43" t="s">
        <v>1906</v>
      </c>
      <c r="N402" s="43">
        <v>20</v>
      </c>
      <c r="O402" s="44" t="s">
        <v>3055</v>
      </c>
    </row>
    <row r="403" spans="1:15">
      <c r="A403" s="43" t="s">
        <v>1664</v>
      </c>
      <c r="B403" s="43"/>
      <c r="C403" s="43"/>
      <c r="F403" s="44" t="str">
        <f>IF(B403="","",VLOOKUP(B403,'#挂机物品'!O:P,2,FALSE))</f>
        <v/>
      </c>
      <c r="I403" s="127" t="str">
        <f>IF(H403="","",VLOOKUP(H403,'#挂机物品'!A:B,2,FALSE))</f>
        <v/>
      </c>
      <c r="L403" s="43">
        <v>2204</v>
      </c>
      <c r="M403" s="43" t="s">
        <v>1907</v>
      </c>
      <c r="N403" s="43">
        <v>35</v>
      </c>
      <c r="O403" s="44" t="s">
        <v>3056</v>
      </c>
    </row>
    <row r="404" spans="1:15">
      <c r="A404" s="43" t="s">
        <v>1664</v>
      </c>
      <c r="B404" s="43"/>
      <c r="C404" s="43"/>
      <c r="F404" s="44" t="str">
        <f>IF(B404="","",VLOOKUP(B404,'#挂机物品'!O:P,2,FALSE))</f>
        <v/>
      </c>
      <c r="I404" s="127" t="str">
        <f>IF(H404="","",VLOOKUP(H404,'#挂机物品'!A:B,2,FALSE))</f>
        <v/>
      </c>
      <c r="L404" s="43">
        <v>2205</v>
      </c>
      <c r="M404" s="43" t="s">
        <v>1908</v>
      </c>
      <c r="N404" s="43">
        <v>50</v>
      </c>
      <c r="O404" s="44" t="s">
        <v>3057</v>
      </c>
    </row>
    <row r="405" spans="1:15">
      <c r="A405" s="43">
        <v>23</v>
      </c>
      <c r="B405" s="48" t="s">
        <v>545</v>
      </c>
      <c r="C405" s="48"/>
      <c r="F405" s="44">
        <f>IF(B405="","",VLOOKUP(B405,'#挂机物品'!O:P,2,FALSE))</f>
        <v>18</v>
      </c>
      <c r="I405" s="127" t="str">
        <f>IF(H405="","",VLOOKUP(H405,'#挂机物品'!A:B,2,FALSE))</f>
        <v/>
      </c>
      <c r="L405" s="43">
        <v>2301</v>
      </c>
      <c r="M405" s="43" t="s">
        <v>1909</v>
      </c>
      <c r="N405" s="43">
        <v>1</v>
      </c>
      <c r="O405" s="44" t="s">
        <v>3053</v>
      </c>
    </row>
    <row r="406" spans="1:15">
      <c r="A406" s="43" t="s">
        <v>1664</v>
      </c>
      <c r="B406" s="43"/>
      <c r="C406" s="43"/>
      <c r="F406" s="44" t="str">
        <f>IF(B406="","",VLOOKUP(B406,'#挂机物品'!O:P,2,FALSE))</f>
        <v/>
      </c>
      <c r="I406" s="127" t="str">
        <f>IF(H406="","",VLOOKUP(H406,'#挂机物品'!A:B,2,FALSE))</f>
        <v/>
      </c>
      <c r="L406" s="43">
        <v>2302</v>
      </c>
      <c r="M406" s="43" t="s">
        <v>1910</v>
      </c>
      <c r="N406" s="43">
        <v>10</v>
      </c>
      <c r="O406" s="44" t="s">
        <v>3054</v>
      </c>
    </row>
    <row r="407" spans="1:15">
      <c r="A407" s="43" t="s">
        <v>1664</v>
      </c>
      <c r="B407" s="43"/>
      <c r="C407" s="43"/>
      <c r="F407" s="44" t="str">
        <f>IF(B407="","",VLOOKUP(B407,'#挂机物品'!O:P,2,FALSE))</f>
        <v/>
      </c>
      <c r="I407" s="127" t="str">
        <f>IF(H407="","",VLOOKUP(H407,'#挂机物品'!A:B,2,FALSE))</f>
        <v/>
      </c>
      <c r="L407" s="43">
        <v>2303</v>
      </c>
      <c r="M407" s="43" t="s">
        <v>3059</v>
      </c>
      <c r="N407" s="43">
        <v>20</v>
      </c>
      <c r="O407" s="44" t="s">
        <v>3055</v>
      </c>
    </row>
    <row r="408" spans="1:15">
      <c r="A408" s="43" t="s">
        <v>1664</v>
      </c>
      <c r="B408" s="43"/>
      <c r="C408" s="43"/>
      <c r="F408" s="44" t="str">
        <f>IF(B408="","",VLOOKUP(B408,'#挂机物品'!O:P,2,FALSE))</f>
        <v/>
      </c>
      <c r="I408" s="127" t="str">
        <f>IF(H408="","",VLOOKUP(H408,'#挂机物品'!A:B,2,FALSE))</f>
        <v/>
      </c>
      <c r="L408" s="43">
        <v>2304</v>
      </c>
      <c r="M408" s="43" t="s">
        <v>1911</v>
      </c>
      <c r="N408" s="43">
        <v>35</v>
      </c>
      <c r="O408" s="44" t="s">
        <v>3056</v>
      </c>
    </row>
    <row r="409" spans="1:15">
      <c r="A409" s="43" t="s">
        <v>1664</v>
      </c>
      <c r="B409" s="43"/>
      <c r="C409" s="43"/>
      <c r="F409" s="44" t="str">
        <f>IF(B409="","",VLOOKUP(B409,'#挂机物品'!O:P,2,FALSE))</f>
        <v/>
      </c>
      <c r="I409" s="127" t="str">
        <f>IF(H409="","",VLOOKUP(H409,'#挂机物品'!A:B,2,FALSE))</f>
        <v/>
      </c>
      <c r="L409" s="43">
        <v>2305</v>
      </c>
      <c r="M409" s="43" t="s">
        <v>1912</v>
      </c>
      <c r="N409" s="43">
        <v>50</v>
      </c>
      <c r="O409" s="44" t="s">
        <v>3057</v>
      </c>
    </row>
    <row r="410" spans="1:15">
      <c r="A410" s="43">
        <v>24</v>
      </c>
      <c r="B410" s="50" t="s">
        <v>1681</v>
      </c>
      <c r="C410" s="50"/>
      <c r="F410" s="44">
        <f>IF(B410="","",VLOOKUP(B410,'#挂机物品'!O:P,2,FALSE))</f>
        <v>224</v>
      </c>
      <c r="I410" s="127" t="str">
        <f>IF(H410="","",VLOOKUP(H410,'#挂机物品'!A:B,2,FALSE))</f>
        <v/>
      </c>
      <c r="L410" s="43">
        <v>2401</v>
      </c>
      <c r="M410" s="43" t="s">
        <v>1913</v>
      </c>
      <c r="N410" s="43">
        <v>1</v>
      </c>
      <c r="O410" s="44" t="s">
        <v>3053</v>
      </c>
    </row>
    <row r="411" spans="1:15">
      <c r="A411" s="43" t="s">
        <v>1664</v>
      </c>
      <c r="B411" s="43"/>
      <c r="C411" s="43"/>
      <c r="F411" s="44" t="str">
        <f>IF(B411="","",VLOOKUP(B411,'#挂机物品'!O:P,2,FALSE))</f>
        <v/>
      </c>
      <c r="I411" s="127" t="str">
        <f>IF(H411="","",VLOOKUP(H411,'#挂机物品'!A:B,2,FALSE))</f>
        <v/>
      </c>
      <c r="L411" s="43">
        <v>2402</v>
      </c>
      <c r="M411" s="43" t="s">
        <v>1914</v>
      </c>
      <c r="N411" s="43">
        <v>10</v>
      </c>
      <c r="O411" s="44" t="s">
        <v>3054</v>
      </c>
    </row>
    <row r="412" spans="1:15">
      <c r="A412" s="43" t="s">
        <v>1664</v>
      </c>
      <c r="B412" s="43"/>
      <c r="C412" s="43"/>
      <c r="F412" s="44" t="str">
        <f>IF(B412="","",VLOOKUP(B412,'#挂机物品'!O:P,2,FALSE))</f>
        <v/>
      </c>
      <c r="I412" s="127" t="str">
        <f>IF(H412="","",VLOOKUP(H412,'#挂机物品'!A:B,2,FALSE))</f>
        <v/>
      </c>
      <c r="L412" s="43">
        <v>2403</v>
      </c>
      <c r="M412" s="43" t="s">
        <v>1915</v>
      </c>
      <c r="N412" s="43">
        <v>20</v>
      </c>
      <c r="O412" s="44" t="s">
        <v>3055</v>
      </c>
    </row>
    <row r="413" spans="1:15">
      <c r="A413" s="43" t="s">
        <v>1664</v>
      </c>
      <c r="B413" s="43"/>
      <c r="C413" s="43"/>
      <c r="F413" s="44" t="str">
        <f>IF(B413="","",VLOOKUP(B413,'#挂机物品'!O:P,2,FALSE))</f>
        <v/>
      </c>
      <c r="I413" s="127" t="str">
        <f>IF(H413="","",VLOOKUP(H413,'#挂机物品'!A:B,2,FALSE))</f>
        <v/>
      </c>
      <c r="L413" s="43">
        <v>2404</v>
      </c>
      <c r="M413" s="43" t="s">
        <v>1916</v>
      </c>
      <c r="N413" s="43">
        <v>35</v>
      </c>
      <c r="O413" s="44" t="s">
        <v>3056</v>
      </c>
    </row>
    <row r="414" spans="1:15">
      <c r="A414" s="43" t="s">
        <v>1664</v>
      </c>
      <c r="B414" s="43"/>
      <c r="C414" s="43"/>
      <c r="F414" s="44" t="str">
        <f>IF(B414="","",VLOOKUP(B414,'#挂机物品'!O:P,2,FALSE))</f>
        <v/>
      </c>
      <c r="I414" s="127" t="str">
        <f>IF(H414="","",VLOOKUP(H414,'#挂机物品'!A:B,2,FALSE))</f>
        <v/>
      </c>
      <c r="L414" s="43">
        <v>2405</v>
      </c>
      <c r="M414" s="43" t="s">
        <v>1917</v>
      </c>
      <c r="N414" s="43">
        <v>50</v>
      </c>
      <c r="O414" s="44" t="s">
        <v>3057</v>
      </c>
    </row>
    <row r="415" spans="1:15">
      <c r="A415" s="43">
        <v>25</v>
      </c>
      <c r="B415" s="48" t="s">
        <v>1682</v>
      </c>
      <c r="C415" s="48"/>
      <c r="F415" s="44">
        <f>IF(B415="","",VLOOKUP(B415,'#挂机物品'!O:P,2,FALSE))</f>
        <v>43</v>
      </c>
      <c r="I415" s="127" t="str">
        <f>IF(H415="","",VLOOKUP(H415,'#挂机物品'!A:B,2,FALSE))</f>
        <v/>
      </c>
      <c r="L415" s="43">
        <v>2501</v>
      </c>
      <c r="M415" s="43" t="s">
        <v>1918</v>
      </c>
      <c r="N415" s="43">
        <v>1</v>
      </c>
      <c r="O415" s="44" t="s">
        <v>3053</v>
      </c>
    </row>
    <row r="416" spans="1:15">
      <c r="A416" s="43" t="s">
        <v>1664</v>
      </c>
      <c r="B416" s="43"/>
      <c r="C416" s="43"/>
      <c r="F416" s="44" t="str">
        <f>IF(B416="","",VLOOKUP(B416,'#挂机物品'!O:P,2,FALSE))</f>
        <v/>
      </c>
      <c r="I416" s="127" t="str">
        <f>IF(H416="","",VLOOKUP(H416,'#挂机物品'!A:B,2,FALSE))</f>
        <v/>
      </c>
      <c r="L416" s="43">
        <v>2502</v>
      </c>
      <c r="M416" s="43" t="s">
        <v>1919</v>
      </c>
      <c r="N416" s="43">
        <v>10</v>
      </c>
      <c r="O416" s="44" t="s">
        <v>3054</v>
      </c>
    </row>
    <row r="417" spans="1:15">
      <c r="A417" s="43" t="s">
        <v>1664</v>
      </c>
      <c r="B417" s="43"/>
      <c r="C417" s="43"/>
      <c r="F417" s="44" t="str">
        <f>IF(B417="","",VLOOKUP(B417,'#挂机物品'!O:P,2,FALSE))</f>
        <v/>
      </c>
      <c r="I417" s="127" t="str">
        <f>IF(H417="","",VLOOKUP(H417,'#挂机物品'!A:B,2,FALSE))</f>
        <v/>
      </c>
      <c r="L417" s="43">
        <v>2503</v>
      </c>
      <c r="M417" s="43" t="s">
        <v>1920</v>
      </c>
      <c r="N417" s="43">
        <v>20</v>
      </c>
      <c r="O417" s="44" t="s">
        <v>3055</v>
      </c>
    </row>
    <row r="418" spans="1:15">
      <c r="A418" s="43" t="s">
        <v>1664</v>
      </c>
      <c r="B418" s="43"/>
      <c r="C418" s="43"/>
      <c r="F418" s="44" t="str">
        <f>IF(B418="","",VLOOKUP(B418,'#挂机物品'!O:P,2,FALSE))</f>
        <v/>
      </c>
      <c r="I418" s="127" t="str">
        <f>IF(H418="","",VLOOKUP(H418,'#挂机物品'!A:B,2,FALSE))</f>
        <v/>
      </c>
      <c r="L418" s="43">
        <v>2504</v>
      </c>
      <c r="M418" s="43" t="s">
        <v>1921</v>
      </c>
      <c r="N418" s="43">
        <v>35</v>
      </c>
      <c r="O418" s="44" t="s">
        <v>3056</v>
      </c>
    </row>
    <row r="419" spans="1:15">
      <c r="A419" s="43" t="s">
        <v>1664</v>
      </c>
      <c r="B419" s="43"/>
      <c r="C419" s="43"/>
      <c r="F419" s="44" t="str">
        <f>IF(B419="","",VLOOKUP(B419,'#挂机物品'!O:P,2,FALSE))</f>
        <v/>
      </c>
      <c r="I419" s="127" t="str">
        <f>IF(H419="","",VLOOKUP(H419,'#挂机物品'!A:B,2,FALSE))</f>
        <v/>
      </c>
      <c r="L419" s="43">
        <v>2505</v>
      </c>
      <c r="M419" s="43" t="s">
        <v>1922</v>
      </c>
      <c r="N419" s="43">
        <v>50</v>
      </c>
      <c r="O419" s="44" t="s">
        <v>3057</v>
      </c>
    </row>
    <row r="420" spans="1:15">
      <c r="A420" s="43">
        <v>26</v>
      </c>
      <c r="B420" s="47" t="s">
        <v>1683</v>
      </c>
      <c r="C420" s="47"/>
      <c r="F420" s="44">
        <f>IF(B420="","",VLOOKUP(B420,'#挂机物品'!O:P,2,FALSE))</f>
        <v>226</v>
      </c>
      <c r="I420" s="127" t="str">
        <f>IF(H420="","",VLOOKUP(H420,'#挂机物品'!A:B,2,FALSE))</f>
        <v/>
      </c>
      <c r="L420" s="43">
        <v>2601</v>
      </c>
      <c r="M420" s="43" t="s">
        <v>1923</v>
      </c>
      <c r="N420" s="43">
        <v>1</v>
      </c>
      <c r="O420" s="44" t="s">
        <v>3053</v>
      </c>
    </row>
    <row r="421" spans="1:15">
      <c r="A421" s="43" t="s">
        <v>1664</v>
      </c>
      <c r="B421" s="43"/>
      <c r="C421" s="43"/>
      <c r="F421" s="44" t="str">
        <f>IF(B421="","",VLOOKUP(B421,'#挂机物品'!O:P,2,FALSE))</f>
        <v/>
      </c>
      <c r="I421" s="127" t="str">
        <f>IF(H421="","",VLOOKUP(H421,'#挂机物品'!A:B,2,FALSE))</f>
        <v/>
      </c>
      <c r="L421" s="43">
        <v>2602</v>
      </c>
      <c r="M421" s="43" t="s">
        <v>1924</v>
      </c>
      <c r="N421" s="43">
        <v>10</v>
      </c>
      <c r="O421" s="44" t="s">
        <v>3054</v>
      </c>
    </row>
    <row r="422" spans="1:15">
      <c r="A422" s="43" t="s">
        <v>1664</v>
      </c>
      <c r="B422" s="43"/>
      <c r="C422" s="43"/>
      <c r="F422" s="44" t="str">
        <f>IF(B422="","",VLOOKUP(B422,'#挂机物品'!O:P,2,FALSE))</f>
        <v/>
      </c>
      <c r="I422" s="127" t="str">
        <f>IF(H422="","",VLOOKUP(H422,'#挂机物品'!A:B,2,FALSE))</f>
        <v/>
      </c>
      <c r="L422" s="43">
        <v>2603</v>
      </c>
      <c r="M422" s="43" t="s">
        <v>1925</v>
      </c>
      <c r="N422" s="43">
        <v>20</v>
      </c>
      <c r="O422" s="44" t="s">
        <v>3055</v>
      </c>
    </row>
    <row r="423" spans="1:15">
      <c r="A423" s="43" t="s">
        <v>1664</v>
      </c>
      <c r="B423" s="43"/>
      <c r="C423" s="43"/>
      <c r="F423" s="44" t="str">
        <f>IF(B423="","",VLOOKUP(B423,'#挂机物品'!O:P,2,FALSE))</f>
        <v/>
      </c>
      <c r="I423" s="127" t="str">
        <f>IF(H423="","",VLOOKUP(H423,'#挂机物品'!A:B,2,FALSE))</f>
        <v/>
      </c>
      <c r="L423" s="43">
        <v>2604</v>
      </c>
      <c r="M423" s="43" t="s">
        <v>1926</v>
      </c>
      <c r="N423" s="43">
        <v>35</v>
      </c>
      <c r="O423" s="44" t="s">
        <v>3056</v>
      </c>
    </row>
    <row r="424" spans="1:15">
      <c r="A424" s="43" t="s">
        <v>1664</v>
      </c>
      <c r="B424" s="43"/>
      <c r="C424" s="43"/>
      <c r="F424" s="44" t="str">
        <f>IF(B424="","",VLOOKUP(B424,'#挂机物品'!O:P,2,FALSE))</f>
        <v/>
      </c>
      <c r="I424" s="127" t="str">
        <f>IF(H424="","",VLOOKUP(H424,'#挂机物品'!A:B,2,FALSE))</f>
        <v/>
      </c>
      <c r="L424" s="43">
        <v>2605</v>
      </c>
      <c r="M424" s="43" t="s">
        <v>1927</v>
      </c>
      <c r="N424" s="43">
        <v>50</v>
      </c>
      <c r="O424" s="44" t="s">
        <v>3057</v>
      </c>
    </row>
    <row r="425" spans="1:15">
      <c r="A425" s="43">
        <v>27</v>
      </c>
      <c r="B425" s="48" t="s">
        <v>1684</v>
      </c>
      <c r="C425" s="48"/>
      <c r="F425" s="44">
        <f>IF(B425="","",VLOOKUP(B425,'#挂机物品'!O:P,2,FALSE))</f>
        <v>40006</v>
      </c>
      <c r="I425" s="127" t="str">
        <f>IF(H425="","",VLOOKUP(H425,'#挂机物品'!A:B,2,FALSE))</f>
        <v/>
      </c>
      <c r="L425" s="43">
        <v>2701</v>
      </c>
      <c r="M425" s="43" t="s">
        <v>1928</v>
      </c>
      <c r="N425" s="43">
        <v>1</v>
      </c>
      <c r="O425" s="44" t="s">
        <v>3053</v>
      </c>
    </row>
    <row r="426" spans="1:15">
      <c r="A426" s="43" t="s">
        <v>1664</v>
      </c>
      <c r="B426" s="43"/>
      <c r="C426" s="43"/>
      <c r="F426" s="44" t="str">
        <f>IF(B426="","",VLOOKUP(B426,'#挂机物品'!O:P,2,FALSE))</f>
        <v/>
      </c>
      <c r="I426" s="127" t="str">
        <f>IF(H426="","",VLOOKUP(H426,'#挂机物品'!A:B,2,FALSE))</f>
        <v/>
      </c>
      <c r="L426" s="43">
        <v>2702</v>
      </c>
      <c r="M426" s="43" t="s">
        <v>1929</v>
      </c>
      <c r="N426" s="43">
        <v>10</v>
      </c>
      <c r="O426" s="44" t="s">
        <v>3054</v>
      </c>
    </row>
    <row r="427" spans="1:15">
      <c r="A427" s="43" t="s">
        <v>1664</v>
      </c>
      <c r="B427" s="43"/>
      <c r="C427" s="43"/>
      <c r="F427" s="44" t="str">
        <f>IF(B427="","",VLOOKUP(B427,'#挂机物品'!O:P,2,FALSE))</f>
        <v/>
      </c>
      <c r="I427" s="127" t="str">
        <f>IF(H427="","",VLOOKUP(H427,'#挂机物品'!A:B,2,FALSE))</f>
        <v/>
      </c>
      <c r="L427" s="43">
        <v>2703</v>
      </c>
      <c r="M427" s="43" t="s">
        <v>1930</v>
      </c>
      <c r="N427" s="43">
        <v>20</v>
      </c>
      <c r="O427" s="44" t="s">
        <v>3055</v>
      </c>
    </row>
    <row r="428" spans="1:15">
      <c r="A428" s="43" t="s">
        <v>1664</v>
      </c>
      <c r="B428" s="43"/>
      <c r="C428" s="43"/>
      <c r="F428" s="44" t="str">
        <f>IF(B428="","",VLOOKUP(B428,'#挂机物品'!O:P,2,FALSE))</f>
        <v/>
      </c>
      <c r="I428" s="127" t="str">
        <f>IF(H428="","",VLOOKUP(H428,'#挂机物品'!A:B,2,FALSE))</f>
        <v/>
      </c>
      <c r="L428" s="43">
        <v>2704</v>
      </c>
      <c r="M428" s="43" t="s">
        <v>1931</v>
      </c>
      <c r="N428" s="43">
        <v>35</v>
      </c>
      <c r="O428" s="44" t="s">
        <v>3056</v>
      </c>
    </row>
    <row r="429" spans="1:15">
      <c r="A429" s="43" t="s">
        <v>1664</v>
      </c>
      <c r="B429" s="43"/>
      <c r="C429" s="43"/>
      <c r="F429" s="44" t="str">
        <f>IF(B429="","",VLOOKUP(B429,'#挂机物品'!O:P,2,FALSE))</f>
        <v/>
      </c>
      <c r="I429" s="127" t="str">
        <f>IF(H429="","",VLOOKUP(H429,'#挂机物品'!A:B,2,FALSE))</f>
        <v/>
      </c>
      <c r="L429" s="43">
        <v>2705</v>
      </c>
      <c r="M429" s="43" t="s">
        <v>1932</v>
      </c>
      <c r="N429" s="43">
        <v>50</v>
      </c>
      <c r="O429" s="44" t="s">
        <v>3057</v>
      </c>
    </row>
    <row r="430" spans="1:15">
      <c r="A430" s="43">
        <v>28</v>
      </c>
      <c r="B430" s="48" t="s">
        <v>1685</v>
      </c>
      <c r="C430" s="48"/>
      <c r="F430" s="44">
        <f>IF(B430="","",VLOOKUP(B430,'#挂机物品'!O:P,2,FALSE))</f>
        <v>228</v>
      </c>
      <c r="I430" s="127" t="str">
        <f>IF(H430="","",VLOOKUP(H430,'#挂机物品'!A:B,2,FALSE))</f>
        <v/>
      </c>
      <c r="L430" s="43">
        <v>2801</v>
      </c>
      <c r="M430" s="43" t="s">
        <v>1933</v>
      </c>
      <c r="N430" s="43">
        <v>1</v>
      </c>
      <c r="O430" s="44" t="s">
        <v>3053</v>
      </c>
    </row>
    <row r="431" spans="1:15">
      <c r="A431" s="43" t="s">
        <v>1664</v>
      </c>
      <c r="B431" s="43"/>
      <c r="C431" s="43"/>
      <c r="F431" s="44" t="str">
        <f>IF(B431="","",VLOOKUP(B431,'#挂机物品'!O:P,2,FALSE))</f>
        <v/>
      </c>
      <c r="I431" s="127" t="str">
        <f>IF(H431="","",VLOOKUP(H431,'#挂机物品'!A:B,2,FALSE))</f>
        <v/>
      </c>
      <c r="L431" s="43">
        <v>2802</v>
      </c>
      <c r="M431" s="43" t="s">
        <v>1800</v>
      </c>
      <c r="N431" s="43">
        <v>10</v>
      </c>
      <c r="O431" s="44" t="s">
        <v>3054</v>
      </c>
    </row>
    <row r="432" spans="1:15">
      <c r="A432" s="43" t="s">
        <v>1664</v>
      </c>
      <c r="B432" s="43"/>
      <c r="C432" s="43"/>
      <c r="F432" s="44" t="str">
        <f>IF(B432="","",VLOOKUP(B432,'#挂机物品'!O:P,2,FALSE))</f>
        <v/>
      </c>
      <c r="I432" s="127" t="str">
        <f>IF(H432="","",VLOOKUP(H432,'#挂机物品'!A:B,2,FALSE))</f>
        <v/>
      </c>
      <c r="L432" s="43">
        <v>2803</v>
      </c>
      <c r="M432" s="43" t="s">
        <v>1934</v>
      </c>
      <c r="N432" s="43">
        <v>20</v>
      </c>
      <c r="O432" s="44" t="s">
        <v>3055</v>
      </c>
    </row>
    <row r="433" spans="1:15">
      <c r="A433" s="43" t="s">
        <v>1664</v>
      </c>
      <c r="B433" s="43"/>
      <c r="C433" s="43"/>
      <c r="F433" s="44" t="str">
        <f>IF(B433="","",VLOOKUP(B433,'#挂机物品'!O:P,2,FALSE))</f>
        <v/>
      </c>
      <c r="I433" s="127" t="str">
        <f>IF(H433="","",VLOOKUP(H433,'#挂机物品'!A:B,2,FALSE))</f>
        <v/>
      </c>
      <c r="L433" s="43">
        <v>2804</v>
      </c>
      <c r="M433" s="43" t="s">
        <v>1935</v>
      </c>
      <c r="N433" s="43">
        <v>35</v>
      </c>
      <c r="O433" s="44" t="s">
        <v>3056</v>
      </c>
    </row>
    <row r="434" spans="1:15">
      <c r="A434" s="43" t="s">
        <v>1664</v>
      </c>
      <c r="B434" s="43"/>
      <c r="C434" s="43"/>
      <c r="F434" s="44" t="str">
        <f>IF(B434="","",VLOOKUP(B434,'#挂机物品'!O:P,2,FALSE))</f>
        <v/>
      </c>
      <c r="I434" s="127" t="str">
        <f>IF(H434="","",VLOOKUP(H434,'#挂机物品'!A:B,2,FALSE))</f>
        <v/>
      </c>
      <c r="L434" s="43">
        <v>2805</v>
      </c>
      <c r="M434" s="43" t="s">
        <v>1936</v>
      </c>
      <c r="N434" s="43">
        <v>50</v>
      </c>
      <c r="O434" s="44" t="s">
        <v>3057</v>
      </c>
    </row>
    <row r="435" spans="1:15">
      <c r="A435" s="43">
        <v>29</v>
      </c>
      <c r="B435" s="47" t="s">
        <v>1686</v>
      </c>
      <c r="C435" s="47"/>
      <c r="F435" s="44">
        <f>IF(B435="","",VLOOKUP(B435,'#挂机物品'!O:P,2,FALSE))</f>
        <v>12</v>
      </c>
      <c r="I435" s="127" t="str">
        <f>IF(H435="","",VLOOKUP(H435,'#挂机物品'!A:B,2,FALSE))</f>
        <v/>
      </c>
      <c r="L435" s="43">
        <v>2901</v>
      </c>
      <c r="M435" s="43" t="s">
        <v>1937</v>
      </c>
      <c r="N435" s="43">
        <v>1</v>
      </c>
      <c r="O435" s="44" t="s">
        <v>3053</v>
      </c>
    </row>
    <row r="436" spans="1:15">
      <c r="A436" s="43" t="s">
        <v>1664</v>
      </c>
      <c r="B436" s="43"/>
      <c r="C436" s="43"/>
      <c r="F436" s="44" t="str">
        <f>IF(B436="","",VLOOKUP(B436,'#挂机物品'!O:P,2,FALSE))</f>
        <v/>
      </c>
      <c r="I436" s="127" t="str">
        <f>IF(H436="","",VLOOKUP(H436,'#挂机物品'!A:B,2,FALSE))</f>
        <v/>
      </c>
      <c r="L436" s="43">
        <v>2902</v>
      </c>
      <c r="M436" s="43" t="s">
        <v>1938</v>
      </c>
      <c r="N436" s="43">
        <v>10</v>
      </c>
      <c r="O436" s="44" t="s">
        <v>3054</v>
      </c>
    </row>
    <row r="437" spans="1:15">
      <c r="A437" s="43" t="s">
        <v>1664</v>
      </c>
      <c r="B437" s="43"/>
      <c r="C437" s="43"/>
      <c r="F437" s="44" t="str">
        <f>IF(B437="","",VLOOKUP(B437,'#挂机物品'!O:P,2,FALSE))</f>
        <v/>
      </c>
      <c r="I437" s="127" t="str">
        <f>IF(H437="","",VLOOKUP(H437,'#挂机物品'!A:B,2,FALSE))</f>
        <v/>
      </c>
      <c r="L437" s="43">
        <v>2903</v>
      </c>
      <c r="M437" s="43" t="s">
        <v>1939</v>
      </c>
      <c r="N437" s="43">
        <v>20</v>
      </c>
      <c r="O437" s="44" t="s">
        <v>3055</v>
      </c>
    </row>
    <row r="438" spans="1:15">
      <c r="A438" s="43" t="s">
        <v>1664</v>
      </c>
      <c r="B438" s="43"/>
      <c r="C438" s="43"/>
      <c r="F438" s="44" t="str">
        <f>IF(B438="","",VLOOKUP(B438,'#挂机物品'!O:P,2,FALSE))</f>
        <v/>
      </c>
      <c r="I438" s="127" t="str">
        <f>IF(H438="","",VLOOKUP(H438,'#挂机物品'!A:B,2,FALSE))</f>
        <v/>
      </c>
      <c r="L438" s="43">
        <v>2904</v>
      </c>
      <c r="M438" s="43" t="s">
        <v>1940</v>
      </c>
      <c r="N438" s="43">
        <v>35</v>
      </c>
      <c r="O438" s="44" t="s">
        <v>3056</v>
      </c>
    </row>
    <row r="439" spans="1:15">
      <c r="A439" s="43" t="s">
        <v>1664</v>
      </c>
      <c r="B439" s="43"/>
      <c r="C439" s="43"/>
      <c r="F439" s="44" t="str">
        <f>IF(B439="","",VLOOKUP(B439,'#挂机物品'!O:P,2,FALSE))</f>
        <v/>
      </c>
      <c r="I439" s="127" t="str">
        <f>IF(H439="","",VLOOKUP(H439,'#挂机物品'!A:B,2,FALSE))</f>
        <v/>
      </c>
      <c r="L439" s="43">
        <v>2905</v>
      </c>
      <c r="M439" s="43" t="s">
        <v>1941</v>
      </c>
      <c r="N439" s="43">
        <v>50</v>
      </c>
      <c r="O439" s="44" t="s">
        <v>3057</v>
      </c>
    </row>
    <row r="440" spans="1:15">
      <c r="A440" s="43">
        <v>30</v>
      </c>
      <c r="B440" s="50" t="s">
        <v>1687</v>
      </c>
      <c r="C440" s="50"/>
      <c r="F440" s="44">
        <f>IF(B440="","",VLOOKUP(B440,'#挂机物品'!O:P,2,FALSE))</f>
        <v>36</v>
      </c>
      <c r="I440" s="127" t="str">
        <f>IF(H440="","",VLOOKUP(H440,'#挂机物品'!A:B,2,FALSE))</f>
        <v/>
      </c>
      <c r="L440" s="43">
        <v>3001</v>
      </c>
      <c r="M440" s="43" t="s">
        <v>1942</v>
      </c>
      <c r="N440" s="43">
        <v>1</v>
      </c>
      <c r="O440" s="44" t="s">
        <v>3053</v>
      </c>
    </row>
    <row r="441" spans="1:15">
      <c r="A441" s="43" t="s">
        <v>1664</v>
      </c>
      <c r="B441" s="43"/>
      <c r="C441" s="43"/>
      <c r="F441" s="44" t="str">
        <f>IF(B441="","",VLOOKUP(B441,'#挂机物品'!O:P,2,FALSE))</f>
        <v/>
      </c>
      <c r="I441" s="127" t="str">
        <f>IF(H441="","",VLOOKUP(H441,'#挂机物品'!A:B,2,FALSE))</f>
        <v/>
      </c>
      <c r="L441" s="43">
        <v>3002</v>
      </c>
      <c r="M441" s="43" t="s">
        <v>1943</v>
      </c>
      <c r="N441" s="43">
        <v>10</v>
      </c>
      <c r="O441" s="44" t="s">
        <v>3054</v>
      </c>
    </row>
    <row r="442" spans="1:15">
      <c r="A442" s="43" t="s">
        <v>1664</v>
      </c>
      <c r="B442" s="43"/>
      <c r="C442" s="43"/>
      <c r="F442" s="44" t="str">
        <f>IF(B442="","",VLOOKUP(B442,'#挂机物品'!O:P,2,FALSE))</f>
        <v/>
      </c>
      <c r="I442" s="127" t="str">
        <f>IF(H442="","",VLOOKUP(H442,'#挂机物品'!A:B,2,FALSE))</f>
        <v/>
      </c>
      <c r="L442" s="43">
        <v>3003</v>
      </c>
      <c r="M442" s="43" t="s">
        <v>1944</v>
      </c>
      <c r="N442" s="43">
        <v>20</v>
      </c>
      <c r="O442" s="44" t="s">
        <v>3055</v>
      </c>
    </row>
    <row r="443" spans="1:15">
      <c r="A443" s="43" t="s">
        <v>1664</v>
      </c>
      <c r="B443" s="43"/>
      <c r="C443" s="43"/>
      <c r="F443" s="44" t="str">
        <f>IF(B443="","",VLOOKUP(B443,'#挂机物品'!O:P,2,FALSE))</f>
        <v/>
      </c>
      <c r="I443" s="127" t="str">
        <f>IF(H443="","",VLOOKUP(H443,'#挂机物品'!A:B,2,FALSE))</f>
        <v/>
      </c>
      <c r="L443" s="43">
        <v>3004</v>
      </c>
      <c r="M443" s="43" t="s">
        <v>1945</v>
      </c>
      <c r="N443" s="43">
        <v>35</v>
      </c>
      <c r="O443" s="44" t="s">
        <v>3056</v>
      </c>
    </row>
    <row r="444" spans="1:15">
      <c r="A444" s="43" t="s">
        <v>1664</v>
      </c>
      <c r="B444" s="43"/>
      <c r="C444" s="43"/>
      <c r="F444" s="44" t="str">
        <f>IF(B444="","",VLOOKUP(B444,'#挂机物品'!O:P,2,FALSE))</f>
        <v/>
      </c>
      <c r="I444" s="127" t="str">
        <f>IF(H444="","",VLOOKUP(H444,'#挂机物品'!A:B,2,FALSE))</f>
        <v/>
      </c>
      <c r="L444" s="43">
        <v>3005</v>
      </c>
      <c r="M444" s="43" t="s">
        <v>1946</v>
      </c>
      <c r="N444" s="43">
        <v>50</v>
      </c>
      <c r="O444" s="44" t="s">
        <v>3057</v>
      </c>
    </row>
    <row r="445" spans="1:15">
      <c r="A445" s="43">
        <v>31</v>
      </c>
      <c r="B445" s="47" t="s">
        <v>1688</v>
      </c>
      <c r="C445" s="47"/>
      <c r="F445" s="44">
        <f>IF(B445="","",VLOOKUP(B445,'#挂机物品'!O:P,2,FALSE))</f>
        <v>231</v>
      </c>
      <c r="I445" s="127" t="str">
        <f>IF(H445="","",VLOOKUP(H445,'#挂机物品'!A:B,2,FALSE))</f>
        <v/>
      </c>
      <c r="L445" s="43">
        <v>3101</v>
      </c>
      <c r="M445" s="43" t="s">
        <v>1947</v>
      </c>
      <c r="N445" s="43">
        <v>1</v>
      </c>
      <c r="O445" s="44" t="s">
        <v>3053</v>
      </c>
    </row>
    <row r="446" spans="1:15">
      <c r="A446" s="43" t="s">
        <v>1664</v>
      </c>
      <c r="B446" s="43"/>
      <c r="C446" s="43"/>
      <c r="F446" s="44" t="str">
        <f>IF(B446="","",VLOOKUP(B446,'#挂机物品'!O:P,2,FALSE))</f>
        <v/>
      </c>
      <c r="I446" s="127" t="str">
        <f>IF(H446="","",VLOOKUP(H446,'#挂机物品'!A:B,2,FALSE))</f>
        <v/>
      </c>
      <c r="L446" s="43">
        <v>3102</v>
      </c>
      <c r="M446" s="43" t="s">
        <v>1948</v>
      </c>
      <c r="N446" s="43">
        <v>10</v>
      </c>
      <c r="O446" s="44" t="s">
        <v>3054</v>
      </c>
    </row>
    <row r="447" spans="1:15">
      <c r="A447" s="43" t="s">
        <v>1664</v>
      </c>
      <c r="B447" s="43"/>
      <c r="C447" s="43"/>
      <c r="F447" s="44" t="str">
        <f>IF(B447="","",VLOOKUP(B447,'#挂机物品'!O:P,2,FALSE))</f>
        <v/>
      </c>
      <c r="I447" s="127" t="str">
        <f>IF(H447="","",VLOOKUP(H447,'#挂机物品'!A:B,2,FALSE))</f>
        <v/>
      </c>
      <c r="L447" s="43">
        <v>3103</v>
      </c>
      <c r="M447" s="43" t="s">
        <v>1949</v>
      </c>
      <c r="N447" s="43">
        <v>20</v>
      </c>
      <c r="O447" s="44" t="s">
        <v>3055</v>
      </c>
    </row>
    <row r="448" spans="1:15">
      <c r="A448" s="43" t="s">
        <v>1664</v>
      </c>
      <c r="B448" s="43"/>
      <c r="C448" s="43"/>
      <c r="F448" s="44" t="str">
        <f>IF(B448="","",VLOOKUP(B448,'#挂机物品'!O:P,2,FALSE))</f>
        <v/>
      </c>
      <c r="I448" s="127" t="str">
        <f>IF(H448="","",VLOOKUP(H448,'#挂机物品'!A:B,2,FALSE))</f>
        <v/>
      </c>
      <c r="L448" s="43">
        <v>3104</v>
      </c>
      <c r="M448" s="43" t="s">
        <v>1950</v>
      </c>
      <c r="N448" s="43">
        <v>35</v>
      </c>
      <c r="O448" s="44" t="s">
        <v>3056</v>
      </c>
    </row>
    <row r="449" spans="1:15">
      <c r="A449" s="43" t="s">
        <v>1664</v>
      </c>
      <c r="B449" s="43"/>
      <c r="C449" s="43"/>
      <c r="F449" s="44" t="str">
        <f>IF(B449="","",VLOOKUP(B449,'#挂机物品'!O:P,2,FALSE))</f>
        <v/>
      </c>
      <c r="I449" s="127" t="str">
        <f>IF(H449="","",VLOOKUP(H449,'#挂机物品'!A:B,2,FALSE))</f>
        <v/>
      </c>
      <c r="L449" s="43">
        <v>3105</v>
      </c>
      <c r="M449" s="43" t="s">
        <v>1951</v>
      </c>
      <c r="N449" s="43">
        <v>50</v>
      </c>
      <c r="O449" s="44" t="s">
        <v>3057</v>
      </c>
    </row>
    <row r="450" spans="1:15">
      <c r="A450" s="43">
        <v>32</v>
      </c>
      <c r="B450" s="49" t="s">
        <v>1689</v>
      </c>
      <c r="C450" s="49"/>
      <c r="F450" s="44">
        <f>IF(B450="","",VLOOKUP(B450,'#挂机物品'!O:P,2,FALSE))</f>
        <v>232</v>
      </c>
      <c r="I450" s="127" t="str">
        <f>IF(H450="","",VLOOKUP(H450,'#挂机物品'!A:B,2,FALSE))</f>
        <v/>
      </c>
      <c r="L450" s="43">
        <v>3201</v>
      </c>
      <c r="M450" s="43" t="s">
        <v>1952</v>
      </c>
      <c r="N450" s="43">
        <v>1</v>
      </c>
      <c r="O450" s="44" t="s">
        <v>3053</v>
      </c>
    </row>
    <row r="451" spans="1:15">
      <c r="A451" s="43" t="s">
        <v>1664</v>
      </c>
      <c r="B451" s="43"/>
      <c r="C451" s="43"/>
      <c r="F451" s="44" t="str">
        <f>IF(B451="","",VLOOKUP(B451,'#挂机物品'!O:P,2,FALSE))</f>
        <v/>
      </c>
      <c r="I451" s="127" t="str">
        <f>IF(H451="","",VLOOKUP(H451,'#挂机物品'!A:B,2,FALSE))</f>
        <v/>
      </c>
      <c r="L451" s="43">
        <v>3202</v>
      </c>
      <c r="M451" s="43" t="s">
        <v>1953</v>
      </c>
      <c r="N451" s="43">
        <v>10</v>
      </c>
      <c r="O451" s="44" t="s">
        <v>3054</v>
      </c>
    </row>
    <row r="452" spans="1:15">
      <c r="A452" s="43" t="s">
        <v>1664</v>
      </c>
      <c r="B452" s="43"/>
      <c r="C452" s="43"/>
      <c r="F452" s="44" t="str">
        <f>IF(B452="","",VLOOKUP(B452,'#挂机物品'!O:P,2,FALSE))</f>
        <v/>
      </c>
      <c r="I452" s="127" t="str">
        <f>IF(H452="","",VLOOKUP(H452,'#挂机物品'!A:B,2,FALSE))</f>
        <v/>
      </c>
      <c r="L452" s="43">
        <v>3203</v>
      </c>
      <c r="M452" s="43" t="s">
        <v>1954</v>
      </c>
      <c r="N452" s="43">
        <v>20</v>
      </c>
      <c r="O452" s="44" t="s">
        <v>3055</v>
      </c>
    </row>
    <row r="453" spans="1:15">
      <c r="A453" s="43" t="s">
        <v>1664</v>
      </c>
      <c r="B453" s="43"/>
      <c r="C453" s="43"/>
      <c r="F453" s="44" t="str">
        <f>IF(B453="","",VLOOKUP(B453,'#挂机物品'!O:P,2,FALSE))</f>
        <v/>
      </c>
      <c r="I453" s="127" t="str">
        <f>IF(H453="","",VLOOKUP(H453,'#挂机物品'!A:B,2,FALSE))</f>
        <v/>
      </c>
      <c r="L453" s="43">
        <v>3204</v>
      </c>
      <c r="M453" s="43" t="s">
        <v>1955</v>
      </c>
      <c r="N453" s="43">
        <v>35</v>
      </c>
      <c r="O453" s="44" t="s">
        <v>3056</v>
      </c>
    </row>
    <row r="454" spans="1:15">
      <c r="A454" s="43" t="s">
        <v>1664</v>
      </c>
      <c r="B454" s="43"/>
      <c r="C454" s="43"/>
      <c r="F454" s="44" t="str">
        <f>IF(B454="","",VLOOKUP(B454,'#挂机物品'!O:P,2,FALSE))</f>
        <v/>
      </c>
      <c r="I454" s="127" t="str">
        <f>IF(H454="","",VLOOKUP(H454,'#挂机物品'!A:B,2,FALSE))</f>
        <v/>
      </c>
      <c r="L454" s="43">
        <v>3205</v>
      </c>
      <c r="M454" s="43" t="s">
        <v>1951</v>
      </c>
      <c r="N454" s="43">
        <v>50</v>
      </c>
      <c r="O454" s="44" t="s">
        <v>3057</v>
      </c>
    </row>
    <row r="455" spans="1:15">
      <c r="A455" s="43">
        <v>33</v>
      </c>
      <c r="B455" s="51" t="s">
        <v>1690</v>
      </c>
      <c r="C455" s="51"/>
      <c r="F455" s="44">
        <f>IF(B455="","",VLOOKUP(B455,'#挂机物品'!O:P,2,FALSE))</f>
        <v>233</v>
      </c>
      <c r="I455" s="127" t="str">
        <f>IF(H455="","",VLOOKUP(H455,'#挂机物品'!A:B,2,FALSE))</f>
        <v/>
      </c>
      <c r="L455" s="43">
        <v>3301</v>
      </c>
      <c r="M455" s="43" t="s">
        <v>1956</v>
      </c>
      <c r="N455" s="43">
        <v>1</v>
      </c>
      <c r="O455" s="44" t="s">
        <v>3053</v>
      </c>
    </row>
    <row r="456" spans="1:15">
      <c r="A456" s="43" t="s">
        <v>1664</v>
      </c>
      <c r="B456" s="43"/>
      <c r="C456" s="43"/>
      <c r="F456" s="44" t="str">
        <f>IF(B456="","",VLOOKUP(B456,'#挂机物品'!O:P,2,FALSE))</f>
        <v/>
      </c>
      <c r="I456" s="127" t="str">
        <f>IF(H456="","",VLOOKUP(H456,'#挂机物品'!A:B,2,FALSE))</f>
        <v/>
      </c>
      <c r="L456" s="43">
        <v>3302</v>
      </c>
      <c r="M456" s="43" t="s">
        <v>1957</v>
      </c>
      <c r="N456" s="43">
        <v>10</v>
      </c>
      <c r="O456" s="44" t="s">
        <v>3054</v>
      </c>
    </row>
    <row r="457" spans="1:15">
      <c r="A457" s="43" t="s">
        <v>1664</v>
      </c>
      <c r="B457" s="43"/>
      <c r="C457" s="43"/>
      <c r="F457" s="44" t="str">
        <f>IF(B457="","",VLOOKUP(B457,'#挂机物品'!O:P,2,FALSE))</f>
        <v/>
      </c>
      <c r="I457" s="127" t="str">
        <f>IF(H457="","",VLOOKUP(H457,'#挂机物品'!A:B,2,FALSE))</f>
        <v/>
      </c>
      <c r="L457" s="43">
        <v>3303</v>
      </c>
      <c r="M457" s="43" t="s">
        <v>1958</v>
      </c>
      <c r="N457" s="43">
        <v>20</v>
      </c>
      <c r="O457" s="44" t="s">
        <v>3055</v>
      </c>
    </row>
    <row r="458" spans="1:15">
      <c r="A458" s="43" t="s">
        <v>1664</v>
      </c>
      <c r="B458" s="43"/>
      <c r="C458" s="43"/>
      <c r="F458" s="44" t="str">
        <f>IF(B458="","",VLOOKUP(B458,'#挂机物品'!O:P,2,FALSE))</f>
        <v/>
      </c>
      <c r="I458" s="127" t="str">
        <f>IF(H458="","",VLOOKUP(H458,'#挂机物品'!A:B,2,FALSE))</f>
        <v/>
      </c>
      <c r="L458" s="43">
        <v>3304</v>
      </c>
      <c r="M458" s="43" t="s">
        <v>1959</v>
      </c>
      <c r="N458" s="43">
        <v>35</v>
      </c>
      <c r="O458" s="44" t="s">
        <v>3056</v>
      </c>
    </row>
    <row r="459" spans="1:15">
      <c r="A459" s="43" t="s">
        <v>1664</v>
      </c>
      <c r="B459" s="43"/>
      <c r="C459" s="43"/>
      <c r="F459" s="44" t="str">
        <f>IF(B459="","",VLOOKUP(B459,'#挂机物品'!O:P,2,FALSE))</f>
        <v/>
      </c>
      <c r="I459" s="127" t="str">
        <f>IF(H459="","",VLOOKUP(H459,'#挂机物品'!A:B,2,FALSE))</f>
        <v/>
      </c>
      <c r="L459" s="43">
        <v>3305</v>
      </c>
      <c r="M459" s="43" t="s">
        <v>1960</v>
      </c>
      <c r="N459" s="43">
        <v>50</v>
      </c>
      <c r="O459" s="44" t="s">
        <v>3057</v>
      </c>
    </row>
    <row r="460" spans="1:15">
      <c r="A460" s="43">
        <v>34</v>
      </c>
      <c r="B460" s="52" t="s">
        <v>1691</v>
      </c>
      <c r="C460" s="52"/>
      <c r="F460" s="44">
        <f>IF(B460="","",VLOOKUP(B460,'#挂机物品'!O:P,2,FALSE))</f>
        <v>234</v>
      </c>
      <c r="I460" s="127" t="str">
        <f>IF(H460="","",VLOOKUP(H460,'#挂机物品'!A:B,2,FALSE))</f>
        <v/>
      </c>
      <c r="L460" s="43">
        <v>3401</v>
      </c>
      <c r="M460" s="43" t="s">
        <v>1961</v>
      </c>
      <c r="N460" s="43">
        <v>1</v>
      </c>
      <c r="O460" s="44" t="s">
        <v>3053</v>
      </c>
    </row>
    <row r="461" spans="1:15">
      <c r="A461" s="43" t="s">
        <v>1664</v>
      </c>
      <c r="B461" s="43"/>
      <c r="C461" s="43"/>
      <c r="F461" s="44" t="str">
        <f>IF(B461="","",VLOOKUP(B461,'#挂机物品'!O:P,2,FALSE))</f>
        <v/>
      </c>
      <c r="I461" s="127" t="str">
        <f>IF(H461="","",VLOOKUP(H461,'#挂机物品'!A:B,2,FALSE))</f>
        <v/>
      </c>
      <c r="L461" s="43">
        <v>3402</v>
      </c>
      <c r="M461" s="43" t="s">
        <v>1962</v>
      </c>
      <c r="N461" s="43">
        <v>10</v>
      </c>
      <c r="O461" s="44" t="s">
        <v>3054</v>
      </c>
    </row>
    <row r="462" spans="1:15">
      <c r="A462" s="43" t="s">
        <v>1664</v>
      </c>
      <c r="B462" s="43"/>
      <c r="C462" s="43"/>
      <c r="F462" s="44" t="str">
        <f>IF(B462="","",VLOOKUP(B462,'#挂机物品'!O:P,2,FALSE))</f>
        <v/>
      </c>
      <c r="I462" s="127" t="str">
        <f>IF(H462="","",VLOOKUP(H462,'#挂机物品'!A:B,2,FALSE))</f>
        <v/>
      </c>
      <c r="L462" s="43">
        <v>3403</v>
      </c>
      <c r="M462" s="43" t="s">
        <v>1963</v>
      </c>
      <c r="N462" s="43">
        <v>20</v>
      </c>
      <c r="O462" s="44" t="s">
        <v>3055</v>
      </c>
    </row>
    <row r="463" spans="1:15">
      <c r="A463" s="43" t="s">
        <v>1664</v>
      </c>
      <c r="B463" s="43"/>
      <c r="C463" s="43"/>
      <c r="F463" s="44" t="str">
        <f>IF(B463="","",VLOOKUP(B463,'#挂机物品'!O:P,2,FALSE))</f>
        <v/>
      </c>
      <c r="I463" s="127" t="str">
        <f>IF(H463="","",VLOOKUP(H463,'#挂机物品'!A:B,2,FALSE))</f>
        <v/>
      </c>
      <c r="L463" s="43">
        <v>3404</v>
      </c>
      <c r="M463" s="43" t="s">
        <v>1964</v>
      </c>
      <c r="N463" s="43">
        <v>35</v>
      </c>
      <c r="O463" s="44" t="s">
        <v>3056</v>
      </c>
    </row>
    <row r="464" spans="1:15">
      <c r="A464" s="43" t="s">
        <v>1664</v>
      </c>
      <c r="B464" s="43"/>
      <c r="C464" s="43"/>
      <c r="F464" s="44" t="str">
        <f>IF(B464="","",VLOOKUP(B464,'#挂机物品'!O:P,2,FALSE))</f>
        <v/>
      </c>
      <c r="I464" s="127" t="str">
        <f>IF(H464="","",VLOOKUP(H464,'#挂机物品'!A:B,2,FALSE))</f>
        <v/>
      </c>
      <c r="L464" s="43">
        <v>3405</v>
      </c>
      <c r="M464" s="43" t="s">
        <v>1965</v>
      </c>
      <c r="N464" s="43">
        <v>50</v>
      </c>
      <c r="O464" s="44" t="s">
        <v>3057</v>
      </c>
    </row>
    <row r="465" spans="1:15">
      <c r="A465" s="43">
        <v>35</v>
      </c>
      <c r="B465" s="49" t="s">
        <v>1692</v>
      </c>
      <c r="C465" s="49"/>
      <c r="F465" s="44">
        <f>IF(B465="","",VLOOKUP(B465,'#挂机物品'!O:P,2,FALSE))</f>
        <v>235</v>
      </c>
      <c r="I465" s="127" t="str">
        <f>IF(H465="","",VLOOKUP(H465,'#挂机物品'!A:B,2,FALSE))</f>
        <v/>
      </c>
      <c r="L465" s="43">
        <v>3501</v>
      </c>
      <c r="M465" s="43" t="s">
        <v>1966</v>
      </c>
      <c r="N465" s="43">
        <v>1</v>
      </c>
      <c r="O465" s="44" t="s">
        <v>3053</v>
      </c>
    </row>
    <row r="466" spans="1:15">
      <c r="A466" s="43" t="s">
        <v>1664</v>
      </c>
      <c r="B466" s="43"/>
      <c r="C466" s="43"/>
      <c r="F466" s="44" t="str">
        <f>IF(B466="","",VLOOKUP(B466,'#挂机物品'!O:P,2,FALSE))</f>
        <v/>
      </c>
      <c r="I466" s="127" t="str">
        <f>IF(H466="","",VLOOKUP(H466,'#挂机物品'!A:B,2,FALSE))</f>
        <v/>
      </c>
      <c r="L466" s="43">
        <v>3502</v>
      </c>
      <c r="M466" s="43" t="s">
        <v>1967</v>
      </c>
      <c r="N466" s="43">
        <v>10</v>
      </c>
      <c r="O466" s="44" t="s">
        <v>3054</v>
      </c>
    </row>
    <row r="467" spans="1:15">
      <c r="A467" s="43" t="s">
        <v>1664</v>
      </c>
      <c r="B467" s="43"/>
      <c r="C467" s="43"/>
      <c r="F467" s="44" t="str">
        <f>IF(B467="","",VLOOKUP(B467,'#挂机物品'!O:P,2,FALSE))</f>
        <v/>
      </c>
      <c r="I467" s="127" t="str">
        <f>IF(H467="","",VLOOKUP(H467,'#挂机物品'!A:B,2,FALSE))</f>
        <v/>
      </c>
      <c r="L467" s="43">
        <v>3503</v>
      </c>
      <c r="M467" s="43" t="s">
        <v>1968</v>
      </c>
      <c r="N467" s="43">
        <v>20</v>
      </c>
      <c r="O467" s="44" t="s">
        <v>3055</v>
      </c>
    </row>
    <row r="468" spans="1:15">
      <c r="A468" s="43" t="s">
        <v>1664</v>
      </c>
      <c r="B468" s="43"/>
      <c r="C468" s="43"/>
      <c r="F468" s="44" t="str">
        <f>IF(B468="","",VLOOKUP(B468,'#挂机物品'!O:P,2,FALSE))</f>
        <v/>
      </c>
      <c r="I468" s="127" t="str">
        <f>IF(H468="","",VLOOKUP(H468,'#挂机物品'!A:B,2,FALSE))</f>
        <v/>
      </c>
      <c r="L468" s="43">
        <v>3504</v>
      </c>
      <c r="M468" s="43" t="s">
        <v>1969</v>
      </c>
      <c r="N468" s="43">
        <v>35</v>
      </c>
      <c r="O468" s="44" t="s">
        <v>3056</v>
      </c>
    </row>
    <row r="469" spans="1:15">
      <c r="A469" s="43" t="s">
        <v>1664</v>
      </c>
      <c r="B469" s="43"/>
      <c r="C469" s="43"/>
      <c r="F469" s="44" t="str">
        <f>IF(B469="","",VLOOKUP(B469,'#挂机物品'!O:P,2,FALSE))</f>
        <v/>
      </c>
      <c r="I469" s="127" t="str">
        <f>IF(H469="","",VLOOKUP(H469,'#挂机物品'!A:B,2,FALSE))</f>
        <v/>
      </c>
      <c r="L469" s="43">
        <v>3505</v>
      </c>
      <c r="M469" s="43" t="s">
        <v>1970</v>
      </c>
      <c r="N469" s="43">
        <v>50</v>
      </c>
      <c r="O469" s="44" t="s">
        <v>3057</v>
      </c>
    </row>
    <row r="470" spans="1:15">
      <c r="A470" s="43">
        <v>36</v>
      </c>
      <c r="B470" s="47" t="s">
        <v>1693</v>
      </c>
      <c r="C470" s="47"/>
      <c r="F470" s="44">
        <f>IF(B470="","",VLOOKUP(B470,'#挂机物品'!O:P,2,FALSE))</f>
        <v>236</v>
      </c>
      <c r="I470" s="127" t="str">
        <f>IF(H470="","",VLOOKUP(H470,'#挂机物品'!A:B,2,FALSE))</f>
        <v/>
      </c>
      <c r="L470" s="43">
        <v>3601</v>
      </c>
      <c r="M470" s="43" t="s">
        <v>1971</v>
      </c>
      <c r="N470" s="43">
        <v>1</v>
      </c>
      <c r="O470" s="44" t="s">
        <v>3053</v>
      </c>
    </row>
    <row r="471" spans="1:15">
      <c r="A471" s="43" t="s">
        <v>1664</v>
      </c>
      <c r="B471" s="43"/>
      <c r="C471" s="43"/>
      <c r="F471" s="44" t="str">
        <f>IF(B471="","",VLOOKUP(B471,'#挂机物品'!O:P,2,FALSE))</f>
        <v/>
      </c>
      <c r="I471" s="127" t="str">
        <f>IF(H471="","",VLOOKUP(H471,'#挂机物品'!A:B,2,FALSE))</f>
        <v/>
      </c>
      <c r="L471" s="43">
        <v>3602</v>
      </c>
      <c r="M471" s="43" t="s">
        <v>1972</v>
      </c>
      <c r="N471" s="43">
        <v>10</v>
      </c>
      <c r="O471" s="44" t="s">
        <v>3054</v>
      </c>
    </row>
    <row r="472" spans="1:15">
      <c r="A472" s="43" t="s">
        <v>1664</v>
      </c>
      <c r="B472" s="43"/>
      <c r="C472" s="43"/>
      <c r="F472" s="44" t="str">
        <f>IF(B472="","",VLOOKUP(B472,'#挂机物品'!O:P,2,FALSE))</f>
        <v/>
      </c>
      <c r="I472" s="127" t="str">
        <f>IF(H472="","",VLOOKUP(H472,'#挂机物品'!A:B,2,FALSE))</f>
        <v/>
      </c>
      <c r="L472" s="43">
        <v>3603</v>
      </c>
      <c r="M472" s="43" t="s">
        <v>1973</v>
      </c>
      <c r="N472" s="43">
        <v>20</v>
      </c>
      <c r="O472" s="44" t="s">
        <v>3055</v>
      </c>
    </row>
    <row r="473" spans="1:15">
      <c r="A473" s="43" t="s">
        <v>1664</v>
      </c>
      <c r="B473" s="43"/>
      <c r="C473" s="43"/>
      <c r="F473" s="44" t="str">
        <f>IF(B473="","",VLOOKUP(B473,'#挂机物品'!O:P,2,FALSE))</f>
        <v/>
      </c>
      <c r="I473" s="127" t="str">
        <f>IF(H473="","",VLOOKUP(H473,'#挂机物品'!A:B,2,FALSE))</f>
        <v/>
      </c>
      <c r="L473" s="43">
        <v>3604</v>
      </c>
      <c r="M473" s="43" t="s">
        <v>1974</v>
      </c>
      <c r="N473" s="43">
        <v>35</v>
      </c>
      <c r="O473" s="44" t="s">
        <v>3056</v>
      </c>
    </row>
    <row r="474" spans="1:15">
      <c r="A474" s="43" t="s">
        <v>1664</v>
      </c>
      <c r="B474" s="43"/>
      <c r="C474" s="43"/>
      <c r="F474" s="44" t="str">
        <f>IF(B474="","",VLOOKUP(B474,'#挂机物品'!O:P,2,FALSE))</f>
        <v/>
      </c>
      <c r="I474" s="127" t="str">
        <f>IF(H474="","",VLOOKUP(H474,'#挂机物品'!A:B,2,FALSE))</f>
        <v/>
      </c>
      <c r="L474" s="43">
        <v>3605</v>
      </c>
      <c r="M474" s="43" t="s">
        <v>1975</v>
      </c>
      <c r="N474" s="43">
        <v>50</v>
      </c>
      <c r="O474" s="44" t="s">
        <v>3057</v>
      </c>
    </row>
    <row r="475" spans="1:15">
      <c r="A475" s="43">
        <v>37</v>
      </c>
      <c r="B475" s="50" t="s">
        <v>1694</v>
      </c>
      <c r="C475" s="50"/>
      <c r="F475" s="44">
        <f>IF(B475="","",VLOOKUP(B475,'#挂机物品'!O:P,2,FALSE))</f>
        <v>237</v>
      </c>
      <c r="G475" s="46">
        <v>20</v>
      </c>
      <c r="H475" s="46">
        <v>34201</v>
      </c>
      <c r="I475" s="127" t="str">
        <f>IF(H475="","",VLOOKUP(H475,'#挂机物品'!A:B,2,FALSE))</f>
        <v>深渊碎片-武器1</v>
      </c>
      <c r="L475" s="43">
        <v>3701</v>
      </c>
      <c r="M475" s="43" t="s">
        <v>1976</v>
      </c>
      <c r="N475" s="43">
        <v>1</v>
      </c>
      <c r="O475" s="44" t="s">
        <v>3053</v>
      </c>
    </row>
    <row r="476" spans="1:15">
      <c r="A476" s="43" t="s">
        <v>1664</v>
      </c>
      <c r="B476" s="43"/>
      <c r="C476" s="43"/>
      <c r="F476" s="44" t="str">
        <f>IF(B476="","",VLOOKUP(B476,'#挂机物品'!O:P,2,FALSE))</f>
        <v/>
      </c>
      <c r="I476" s="127" t="str">
        <f>IF(H476="","",VLOOKUP(H476,'#挂机物品'!A:B,2,FALSE))</f>
        <v/>
      </c>
      <c r="L476" s="43">
        <v>3702</v>
      </c>
      <c r="M476" s="43" t="s">
        <v>1977</v>
      </c>
      <c r="N476" s="43">
        <v>10</v>
      </c>
      <c r="O476" s="44" t="s">
        <v>3054</v>
      </c>
    </row>
    <row r="477" spans="1:15">
      <c r="A477" s="43" t="s">
        <v>1664</v>
      </c>
      <c r="B477" s="43"/>
      <c r="C477" s="43"/>
      <c r="F477" s="44" t="str">
        <f>IF(B477="","",VLOOKUP(B477,'#挂机物品'!O:P,2,FALSE))</f>
        <v/>
      </c>
      <c r="I477" s="127" t="str">
        <f>IF(H477="","",VLOOKUP(H477,'#挂机物品'!A:B,2,FALSE))</f>
        <v/>
      </c>
      <c r="L477" s="43">
        <v>3703</v>
      </c>
      <c r="M477" s="43" t="s">
        <v>1978</v>
      </c>
      <c r="N477" s="43">
        <v>20</v>
      </c>
      <c r="O477" s="44" t="s">
        <v>3055</v>
      </c>
    </row>
    <row r="478" spans="1:15">
      <c r="A478" s="43" t="s">
        <v>1664</v>
      </c>
      <c r="B478" s="43"/>
      <c r="C478" s="43"/>
      <c r="F478" s="44" t="str">
        <f>IF(B478="","",VLOOKUP(B478,'#挂机物品'!O:P,2,FALSE))</f>
        <v/>
      </c>
      <c r="I478" s="127" t="str">
        <f>IF(H478="","",VLOOKUP(H478,'#挂机物品'!A:B,2,FALSE))</f>
        <v/>
      </c>
      <c r="L478" s="43">
        <v>3704</v>
      </c>
      <c r="M478" s="43" t="s">
        <v>1979</v>
      </c>
      <c r="N478" s="43">
        <v>35</v>
      </c>
      <c r="O478" s="44" t="s">
        <v>3056</v>
      </c>
    </row>
    <row r="479" spans="1:15">
      <c r="A479" s="43" t="s">
        <v>1664</v>
      </c>
      <c r="B479" s="43"/>
      <c r="C479" s="43"/>
      <c r="F479" s="44" t="str">
        <f>IF(B479="","",VLOOKUP(B479,'#挂机物品'!O:P,2,FALSE))</f>
        <v/>
      </c>
      <c r="I479" s="127" t="str">
        <f>IF(H479="","",VLOOKUP(H479,'#挂机物品'!A:B,2,FALSE))</f>
        <v/>
      </c>
      <c r="L479" s="43">
        <v>3705</v>
      </c>
      <c r="M479" s="43" t="s">
        <v>1980</v>
      </c>
      <c r="N479" s="43">
        <v>50</v>
      </c>
      <c r="O479" s="44" t="s">
        <v>3057</v>
      </c>
    </row>
    <row r="480" spans="1:15">
      <c r="A480" s="43">
        <v>38</v>
      </c>
      <c r="B480" s="51" t="s">
        <v>1695</v>
      </c>
      <c r="C480" s="51"/>
      <c r="F480" s="44">
        <f>IF(B480="","",VLOOKUP(B480,'#挂机物品'!O:P,2,FALSE))</f>
        <v>238</v>
      </c>
      <c r="I480" s="127" t="str">
        <f>IF(H480="","",VLOOKUP(H480,'#挂机物品'!A:B,2,FALSE))</f>
        <v/>
      </c>
      <c r="L480" s="43">
        <v>3801</v>
      </c>
      <c r="M480" s="43" t="s">
        <v>1981</v>
      </c>
      <c r="N480" s="43">
        <v>1</v>
      </c>
      <c r="O480" s="44" t="s">
        <v>3053</v>
      </c>
    </row>
    <row r="481" spans="1:15">
      <c r="A481" s="43" t="s">
        <v>1664</v>
      </c>
      <c r="B481" s="43"/>
      <c r="C481" s="43"/>
      <c r="F481" s="44" t="str">
        <f>IF(B481="","",VLOOKUP(B481,'#挂机物品'!O:P,2,FALSE))</f>
        <v/>
      </c>
      <c r="I481" s="127" t="str">
        <f>IF(H481="","",VLOOKUP(H481,'#挂机物品'!A:B,2,FALSE))</f>
        <v/>
      </c>
      <c r="L481" s="43">
        <v>3802</v>
      </c>
      <c r="M481" s="43" t="s">
        <v>1982</v>
      </c>
      <c r="N481" s="43">
        <v>10</v>
      </c>
      <c r="O481" s="44" t="s">
        <v>3054</v>
      </c>
    </row>
    <row r="482" spans="1:15">
      <c r="A482" s="43" t="s">
        <v>1664</v>
      </c>
      <c r="B482" s="43"/>
      <c r="C482" s="43"/>
      <c r="F482" s="44" t="str">
        <f>IF(B482="","",VLOOKUP(B482,'#挂机物品'!O:P,2,FALSE))</f>
        <v/>
      </c>
      <c r="I482" s="127" t="str">
        <f>IF(H482="","",VLOOKUP(H482,'#挂机物品'!A:B,2,FALSE))</f>
        <v/>
      </c>
      <c r="L482" s="43">
        <v>3803</v>
      </c>
      <c r="M482" s="43" t="s">
        <v>1983</v>
      </c>
      <c r="N482" s="43">
        <v>20</v>
      </c>
      <c r="O482" s="44" t="s">
        <v>3055</v>
      </c>
    </row>
    <row r="483" spans="1:15">
      <c r="A483" s="43" t="s">
        <v>1664</v>
      </c>
      <c r="B483" s="43"/>
      <c r="C483" s="43"/>
      <c r="F483" s="44" t="str">
        <f>IF(B483="","",VLOOKUP(B483,'#挂机物品'!O:P,2,FALSE))</f>
        <v/>
      </c>
      <c r="I483" s="127" t="str">
        <f>IF(H483="","",VLOOKUP(H483,'#挂机物品'!A:B,2,FALSE))</f>
        <v/>
      </c>
      <c r="L483" s="43">
        <v>3804</v>
      </c>
      <c r="M483" s="43" t="s">
        <v>1984</v>
      </c>
      <c r="N483" s="43">
        <v>35</v>
      </c>
      <c r="O483" s="44" t="s">
        <v>3056</v>
      </c>
    </row>
    <row r="484" spans="1:15">
      <c r="A484" s="43" t="s">
        <v>1664</v>
      </c>
      <c r="B484" s="43"/>
      <c r="C484" s="43"/>
      <c r="F484" s="44" t="str">
        <f>IF(B484="","",VLOOKUP(B484,'#挂机物品'!O:P,2,FALSE))</f>
        <v/>
      </c>
      <c r="I484" s="127" t="str">
        <f>IF(H484="","",VLOOKUP(H484,'#挂机物品'!A:B,2,FALSE))</f>
        <v/>
      </c>
      <c r="L484" s="43">
        <v>3805</v>
      </c>
      <c r="M484" s="43" t="s">
        <v>1985</v>
      </c>
      <c r="N484" s="43">
        <v>50</v>
      </c>
      <c r="O484" s="44" t="s">
        <v>3057</v>
      </c>
    </row>
    <row r="485" spans="1:15">
      <c r="A485" s="43">
        <v>39</v>
      </c>
      <c r="B485" s="53" t="s">
        <v>1696</v>
      </c>
      <c r="C485" s="53"/>
      <c r="F485" s="44">
        <f>IF(B485="","",VLOOKUP(B485,'#挂机物品'!O:P,2,FALSE))</f>
        <v>239</v>
      </c>
      <c r="I485" s="127" t="str">
        <f>IF(H485="","",VLOOKUP(H485,'#挂机物品'!A:B,2,FALSE))</f>
        <v/>
      </c>
      <c r="L485" s="43">
        <v>3901</v>
      </c>
      <c r="M485" s="43" t="s">
        <v>1986</v>
      </c>
      <c r="N485" s="43">
        <v>1</v>
      </c>
      <c r="O485" s="44" t="s">
        <v>3053</v>
      </c>
    </row>
    <row r="486" spans="1:15">
      <c r="A486" s="43" t="s">
        <v>1664</v>
      </c>
      <c r="B486" s="43"/>
      <c r="C486" s="43"/>
      <c r="F486" s="44" t="str">
        <f>IF(B486="","",VLOOKUP(B486,'#挂机物品'!O:P,2,FALSE))</f>
        <v/>
      </c>
      <c r="I486" s="127" t="str">
        <f>IF(H486="","",VLOOKUP(H486,'#挂机物品'!A:B,2,FALSE))</f>
        <v/>
      </c>
      <c r="L486" s="43">
        <v>3902</v>
      </c>
      <c r="M486" s="43" t="s">
        <v>1987</v>
      </c>
      <c r="N486" s="43">
        <v>10</v>
      </c>
      <c r="O486" s="44" t="s">
        <v>3054</v>
      </c>
    </row>
    <row r="487" spans="1:15">
      <c r="A487" s="43" t="s">
        <v>1664</v>
      </c>
      <c r="B487" s="43"/>
      <c r="C487" s="43"/>
      <c r="F487" s="44" t="str">
        <f>IF(B487="","",VLOOKUP(B487,'#挂机物品'!O:P,2,FALSE))</f>
        <v/>
      </c>
      <c r="I487" s="127" t="str">
        <f>IF(H487="","",VLOOKUP(H487,'#挂机物品'!A:B,2,FALSE))</f>
        <v/>
      </c>
      <c r="L487" s="43">
        <v>3903</v>
      </c>
      <c r="M487" s="43" t="s">
        <v>1988</v>
      </c>
      <c r="N487" s="43">
        <v>20</v>
      </c>
      <c r="O487" s="44" t="s">
        <v>3055</v>
      </c>
    </row>
    <row r="488" spans="1:15">
      <c r="A488" s="43" t="s">
        <v>1664</v>
      </c>
      <c r="B488" s="43"/>
      <c r="C488" s="43"/>
      <c r="F488" s="44" t="str">
        <f>IF(B488="","",VLOOKUP(B488,'#挂机物品'!O:P,2,FALSE))</f>
        <v/>
      </c>
      <c r="I488" s="127" t="str">
        <f>IF(H488="","",VLOOKUP(H488,'#挂机物品'!A:B,2,FALSE))</f>
        <v/>
      </c>
      <c r="L488" s="43">
        <v>3904</v>
      </c>
      <c r="M488" s="43" t="s">
        <v>1989</v>
      </c>
      <c r="N488" s="43">
        <v>35</v>
      </c>
      <c r="O488" s="44" t="s">
        <v>3056</v>
      </c>
    </row>
    <row r="489" spans="1:15">
      <c r="A489" s="43" t="s">
        <v>1664</v>
      </c>
      <c r="B489" s="43"/>
      <c r="C489" s="43"/>
      <c r="F489" s="44" t="str">
        <f>IF(B489="","",VLOOKUP(B489,'#挂机物品'!O:P,2,FALSE))</f>
        <v/>
      </c>
      <c r="I489" s="127" t="str">
        <f>IF(H489="","",VLOOKUP(H489,'#挂机物品'!A:B,2,FALSE))</f>
        <v/>
      </c>
      <c r="L489" s="43">
        <v>3905</v>
      </c>
      <c r="M489" s="43" t="s">
        <v>1990</v>
      </c>
      <c r="N489" s="43">
        <v>50</v>
      </c>
      <c r="O489" s="44" t="s">
        <v>3057</v>
      </c>
    </row>
    <row r="490" spans="1:15">
      <c r="A490" s="43">
        <v>40</v>
      </c>
      <c r="B490" s="54" t="s">
        <v>1697</v>
      </c>
      <c r="C490" s="54"/>
      <c r="F490" s="44">
        <f>IF(B490="","",VLOOKUP(B490,'#挂机物品'!O:P,2,FALSE))</f>
        <v>240</v>
      </c>
      <c r="I490" s="127" t="str">
        <f>IF(H490="","",VLOOKUP(H490,'#挂机物品'!A:B,2,FALSE))</f>
        <v/>
      </c>
      <c r="L490" s="43">
        <v>4001</v>
      </c>
      <c r="M490" s="43" t="s">
        <v>1991</v>
      </c>
      <c r="N490" s="43">
        <v>1</v>
      </c>
      <c r="O490" s="44" t="s">
        <v>3053</v>
      </c>
    </row>
    <row r="491" spans="1:15">
      <c r="A491" s="43" t="s">
        <v>1664</v>
      </c>
      <c r="B491" s="43"/>
      <c r="C491" s="43"/>
      <c r="F491" s="44" t="str">
        <f>IF(B491="","",VLOOKUP(B491,'#挂机物品'!O:P,2,FALSE))</f>
        <v/>
      </c>
      <c r="I491" s="127" t="str">
        <f>IF(H491="","",VLOOKUP(H491,'#挂机物品'!A:B,2,FALSE))</f>
        <v/>
      </c>
      <c r="L491" s="43">
        <v>4002</v>
      </c>
      <c r="M491" s="43" t="s">
        <v>1992</v>
      </c>
      <c r="N491" s="43">
        <v>10</v>
      </c>
      <c r="O491" s="44" t="s">
        <v>3054</v>
      </c>
    </row>
    <row r="492" spans="1:15">
      <c r="A492" s="43" t="s">
        <v>1664</v>
      </c>
      <c r="B492" s="43"/>
      <c r="C492" s="43"/>
      <c r="F492" s="44" t="str">
        <f>IF(B492="","",VLOOKUP(B492,'#挂机物品'!O:P,2,FALSE))</f>
        <v/>
      </c>
      <c r="I492" s="127" t="str">
        <f>IF(H492="","",VLOOKUP(H492,'#挂机物品'!A:B,2,FALSE))</f>
        <v/>
      </c>
      <c r="L492" s="43">
        <v>4003</v>
      </c>
      <c r="M492" s="43" t="s">
        <v>1993</v>
      </c>
      <c r="N492" s="43">
        <v>20</v>
      </c>
      <c r="O492" s="44" t="s">
        <v>3055</v>
      </c>
    </row>
    <row r="493" spans="1:15">
      <c r="A493" s="43" t="s">
        <v>1664</v>
      </c>
      <c r="B493" s="43"/>
      <c r="C493" s="43"/>
      <c r="F493" s="44" t="str">
        <f>IF(B493="","",VLOOKUP(B493,'#挂机物品'!O:P,2,FALSE))</f>
        <v/>
      </c>
      <c r="I493" s="127" t="str">
        <f>IF(H493="","",VLOOKUP(H493,'#挂机物品'!A:B,2,FALSE))</f>
        <v/>
      </c>
      <c r="L493" s="43">
        <v>4004</v>
      </c>
      <c r="M493" s="43" t="s">
        <v>1994</v>
      </c>
      <c r="N493" s="43">
        <v>35</v>
      </c>
      <c r="O493" s="44" t="s">
        <v>3056</v>
      </c>
    </row>
    <row r="494" spans="1:15">
      <c r="A494" s="43" t="s">
        <v>1664</v>
      </c>
      <c r="B494" s="43"/>
      <c r="C494" s="43"/>
      <c r="F494" s="44" t="str">
        <f>IF(B494="","",VLOOKUP(B494,'#挂机物品'!O:P,2,FALSE))</f>
        <v/>
      </c>
      <c r="I494" s="127" t="str">
        <f>IF(H494="","",VLOOKUP(H494,'#挂机物品'!A:B,2,FALSE))</f>
        <v/>
      </c>
      <c r="L494" s="43">
        <v>4005</v>
      </c>
      <c r="M494" s="43" t="s">
        <v>1995</v>
      </c>
      <c r="N494" s="43">
        <v>50</v>
      </c>
      <c r="O494" s="44" t="s">
        <v>3057</v>
      </c>
    </row>
    <row r="495" spans="1:15">
      <c r="A495" s="43">
        <v>41</v>
      </c>
      <c r="B495" s="55" t="s">
        <v>1698</v>
      </c>
      <c r="C495" s="55"/>
      <c r="F495" s="44">
        <f>IF(B495="","",VLOOKUP(B495,'#挂机物品'!O:P,2,FALSE))</f>
        <v>241</v>
      </c>
      <c r="I495" s="127" t="str">
        <f>IF(H495="","",VLOOKUP(H495,'#挂机物品'!A:B,2,FALSE))</f>
        <v/>
      </c>
      <c r="L495" s="43">
        <v>4101</v>
      </c>
      <c r="M495" s="43" t="s">
        <v>1996</v>
      </c>
      <c r="N495" s="43">
        <v>1</v>
      </c>
      <c r="O495" s="44" t="s">
        <v>3053</v>
      </c>
    </row>
    <row r="496" spans="1:15">
      <c r="A496" s="43" t="s">
        <v>1664</v>
      </c>
      <c r="B496" s="43"/>
      <c r="C496" s="43"/>
      <c r="F496" s="44" t="str">
        <f>IF(B496="","",VLOOKUP(B496,'#挂机物品'!O:P,2,FALSE))</f>
        <v/>
      </c>
      <c r="I496" s="127" t="str">
        <f>IF(H496="","",VLOOKUP(H496,'#挂机物品'!A:B,2,FALSE))</f>
        <v/>
      </c>
      <c r="L496" s="43">
        <v>4102</v>
      </c>
      <c r="M496" s="43" t="s">
        <v>1996</v>
      </c>
      <c r="N496" s="43">
        <v>10</v>
      </c>
      <c r="O496" s="44" t="s">
        <v>3054</v>
      </c>
    </row>
    <row r="497" spans="1:15">
      <c r="A497" s="43" t="s">
        <v>1664</v>
      </c>
      <c r="B497" s="43"/>
      <c r="C497" s="43"/>
      <c r="F497" s="44" t="str">
        <f>IF(B497="","",VLOOKUP(B497,'#挂机物品'!O:P,2,FALSE))</f>
        <v/>
      </c>
      <c r="I497" s="127" t="str">
        <f>IF(H497="","",VLOOKUP(H497,'#挂机物品'!A:B,2,FALSE))</f>
        <v/>
      </c>
      <c r="L497" s="43">
        <v>4103</v>
      </c>
      <c r="M497" s="43" t="s">
        <v>1997</v>
      </c>
      <c r="N497" s="43">
        <v>20</v>
      </c>
      <c r="O497" s="44" t="s">
        <v>3055</v>
      </c>
    </row>
    <row r="498" spans="1:15">
      <c r="A498" s="43" t="s">
        <v>1664</v>
      </c>
      <c r="B498" s="43"/>
      <c r="C498" s="43"/>
      <c r="F498" s="44" t="str">
        <f>IF(B498="","",VLOOKUP(B498,'#挂机物品'!O:P,2,FALSE))</f>
        <v/>
      </c>
      <c r="I498" s="127" t="str">
        <f>IF(H498="","",VLOOKUP(H498,'#挂机物品'!A:B,2,FALSE))</f>
        <v/>
      </c>
      <c r="L498" s="43">
        <v>4104</v>
      </c>
      <c r="M498" s="43" t="s">
        <v>1998</v>
      </c>
      <c r="N498" s="43">
        <v>35</v>
      </c>
      <c r="O498" s="44" t="s">
        <v>3056</v>
      </c>
    </row>
    <row r="499" spans="1:15">
      <c r="A499" s="43" t="s">
        <v>1664</v>
      </c>
      <c r="B499" s="43"/>
      <c r="C499" s="43"/>
      <c r="F499" s="44" t="str">
        <f>IF(B499="","",VLOOKUP(B499,'#挂机物品'!O:P,2,FALSE))</f>
        <v/>
      </c>
      <c r="I499" s="127" t="str">
        <f>IF(H499="","",VLOOKUP(H499,'#挂机物品'!A:B,2,FALSE))</f>
        <v/>
      </c>
      <c r="L499" s="43">
        <v>4105</v>
      </c>
      <c r="M499" s="43" t="s">
        <v>1999</v>
      </c>
      <c r="N499" s="43">
        <v>50</v>
      </c>
      <c r="O499" s="44" t="s">
        <v>3057</v>
      </c>
    </row>
    <row r="500" spans="1:15">
      <c r="A500" s="43">
        <v>42</v>
      </c>
      <c r="B500" s="51" t="s">
        <v>1699</v>
      </c>
      <c r="C500" s="51"/>
      <c r="F500" s="44">
        <f>IF(B500="","",VLOOKUP(B500,'#挂机物品'!O:P,2,FALSE))</f>
        <v>242</v>
      </c>
      <c r="I500" s="127" t="str">
        <f>IF(H500="","",VLOOKUP(H500,'#挂机物品'!A:B,2,FALSE))</f>
        <v/>
      </c>
      <c r="L500" s="43">
        <v>4201</v>
      </c>
      <c r="M500" s="43" t="s">
        <v>2000</v>
      </c>
      <c r="N500" s="43">
        <v>1</v>
      </c>
      <c r="O500" s="44" t="s">
        <v>3053</v>
      </c>
    </row>
    <row r="501" spans="1:15">
      <c r="A501" s="43" t="s">
        <v>1664</v>
      </c>
      <c r="B501" s="43"/>
      <c r="C501" s="43"/>
      <c r="F501" s="44" t="str">
        <f>IF(B501="","",VLOOKUP(B501,'#挂机物品'!O:P,2,FALSE))</f>
        <v/>
      </c>
      <c r="I501" s="127" t="str">
        <f>IF(H501="","",VLOOKUP(H501,'#挂机物品'!A:B,2,FALSE))</f>
        <v/>
      </c>
      <c r="L501" s="43">
        <v>4202</v>
      </c>
      <c r="M501" s="43" t="s">
        <v>2001</v>
      </c>
      <c r="N501" s="43">
        <v>10</v>
      </c>
      <c r="O501" s="44" t="s">
        <v>3054</v>
      </c>
    </row>
    <row r="502" spans="1:15">
      <c r="A502" s="43" t="s">
        <v>1664</v>
      </c>
      <c r="B502" s="43"/>
      <c r="C502" s="43"/>
      <c r="F502" s="44" t="str">
        <f>IF(B502="","",VLOOKUP(B502,'#挂机物品'!O:P,2,FALSE))</f>
        <v/>
      </c>
      <c r="I502" s="127" t="str">
        <f>IF(H502="","",VLOOKUP(H502,'#挂机物品'!A:B,2,FALSE))</f>
        <v/>
      </c>
      <c r="L502" s="43">
        <v>4203</v>
      </c>
      <c r="M502" s="43" t="s">
        <v>2002</v>
      </c>
      <c r="N502" s="43">
        <v>20</v>
      </c>
      <c r="O502" s="44" t="s">
        <v>3055</v>
      </c>
    </row>
    <row r="503" spans="1:15">
      <c r="A503" s="43" t="s">
        <v>1664</v>
      </c>
      <c r="B503" s="43"/>
      <c r="C503" s="43"/>
      <c r="F503" s="44" t="str">
        <f>IF(B503="","",VLOOKUP(B503,'#挂机物品'!O:P,2,FALSE))</f>
        <v/>
      </c>
      <c r="I503" s="127" t="str">
        <f>IF(H503="","",VLOOKUP(H503,'#挂机物品'!A:B,2,FALSE))</f>
        <v/>
      </c>
      <c r="L503" s="43">
        <v>4204</v>
      </c>
      <c r="M503" s="43" t="s">
        <v>2003</v>
      </c>
      <c r="N503" s="43">
        <v>35</v>
      </c>
      <c r="O503" s="44" t="s">
        <v>3056</v>
      </c>
    </row>
    <row r="504" spans="1:15">
      <c r="A504" s="43" t="s">
        <v>1664</v>
      </c>
      <c r="B504" s="43"/>
      <c r="C504" s="43"/>
      <c r="F504" s="44" t="str">
        <f>IF(B504="","",VLOOKUP(B504,'#挂机物品'!O:P,2,FALSE))</f>
        <v/>
      </c>
      <c r="I504" s="127" t="str">
        <f>IF(H504="","",VLOOKUP(H504,'#挂机物品'!A:B,2,FALSE))</f>
        <v/>
      </c>
      <c r="L504" s="43">
        <v>4205</v>
      </c>
      <c r="M504" s="43" t="s">
        <v>2004</v>
      </c>
      <c r="N504" s="43">
        <v>50</v>
      </c>
      <c r="O504" s="44" t="s">
        <v>3057</v>
      </c>
    </row>
    <row r="505" spans="1:15">
      <c r="A505" s="43">
        <v>43</v>
      </c>
      <c r="B505" s="49" t="s">
        <v>1700</v>
      </c>
      <c r="C505" s="49"/>
      <c r="F505" s="44">
        <f>IF(B505="","",VLOOKUP(B505,'#挂机物品'!O:P,2,FALSE))</f>
        <v>243</v>
      </c>
      <c r="I505" s="127" t="str">
        <f>IF(H505="","",VLOOKUP(H505,'#挂机物品'!A:B,2,FALSE))</f>
        <v/>
      </c>
      <c r="L505" s="43">
        <v>4301</v>
      </c>
      <c r="M505" s="43" t="s">
        <v>2005</v>
      </c>
      <c r="N505" s="43">
        <v>1</v>
      </c>
      <c r="O505" s="44" t="s">
        <v>3053</v>
      </c>
    </row>
    <row r="506" spans="1:15">
      <c r="A506" s="43" t="s">
        <v>1664</v>
      </c>
      <c r="B506" s="43"/>
      <c r="C506" s="43"/>
      <c r="F506" s="44" t="str">
        <f>IF(B506="","",VLOOKUP(B506,'#挂机物品'!O:P,2,FALSE))</f>
        <v/>
      </c>
      <c r="I506" s="127" t="str">
        <f>IF(H506="","",VLOOKUP(H506,'#挂机物品'!A:B,2,FALSE))</f>
        <v/>
      </c>
      <c r="L506" s="43">
        <v>4302</v>
      </c>
      <c r="M506" s="43" t="s">
        <v>2006</v>
      </c>
      <c r="N506" s="43">
        <v>10</v>
      </c>
      <c r="O506" s="44" t="s">
        <v>3054</v>
      </c>
    </row>
    <row r="507" spans="1:15">
      <c r="A507" s="43" t="s">
        <v>1664</v>
      </c>
      <c r="B507" s="43"/>
      <c r="C507" s="43"/>
      <c r="F507" s="44" t="str">
        <f>IF(B507="","",VLOOKUP(B507,'#挂机物品'!O:P,2,FALSE))</f>
        <v/>
      </c>
      <c r="I507" s="127" t="str">
        <f>IF(H507="","",VLOOKUP(H507,'#挂机物品'!A:B,2,FALSE))</f>
        <v/>
      </c>
      <c r="L507" s="43">
        <v>4303</v>
      </c>
      <c r="M507" s="43" t="s">
        <v>2007</v>
      </c>
      <c r="N507" s="43">
        <v>20</v>
      </c>
      <c r="O507" s="44" t="s">
        <v>3055</v>
      </c>
    </row>
    <row r="508" spans="1:15">
      <c r="A508" s="43" t="s">
        <v>1664</v>
      </c>
      <c r="B508" s="43"/>
      <c r="C508" s="43"/>
      <c r="F508" s="44" t="str">
        <f>IF(B508="","",VLOOKUP(B508,'#挂机物品'!O:P,2,FALSE))</f>
        <v/>
      </c>
      <c r="I508" s="127" t="str">
        <f>IF(H508="","",VLOOKUP(H508,'#挂机物品'!A:B,2,FALSE))</f>
        <v/>
      </c>
      <c r="L508" s="43">
        <v>4304</v>
      </c>
      <c r="M508" s="43" t="s">
        <v>2008</v>
      </c>
      <c r="N508" s="43">
        <v>35</v>
      </c>
      <c r="O508" s="44" t="s">
        <v>3056</v>
      </c>
    </row>
    <row r="509" spans="1:15">
      <c r="A509" s="43" t="s">
        <v>1664</v>
      </c>
      <c r="B509" s="43"/>
      <c r="C509" s="43"/>
      <c r="F509" s="44" t="str">
        <f>IF(B509="","",VLOOKUP(B509,'#挂机物品'!O:P,2,FALSE))</f>
        <v/>
      </c>
      <c r="I509" s="127" t="str">
        <f>IF(H509="","",VLOOKUP(H509,'#挂机物品'!A:B,2,FALSE))</f>
        <v/>
      </c>
      <c r="L509" s="43">
        <v>4305</v>
      </c>
      <c r="M509" s="43" t="s">
        <v>2009</v>
      </c>
      <c r="N509" s="43">
        <v>50</v>
      </c>
      <c r="O509" s="44" t="s">
        <v>3057</v>
      </c>
    </row>
    <row r="510" spans="1:15">
      <c r="A510" s="43">
        <v>44</v>
      </c>
      <c r="B510" s="49" t="s">
        <v>1701</v>
      </c>
      <c r="C510" s="49"/>
      <c r="F510" s="44">
        <f>IF(B510="","",VLOOKUP(B510,'#挂机物品'!O:P,2,FALSE))</f>
        <v>244</v>
      </c>
      <c r="I510" s="127" t="str">
        <f>IF(H510="","",VLOOKUP(H510,'#挂机物品'!A:B,2,FALSE))</f>
        <v/>
      </c>
      <c r="L510" s="43">
        <v>4401</v>
      </c>
      <c r="M510" s="43" t="s">
        <v>2010</v>
      </c>
      <c r="N510" s="43">
        <v>1</v>
      </c>
      <c r="O510" s="44" t="s">
        <v>3053</v>
      </c>
    </row>
    <row r="511" spans="1:15">
      <c r="A511" s="43" t="s">
        <v>1664</v>
      </c>
      <c r="B511" s="43"/>
      <c r="C511" s="43"/>
      <c r="F511" s="44" t="str">
        <f>IF(B511="","",VLOOKUP(B511,'#挂机物品'!O:P,2,FALSE))</f>
        <v/>
      </c>
      <c r="I511" s="127" t="str">
        <f>IF(H511="","",VLOOKUP(H511,'#挂机物品'!A:B,2,FALSE))</f>
        <v/>
      </c>
      <c r="L511" s="43">
        <v>4402</v>
      </c>
      <c r="M511" s="43" t="s">
        <v>2011</v>
      </c>
      <c r="N511" s="43">
        <v>10</v>
      </c>
      <c r="O511" s="44" t="s">
        <v>3054</v>
      </c>
    </row>
    <row r="512" spans="1:15">
      <c r="A512" s="43" t="s">
        <v>1664</v>
      </c>
      <c r="B512" s="43"/>
      <c r="C512" s="43"/>
      <c r="F512" s="44" t="str">
        <f>IF(B512="","",VLOOKUP(B512,'#挂机物品'!O:P,2,FALSE))</f>
        <v/>
      </c>
      <c r="I512" s="127" t="str">
        <f>IF(H512="","",VLOOKUP(H512,'#挂机物品'!A:B,2,FALSE))</f>
        <v/>
      </c>
      <c r="L512" s="43">
        <v>4403</v>
      </c>
      <c r="M512" s="43" t="s">
        <v>2010</v>
      </c>
      <c r="N512" s="43">
        <v>20</v>
      </c>
      <c r="O512" s="44" t="s">
        <v>3055</v>
      </c>
    </row>
    <row r="513" spans="1:15">
      <c r="A513" s="43" t="s">
        <v>1664</v>
      </c>
      <c r="B513" s="43"/>
      <c r="C513" s="43"/>
      <c r="F513" s="44" t="str">
        <f>IF(B513="","",VLOOKUP(B513,'#挂机物品'!O:P,2,FALSE))</f>
        <v/>
      </c>
      <c r="I513" s="127" t="str">
        <f>IF(H513="","",VLOOKUP(H513,'#挂机物品'!A:B,2,FALSE))</f>
        <v/>
      </c>
      <c r="L513" s="43">
        <v>4404</v>
      </c>
      <c r="M513" s="43" t="s">
        <v>2012</v>
      </c>
      <c r="N513" s="43">
        <v>35</v>
      </c>
      <c r="O513" s="44" t="s">
        <v>3056</v>
      </c>
    </row>
    <row r="514" spans="1:15">
      <c r="A514" s="43" t="s">
        <v>1664</v>
      </c>
      <c r="B514" s="43"/>
      <c r="C514" s="43"/>
      <c r="F514" s="44" t="str">
        <f>IF(B514="","",VLOOKUP(B514,'#挂机物品'!O:P,2,FALSE))</f>
        <v/>
      </c>
      <c r="I514" s="127" t="str">
        <f>IF(H514="","",VLOOKUP(H514,'#挂机物品'!A:B,2,FALSE))</f>
        <v/>
      </c>
      <c r="L514" s="43">
        <v>4405</v>
      </c>
      <c r="M514" s="43" t="s">
        <v>2013</v>
      </c>
      <c r="N514" s="43">
        <v>50</v>
      </c>
      <c r="O514" s="44" t="s">
        <v>3057</v>
      </c>
    </row>
    <row r="515" spans="1:15">
      <c r="A515" s="43">
        <v>45</v>
      </c>
      <c r="B515" s="51" t="s">
        <v>1702</v>
      </c>
      <c r="C515" s="51"/>
      <c r="F515" s="44">
        <f>IF(B515="","",VLOOKUP(B515,'#挂机物品'!O:P,2,FALSE))</f>
        <v>245</v>
      </c>
      <c r="I515" s="127" t="str">
        <f>IF(H515="","",VLOOKUP(H515,'#挂机物品'!A:B,2,FALSE))</f>
        <v/>
      </c>
      <c r="L515" s="43">
        <v>4501</v>
      </c>
      <c r="M515" s="43" t="s">
        <v>2014</v>
      </c>
      <c r="N515" s="43">
        <v>1</v>
      </c>
      <c r="O515" s="44" t="s">
        <v>3053</v>
      </c>
    </row>
    <row r="516" spans="1:15">
      <c r="A516" s="43" t="s">
        <v>1664</v>
      </c>
      <c r="B516" s="43"/>
      <c r="C516" s="43"/>
      <c r="F516" s="44" t="str">
        <f>IF(B516="","",VLOOKUP(B516,'#挂机物品'!O:P,2,FALSE))</f>
        <v/>
      </c>
      <c r="I516" s="127" t="str">
        <f>IF(H516="","",VLOOKUP(H516,'#挂机物品'!A:B,2,FALSE))</f>
        <v/>
      </c>
      <c r="L516" s="43">
        <v>4502</v>
      </c>
      <c r="M516" s="43" t="s">
        <v>2015</v>
      </c>
      <c r="N516" s="43">
        <v>10</v>
      </c>
      <c r="O516" s="44" t="s">
        <v>3054</v>
      </c>
    </row>
    <row r="517" spans="1:15">
      <c r="A517" s="43" t="s">
        <v>1664</v>
      </c>
      <c r="B517" s="43"/>
      <c r="C517" s="43"/>
      <c r="F517" s="44" t="str">
        <f>IF(B517="","",VLOOKUP(B517,'#挂机物品'!O:P,2,FALSE))</f>
        <v/>
      </c>
      <c r="I517" s="127" t="str">
        <f>IF(H517="","",VLOOKUP(H517,'#挂机物品'!A:B,2,FALSE))</f>
        <v/>
      </c>
      <c r="L517" s="43">
        <v>4503</v>
      </c>
      <c r="M517" s="43" t="s">
        <v>2016</v>
      </c>
      <c r="N517" s="43">
        <v>20</v>
      </c>
      <c r="O517" s="44" t="s">
        <v>3055</v>
      </c>
    </row>
    <row r="518" spans="1:15">
      <c r="A518" s="43" t="s">
        <v>1664</v>
      </c>
      <c r="B518" s="43"/>
      <c r="C518" s="43"/>
      <c r="F518" s="44" t="str">
        <f>IF(B518="","",VLOOKUP(B518,'#挂机物品'!O:P,2,FALSE))</f>
        <v/>
      </c>
      <c r="I518" s="127" t="str">
        <f>IF(H518="","",VLOOKUP(H518,'#挂机物品'!A:B,2,FALSE))</f>
        <v/>
      </c>
      <c r="L518" s="43">
        <v>4504</v>
      </c>
      <c r="M518" s="43" t="s">
        <v>2017</v>
      </c>
      <c r="N518" s="43">
        <v>35</v>
      </c>
      <c r="O518" s="44" t="s">
        <v>3056</v>
      </c>
    </row>
    <row r="519" spans="1:15">
      <c r="A519" s="43" t="s">
        <v>1664</v>
      </c>
      <c r="B519" s="43"/>
      <c r="C519" s="43"/>
      <c r="F519" s="44" t="str">
        <f>IF(B519="","",VLOOKUP(B519,'#挂机物品'!O:P,2,FALSE))</f>
        <v/>
      </c>
      <c r="I519" s="127" t="str">
        <f>IF(H519="","",VLOOKUP(H519,'#挂机物品'!A:B,2,FALSE))</f>
        <v/>
      </c>
      <c r="L519" s="43">
        <v>4505</v>
      </c>
      <c r="M519" s="43" t="s">
        <v>2018</v>
      </c>
      <c r="N519" s="43">
        <v>50</v>
      </c>
      <c r="O519" s="44" t="s">
        <v>3057</v>
      </c>
    </row>
    <row r="520" spans="1:15">
      <c r="A520" s="43">
        <v>46</v>
      </c>
      <c r="B520" s="52" t="s">
        <v>1703</v>
      </c>
      <c r="C520" s="52"/>
      <c r="F520" s="44">
        <f>IF(B520="","",VLOOKUP(B520,'#挂机物品'!O:P,2,FALSE))</f>
        <v>45</v>
      </c>
      <c r="I520" s="127" t="str">
        <f>IF(H520="","",VLOOKUP(H520,'#挂机物品'!A:B,2,FALSE))</f>
        <v/>
      </c>
      <c r="L520" s="43">
        <v>4601</v>
      </c>
      <c r="M520" s="43" t="s">
        <v>2019</v>
      </c>
      <c r="N520" s="43">
        <v>1</v>
      </c>
      <c r="O520" s="44" t="s">
        <v>3053</v>
      </c>
    </row>
    <row r="521" spans="1:15">
      <c r="A521" s="43" t="s">
        <v>1664</v>
      </c>
      <c r="B521" s="43"/>
      <c r="C521" s="43"/>
      <c r="F521" s="44" t="str">
        <f>IF(B521="","",VLOOKUP(B521,'#挂机物品'!O:P,2,FALSE))</f>
        <v/>
      </c>
      <c r="I521" s="127" t="str">
        <f>IF(H521="","",VLOOKUP(H521,'#挂机物品'!A:B,2,FALSE))</f>
        <v/>
      </c>
      <c r="L521" s="43">
        <v>4602</v>
      </c>
      <c r="M521" s="43" t="s">
        <v>2020</v>
      </c>
      <c r="N521" s="43">
        <v>10</v>
      </c>
      <c r="O521" s="44" t="s">
        <v>3054</v>
      </c>
    </row>
    <row r="522" spans="1:15">
      <c r="A522" s="43" t="s">
        <v>1664</v>
      </c>
      <c r="B522" s="43"/>
      <c r="C522" s="43"/>
      <c r="F522" s="44" t="str">
        <f>IF(B522="","",VLOOKUP(B522,'#挂机物品'!O:P,2,FALSE))</f>
        <v/>
      </c>
      <c r="I522" s="127" t="str">
        <f>IF(H522="","",VLOOKUP(H522,'#挂机物品'!A:B,2,FALSE))</f>
        <v/>
      </c>
      <c r="L522" s="43">
        <v>4603</v>
      </c>
      <c r="M522" s="43" t="s">
        <v>2021</v>
      </c>
      <c r="N522" s="43">
        <v>20</v>
      </c>
      <c r="O522" s="44" t="s">
        <v>3055</v>
      </c>
    </row>
    <row r="523" spans="1:15">
      <c r="A523" s="43" t="s">
        <v>1664</v>
      </c>
      <c r="B523" s="43"/>
      <c r="C523" s="43"/>
      <c r="F523" s="44" t="str">
        <f>IF(B523="","",VLOOKUP(B523,'#挂机物品'!O:P,2,FALSE))</f>
        <v/>
      </c>
      <c r="I523" s="127" t="str">
        <f>IF(H523="","",VLOOKUP(H523,'#挂机物品'!A:B,2,FALSE))</f>
        <v/>
      </c>
      <c r="L523" s="43">
        <v>4604</v>
      </c>
      <c r="M523" s="43" t="s">
        <v>2022</v>
      </c>
      <c r="N523" s="43">
        <v>35</v>
      </c>
      <c r="O523" s="44" t="s">
        <v>3056</v>
      </c>
    </row>
    <row r="524" spans="1:15">
      <c r="A524" s="43" t="s">
        <v>1664</v>
      </c>
      <c r="B524" s="43"/>
      <c r="C524" s="43"/>
      <c r="F524" s="44" t="str">
        <f>IF(B524="","",VLOOKUP(B524,'#挂机物品'!O:P,2,FALSE))</f>
        <v/>
      </c>
      <c r="I524" s="127" t="str">
        <f>IF(H524="","",VLOOKUP(H524,'#挂机物品'!A:B,2,FALSE))</f>
        <v/>
      </c>
      <c r="L524" s="43">
        <v>4605</v>
      </c>
      <c r="M524" s="43" t="s">
        <v>2023</v>
      </c>
      <c r="N524" s="43">
        <v>50</v>
      </c>
      <c r="O524" s="44" t="s">
        <v>3057</v>
      </c>
    </row>
    <row r="525" spans="1:15">
      <c r="A525" s="43">
        <v>47</v>
      </c>
      <c r="B525" s="52" t="s">
        <v>1704</v>
      </c>
      <c r="C525" s="52"/>
      <c r="F525" s="44">
        <f>IF(B525="","",VLOOKUP(B525,'#挂机物品'!O:P,2,FALSE))</f>
        <v>247</v>
      </c>
      <c r="I525" s="127" t="str">
        <f>IF(H525="","",VLOOKUP(H525,'#挂机物品'!A:B,2,FALSE))</f>
        <v/>
      </c>
      <c r="L525" s="43">
        <v>4701</v>
      </c>
      <c r="M525" s="43" t="s">
        <v>2024</v>
      </c>
      <c r="N525" s="43">
        <v>1</v>
      </c>
      <c r="O525" s="44" t="s">
        <v>3053</v>
      </c>
    </row>
    <row r="526" spans="1:15">
      <c r="A526" s="43" t="s">
        <v>1664</v>
      </c>
      <c r="B526" s="43"/>
      <c r="C526" s="43"/>
      <c r="F526" s="44" t="str">
        <f>IF(B526="","",VLOOKUP(B526,'#挂机物品'!O:P,2,FALSE))</f>
        <v/>
      </c>
      <c r="I526" s="127" t="str">
        <f>IF(H526="","",VLOOKUP(H526,'#挂机物品'!A:B,2,FALSE))</f>
        <v/>
      </c>
      <c r="L526" s="43">
        <v>4702</v>
      </c>
      <c r="M526" s="43" t="s">
        <v>2025</v>
      </c>
      <c r="N526" s="43">
        <v>10</v>
      </c>
      <c r="O526" s="44" t="s">
        <v>3054</v>
      </c>
    </row>
    <row r="527" spans="1:15">
      <c r="A527" s="43" t="s">
        <v>1664</v>
      </c>
      <c r="B527" s="43"/>
      <c r="C527" s="43"/>
      <c r="F527" s="44" t="str">
        <f>IF(B527="","",VLOOKUP(B527,'#挂机物品'!O:P,2,FALSE))</f>
        <v/>
      </c>
      <c r="I527" s="127" t="str">
        <f>IF(H527="","",VLOOKUP(H527,'#挂机物品'!A:B,2,FALSE))</f>
        <v/>
      </c>
      <c r="L527" s="43">
        <v>4703</v>
      </c>
      <c r="M527" s="43" t="s">
        <v>2026</v>
      </c>
      <c r="N527" s="43">
        <v>20</v>
      </c>
      <c r="O527" s="44" t="s">
        <v>3055</v>
      </c>
    </row>
    <row r="528" spans="1:15">
      <c r="A528" s="43" t="s">
        <v>1664</v>
      </c>
      <c r="B528" s="43"/>
      <c r="C528" s="43"/>
      <c r="F528" s="44" t="str">
        <f>IF(B528="","",VLOOKUP(B528,'#挂机物品'!O:P,2,FALSE))</f>
        <v/>
      </c>
      <c r="I528" s="127" t="str">
        <f>IF(H528="","",VLOOKUP(H528,'#挂机物品'!A:B,2,FALSE))</f>
        <v/>
      </c>
      <c r="L528" s="43">
        <v>4704</v>
      </c>
      <c r="M528" s="43" t="s">
        <v>2027</v>
      </c>
      <c r="N528" s="43">
        <v>35</v>
      </c>
      <c r="O528" s="44" t="s">
        <v>3056</v>
      </c>
    </row>
    <row r="529" spans="1:15">
      <c r="A529" s="43" t="s">
        <v>1664</v>
      </c>
      <c r="B529" s="43"/>
      <c r="C529" s="43"/>
      <c r="F529" s="44" t="str">
        <f>IF(B529="","",VLOOKUP(B529,'#挂机物品'!O:P,2,FALSE))</f>
        <v/>
      </c>
      <c r="I529" s="127" t="str">
        <f>IF(H529="","",VLOOKUP(H529,'#挂机物品'!A:B,2,FALSE))</f>
        <v/>
      </c>
      <c r="L529" s="43">
        <v>4705</v>
      </c>
      <c r="M529" s="43" t="s">
        <v>2028</v>
      </c>
      <c r="N529" s="43">
        <v>50</v>
      </c>
      <c r="O529" s="44" t="s">
        <v>3057</v>
      </c>
    </row>
    <row r="530" spans="1:15">
      <c r="A530" s="43">
        <v>48</v>
      </c>
      <c r="B530" s="47" t="s">
        <v>1705</v>
      </c>
      <c r="C530" s="47"/>
      <c r="F530" s="44">
        <f>IF(B530="","",VLOOKUP(B530,'#挂机物品'!O:P,2,FALSE))</f>
        <v>248</v>
      </c>
      <c r="I530" s="127" t="str">
        <f>IF(H530="","",VLOOKUP(H530,'#挂机物品'!A:B,2,FALSE))</f>
        <v/>
      </c>
      <c r="L530" s="43">
        <v>4801</v>
      </c>
      <c r="M530" s="43" t="s">
        <v>2029</v>
      </c>
      <c r="N530" s="43">
        <v>1</v>
      </c>
      <c r="O530" s="44" t="s">
        <v>3053</v>
      </c>
    </row>
    <row r="531" spans="1:15">
      <c r="A531" s="43" t="s">
        <v>1664</v>
      </c>
      <c r="B531" s="43"/>
      <c r="C531" s="43"/>
      <c r="F531" s="44" t="str">
        <f>IF(B531="","",VLOOKUP(B531,'#挂机物品'!O:P,2,FALSE))</f>
        <v/>
      </c>
      <c r="I531" s="127" t="str">
        <f>IF(H531="","",VLOOKUP(H531,'#挂机物品'!A:B,2,FALSE))</f>
        <v/>
      </c>
      <c r="L531" s="43">
        <v>4802</v>
      </c>
      <c r="M531" s="43" t="s">
        <v>2030</v>
      </c>
      <c r="N531" s="43">
        <v>10</v>
      </c>
      <c r="O531" s="44" t="s">
        <v>3054</v>
      </c>
    </row>
    <row r="532" spans="1:15">
      <c r="A532" s="43" t="s">
        <v>1664</v>
      </c>
      <c r="B532" s="43"/>
      <c r="C532" s="43"/>
      <c r="F532" s="44" t="str">
        <f>IF(B532="","",VLOOKUP(B532,'#挂机物品'!O:P,2,FALSE))</f>
        <v/>
      </c>
      <c r="I532" s="127" t="str">
        <f>IF(H532="","",VLOOKUP(H532,'#挂机物品'!A:B,2,FALSE))</f>
        <v/>
      </c>
      <c r="L532" s="43">
        <v>4803</v>
      </c>
      <c r="M532" s="43" t="s">
        <v>2031</v>
      </c>
      <c r="N532" s="43">
        <v>20</v>
      </c>
      <c r="O532" s="44" t="s">
        <v>3055</v>
      </c>
    </row>
    <row r="533" spans="1:15">
      <c r="A533" s="43" t="s">
        <v>1664</v>
      </c>
      <c r="B533" s="43"/>
      <c r="C533" s="43"/>
      <c r="F533" s="44" t="str">
        <f>IF(B533="","",VLOOKUP(B533,'#挂机物品'!O:P,2,FALSE))</f>
        <v/>
      </c>
      <c r="I533" s="127" t="str">
        <f>IF(H533="","",VLOOKUP(H533,'#挂机物品'!A:B,2,FALSE))</f>
        <v/>
      </c>
      <c r="L533" s="43">
        <v>4804</v>
      </c>
      <c r="M533" s="43" t="s">
        <v>2032</v>
      </c>
      <c r="N533" s="43">
        <v>35</v>
      </c>
      <c r="O533" s="44" t="s">
        <v>3056</v>
      </c>
    </row>
    <row r="534" spans="1:15">
      <c r="A534" s="43" t="s">
        <v>1664</v>
      </c>
      <c r="B534" s="43"/>
      <c r="C534" s="43"/>
      <c r="F534" s="44" t="str">
        <f>IF(B534="","",VLOOKUP(B534,'#挂机物品'!O:P,2,FALSE))</f>
        <v/>
      </c>
      <c r="I534" s="127" t="str">
        <f>IF(H534="","",VLOOKUP(H534,'#挂机物品'!A:B,2,FALSE))</f>
        <v/>
      </c>
      <c r="L534" s="43">
        <v>4805</v>
      </c>
      <c r="M534" s="43" t="s">
        <v>2033</v>
      </c>
      <c r="N534" s="43">
        <v>50</v>
      </c>
      <c r="O534" s="44" t="s">
        <v>3057</v>
      </c>
    </row>
    <row r="535" spans="1:15">
      <c r="A535" s="43">
        <v>49</v>
      </c>
      <c r="B535" s="47" t="s">
        <v>1706</v>
      </c>
      <c r="C535" s="47"/>
      <c r="F535" s="44">
        <f>IF(B535="","",VLOOKUP(B535,'#挂机物品'!O:P,2,FALSE))</f>
        <v>249</v>
      </c>
      <c r="I535" s="127" t="str">
        <f>IF(H535="","",VLOOKUP(H535,'#挂机物品'!A:B,2,FALSE))</f>
        <v/>
      </c>
      <c r="L535" s="43">
        <v>4901</v>
      </c>
      <c r="M535" s="43" t="s">
        <v>2034</v>
      </c>
      <c r="N535" s="43">
        <v>1</v>
      </c>
      <c r="O535" s="44" t="s">
        <v>3053</v>
      </c>
    </row>
    <row r="536" spans="1:15">
      <c r="A536" s="43" t="s">
        <v>1664</v>
      </c>
      <c r="B536" s="43"/>
      <c r="C536" s="43"/>
      <c r="F536" s="44" t="str">
        <f>IF(B536="","",VLOOKUP(B536,'#挂机物品'!O:P,2,FALSE))</f>
        <v/>
      </c>
      <c r="I536" s="127" t="str">
        <f>IF(H536="","",VLOOKUP(H536,'#挂机物品'!A:B,2,FALSE))</f>
        <v/>
      </c>
      <c r="L536" s="43">
        <v>4902</v>
      </c>
      <c r="M536" s="43" t="s">
        <v>2035</v>
      </c>
      <c r="N536" s="43">
        <v>10</v>
      </c>
      <c r="O536" s="44" t="s">
        <v>3054</v>
      </c>
    </row>
    <row r="537" spans="1:15">
      <c r="A537" s="43" t="s">
        <v>1664</v>
      </c>
      <c r="B537" s="43"/>
      <c r="C537" s="43"/>
      <c r="F537" s="44" t="str">
        <f>IF(B537="","",VLOOKUP(B537,'#挂机物品'!O:P,2,FALSE))</f>
        <v/>
      </c>
      <c r="I537" s="127" t="str">
        <f>IF(H537="","",VLOOKUP(H537,'#挂机物品'!A:B,2,FALSE))</f>
        <v/>
      </c>
      <c r="L537" s="43">
        <v>4903</v>
      </c>
      <c r="M537" s="43" t="s">
        <v>2036</v>
      </c>
      <c r="N537" s="43">
        <v>20</v>
      </c>
      <c r="O537" s="44" t="s">
        <v>3055</v>
      </c>
    </row>
    <row r="538" spans="1:15">
      <c r="A538" s="43" t="s">
        <v>1664</v>
      </c>
      <c r="B538" s="43"/>
      <c r="C538" s="43"/>
      <c r="F538" s="44" t="str">
        <f>IF(B538="","",VLOOKUP(B538,'#挂机物品'!O:P,2,FALSE))</f>
        <v/>
      </c>
      <c r="I538" s="127" t="str">
        <f>IF(H538="","",VLOOKUP(H538,'#挂机物品'!A:B,2,FALSE))</f>
        <v/>
      </c>
      <c r="L538" s="43">
        <v>4904</v>
      </c>
      <c r="M538" s="43" t="s">
        <v>2037</v>
      </c>
      <c r="N538" s="43">
        <v>35</v>
      </c>
      <c r="O538" s="44" t="s">
        <v>3056</v>
      </c>
    </row>
    <row r="539" spans="1:15">
      <c r="A539" s="43" t="s">
        <v>1664</v>
      </c>
      <c r="B539" s="43"/>
      <c r="C539" s="43"/>
      <c r="F539" s="44" t="str">
        <f>IF(B539="","",VLOOKUP(B539,'#挂机物品'!O:P,2,FALSE))</f>
        <v/>
      </c>
      <c r="I539" s="127" t="str">
        <f>IF(H539="","",VLOOKUP(H539,'#挂机物品'!A:B,2,FALSE))</f>
        <v/>
      </c>
      <c r="L539" s="43">
        <v>4905</v>
      </c>
      <c r="M539" s="43" t="s">
        <v>2038</v>
      </c>
      <c r="N539" s="43">
        <v>50</v>
      </c>
      <c r="O539" s="44" t="s">
        <v>3057</v>
      </c>
    </row>
    <row r="540" spans="1:15">
      <c r="A540" s="43">
        <v>50</v>
      </c>
      <c r="B540" s="47" t="s">
        <v>1707</v>
      </c>
      <c r="C540" s="47"/>
      <c r="F540" s="44">
        <f>IF(B540="","",VLOOKUP(B540,'#挂机物品'!O:P,2,FALSE))</f>
        <v>250</v>
      </c>
      <c r="I540" s="127" t="str">
        <f>IF(H540="","",VLOOKUP(H540,'#挂机物品'!A:B,2,FALSE))</f>
        <v/>
      </c>
      <c r="L540" s="56">
        <v>5004</v>
      </c>
      <c r="M540" s="43" t="s">
        <v>2039</v>
      </c>
      <c r="N540" s="43">
        <v>1</v>
      </c>
      <c r="O540" s="44" t="s">
        <v>3053</v>
      </c>
    </row>
    <row r="541" spans="1:15">
      <c r="A541" s="43" t="s">
        <v>1664</v>
      </c>
      <c r="B541" s="43"/>
      <c r="C541" s="43"/>
      <c r="F541" s="44" t="str">
        <f>IF(B541="","",VLOOKUP(B541,'#挂机物品'!O:P,2,FALSE))</f>
        <v/>
      </c>
      <c r="I541" s="127" t="str">
        <f>IF(H541="","",VLOOKUP(H541,'#挂机物品'!A:B,2,FALSE))</f>
        <v/>
      </c>
      <c r="L541" s="56">
        <v>5005</v>
      </c>
      <c r="M541" s="43" t="s">
        <v>2040</v>
      </c>
      <c r="N541" s="43">
        <v>10</v>
      </c>
      <c r="O541" s="44" t="s">
        <v>3054</v>
      </c>
    </row>
    <row r="542" spans="1:15">
      <c r="A542" s="43" t="s">
        <v>1664</v>
      </c>
      <c r="B542" s="43"/>
      <c r="C542" s="43"/>
      <c r="F542" s="44" t="str">
        <f>IF(B542="","",VLOOKUP(B542,'#挂机物品'!O:P,2,FALSE))</f>
        <v/>
      </c>
      <c r="I542" s="127" t="str">
        <f>IF(H542="","",VLOOKUP(H542,'#挂机物品'!A:B,2,FALSE))</f>
        <v/>
      </c>
      <c r="L542" s="43">
        <v>5003</v>
      </c>
      <c r="M542" s="43" t="s">
        <v>2041</v>
      </c>
      <c r="N542" s="43">
        <v>20</v>
      </c>
      <c r="O542" s="44" t="s">
        <v>3055</v>
      </c>
    </row>
    <row r="543" spans="1:15">
      <c r="A543" s="43" t="s">
        <v>1664</v>
      </c>
      <c r="B543" s="43"/>
      <c r="C543" s="43"/>
      <c r="F543" s="44" t="str">
        <f>IF(B543="","",VLOOKUP(B543,'#挂机物品'!O:P,2,FALSE))</f>
        <v/>
      </c>
      <c r="I543" s="127" t="str">
        <f>IF(H543="","",VLOOKUP(H543,'#挂机物品'!A:B,2,FALSE))</f>
        <v/>
      </c>
      <c r="L543" s="56">
        <v>5001</v>
      </c>
      <c r="M543" s="43" t="s">
        <v>2042</v>
      </c>
      <c r="N543" s="43">
        <v>35</v>
      </c>
      <c r="O543" s="44" t="s">
        <v>3056</v>
      </c>
    </row>
    <row r="544" spans="1:15">
      <c r="A544" s="43" t="s">
        <v>1664</v>
      </c>
      <c r="B544" s="43"/>
      <c r="C544" s="43"/>
      <c r="F544" s="44" t="str">
        <f>IF(B544="","",VLOOKUP(B544,'#挂机物品'!O:P,2,FALSE))</f>
        <v/>
      </c>
      <c r="I544" s="127" t="str">
        <f>IF(H544="","",VLOOKUP(H544,'#挂机物品'!A:B,2,FALSE))</f>
        <v/>
      </c>
      <c r="L544" s="56">
        <v>5002</v>
      </c>
      <c r="M544" s="43" t="s">
        <v>2043</v>
      </c>
      <c r="N544" s="43">
        <v>50</v>
      </c>
      <c r="O544" s="44" t="s">
        <v>3057</v>
      </c>
    </row>
    <row r="545" spans="1:15">
      <c r="A545" s="43">
        <v>51</v>
      </c>
      <c r="B545" s="50" t="s">
        <v>1708</v>
      </c>
      <c r="C545" s="50"/>
      <c r="F545" s="44">
        <f>IF(B545="","",VLOOKUP(B545,'#挂机物品'!O:P,2,FALSE))</f>
        <v>251</v>
      </c>
      <c r="I545" s="127" t="str">
        <f>IF(H545="","",VLOOKUP(H545,'#挂机物品'!A:B,2,FALSE))</f>
        <v/>
      </c>
      <c r="L545" s="43">
        <v>5101</v>
      </c>
      <c r="M545" s="43" t="s">
        <v>2044</v>
      </c>
      <c r="N545" s="43">
        <v>1</v>
      </c>
      <c r="O545" s="44" t="s">
        <v>3053</v>
      </c>
    </row>
    <row r="546" spans="1:15">
      <c r="A546" s="43" t="s">
        <v>1664</v>
      </c>
      <c r="B546" s="43"/>
      <c r="C546" s="43"/>
      <c r="F546" s="44" t="str">
        <f>IF(B546="","",VLOOKUP(B546,'#挂机物品'!O:P,2,FALSE))</f>
        <v/>
      </c>
      <c r="I546" s="127" t="str">
        <f>IF(H546="","",VLOOKUP(H546,'#挂机物品'!A:B,2,FALSE))</f>
        <v/>
      </c>
      <c r="L546" s="43">
        <v>5102</v>
      </c>
      <c r="M546" s="43" t="s">
        <v>2045</v>
      </c>
      <c r="N546" s="43">
        <v>10</v>
      </c>
      <c r="O546" s="44" t="s">
        <v>3054</v>
      </c>
    </row>
    <row r="547" spans="1:15">
      <c r="A547" s="43" t="s">
        <v>1664</v>
      </c>
      <c r="B547" s="43"/>
      <c r="C547" s="43"/>
      <c r="F547" s="44" t="str">
        <f>IF(B547="","",VLOOKUP(B547,'#挂机物品'!O:P,2,FALSE))</f>
        <v/>
      </c>
      <c r="I547" s="127" t="str">
        <f>IF(H547="","",VLOOKUP(H547,'#挂机物品'!A:B,2,FALSE))</f>
        <v/>
      </c>
      <c r="L547" s="43">
        <v>5103</v>
      </c>
      <c r="M547" s="43" t="s">
        <v>2046</v>
      </c>
      <c r="N547" s="43">
        <v>20</v>
      </c>
      <c r="O547" s="44" t="s">
        <v>3055</v>
      </c>
    </row>
    <row r="548" spans="1:15">
      <c r="A548" s="43" t="s">
        <v>1664</v>
      </c>
      <c r="B548" s="43"/>
      <c r="C548" s="43"/>
      <c r="F548" s="44" t="str">
        <f>IF(B548="","",VLOOKUP(B548,'#挂机物品'!O:P,2,FALSE))</f>
        <v/>
      </c>
      <c r="I548" s="127" t="str">
        <f>IF(H548="","",VLOOKUP(H548,'#挂机物品'!A:B,2,FALSE))</f>
        <v/>
      </c>
      <c r="L548" s="43">
        <v>5104</v>
      </c>
      <c r="M548" s="43" t="s">
        <v>2047</v>
      </c>
      <c r="N548" s="43">
        <v>35</v>
      </c>
      <c r="O548" s="44" t="s">
        <v>3056</v>
      </c>
    </row>
    <row r="549" spans="1:15">
      <c r="A549" s="43" t="s">
        <v>1664</v>
      </c>
      <c r="B549" s="43"/>
      <c r="C549" s="43"/>
      <c r="F549" s="44" t="str">
        <f>IF(B549="","",VLOOKUP(B549,'#挂机物品'!O:P,2,FALSE))</f>
        <v/>
      </c>
      <c r="I549" s="127" t="str">
        <f>IF(H549="","",VLOOKUP(H549,'#挂机物品'!A:B,2,FALSE))</f>
        <v/>
      </c>
      <c r="L549" s="43">
        <v>5105</v>
      </c>
      <c r="M549" s="43" t="s">
        <v>2048</v>
      </c>
      <c r="N549" s="43">
        <v>50</v>
      </c>
      <c r="O549" s="44" t="s">
        <v>3057</v>
      </c>
    </row>
    <row r="550" spans="1:15">
      <c r="A550" s="43">
        <v>52</v>
      </c>
      <c r="B550" s="47" t="s">
        <v>1709</v>
      </c>
      <c r="C550" s="47"/>
      <c r="F550" s="44">
        <f>IF(B550="","",VLOOKUP(B550,'#挂机物品'!O:P,2,FALSE))</f>
        <v>252</v>
      </c>
      <c r="I550" s="127" t="str">
        <f>IF(H550="","",VLOOKUP(H550,'#挂机物品'!A:B,2,FALSE))</f>
        <v/>
      </c>
      <c r="L550" s="43">
        <v>5201</v>
      </c>
      <c r="M550" s="43" t="s">
        <v>2049</v>
      </c>
      <c r="N550" s="43">
        <v>1</v>
      </c>
      <c r="O550" s="44" t="s">
        <v>3053</v>
      </c>
    </row>
    <row r="551" spans="1:15">
      <c r="A551" s="43" t="s">
        <v>1664</v>
      </c>
      <c r="B551" s="43"/>
      <c r="C551" s="43"/>
      <c r="F551" s="44" t="str">
        <f>IF(B551="","",VLOOKUP(B551,'#挂机物品'!O:P,2,FALSE))</f>
        <v/>
      </c>
      <c r="I551" s="127" t="str">
        <f>IF(H551="","",VLOOKUP(H551,'#挂机物品'!A:B,2,FALSE))</f>
        <v/>
      </c>
      <c r="L551" s="43">
        <v>5202</v>
      </c>
      <c r="M551" s="43" t="s">
        <v>2050</v>
      </c>
      <c r="N551" s="43">
        <v>10</v>
      </c>
      <c r="O551" s="44" t="s">
        <v>3054</v>
      </c>
    </row>
    <row r="552" spans="1:15">
      <c r="A552" s="43" t="s">
        <v>1664</v>
      </c>
      <c r="B552" s="43"/>
      <c r="C552" s="43"/>
      <c r="F552" s="44" t="str">
        <f>IF(B552="","",VLOOKUP(B552,'#挂机物品'!O:P,2,FALSE))</f>
        <v/>
      </c>
      <c r="I552" s="127" t="str">
        <f>IF(H552="","",VLOOKUP(H552,'#挂机物品'!A:B,2,FALSE))</f>
        <v/>
      </c>
      <c r="L552" s="43">
        <v>5203</v>
      </c>
      <c r="M552" s="43" t="s">
        <v>2051</v>
      </c>
      <c r="N552" s="43">
        <v>20</v>
      </c>
      <c r="O552" s="44" t="s">
        <v>3055</v>
      </c>
    </row>
    <row r="553" spans="1:15">
      <c r="A553" s="43" t="s">
        <v>1664</v>
      </c>
      <c r="B553" s="43"/>
      <c r="C553" s="43"/>
      <c r="F553" s="44" t="str">
        <f>IF(B553="","",VLOOKUP(B553,'#挂机物品'!O:P,2,FALSE))</f>
        <v/>
      </c>
      <c r="I553" s="127" t="str">
        <f>IF(H553="","",VLOOKUP(H553,'#挂机物品'!A:B,2,FALSE))</f>
        <v/>
      </c>
      <c r="L553" s="43">
        <v>5204</v>
      </c>
      <c r="M553" s="43" t="s">
        <v>2052</v>
      </c>
      <c r="N553" s="43">
        <v>35</v>
      </c>
      <c r="O553" s="44" t="s">
        <v>3056</v>
      </c>
    </row>
    <row r="554" spans="1:15">
      <c r="A554" s="43" t="s">
        <v>1664</v>
      </c>
      <c r="B554" s="43"/>
      <c r="C554" s="43"/>
      <c r="F554" s="44" t="str">
        <f>IF(B554="","",VLOOKUP(B554,'#挂机物品'!O:P,2,FALSE))</f>
        <v/>
      </c>
      <c r="I554" s="127" t="str">
        <f>IF(H554="","",VLOOKUP(H554,'#挂机物品'!A:B,2,FALSE))</f>
        <v/>
      </c>
      <c r="L554" s="43">
        <v>5205</v>
      </c>
      <c r="M554" s="43" t="s">
        <v>2053</v>
      </c>
      <c r="N554" s="43">
        <v>50</v>
      </c>
      <c r="O554" s="44" t="s">
        <v>3057</v>
      </c>
    </row>
    <row r="555" spans="1:15">
      <c r="A555" s="43">
        <v>53</v>
      </c>
      <c r="B555" s="47" t="s">
        <v>1710</v>
      </c>
      <c r="C555" s="47"/>
      <c r="F555" s="44">
        <f>IF(B555="","",VLOOKUP(B555,'#挂机物品'!O:P,2,FALSE))</f>
        <v>253</v>
      </c>
      <c r="I555" s="127" t="str">
        <f>IF(H555="","",VLOOKUP(H555,'#挂机物品'!A:B,2,FALSE))</f>
        <v/>
      </c>
      <c r="L555" s="43">
        <v>5301</v>
      </c>
      <c r="M555" s="43" t="s">
        <v>2054</v>
      </c>
      <c r="N555" s="43">
        <v>1</v>
      </c>
      <c r="O555" s="44" t="s">
        <v>3053</v>
      </c>
    </row>
    <row r="556" spans="1:15">
      <c r="A556" s="43" t="s">
        <v>1664</v>
      </c>
      <c r="B556" s="43"/>
      <c r="C556" s="43"/>
      <c r="F556" s="44" t="str">
        <f>IF(B556="","",VLOOKUP(B556,'#挂机物品'!O:P,2,FALSE))</f>
        <v/>
      </c>
      <c r="I556" s="127" t="str">
        <f>IF(H556="","",VLOOKUP(H556,'#挂机物品'!A:B,2,FALSE))</f>
        <v/>
      </c>
      <c r="L556" s="43">
        <v>5302</v>
      </c>
      <c r="M556" s="43" t="s">
        <v>2055</v>
      </c>
      <c r="N556" s="43">
        <v>10</v>
      </c>
      <c r="O556" s="44" t="s">
        <v>3054</v>
      </c>
    </row>
    <row r="557" spans="1:15">
      <c r="A557" s="43" t="s">
        <v>1664</v>
      </c>
      <c r="B557" s="43"/>
      <c r="C557" s="43"/>
      <c r="F557" s="44" t="str">
        <f>IF(B557="","",VLOOKUP(B557,'#挂机物品'!O:P,2,FALSE))</f>
        <v/>
      </c>
      <c r="I557" s="127" t="str">
        <f>IF(H557="","",VLOOKUP(H557,'#挂机物品'!A:B,2,FALSE))</f>
        <v/>
      </c>
      <c r="L557" s="43">
        <v>5303</v>
      </c>
      <c r="M557" s="43" t="s">
        <v>2056</v>
      </c>
      <c r="N557" s="43">
        <v>20</v>
      </c>
      <c r="O557" s="44" t="s">
        <v>3055</v>
      </c>
    </row>
    <row r="558" spans="1:15">
      <c r="A558" s="43" t="s">
        <v>1664</v>
      </c>
      <c r="B558" s="43"/>
      <c r="C558" s="43"/>
      <c r="F558" s="44" t="str">
        <f>IF(B558="","",VLOOKUP(B558,'#挂机物品'!O:P,2,FALSE))</f>
        <v/>
      </c>
      <c r="I558" s="127" t="str">
        <f>IF(H558="","",VLOOKUP(H558,'#挂机物品'!A:B,2,FALSE))</f>
        <v/>
      </c>
      <c r="L558" s="43">
        <v>5304</v>
      </c>
      <c r="M558" s="43" t="s">
        <v>2057</v>
      </c>
      <c r="N558" s="43">
        <v>35</v>
      </c>
      <c r="O558" s="44" t="s">
        <v>3056</v>
      </c>
    </row>
    <row r="559" spans="1:15">
      <c r="A559" s="43" t="s">
        <v>1664</v>
      </c>
      <c r="B559" s="43"/>
      <c r="C559" s="43"/>
      <c r="F559" s="44" t="str">
        <f>IF(B559="","",VLOOKUP(B559,'#挂机物品'!O:P,2,FALSE))</f>
        <v/>
      </c>
      <c r="I559" s="127" t="str">
        <f>IF(H559="","",VLOOKUP(H559,'#挂机物品'!A:B,2,FALSE))</f>
        <v/>
      </c>
      <c r="L559" s="43">
        <v>5305</v>
      </c>
      <c r="M559" s="43" t="s">
        <v>2058</v>
      </c>
      <c r="N559" s="43">
        <v>50</v>
      </c>
      <c r="O559" s="44" t="s">
        <v>3057</v>
      </c>
    </row>
    <row r="560" spans="1:15">
      <c r="A560" s="43">
        <v>54</v>
      </c>
      <c r="B560" s="47" t="s">
        <v>1711</v>
      </c>
      <c r="C560" s="47"/>
      <c r="F560" s="44">
        <f>IF(B560="","",VLOOKUP(B560,'#挂机物品'!O:P,2,FALSE))</f>
        <v>254</v>
      </c>
      <c r="I560" s="127" t="str">
        <f>IF(H560="","",VLOOKUP(H560,'#挂机物品'!A:B,2,FALSE))</f>
        <v/>
      </c>
      <c r="L560" s="43">
        <v>5401</v>
      </c>
      <c r="M560" s="43" t="s">
        <v>2059</v>
      </c>
      <c r="N560" s="43">
        <v>1</v>
      </c>
      <c r="O560" s="44" t="s">
        <v>3053</v>
      </c>
    </row>
    <row r="561" spans="1:15">
      <c r="A561" s="43" t="s">
        <v>1664</v>
      </c>
      <c r="B561" s="43"/>
      <c r="C561" s="43"/>
      <c r="F561" s="44" t="str">
        <f>IF(B561="","",VLOOKUP(B561,'#挂机物品'!O:P,2,FALSE))</f>
        <v/>
      </c>
      <c r="I561" s="127" t="str">
        <f>IF(H561="","",VLOOKUP(H561,'#挂机物品'!A:B,2,FALSE))</f>
        <v/>
      </c>
      <c r="L561" s="43">
        <v>5402</v>
      </c>
      <c r="M561" s="43" t="s">
        <v>2060</v>
      </c>
      <c r="N561" s="43">
        <v>10</v>
      </c>
      <c r="O561" s="44" t="s">
        <v>3054</v>
      </c>
    </row>
    <row r="562" spans="1:15">
      <c r="A562" s="43" t="s">
        <v>1664</v>
      </c>
      <c r="B562" s="43"/>
      <c r="C562" s="43"/>
      <c r="F562" s="44" t="str">
        <f>IF(B562="","",VLOOKUP(B562,'#挂机物品'!O:P,2,FALSE))</f>
        <v/>
      </c>
      <c r="I562" s="127" t="str">
        <f>IF(H562="","",VLOOKUP(H562,'#挂机物品'!A:B,2,FALSE))</f>
        <v/>
      </c>
      <c r="L562" s="43">
        <v>5403</v>
      </c>
      <c r="M562" s="43" t="s">
        <v>2061</v>
      </c>
      <c r="N562" s="43">
        <v>20</v>
      </c>
      <c r="O562" s="44" t="s">
        <v>3055</v>
      </c>
    </row>
    <row r="563" spans="1:15">
      <c r="A563" s="43" t="s">
        <v>1664</v>
      </c>
      <c r="B563" s="43"/>
      <c r="C563" s="43"/>
      <c r="F563" s="44" t="str">
        <f>IF(B563="","",VLOOKUP(B563,'#挂机物品'!O:P,2,FALSE))</f>
        <v/>
      </c>
      <c r="I563" s="127" t="str">
        <f>IF(H563="","",VLOOKUP(H563,'#挂机物品'!A:B,2,FALSE))</f>
        <v/>
      </c>
      <c r="L563" s="43">
        <v>5404</v>
      </c>
      <c r="M563" s="43" t="s">
        <v>2062</v>
      </c>
      <c r="N563" s="43">
        <v>35</v>
      </c>
      <c r="O563" s="44" t="s">
        <v>3056</v>
      </c>
    </row>
    <row r="564" spans="1:15">
      <c r="A564" s="43" t="s">
        <v>1664</v>
      </c>
      <c r="B564" s="43"/>
      <c r="C564" s="43"/>
      <c r="F564" s="44" t="str">
        <f>IF(B564="","",VLOOKUP(B564,'#挂机物品'!O:P,2,FALSE))</f>
        <v/>
      </c>
      <c r="I564" s="127" t="str">
        <f>IF(H564="","",VLOOKUP(H564,'#挂机物品'!A:B,2,FALSE))</f>
        <v/>
      </c>
      <c r="L564" s="43">
        <v>5405</v>
      </c>
      <c r="M564" s="43" t="s">
        <v>2063</v>
      </c>
      <c r="N564" s="43">
        <v>50</v>
      </c>
      <c r="O564" s="44" t="s">
        <v>3057</v>
      </c>
    </row>
    <row r="565" spans="1:15">
      <c r="A565" s="43">
        <v>55</v>
      </c>
      <c r="B565" s="50" t="s">
        <v>1712</v>
      </c>
      <c r="C565" s="50"/>
      <c r="F565" s="44">
        <f>IF(B565="","",VLOOKUP(B565,'#挂机物品'!O:P,2,FALSE))</f>
        <v>16</v>
      </c>
      <c r="I565" s="127" t="str">
        <f>IF(H565="","",VLOOKUP(H565,'#挂机物品'!A:B,2,FALSE))</f>
        <v/>
      </c>
      <c r="L565" s="43">
        <v>5501</v>
      </c>
      <c r="M565" s="43" t="s">
        <v>2064</v>
      </c>
      <c r="N565" s="43">
        <v>1</v>
      </c>
      <c r="O565" s="44" t="s">
        <v>3053</v>
      </c>
    </row>
    <row r="566" spans="1:15">
      <c r="A566" s="43" t="s">
        <v>1664</v>
      </c>
      <c r="B566" s="43"/>
      <c r="C566" s="43"/>
      <c r="F566" s="44" t="str">
        <f>IF(B566="","",VLOOKUP(B566,'#挂机物品'!O:P,2,FALSE))</f>
        <v/>
      </c>
      <c r="I566" s="127" t="str">
        <f>IF(H566="","",VLOOKUP(H566,'#挂机物品'!A:B,2,FALSE))</f>
        <v/>
      </c>
      <c r="L566" s="43">
        <v>5502</v>
      </c>
      <c r="M566" s="43" t="s">
        <v>2065</v>
      </c>
      <c r="N566" s="43">
        <v>10</v>
      </c>
      <c r="O566" s="44" t="s">
        <v>3054</v>
      </c>
    </row>
    <row r="567" spans="1:15">
      <c r="A567" s="43" t="s">
        <v>1664</v>
      </c>
      <c r="B567" s="43"/>
      <c r="C567" s="43"/>
      <c r="F567" s="44" t="str">
        <f>IF(B567="","",VLOOKUP(B567,'#挂机物品'!O:P,2,FALSE))</f>
        <v/>
      </c>
      <c r="I567" s="127" t="str">
        <f>IF(H567="","",VLOOKUP(H567,'#挂机物品'!A:B,2,FALSE))</f>
        <v/>
      </c>
      <c r="L567" s="43">
        <v>5503</v>
      </c>
      <c r="M567" s="43" t="s">
        <v>2066</v>
      </c>
      <c r="N567" s="43">
        <v>20</v>
      </c>
      <c r="O567" s="44" t="s">
        <v>3055</v>
      </c>
    </row>
    <row r="568" spans="1:15">
      <c r="A568" s="43" t="s">
        <v>1664</v>
      </c>
      <c r="B568" s="43"/>
      <c r="C568" s="43"/>
      <c r="F568" s="44" t="str">
        <f>IF(B568="","",VLOOKUP(B568,'#挂机物品'!O:P,2,FALSE))</f>
        <v/>
      </c>
      <c r="I568" s="127" t="str">
        <f>IF(H568="","",VLOOKUP(H568,'#挂机物品'!A:B,2,FALSE))</f>
        <v/>
      </c>
      <c r="L568" s="43">
        <v>5504</v>
      </c>
      <c r="M568" s="43" t="s">
        <v>2067</v>
      </c>
      <c r="N568" s="43">
        <v>35</v>
      </c>
      <c r="O568" s="44" t="s">
        <v>3056</v>
      </c>
    </row>
    <row r="569" spans="1:15">
      <c r="A569" s="43" t="s">
        <v>1664</v>
      </c>
      <c r="B569" s="43"/>
      <c r="C569" s="43"/>
      <c r="F569" s="44" t="str">
        <f>IF(B569="","",VLOOKUP(B569,'#挂机物品'!O:P,2,FALSE))</f>
        <v/>
      </c>
      <c r="I569" s="127" t="str">
        <f>IF(H569="","",VLOOKUP(H569,'#挂机物品'!A:B,2,FALSE))</f>
        <v/>
      </c>
      <c r="L569" s="43">
        <v>5505</v>
      </c>
      <c r="M569" s="43" t="s">
        <v>2068</v>
      </c>
      <c r="N569" s="43">
        <v>50</v>
      </c>
      <c r="O569" s="44" t="s">
        <v>3057</v>
      </c>
    </row>
    <row r="570" spans="1:15">
      <c r="A570" s="43">
        <v>56</v>
      </c>
      <c r="B570" s="47" t="s">
        <v>1713</v>
      </c>
      <c r="C570" s="47"/>
      <c r="F570" s="44">
        <f>IF(B570="","",VLOOKUP(B570,'#挂机物品'!O:P,2,FALSE))</f>
        <v>256</v>
      </c>
      <c r="I570" s="127" t="str">
        <f>IF(H570="","",VLOOKUP(H570,'#挂机物品'!A:B,2,FALSE))</f>
        <v/>
      </c>
      <c r="L570" s="43">
        <v>5601</v>
      </c>
      <c r="M570" s="43">
        <v>1</v>
      </c>
      <c r="N570" s="43">
        <v>1</v>
      </c>
      <c r="O570" s="44" t="s">
        <v>3053</v>
      </c>
    </row>
    <row r="571" spans="1:15">
      <c r="A571" s="43" t="s">
        <v>1664</v>
      </c>
      <c r="B571" s="43"/>
      <c r="C571" s="43"/>
      <c r="F571" s="44" t="str">
        <f>IF(B571="","",VLOOKUP(B571,'#挂机物品'!O:P,2,FALSE))</f>
        <v/>
      </c>
      <c r="I571" s="127" t="str">
        <f>IF(H571="","",VLOOKUP(H571,'#挂机物品'!A:B,2,FALSE))</f>
        <v/>
      </c>
      <c r="L571" s="43">
        <v>5602</v>
      </c>
      <c r="M571" s="43">
        <v>2</v>
      </c>
      <c r="N571" s="43">
        <v>10</v>
      </c>
      <c r="O571" s="44" t="s">
        <v>3054</v>
      </c>
    </row>
    <row r="572" spans="1:15">
      <c r="A572" s="43" t="s">
        <v>1664</v>
      </c>
      <c r="B572" s="43"/>
      <c r="C572" s="43"/>
      <c r="F572" s="44" t="str">
        <f>IF(B572="","",VLOOKUP(B572,'#挂机物品'!O:P,2,FALSE))</f>
        <v/>
      </c>
      <c r="I572" s="127" t="str">
        <f>IF(H572="","",VLOOKUP(H572,'#挂机物品'!A:B,2,FALSE))</f>
        <v/>
      </c>
      <c r="L572" s="43">
        <v>5603</v>
      </c>
      <c r="M572" s="43">
        <v>3</v>
      </c>
      <c r="N572" s="43">
        <v>20</v>
      </c>
      <c r="O572" s="44" t="s">
        <v>3055</v>
      </c>
    </row>
    <row r="573" spans="1:15">
      <c r="A573" s="43" t="s">
        <v>1664</v>
      </c>
      <c r="B573" s="43"/>
      <c r="C573" s="43"/>
      <c r="F573" s="44" t="str">
        <f>IF(B573="","",VLOOKUP(B573,'#挂机物品'!O:P,2,FALSE))</f>
        <v/>
      </c>
      <c r="I573" s="127" t="str">
        <f>IF(H573="","",VLOOKUP(H573,'#挂机物品'!A:B,2,FALSE))</f>
        <v/>
      </c>
      <c r="L573" s="43">
        <v>5604</v>
      </c>
      <c r="M573" s="43">
        <v>4</v>
      </c>
      <c r="N573" s="43">
        <v>35</v>
      </c>
      <c r="O573" s="44" t="s">
        <v>3056</v>
      </c>
    </row>
    <row r="574" spans="1:15">
      <c r="A574" s="43" t="s">
        <v>1664</v>
      </c>
      <c r="B574" s="43"/>
      <c r="C574" s="43"/>
      <c r="F574" s="44" t="str">
        <f>IF(B574="","",VLOOKUP(B574,'#挂机物品'!O:P,2,FALSE))</f>
        <v/>
      </c>
      <c r="I574" s="127" t="str">
        <f>IF(H574="","",VLOOKUP(H574,'#挂机物品'!A:B,2,FALSE))</f>
        <v/>
      </c>
      <c r="L574" s="43">
        <v>5605</v>
      </c>
      <c r="M574" s="43">
        <v>5</v>
      </c>
      <c r="N574" s="43">
        <v>50</v>
      </c>
      <c r="O574" s="44" t="s">
        <v>3057</v>
      </c>
    </row>
    <row r="575" spans="1:15">
      <c r="A575" s="43">
        <v>57</v>
      </c>
      <c r="B575" s="47" t="s">
        <v>1714</v>
      </c>
      <c r="C575" s="47"/>
      <c r="F575" s="44">
        <f>IF(B575="","",VLOOKUP(B575,'#挂机物品'!O:P,2,FALSE))</f>
        <v>257</v>
      </c>
      <c r="I575" s="127" t="str">
        <f>IF(H575="","",VLOOKUP(H575,'#挂机物品'!A:B,2,FALSE))</f>
        <v/>
      </c>
      <c r="L575" s="43">
        <v>5701</v>
      </c>
      <c r="M575" s="43" t="s">
        <v>2069</v>
      </c>
      <c r="N575" s="43">
        <v>1</v>
      </c>
      <c r="O575" s="44" t="s">
        <v>3053</v>
      </c>
    </row>
    <row r="576" spans="1:15">
      <c r="A576" s="43" t="s">
        <v>1664</v>
      </c>
      <c r="B576" s="43"/>
      <c r="C576" s="43"/>
      <c r="F576" s="44" t="str">
        <f>IF(B576="","",VLOOKUP(B576,'#挂机物品'!O:P,2,FALSE))</f>
        <v/>
      </c>
      <c r="I576" s="127" t="str">
        <f>IF(H576="","",VLOOKUP(H576,'#挂机物品'!A:B,2,FALSE))</f>
        <v/>
      </c>
      <c r="L576" s="43">
        <v>5702</v>
      </c>
      <c r="M576" s="43" t="s">
        <v>2070</v>
      </c>
      <c r="N576" s="43">
        <v>10</v>
      </c>
      <c r="O576" s="44" t="s">
        <v>3054</v>
      </c>
    </row>
    <row r="577" spans="1:15">
      <c r="A577" s="43" t="s">
        <v>1664</v>
      </c>
      <c r="B577" s="43"/>
      <c r="C577" s="43"/>
      <c r="F577" s="44" t="str">
        <f>IF(B577="","",VLOOKUP(B577,'#挂机物品'!O:P,2,FALSE))</f>
        <v/>
      </c>
      <c r="I577" s="127" t="str">
        <f>IF(H577="","",VLOOKUP(H577,'#挂机物品'!A:B,2,FALSE))</f>
        <v/>
      </c>
      <c r="L577" s="43">
        <v>5703</v>
      </c>
      <c r="M577" s="43" t="s">
        <v>2071</v>
      </c>
      <c r="N577" s="43">
        <v>20</v>
      </c>
      <c r="O577" s="44" t="s">
        <v>3055</v>
      </c>
    </row>
    <row r="578" spans="1:15">
      <c r="A578" s="43" t="s">
        <v>1664</v>
      </c>
      <c r="B578" s="43"/>
      <c r="C578" s="43"/>
      <c r="F578" s="44" t="str">
        <f>IF(B578="","",VLOOKUP(B578,'#挂机物品'!O:P,2,FALSE))</f>
        <v/>
      </c>
      <c r="I578" s="127" t="str">
        <f>IF(H578="","",VLOOKUP(H578,'#挂机物品'!A:B,2,FALSE))</f>
        <v/>
      </c>
      <c r="L578" s="43">
        <v>5704</v>
      </c>
      <c r="M578" s="43" t="s">
        <v>2072</v>
      </c>
      <c r="N578" s="43">
        <v>35</v>
      </c>
      <c r="O578" s="44" t="s">
        <v>3056</v>
      </c>
    </row>
    <row r="579" spans="1:15">
      <c r="A579" s="43" t="s">
        <v>1664</v>
      </c>
      <c r="B579" s="43"/>
      <c r="C579" s="43"/>
      <c r="F579" s="44" t="str">
        <f>IF(B579="","",VLOOKUP(B579,'#挂机物品'!O:P,2,FALSE))</f>
        <v/>
      </c>
      <c r="I579" s="127" t="str">
        <f>IF(H579="","",VLOOKUP(H579,'#挂机物品'!A:B,2,FALSE))</f>
        <v/>
      </c>
      <c r="L579" s="43">
        <v>5705</v>
      </c>
      <c r="M579" s="43" t="s">
        <v>2073</v>
      </c>
      <c r="N579" s="43">
        <v>50</v>
      </c>
      <c r="O579" s="44" t="s">
        <v>3057</v>
      </c>
    </row>
    <row r="580" spans="1:15">
      <c r="A580" s="43">
        <v>58</v>
      </c>
      <c r="B580" s="48" t="s">
        <v>1715</v>
      </c>
      <c r="C580" s="48"/>
      <c r="F580" s="44">
        <f>IF(B580="","",VLOOKUP(B580,'#挂机物品'!O:P,2,FALSE))</f>
        <v>258</v>
      </c>
      <c r="I580" s="127" t="str">
        <f>IF(H580="","",VLOOKUP(H580,'#挂机物品'!A:B,2,FALSE))</f>
        <v/>
      </c>
      <c r="L580" s="43">
        <v>5801</v>
      </c>
      <c r="M580" s="43" t="s">
        <v>2074</v>
      </c>
      <c r="N580" s="43">
        <v>1</v>
      </c>
      <c r="O580" s="44" t="s">
        <v>3053</v>
      </c>
    </row>
    <row r="581" spans="1:15">
      <c r="A581" s="43" t="s">
        <v>1664</v>
      </c>
      <c r="B581" s="43"/>
      <c r="C581" s="43"/>
      <c r="F581" s="44" t="str">
        <f>IF(B581="","",VLOOKUP(B581,'#挂机物品'!O:P,2,FALSE))</f>
        <v/>
      </c>
      <c r="I581" s="127" t="str">
        <f>IF(H581="","",VLOOKUP(H581,'#挂机物品'!A:B,2,FALSE))</f>
        <v/>
      </c>
      <c r="L581" s="43">
        <v>5802</v>
      </c>
      <c r="M581" s="43" t="s">
        <v>2075</v>
      </c>
      <c r="N581" s="43">
        <v>10</v>
      </c>
      <c r="O581" s="44" t="s">
        <v>3054</v>
      </c>
    </row>
    <row r="582" spans="1:15">
      <c r="A582" s="43" t="s">
        <v>1664</v>
      </c>
      <c r="B582" s="43"/>
      <c r="C582" s="43"/>
      <c r="F582" s="44" t="str">
        <f>IF(B582="","",VLOOKUP(B582,'#挂机物品'!O:P,2,FALSE))</f>
        <v/>
      </c>
      <c r="I582" s="127" t="str">
        <f>IF(H582="","",VLOOKUP(H582,'#挂机物品'!A:B,2,FALSE))</f>
        <v/>
      </c>
      <c r="L582" s="43">
        <v>5803</v>
      </c>
      <c r="M582" s="43" t="s">
        <v>2076</v>
      </c>
      <c r="N582" s="43">
        <v>20</v>
      </c>
      <c r="O582" s="44" t="s">
        <v>3055</v>
      </c>
    </row>
    <row r="583" spans="1:15">
      <c r="A583" s="43" t="s">
        <v>1664</v>
      </c>
      <c r="B583" s="43"/>
      <c r="C583" s="43"/>
      <c r="F583" s="44" t="str">
        <f>IF(B583="","",VLOOKUP(B583,'#挂机物品'!O:P,2,FALSE))</f>
        <v/>
      </c>
      <c r="I583" s="127" t="str">
        <f>IF(H583="","",VLOOKUP(H583,'#挂机物品'!A:B,2,FALSE))</f>
        <v/>
      </c>
      <c r="L583" s="43">
        <v>5804</v>
      </c>
      <c r="M583" s="43" t="s">
        <v>2077</v>
      </c>
      <c r="N583" s="43">
        <v>35</v>
      </c>
      <c r="O583" s="44" t="s">
        <v>3056</v>
      </c>
    </row>
    <row r="584" spans="1:15">
      <c r="A584" s="43" t="s">
        <v>1664</v>
      </c>
      <c r="B584" s="43"/>
      <c r="C584" s="43"/>
      <c r="F584" s="44" t="str">
        <f>IF(B584="","",VLOOKUP(B584,'#挂机物品'!O:P,2,FALSE))</f>
        <v/>
      </c>
      <c r="I584" s="127" t="str">
        <f>IF(H584="","",VLOOKUP(H584,'#挂机物品'!A:B,2,FALSE))</f>
        <v/>
      </c>
      <c r="L584" s="43">
        <v>5805</v>
      </c>
      <c r="M584" s="43" t="s">
        <v>2078</v>
      </c>
      <c r="N584" s="43">
        <v>50</v>
      </c>
      <c r="O584" s="44" t="s">
        <v>3057</v>
      </c>
    </row>
    <row r="585" spans="1:15">
      <c r="A585" s="43">
        <v>59</v>
      </c>
      <c r="B585" s="47" t="s">
        <v>1716</v>
      </c>
      <c r="C585" s="47"/>
      <c r="F585" s="44">
        <f>IF(B585="","",VLOOKUP(B585,'#挂机物品'!O:P,2,FALSE))</f>
        <v>259</v>
      </c>
      <c r="I585" s="127" t="str">
        <f>IF(H585="","",VLOOKUP(H585,'#挂机物品'!A:B,2,FALSE))</f>
        <v/>
      </c>
      <c r="L585" s="43">
        <v>5901</v>
      </c>
      <c r="M585" s="43" t="s">
        <v>1803</v>
      </c>
      <c r="N585" s="43">
        <v>1</v>
      </c>
      <c r="O585" s="44" t="s">
        <v>3053</v>
      </c>
    </row>
    <row r="586" spans="1:15">
      <c r="A586" s="43" t="s">
        <v>1664</v>
      </c>
      <c r="B586" s="43"/>
      <c r="C586" s="43"/>
      <c r="F586" s="44" t="str">
        <f>IF(B586="","",VLOOKUP(B586,'#挂机物品'!O:P,2,FALSE))</f>
        <v/>
      </c>
      <c r="I586" s="127" t="str">
        <f>IF(H586="","",VLOOKUP(H586,'#挂机物品'!A:B,2,FALSE))</f>
        <v/>
      </c>
      <c r="L586" s="43">
        <v>5902</v>
      </c>
      <c r="M586" s="43" t="s">
        <v>2079</v>
      </c>
      <c r="N586" s="43">
        <v>10</v>
      </c>
      <c r="O586" s="44" t="s">
        <v>3054</v>
      </c>
    </row>
    <row r="587" spans="1:15">
      <c r="A587" s="43" t="s">
        <v>1664</v>
      </c>
      <c r="B587" s="43"/>
      <c r="C587" s="43"/>
      <c r="F587" s="44" t="str">
        <f>IF(B587="","",VLOOKUP(B587,'#挂机物品'!O:P,2,FALSE))</f>
        <v/>
      </c>
      <c r="I587" s="127" t="str">
        <f>IF(H587="","",VLOOKUP(H587,'#挂机物品'!A:B,2,FALSE))</f>
        <v/>
      </c>
      <c r="L587" s="43">
        <v>5903</v>
      </c>
      <c r="M587" s="43" t="s">
        <v>2080</v>
      </c>
      <c r="N587" s="43">
        <v>20</v>
      </c>
      <c r="O587" s="44" t="s">
        <v>3055</v>
      </c>
    </row>
    <row r="588" spans="1:15">
      <c r="A588" s="43" t="s">
        <v>1664</v>
      </c>
      <c r="B588" s="43"/>
      <c r="C588" s="43"/>
      <c r="F588" s="44" t="str">
        <f>IF(B588="","",VLOOKUP(B588,'#挂机物品'!O:P,2,FALSE))</f>
        <v/>
      </c>
      <c r="I588" s="127" t="str">
        <f>IF(H588="","",VLOOKUP(H588,'#挂机物品'!A:B,2,FALSE))</f>
        <v/>
      </c>
      <c r="L588" s="43">
        <v>5904</v>
      </c>
      <c r="M588" s="43" t="s">
        <v>2081</v>
      </c>
      <c r="N588" s="43">
        <v>35</v>
      </c>
      <c r="O588" s="44" t="s">
        <v>3056</v>
      </c>
    </row>
    <row r="589" spans="1:15">
      <c r="A589" s="43" t="s">
        <v>1664</v>
      </c>
      <c r="B589" s="43"/>
      <c r="C589" s="43"/>
      <c r="F589" s="44" t="str">
        <f>IF(B589="","",VLOOKUP(B589,'#挂机物品'!O:P,2,FALSE))</f>
        <v/>
      </c>
      <c r="I589" s="127" t="str">
        <f>IF(H589="","",VLOOKUP(H589,'#挂机物品'!A:B,2,FALSE))</f>
        <v/>
      </c>
      <c r="L589" s="43">
        <v>5905</v>
      </c>
      <c r="M589" s="43" t="s">
        <v>2082</v>
      </c>
      <c r="N589" s="43">
        <v>50</v>
      </c>
      <c r="O589" s="44" t="s">
        <v>3057</v>
      </c>
    </row>
    <row r="590" spans="1:15">
      <c r="A590" s="43">
        <v>60</v>
      </c>
      <c r="B590" s="48" t="s">
        <v>1717</v>
      </c>
      <c r="C590" s="48"/>
      <c r="F590" s="44">
        <f>IF(B590="","",VLOOKUP(B590,'#挂机物品'!O:P,2,FALSE))</f>
        <v>23</v>
      </c>
      <c r="I590" s="127" t="str">
        <f>IF(H590="","",VLOOKUP(H590,'#挂机物品'!A:B,2,FALSE))</f>
        <v/>
      </c>
      <c r="L590" s="43">
        <v>6001</v>
      </c>
      <c r="M590" s="43" t="s">
        <v>2083</v>
      </c>
      <c r="N590" s="43">
        <v>1</v>
      </c>
      <c r="O590" s="44" t="s">
        <v>3053</v>
      </c>
    </row>
    <row r="591" spans="1:15">
      <c r="A591" s="43" t="s">
        <v>1664</v>
      </c>
      <c r="B591" s="43"/>
      <c r="C591" s="43"/>
      <c r="F591" s="44" t="str">
        <f>IF(B591="","",VLOOKUP(B591,'#挂机物品'!O:P,2,FALSE))</f>
        <v/>
      </c>
      <c r="I591" s="127" t="str">
        <f>IF(H591="","",VLOOKUP(H591,'#挂机物品'!A:B,2,FALSE))</f>
        <v/>
      </c>
      <c r="L591" s="43">
        <v>6002</v>
      </c>
      <c r="M591" s="43" t="s">
        <v>2084</v>
      </c>
      <c r="N591" s="43">
        <v>10</v>
      </c>
      <c r="O591" s="44" t="s">
        <v>3054</v>
      </c>
    </row>
    <row r="592" spans="1:15">
      <c r="A592" s="43" t="s">
        <v>1664</v>
      </c>
      <c r="B592" s="43"/>
      <c r="C592" s="43"/>
      <c r="F592" s="44" t="str">
        <f>IF(B592="","",VLOOKUP(B592,'#挂机物品'!O:P,2,FALSE))</f>
        <v/>
      </c>
      <c r="I592" s="127" t="str">
        <f>IF(H592="","",VLOOKUP(H592,'#挂机物品'!A:B,2,FALSE))</f>
        <v/>
      </c>
      <c r="L592" s="43">
        <v>6003</v>
      </c>
      <c r="M592" s="43" t="s">
        <v>2085</v>
      </c>
      <c r="N592" s="43">
        <v>20</v>
      </c>
      <c r="O592" s="44" t="s">
        <v>3055</v>
      </c>
    </row>
    <row r="593" spans="1:15">
      <c r="A593" s="43" t="s">
        <v>1664</v>
      </c>
      <c r="B593" s="43"/>
      <c r="C593" s="43"/>
      <c r="F593" s="44" t="str">
        <f>IF(B593="","",VLOOKUP(B593,'#挂机物品'!O:P,2,FALSE))</f>
        <v/>
      </c>
      <c r="I593" s="127" t="str">
        <f>IF(H593="","",VLOOKUP(H593,'#挂机物品'!A:B,2,FALSE))</f>
        <v/>
      </c>
      <c r="L593" s="43">
        <v>6004</v>
      </c>
      <c r="M593" s="43" t="s">
        <v>2086</v>
      </c>
      <c r="N593" s="43">
        <v>35</v>
      </c>
      <c r="O593" s="44" t="s">
        <v>3056</v>
      </c>
    </row>
    <row r="594" spans="1:15">
      <c r="A594" s="43" t="s">
        <v>1664</v>
      </c>
      <c r="B594" s="43"/>
      <c r="C594" s="43"/>
      <c r="F594" s="44" t="str">
        <f>IF(B594="","",VLOOKUP(B594,'#挂机物品'!O:P,2,FALSE))</f>
        <v/>
      </c>
      <c r="I594" s="127" t="str">
        <f>IF(H594="","",VLOOKUP(H594,'#挂机物品'!A:B,2,FALSE))</f>
        <v/>
      </c>
      <c r="L594" s="43">
        <v>6005</v>
      </c>
      <c r="M594" s="43" t="s">
        <v>2087</v>
      </c>
      <c r="N594" s="43">
        <v>50</v>
      </c>
      <c r="O594" s="44" t="s">
        <v>3057</v>
      </c>
    </row>
    <row r="595" spans="1:15">
      <c r="A595" s="43">
        <v>61</v>
      </c>
      <c r="B595" s="47" t="s">
        <v>1718</v>
      </c>
      <c r="C595" s="47"/>
      <c r="F595" s="44">
        <f>IF(B595="","",VLOOKUP(B595,'#挂机物品'!O:P,2,FALSE))</f>
        <v>261</v>
      </c>
      <c r="I595" s="127" t="str">
        <f>IF(H595="","",VLOOKUP(H595,'#挂机物品'!A:B,2,FALSE))</f>
        <v/>
      </c>
      <c r="L595" s="43">
        <v>6101</v>
      </c>
      <c r="M595" s="43" t="s">
        <v>2074</v>
      </c>
      <c r="N595" s="43">
        <v>1</v>
      </c>
      <c r="O595" s="44" t="s">
        <v>3053</v>
      </c>
    </row>
    <row r="596" spans="1:15">
      <c r="A596" s="43" t="s">
        <v>1664</v>
      </c>
      <c r="B596" s="43"/>
      <c r="C596" s="43"/>
      <c r="F596" s="44" t="str">
        <f>IF(B596="","",VLOOKUP(B596,'#挂机物品'!O:P,2,FALSE))</f>
        <v/>
      </c>
      <c r="I596" s="127" t="str">
        <f>IF(H596="","",VLOOKUP(H596,'#挂机物品'!A:B,2,FALSE))</f>
        <v/>
      </c>
      <c r="L596" s="43">
        <v>6102</v>
      </c>
      <c r="M596" s="43" t="s">
        <v>2088</v>
      </c>
      <c r="N596" s="43">
        <v>10</v>
      </c>
      <c r="O596" s="44" t="s">
        <v>3054</v>
      </c>
    </row>
    <row r="597" spans="1:15">
      <c r="A597" s="43" t="s">
        <v>1664</v>
      </c>
      <c r="B597" s="43"/>
      <c r="C597" s="43"/>
      <c r="F597" s="44" t="str">
        <f>IF(B597="","",VLOOKUP(B597,'#挂机物品'!O:P,2,FALSE))</f>
        <v/>
      </c>
      <c r="I597" s="127" t="str">
        <f>IF(H597="","",VLOOKUP(H597,'#挂机物品'!A:B,2,FALSE))</f>
        <v/>
      </c>
      <c r="L597" s="43">
        <v>6103</v>
      </c>
      <c r="M597" s="43" t="s">
        <v>2089</v>
      </c>
      <c r="N597" s="43">
        <v>20</v>
      </c>
      <c r="O597" s="44" t="s">
        <v>3055</v>
      </c>
    </row>
    <row r="598" spans="1:15">
      <c r="A598" s="43" t="s">
        <v>1664</v>
      </c>
      <c r="B598" s="43"/>
      <c r="C598" s="43"/>
      <c r="F598" s="44" t="str">
        <f>IF(B598="","",VLOOKUP(B598,'#挂机物品'!O:P,2,FALSE))</f>
        <v/>
      </c>
      <c r="I598" s="127" t="str">
        <f>IF(H598="","",VLOOKUP(H598,'#挂机物品'!A:B,2,FALSE))</f>
        <v/>
      </c>
      <c r="L598" s="43">
        <v>6104</v>
      </c>
      <c r="M598" s="43" t="s">
        <v>2090</v>
      </c>
      <c r="N598" s="43">
        <v>35</v>
      </c>
      <c r="O598" s="44" t="s">
        <v>3056</v>
      </c>
    </row>
    <row r="599" spans="1:15">
      <c r="A599" s="43" t="s">
        <v>1664</v>
      </c>
      <c r="B599" s="43"/>
      <c r="C599" s="43"/>
      <c r="F599" s="44" t="str">
        <f>IF(B599="","",VLOOKUP(B599,'#挂机物品'!O:P,2,FALSE))</f>
        <v/>
      </c>
      <c r="I599" s="127" t="str">
        <f>IF(H599="","",VLOOKUP(H599,'#挂机物品'!A:B,2,FALSE))</f>
        <v/>
      </c>
      <c r="L599" s="43">
        <v>6105</v>
      </c>
      <c r="M599" s="43" t="s">
        <v>2091</v>
      </c>
      <c r="N599" s="43">
        <v>50</v>
      </c>
      <c r="O599" s="44" t="s">
        <v>3057</v>
      </c>
    </row>
    <row r="600" spans="1:15">
      <c r="A600" s="43">
        <v>62</v>
      </c>
      <c r="B600" s="48" t="s">
        <v>546</v>
      </c>
      <c r="C600" s="48"/>
      <c r="F600" s="44">
        <f>IF(B600="","",VLOOKUP(B600,'#挂机物品'!O:P,2,FALSE))</f>
        <v>262</v>
      </c>
      <c r="I600" s="127" t="str">
        <f>IF(H600="","",VLOOKUP(H600,'#挂机物品'!A:B,2,FALSE))</f>
        <v/>
      </c>
      <c r="L600" s="43">
        <v>6201</v>
      </c>
      <c r="M600" s="43" t="s">
        <v>2092</v>
      </c>
      <c r="N600" s="43">
        <v>1</v>
      </c>
      <c r="O600" s="44" t="s">
        <v>3053</v>
      </c>
    </row>
    <row r="601" spans="1:15">
      <c r="A601" s="43" t="s">
        <v>1664</v>
      </c>
      <c r="B601" s="43"/>
      <c r="C601" s="43"/>
      <c r="F601" s="44" t="str">
        <f>IF(B601="","",VLOOKUP(B601,'#挂机物品'!O:P,2,FALSE))</f>
        <v/>
      </c>
      <c r="I601" s="127" t="str">
        <f>IF(H601="","",VLOOKUP(H601,'#挂机物品'!A:B,2,FALSE))</f>
        <v/>
      </c>
      <c r="L601" s="43">
        <v>6202</v>
      </c>
      <c r="M601" s="43" t="s">
        <v>2093</v>
      </c>
      <c r="N601" s="43">
        <v>10</v>
      </c>
      <c r="O601" s="44" t="s">
        <v>3054</v>
      </c>
    </row>
    <row r="602" spans="1:15">
      <c r="A602" s="43" t="s">
        <v>1664</v>
      </c>
      <c r="B602" s="43"/>
      <c r="C602" s="43"/>
      <c r="F602" s="44" t="str">
        <f>IF(B602="","",VLOOKUP(B602,'#挂机物品'!O:P,2,FALSE))</f>
        <v/>
      </c>
      <c r="I602" s="127" t="str">
        <f>IF(H602="","",VLOOKUP(H602,'#挂机物品'!A:B,2,FALSE))</f>
        <v/>
      </c>
      <c r="L602" s="43">
        <v>6203</v>
      </c>
      <c r="M602" s="43" t="s">
        <v>2094</v>
      </c>
      <c r="N602" s="43">
        <v>20</v>
      </c>
      <c r="O602" s="44" t="s">
        <v>3055</v>
      </c>
    </row>
    <row r="603" spans="1:15">
      <c r="A603" s="43" t="s">
        <v>1664</v>
      </c>
      <c r="B603" s="43"/>
      <c r="C603" s="43"/>
      <c r="F603" s="44" t="str">
        <f>IF(B603="","",VLOOKUP(B603,'#挂机物品'!O:P,2,FALSE))</f>
        <v/>
      </c>
      <c r="I603" s="127" t="str">
        <f>IF(H603="","",VLOOKUP(H603,'#挂机物品'!A:B,2,FALSE))</f>
        <v/>
      </c>
      <c r="L603" s="43">
        <v>6204</v>
      </c>
      <c r="M603" s="43" t="s">
        <v>2095</v>
      </c>
      <c r="N603" s="43">
        <v>35</v>
      </c>
      <c r="O603" s="44" t="s">
        <v>3056</v>
      </c>
    </row>
    <row r="604" spans="1:15">
      <c r="A604" s="43" t="s">
        <v>1664</v>
      </c>
      <c r="B604" s="43"/>
      <c r="C604" s="43"/>
      <c r="F604" s="44" t="str">
        <f>IF(B604="","",VLOOKUP(B604,'#挂机物品'!O:P,2,FALSE))</f>
        <v/>
      </c>
      <c r="I604" s="127" t="str">
        <f>IF(H604="","",VLOOKUP(H604,'#挂机物品'!A:B,2,FALSE))</f>
        <v/>
      </c>
      <c r="L604" s="43">
        <v>6205</v>
      </c>
      <c r="M604" s="43" t="s">
        <v>2096</v>
      </c>
      <c r="N604" s="43">
        <v>50</v>
      </c>
      <c r="O604" s="44" t="s">
        <v>3057</v>
      </c>
    </row>
    <row r="605" spans="1:15">
      <c r="A605" s="43">
        <v>63</v>
      </c>
      <c r="B605" s="47" t="s">
        <v>1719</v>
      </c>
      <c r="C605" s="47"/>
      <c r="F605" s="44">
        <f>IF(B605="","",VLOOKUP(B605,'#挂机物品'!O:P,2,FALSE))</f>
        <v>27</v>
      </c>
      <c r="I605" s="127" t="str">
        <f>IF(H605="","",VLOOKUP(H605,'#挂机物品'!A:B,2,FALSE))</f>
        <v/>
      </c>
      <c r="L605" s="43">
        <v>6301</v>
      </c>
      <c r="M605" s="43" t="s">
        <v>1897</v>
      </c>
      <c r="N605" s="43">
        <v>1</v>
      </c>
      <c r="O605" s="44" t="s">
        <v>3053</v>
      </c>
    </row>
    <row r="606" spans="1:15">
      <c r="A606" s="43" t="s">
        <v>1664</v>
      </c>
      <c r="B606" s="43"/>
      <c r="C606" s="43"/>
      <c r="F606" s="44" t="str">
        <f>IF(B606="","",VLOOKUP(B606,'#挂机物品'!O:P,2,FALSE))</f>
        <v/>
      </c>
      <c r="I606" s="127" t="str">
        <f>IF(H606="","",VLOOKUP(H606,'#挂机物品'!A:B,2,FALSE))</f>
        <v/>
      </c>
      <c r="L606" s="43">
        <v>6302</v>
      </c>
      <c r="M606" s="43" t="s">
        <v>2097</v>
      </c>
      <c r="N606" s="43">
        <v>10</v>
      </c>
      <c r="O606" s="44" t="s">
        <v>3054</v>
      </c>
    </row>
    <row r="607" spans="1:15">
      <c r="A607" s="43" t="s">
        <v>1664</v>
      </c>
      <c r="B607" s="43"/>
      <c r="C607" s="43"/>
      <c r="F607" s="44" t="str">
        <f>IF(B607="","",VLOOKUP(B607,'#挂机物品'!O:P,2,FALSE))</f>
        <v/>
      </c>
      <c r="I607" s="127" t="str">
        <f>IF(H607="","",VLOOKUP(H607,'#挂机物品'!A:B,2,FALSE))</f>
        <v/>
      </c>
      <c r="L607" s="43">
        <v>6303</v>
      </c>
      <c r="M607" s="43" t="s">
        <v>2098</v>
      </c>
      <c r="N607" s="43">
        <v>20</v>
      </c>
      <c r="O607" s="44" t="s">
        <v>3055</v>
      </c>
    </row>
    <row r="608" spans="1:15">
      <c r="A608" s="43" t="s">
        <v>1664</v>
      </c>
      <c r="B608" s="43"/>
      <c r="C608" s="43"/>
      <c r="F608" s="44" t="str">
        <f>IF(B608="","",VLOOKUP(B608,'#挂机物品'!O:P,2,FALSE))</f>
        <v/>
      </c>
      <c r="I608" s="127" t="str">
        <f>IF(H608="","",VLOOKUP(H608,'#挂机物品'!A:B,2,FALSE))</f>
        <v/>
      </c>
      <c r="L608" s="43">
        <v>6304</v>
      </c>
      <c r="M608" s="43" t="s">
        <v>2099</v>
      </c>
      <c r="N608" s="43">
        <v>35</v>
      </c>
      <c r="O608" s="44" t="s">
        <v>3056</v>
      </c>
    </row>
    <row r="609" spans="1:15">
      <c r="A609" s="43" t="s">
        <v>1664</v>
      </c>
      <c r="B609" s="43"/>
      <c r="C609" s="43"/>
      <c r="F609" s="44" t="str">
        <f>IF(B609="","",VLOOKUP(B609,'#挂机物品'!O:P,2,FALSE))</f>
        <v/>
      </c>
      <c r="I609" s="127" t="str">
        <f>IF(H609="","",VLOOKUP(H609,'#挂机物品'!A:B,2,FALSE))</f>
        <v/>
      </c>
      <c r="L609" s="43">
        <v>6305</v>
      </c>
      <c r="M609" s="43" t="s">
        <v>2100</v>
      </c>
      <c r="N609" s="43">
        <v>50</v>
      </c>
      <c r="O609" s="44" t="s">
        <v>3057</v>
      </c>
    </row>
    <row r="610" spans="1:15">
      <c r="A610" s="43">
        <v>64</v>
      </c>
      <c r="B610" s="55" t="s">
        <v>1720</v>
      </c>
      <c r="C610" s="55"/>
      <c r="F610" s="44">
        <f>IF(B610="","",VLOOKUP(B610,'#挂机物品'!O:P,2,FALSE))</f>
        <v>264</v>
      </c>
      <c r="I610" s="127" t="str">
        <f>IF(H610="","",VLOOKUP(H610,'#挂机物品'!A:B,2,FALSE))</f>
        <v/>
      </c>
      <c r="L610" s="43">
        <v>6401</v>
      </c>
      <c r="M610" s="43" t="s">
        <v>2101</v>
      </c>
      <c r="N610" s="43">
        <v>1</v>
      </c>
      <c r="O610" s="44" t="s">
        <v>3053</v>
      </c>
    </row>
    <row r="611" spans="1:15">
      <c r="A611" s="43"/>
      <c r="B611" s="43"/>
      <c r="C611" s="43"/>
      <c r="F611" s="44" t="str">
        <f>IF(B611="","",VLOOKUP(B611,'#挂机物品'!O:P,2,FALSE))</f>
        <v/>
      </c>
      <c r="I611" s="127" t="str">
        <f>IF(H611="","",VLOOKUP(H611,'#挂机物品'!A:B,2,FALSE))</f>
        <v/>
      </c>
      <c r="L611" s="43">
        <v>6402</v>
      </c>
      <c r="M611" s="43" t="s">
        <v>2102</v>
      </c>
      <c r="N611" s="43">
        <v>10</v>
      </c>
      <c r="O611" s="44" t="s">
        <v>3054</v>
      </c>
    </row>
    <row r="612" spans="1:15">
      <c r="A612" s="43"/>
      <c r="B612" s="43"/>
      <c r="C612" s="43"/>
      <c r="F612" s="44" t="str">
        <f>IF(B612="","",VLOOKUP(B612,'#挂机物品'!O:P,2,FALSE))</f>
        <v/>
      </c>
      <c r="I612" s="127" t="str">
        <f>IF(H612="","",VLOOKUP(H612,'#挂机物品'!A:B,2,FALSE))</f>
        <v/>
      </c>
      <c r="L612" s="43">
        <v>6403</v>
      </c>
      <c r="M612" s="43" t="s">
        <v>2103</v>
      </c>
      <c r="N612" s="43">
        <v>20</v>
      </c>
      <c r="O612" s="44" t="s">
        <v>3055</v>
      </c>
    </row>
    <row r="613" spans="1:15">
      <c r="A613" s="43"/>
      <c r="B613" s="43"/>
      <c r="C613" s="43"/>
      <c r="F613" s="44" t="str">
        <f>IF(B613="","",VLOOKUP(B613,'#挂机物品'!O:P,2,FALSE))</f>
        <v/>
      </c>
      <c r="I613" s="127" t="str">
        <f>IF(H613="","",VLOOKUP(H613,'#挂机物品'!A:B,2,FALSE))</f>
        <v/>
      </c>
      <c r="L613" s="43">
        <v>6404</v>
      </c>
      <c r="M613" s="43" t="s">
        <v>2104</v>
      </c>
      <c r="N613" s="43">
        <v>35</v>
      </c>
      <c r="O613" s="44" t="s">
        <v>3056</v>
      </c>
    </row>
    <row r="614" spans="1:15">
      <c r="A614" s="43"/>
      <c r="B614" s="43"/>
      <c r="C614" s="43"/>
      <c r="F614" s="44" t="str">
        <f>IF(B614="","",VLOOKUP(B614,'#挂机物品'!O:P,2,FALSE))</f>
        <v/>
      </c>
      <c r="I614" s="127" t="str">
        <f>IF(H614="","",VLOOKUP(H614,'#挂机物品'!A:B,2,FALSE))</f>
        <v/>
      </c>
      <c r="L614" s="43">
        <v>6405</v>
      </c>
      <c r="M614" s="43" t="s">
        <v>2105</v>
      </c>
      <c r="N614" s="43">
        <v>50</v>
      </c>
      <c r="O614" s="44" t="s">
        <v>3057</v>
      </c>
    </row>
    <row r="615" spans="1:15">
      <c r="A615" s="43">
        <v>201</v>
      </c>
      <c r="B615" s="43" t="s">
        <v>3060</v>
      </c>
      <c r="C615" s="43"/>
      <c r="F615" s="44">
        <f>IF(B615="","",VLOOKUP(B615,'#挂机物品'!O:P,2,FALSE))</f>
        <v>1102</v>
      </c>
      <c r="I615" s="127" t="str">
        <f>IF(H615="","",VLOOKUP(H615,'#挂机物品'!A:B,2,FALSE))</f>
        <v/>
      </c>
      <c r="L615" s="43">
        <v>20101</v>
      </c>
      <c r="M615" s="43" t="s">
        <v>2106</v>
      </c>
      <c r="N615" s="43">
        <v>1</v>
      </c>
      <c r="O615" s="44" t="s">
        <v>3053</v>
      </c>
    </row>
    <row r="616" spans="1:15">
      <c r="A616" s="43"/>
      <c r="B616" s="43"/>
      <c r="C616" s="43"/>
      <c r="F616" s="44" t="str">
        <f>IF(B616="","",VLOOKUP(B616,'#挂机物品'!O:P,2,FALSE))</f>
        <v/>
      </c>
      <c r="I616" s="127" t="str">
        <f>IF(H616="","",VLOOKUP(H616,'#挂机物品'!A:B,2,FALSE))</f>
        <v/>
      </c>
      <c r="L616" s="43">
        <v>20102</v>
      </c>
      <c r="M616" s="43" t="s">
        <v>2107</v>
      </c>
      <c r="N616" s="43">
        <v>10</v>
      </c>
      <c r="O616" s="44" t="s">
        <v>3054</v>
      </c>
    </row>
    <row r="617" spans="1:15">
      <c r="A617" s="43"/>
      <c r="B617" s="43"/>
      <c r="C617" s="43"/>
      <c r="F617" s="44" t="str">
        <f>IF(B617="","",VLOOKUP(B617,'#挂机物品'!O:P,2,FALSE))</f>
        <v/>
      </c>
      <c r="I617" s="127" t="str">
        <f>IF(H617="","",VLOOKUP(H617,'#挂机物品'!A:B,2,FALSE))</f>
        <v/>
      </c>
      <c r="L617" s="43">
        <v>20155</v>
      </c>
      <c r="M617" s="43" t="s">
        <v>2108</v>
      </c>
      <c r="N617" s="43">
        <v>20</v>
      </c>
      <c r="O617" s="44" t="s">
        <v>3055</v>
      </c>
    </row>
    <row r="618" spans="1:15">
      <c r="A618" s="43"/>
      <c r="B618" s="43"/>
      <c r="C618" s="43"/>
      <c r="F618" s="44" t="str">
        <f>IF(B618="","",VLOOKUP(B618,'#挂机物品'!O:P,2,FALSE))</f>
        <v/>
      </c>
      <c r="I618" s="127" t="str">
        <f>IF(H618="","",VLOOKUP(H618,'#挂机物品'!A:B,2,FALSE))</f>
        <v/>
      </c>
      <c r="L618" s="43">
        <v>20109</v>
      </c>
      <c r="M618" s="43" t="s">
        <v>2109</v>
      </c>
      <c r="N618" s="43">
        <v>35</v>
      </c>
      <c r="O618" s="44" t="s">
        <v>3056</v>
      </c>
    </row>
    <row r="619" spans="1:15">
      <c r="A619" s="43"/>
      <c r="B619" s="43"/>
      <c r="C619" s="43"/>
      <c r="F619" s="44" t="str">
        <f>IF(B619="","",VLOOKUP(B619,'#挂机物品'!O:P,2,FALSE))</f>
        <v/>
      </c>
      <c r="I619" s="127" t="str">
        <f>IF(H619="","",VLOOKUP(H619,'#挂机物品'!A:B,2,FALSE))</f>
        <v/>
      </c>
      <c r="L619" s="43">
        <v>20111</v>
      </c>
      <c r="M619" s="43" t="s">
        <v>2110</v>
      </c>
      <c r="N619" s="43">
        <v>50</v>
      </c>
      <c r="O619" s="44" t="s">
        <v>3057</v>
      </c>
    </row>
    <row r="620" spans="1:15">
      <c r="A620" s="43">
        <v>202</v>
      </c>
      <c r="B620" s="43" t="s">
        <v>3061</v>
      </c>
      <c r="C620" s="43"/>
      <c r="F620" s="44">
        <f>IF(B620="","",VLOOKUP(B620,'#挂机物品'!O:P,2,FALSE))</f>
        <v>1103</v>
      </c>
      <c r="I620" s="127" t="str">
        <f>IF(H620="","",VLOOKUP(H620,'#挂机物品'!A:B,2,FALSE))</f>
        <v/>
      </c>
      <c r="L620" s="43">
        <v>20101</v>
      </c>
      <c r="M620" s="43" t="s">
        <v>2106</v>
      </c>
      <c r="N620" s="43">
        <v>1</v>
      </c>
      <c r="O620" s="44" t="s">
        <v>3053</v>
      </c>
    </row>
    <row r="621" spans="1:15">
      <c r="A621" s="43"/>
      <c r="B621" s="43"/>
      <c r="C621" s="43"/>
      <c r="F621" s="44" t="str">
        <f>IF(B621="","",VLOOKUP(B621,'#挂机物品'!O:P,2,FALSE))</f>
        <v/>
      </c>
      <c r="I621" s="127" t="str">
        <f>IF(H621="","",VLOOKUP(H621,'#挂机物品'!A:B,2,FALSE))</f>
        <v/>
      </c>
      <c r="L621" s="43">
        <v>20102</v>
      </c>
      <c r="M621" s="43" t="s">
        <v>2107</v>
      </c>
      <c r="N621" s="43">
        <v>10</v>
      </c>
      <c r="O621" s="44" t="s">
        <v>3054</v>
      </c>
    </row>
    <row r="622" spans="1:15">
      <c r="A622" s="43"/>
      <c r="B622" s="43"/>
      <c r="C622" s="43"/>
      <c r="F622" s="44" t="str">
        <f>IF(B622="","",VLOOKUP(B622,'#挂机物品'!O:P,2,FALSE))</f>
        <v/>
      </c>
      <c r="I622" s="127" t="str">
        <f>IF(H622="","",VLOOKUP(H622,'#挂机物品'!A:B,2,FALSE))</f>
        <v/>
      </c>
      <c r="L622" s="43">
        <v>20107</v>
      </c>
      <c r="M622" s="43" t="s">
        <v>2111</v>
      </c>
      <c r="N622" s="43">
        <v>20</v>
      </c>
      <c r="O622" s="44" t="s">
        <v>3055</v>
      </c>
    </row>
    <row r="623" spans="1:15">
      <c r="A623" s="43"/>
      <c r="B623" s="43"/>
      <c r="C623" s="43"/>
      <c r="F623" s="44" t="str">
        <f>IF(B623="","",VLOOKUP(B623,'#挂机物品'!O:P,2,FALSE))</f>
        <v/>
      </c>
      <c r="I623" s="127" t="str">
        <f>IF(H623="","",VLOOKUP(H623,'#挂机物品'!A:B,2,FALSE))</f>
        <v/>
      </c>
      <c r="L623" s="43">
        <v>20153</v>
      </c>
      <c r="M623" s="43" t="s">
        <v>2112</v>
      </c>
      <c r="N623" s="43">
        <v>35</v>
      </c>
      <c r="O623" s="44" t="s">
        <v>3056</v>
      </c>
    </row>
    <row r="624" spans="1:15">
      <c r="A624" s="43"/>
      <c r="B624" s="43"/>
      <c r="C624" s="43"/>
      <c r="F624" s="44" t="str">
        <f>IF(B624="","",VLOOKUP(B624,'#挂机物品'!O:P,2,FALSE))</f>
        <v/>
      </c>
      <c r="I624" s="127" t="str">
        <f>IF(H624="","",VLOOKUP(H624,'#挂机物品'!A:B,2,FALSE))</f>
        <v/>
      </c>
      <c r="L624" s="43">
        <v>20111</v>
      </c>
      <c r="M624" s="43" t="s">
        <v>2110</v>
      </c>
      <c r="N624" s="43">
        <v>50</v>
      </c>
      <c r="O624" s="44" t="s">
        <v>3057</v>
      </c>
    </row>
    <row r="625" spans="1:15">
      <c r="A625" s="43">
        <v>203</v>
      </c>
      <c r="B625" s="43" t="s">
        <v>3062</v>
      </c>
      <c r="C625" s="43"/>
      <c r="F625" s="44">
        <f>IF(B625="","",VLOOKUP(B625,'#挂机物品'!O:P,2,FALSE))</f>
        <v>1306</v>
      </c>
      <c r="I625" s="127" t="str">
        <f>IF(H625="","",VLOOKUP(H625,'#挂机物品'!A:B,2,FALSE))</f>
        <v/>
      </c>
      <c r="L625" s="43">
        <v>20112</v>
      </c>
      <c r="M625" s="43" t="s">
        <v>2113</v>
      </c>
      <c r="N625" s="43">
        <v>1</v>
      </c>
      <c r="O625" s="44" t="s">
        <v>3053</v>
      </c>
    </row>
    <row r="626" spans="1:15">
      <c r="A626" s="43"/>
      <c r="B626" s="43"/>
      <c r="C626" s="43"/>
      <c r="F626" s="44" t="str">
        <f>IF(B626="","",VLOOKUP(B626,'#挂机物品'!O:P,2,FALSE))</f>
        <v/>
      </c>
      <c r="I626" s="127" t="str">
        <f>IF(H626="","",VLOOKUP(H626,'#挂机物品'!A:B,2,FALSE))</f>
        <v/>
      </c>
      <c r="L626" s="43">
        <v>20114</v>
      </c>
      <c r="M626" s="43" t="s">
        <v>2114</v>
      </c>
      <c r="N626" s="43">
        <v>10</v>
      </c>
      <c r="O626" s="44" t="s">
        <v>3054</v>
      </c>
    </row>
    <row r="627" spans="1:15">
      <c r="A627" s="43"/>
      <c r="B627" s="43"/>
      <c r="C627" s="43"/>
      <c r="F627" s="44" t="str">
        <f>IF(B627="","",VLOOKUP(B627,'#挂机物品'!O:P,2,FALSE))</f>
        <v/>
      </c>
      <c r="I627" s="127" t="str">
        <f>IF(H627="","",VLOOKUP(H627,'#挂机物品'!A:B,2,FALSE))</f>
        <v/>
      </c>
      <c r="L627" s="43">
        <v>20106</v>
      </c>
      <c r="M627" s="43" t="s">
        <v>2115</v>
      </c>
      <c r="N627" s="43">
        <v>20</v>
      </c>
      <c r="O627" s="44" t="s">
        <v>3055</v>
      </c>
    </row>
    <row r="628" spans="1:15">
      <c r="A628" s="43"/>
      <c r="B628" s="43"/>
      <c r="C628" s="43"/>
      <c r="F628" s="44" t="str">
        <f>IF(B628="","",VLOOKUP(B628,'#挂机物品'!O:P,2,FALSE))</f>
        <v/>
      </c>
      <c r="I628" s="127" t="str">
        <f>IF(H628="","",VLOOKUP(H628,'#挂机物品'!A:B,2,FALSE))</f>
        <v/>
      </c>
      <c r="L628" s="43">
        <v>20108</v>
      </c>
      <c r="M628" s="43" t="s">
        <v>2116</v>
      </c>
      <c r="N628" s="43">
        <v>35</v>
      </c>
      <c r="O628" s="44" t="s">
        <v>3056</v>
      </c>
    </row>
    <row r="629" spans="1:15">
      <c r="A629" s="43"/>
      <c r="B629" s="43"/>
      <c r="C629" s="43"/>
      <c r="F629" s="44" t="str">
        <f>IF(B629="","",VLOOKUP(B629,'#挂机物品'!O:P,2,FALSE))</f>
        <v/>
      </c>
      <c r="I629" s="127" t="str">
        <f>IF(H629="","",VLOOKUP(H629,'#挂机物品'!A:B,2,FALSE))</f>
        <v/>
      </c>
      <c r="L629" s="43">
        <v>20110</v>
      </c>
      <c r="M629" s="43" t="s">
        <v>2117</v>
      </c>
      <c r="N629" s="43">
        <v>50</v>
      </c>
      <c r="O629" s="44" t="s">
        <v>3057</v>
      </c>
    </row>
    <row r="630" spans="1:15">
      <c r="A630" s="43">
        <v>204</v>
      </c>
      <c r="B630" s="43" t="s">
        <v>3063</v>
      </c>
      <c r="C630" s="43"/>
      <c r="F630" s="44">
        <f>IF(B630="","",VLOOKUP(B630,'#挂机物品'!O:P,2,FALSE))</f>
        <v>1307</v>
      </c>
      <c r="I630" s="127" t="str">
        <f>IF(H630="","",VLOOKUP(H630,'#挂机物品'!A:B,2,FALSE))</f>
        <v/>
      </c>
      <c r="L630" s="43">
        <v>20112</v>
      </c>
      <c r="M630" s="43" t="s">
        <v>2113</v>
      </c>
      <c r="N630" s="43">
        <v>1</v>
      </c>
      <c r="O630" s="44" t="s">
        <v>3053</v>
      </c>
    </row>
    <row r="631" spans="1:15">
      <c r="A631" s="43"/>
      <c r="B631" s="43"/>
      <c r="C631" s="43"/>
      <c r="F631" s="44" t="str">
        <f>IF(B631="","",VLOOKUP(B631,'#挂机物品'!O:P,2,FALSE))</f>
        <v/>
      </c>
      <c r="I631" s="127" t="str">
        <f>IF(H631="","",VLOOKUP(H631,'#挂机物品'!A:B,2,FALSE))</f>
        <v/>
      </c>
      <c r="L631" s="43">
        <v>20114</v>
      </c>
      <c r="M631" s="43" t="s">
        <v>2114</v>
      </c>
      <c r="N631" s="43">
        <v>10</v>
      </c>
      <c r="O631" s="44" t="s">
        <v>3054</v>
      </c>
    </row>
    <row r="632" spans="1:15">
      <c r="A632" s="43"/>
      <c r="B632" s="43"/>
      <c r="C632" s="43"/>
      <c r="F632" s="44" t="str">
        <f>IF(B632="","",VLOOKUP(B632,'#挂机物品'!O:P,2,FALSE))</f>
        <v/>
      </c>
      <c r="I632" s="127" t="str">
        <f>IF(H632="","",VLOOKUP(H632,'#挂机物品'!A:B,2,FALSE))</f>
        <v/>
      </c>
      <c r="L632" s="43">
        <v>20106</v>
      </c>
      <c r="M632" s="43" t="s">
        <v>2115</v>
      </c>
      <c r="N632" s="43">
        <v>20</v>
      </c>
      <c r="O632" s="44" t="s">
        <v>3055</v>
      </c>
    </row>
    <row r="633" spans="1:15">
      <c r="A633" s="43"/>
      <c r="B633" s="43"/>
      <c r="C633" s="43"/>
      <c r="F633" s="44" t="str">
        <f>IF(B633="","",VLOOKUP(B633,'#挂机物品'!O:P,2,FALSE))</f>
        <v/>
      </c>
      <c r="I633" s="127" t="str">
        <f>IF(H633="","",VLOOKUP(H633,'#挂机物品'!A:B,2,FALSE))</f>
        <v/>
      </c>
      <c r="L633" s="43">
        <v>20108</v>
      </c>
      <c r="M633" s="43" t="s">
        <v>2116</v>
      </c>
      <c r="N633" s="43">
        <v>35</v>
      </c>
      <c r="O633" s="44" t="s">
        <v>3056</v>
      </c>
    </row>
    <row r="634" spans="1:15">
      <c r="A634" s="43"/>
      <c r="B634" s="43"/>
      <c r="C634" s="43"/>
      <c r="F634" s="44" t="str">
        <f>IF(B634="","",VLOOKUP(B634,'#挂机物品'!O:P,2,FALSE))</f>
        <v/>
      </c>
      <c r="I634" s="127" t="str">
        <f>IF(H634="","",VLOOKUP(H634,'#挂机物品'!A:B,2,FALSE))</f>
        <v/>
      </c>
      <c r="L634" s="43">
        <v>20110</v>
      </c>
      <c r="M634" s="43" t="s">
        <v>2117</v>
      </c>
      <c r="N634" s="43">
        <v>50</v>
      </c>
      <c r="O634" s="44" t="s">
        <v>3057</v>
      </c>
    </row>
    <row r="635" spans="1:15">
      <c r="A635" s="43">
        <v>205</v>
      </c>
      <c r="B635" s="43" t="s">
        <v>3064</v>
      </c>
      <c r="C635" s="43"/>
      <c r="F635" s="44">
        <f>IF(B635="","",VLOOKUP(B635,'#挂机物品'!O:P,2,FALSE))</f>
        <v>1302</v>
      </c>
      <c r="I635" s="127" t="str">
        <f>IF(H635="","",VLOOKUP(H635,'#挂机物品'!A:B,2,FALSE))</f>
        <v/>
      </c>
      <c r="L635" s="43">
        <v>20113</v>
      </c>
      <c r="M635" s="43" t="s">
        <v>2118</v>
      </c>
      <c r="N635" s="43">
        <v>1</v>
      </c>
      <c r="O635" s="44" t="s">
        <v>3053</v>
      </c>
    </row>
    <row r="636" spans="1:15">
      <c r="A636" s="43"/>
      <c r="B636" s="43"/>
      <c r="C636" s="43"/>
      <c r="F636" s="44" t="str">
        <f>IF(B636="","",VLOOKUP(B636,'#挂机物品'!O:P,2,FALSE))</f>
        <v/>
      </c>
      <c r="I636" s="127" t="str">
        <f>IF(H636="","",VLOOKUP(H636,'#挂机物品'!A:B,2,FALSE))</f>
        <v/>
      </c>
      <c r="L636" s="43">
        <v>20115</v>
      </c>
      <c r="M636" s="43" t="s">
        <v>2119</v>
      </c>
      <c r="N636" s="43">
        <v>10</v>
      </c>
      <c r="O636" s="44" t="s">
        <v>3054</v>
      </c>
    </row>
    <row r="637" spans="1:15">
      <c r="A637" s="43"/>
      <c r="B637" s="43"/>
      <c r="C637" s="43"/>
      <c r="F637" s="44" t="str">
        <f>IF(B637="","",VLOOKUP(B637,'#挂机物品'!O:P,2,FALSE))</f>
        <v/>
      </c>
      <c r="I637" s="127" t="str">
        <f>IF(H637="","",VLOOKUP(H637,'#挂机物品'!A:B,2,FALSE))</f>
        <v/>
      </c>
      <c r="L637" s="43">
        <v>20103</v>
      </c>
      <c r="M637" s="43" t="s">
        <v>2120</v>
      </c>
      <c r="N637" s="43">
        <v>20</v>
      </c>
      <c r="O637" s="44" t="s">
        <v>3055</v>
      </c>
    </row>
    <row r="638" spans="1:15">
      <c r="A638" s="43"/>
      <c r="B638" s="43"/>
      <c r="C638" s="43"/>
      <c r="F638" s="44" t="str">
        <f>IF(B638="","",VLOOKUP(B638,'#挂机物品'!O:P,2,FALSE))</f>
        <v/>
      </c>
      <c r="I638" s="127" t="str">
        <f>IF(H638="","",VLOOKUP(H638,'#挂机物品'!A:B,2,FALSE))</f>
        <v/>
      </c>
      <c r="L638" s="43">
        <v>20104</v>
      </c>
      <c r="M638" s="43" t="s">
        <v>2121</v>
      </c>
      <c r="N638" s="43">
        <v>35</v>
      </c>
      <c r="O638" s="44" t="s">
        <v>3056</v>
      </c>
    </row>
    <row r="639" spans="1:15">
      <c r="A639" s="43"/>
      <c r="B639" s="43"/>
      <c r="C639" s="43"/>
      <c r="F639" s="44" t="str">
        <f>IF(B639="","",VLOOKUP(B639,'#挂机物品'!O:P,2,FALSE))</f>
        <v/>
      </c>
      <c r="I639" s="127" t="str">
        <f>IF(H639="","",VLOOKUP(H639,'#挂机物品'!A:B,2,FALSE))</f>
        <v/>
      </c>
      <c r="L639" s="43">
        <v>20105</v>
      </c>
      <c r="M639" s="43" t="s">
        <v>2122</v>
      </c>
      <c r="N639" s="43">
        <v>50</v>
      </c>
      <c r="O639" s="44" t="s">
        <v>3057</v>
      </c>
    </row>
    <row r="640" spans="1:15">
      <c r="A640" s="43">
        <v>206</v>
      </c>
      <c r="B640" s="43" t="s">
        <v>3065</v>
      </c>
      <c r="C640" s="43"/>
      <c r="F640" s="44">
        <f>IF(B640="","",VLOOKUP(B640,'#挂机物品'!O:P,2,FALSE))</f>
        <v>1303</v>
      </c>
      <c r="I640" s="127" t="str">
        <f>IF(H640="","",VLOOKUP(H640,'#挂机物品'!A:B,2,FALSE))</f>
        <v/>
      </c>
      <c r="L640" s="43">
        <v>20113</v>
      </c>
      <c r="M640" s="43" t="s">
        <v>2118</v>
      </c>
      <c r="N640" s="43">
        <v>1</v>
      </c>
      <c r="O640" s="44" t="s">
        <v>3053</v>
      </c>
    </row>
    <row r="641" spans="1:15">
      <c r="A641" s="43"/>
      <c r="B641" s="43"/>
      <c r="C641" s="43"/>
      <c r="F641" s="44" t="str">
        <f>IF(B641="","",VLOOKUP(B641,'#挂机物品'!O:P,2,FALSE))</f>
        <v/>
      </c>
      <c r="I641" s="127" t="str">
        <f>IF(H641="","",VLOOKUP(H641,'#挂机物品'!A:B,2,FALSE))</f>
        <v/>
      </c>
      <c r="L641" s="43">
        <v>20115</v>
      </c>
      <c r="M641" s="43" t="s">
        <v>2119</v>
      </c>
      <c r="N641" s="43">
        <v>10</v>
      </c>
      <c r="O641" s="44" t="s">
        <v>3054</v>
      </c>
    </row>
    <row r="642" spans="1:15">
      <c r="A642" s="43"/>
      <c r="B642" s="43"/>
      <c r="C642" s="43"/>
      <c r="F642" s="44" t="str">
        <f>IF(B642="","",VLOOKUP(B642,'#挂机物品'!O:P,2,FALSE))</f>
        <v/>
      </c>
      <c r="I642" s="127" t="str">
        <f>IF(H642="","",VLOOKUP(H642,'#挂机物品'!A:B,2,FALSE))</f>
        <v/>
      </c>
      <c r="L642" s="43">
        <v>20103</v>
      </c>
      <c r="M642" s="43" t="s">
        <v>2120</v>
      </c>
      <c r="N642" s="43">
        <v>20</v>
      </c>
      <c r="O642" s="44" t="s">
        <v>3055</v>
      </c>
    </row>
    <row r="643" spans="1:15">
      <c r="A643" s="43"/>
      <c r="B643" s="43"/>
      <c r="C643" s="43"/>
      <c r="F643" s="44" t="str">
        <f>IF(B643="","",VLOOKUP(B643,'#挂机物品'!O:P,2,FALSE))</f>
        <v/>
      </c>
      <c r="I643" s="127" t="str">
        <f>IF(H643="","",VLOOKUP(H643,'#挂机物品'!A:B,2,FALSE))</f>
        <v/>
      </c>
      <c r="L643" s="43">
        <v>20104</v>
      </c>
      <c r="M643" s="43" t="s">
        <v>2121</v>
      </c>
      <c r="N643" s="43">
        <v>35</v>
      </c>
      <c r="O643" s="44" t="s">
        <v>3056</v>
      </c>
    </row>
    <row r="644" spans="1:15">
      <c r="A644" s="43"/>
      <c r="B644" s="43"/>
      <c r="C644" s="43"/>
      <c r="F644" s="44" t="str">
        <f>IF(B644="","",VLOOKUP(B644,'#挂机物品'!O:P,2,FALSE))</f>
        <v/>
      </c>
      <c r="I644" s="127" t="str">
        <f>IF(H644="","",VLOOKUP(H644,'#挂机物品'!A:B,2,FALSE))</f>
        <v/>
      </c>
      <c r="L644" s="43">
        <v>20105</v>
      </c>
      <c r="M644" s="43" t="s">
        <v>2122</v>
      </c>
      <c r="N644" s="43">
        <v>50</v>
      </c>
      <c r="O644" s="44" t="s">
        <v>3057</v>
      </c>
    </row>
    <row r="645" spans="1:15">
      <c r="A645" s="43">
        <v>207</v>
      </c>
      <c r="B645" s="43" t="s">
        <v>3066</v>
      </c>
      <c r="C645" s="43"/>
      <c r="F645" s="44">
        <f>IF(B645="","",VLOOKUP(B645,'#挂机物品'!O:P,2,FALSE))</f>
        <v>1404</v>
      </c>
      <c r="I645" s="127" t="str">
        <f>IF(H645="","",VLOOKUP(H645,'#挂机物品'!A:B,2,FALSE))</f>
        <v/>
      </c>
      <c r="L645" s="43">
        <v>20107</v>
      </c>
      <c r="M645" s="43" t="s">
        <v>2111</v>
      </c>
      <c r="N645" s="43">
        <v>1</v>
      </c>
      <c r="O645" s="44" t="s">
        <v>3053</v>
      </c>
    </row>
    <row r="646" spans="1:15">
      <c r="A646" s="43"/>
      <c r="B646" s="43"/>
      <c r="C646" s="43"/>
      <c r="F646" s="44" t="str">
        <f>IF(B646="","",VLOOKUP(B646,'#挂机物品'!O:P,2,FALSE))</f>
        <v/>
      </c>
      <c r="I646" s="127" t="str">
        <f>IF(H646="","",VLOOKUP(H646,'#挂机物品'!A:B,2,FALSE))</f>
        <v/>
      </c>
      <c r="L646" s="43">
        <v>20121</v>
      </c>
      <c r="M646" s="43" t="s">
        <v>2123</v>
      </c>
      <c r="N646" s="43">
        <v>10</v>
      </c>
      <c r="O646" s="44" t="s">
        <v>3054</v>
      </c>
    </row>
    <row r="647" spans="1:15">
      <c r="A647" s="43"/>
      <c r="B647" s="43"/>
      <c r="C647" s="43"/>
      <c r="F647" s="44" t="str">
        <f>IF(B647="","",VLOOKUP(B647,'#挂机物品'!O:P,2,FALSE))</f>
        <v/>
      </c>
      <c r="I647" s="127" t="str">
        <f>IF(H647="","",VLOOKUP(H647,'#挂机物品'!A:B,2,FALSE))</f>
        <v/>
      </c>
      <c r="L647" s="43">
        <v>20159</v>
      </c>
      <c r="M647" s="43" t="s">
        <v>2124</v>
      </c>
      <c r="N647" s="43">
        <v>20</v>
      </c>
      <c r="O647" s="44" t="s">
        <v>3055</v>
      </c>
    </row>
    <row r="648" spans="1:15">
      <c r="A648" s="43"/>
      <c r="B648" s="43"/>
      <c r="C648" s="43"/>
      <c r="F648" s="44" t="str">
        <f>IF(B648="","",VLOOKUP(B648,'#挂机物品'!O:P,2,FALSE))</f>
        <v/>
      </c>
      <c r="I648" s="127" t="str">
        <f>IF(H648="","",VLOOKUP(H648,'#挂机物品'!A:B,2,FALSE))</f>
        <v/>
      </c>
      <c r="L648" s="43">
        <v>20130</v>
      </c>
      <c r="M648" s="43" t="s">
        <v>2125</v>
      </c>
      <c r="N648" s="43">
        <v>35</v>
      </c>
      <c r="O648" s="44" t="s">
        <v>3056</v>
      </c>
    </row>
    <row r="649" spans="1:15">
      <c r="A649" s="43"/>
      <c r="B649" s="43"/>
      <c r="C649" s="43"/>
      <c r="F649" s="44" t="str">
        <f>IF(B649="","",VLOOKUP(B649,'#挂机物品'!O:P,2,FALSE))</f>
        <v/>
      </c>
      <c r="I649" s="127" t="str">
        <f>IF(H649="","",VLOOKUP(H649,'#挂机物品'!A:B,2,FALSE))</f>
        <v/>
      </c>
      <c r="L649" s="43">
        <v>20127</v>
      </c>
      <c r="M649" s="43" t="s">
        <v>2126</v>
      </c>
      <c r="N649" s="43">
        <v>50</v>
      </c>
      <c r="O649" s="44" t="s">
        <v>3057</v>
      </c>
    </row>
    <row r="650" spans="1:15">
      <c r="A650" s="43">
        <v>208</v>
      </c>
      <c r="B650" s="43" t="s">
        <v>3067</v>
      </c>
      <c r="C650" s="43"/>
      <c r="F650" s="44">
        <f>IF(B650="","",VLOOKUP(B650,'#挂机物品'!O:P,2,FALSE))</f>
        <v>1406</v>
      </c>
      <c r="I650" s="127" t="str">
        <f>IF(H650="","",VLOOKUP(H650,'#挂机物品'!A:B,2,FALSE))</f>
        <v/>
      </c>
      <c r="L650" s="43">
        <v>20107</v>
      </c>
      <c r="M650" s="43" t="s">
        <v>2111</v>
      </c>
      <c r="N650" s="43">
        <v>1</v>
      </c>
      <c r="O650" s="44" t="s">
        <v>3053</v>
      </c>
    </row>
    <row r="651" spans="1:15">
      <c r="A651" s="43"/>
      <c r="B651" s="43"/>
      <c r="C651" s="43"/>
      <c r="F651" s="44" t="str">
        <f>IF(B651="","",VLOOKUP(B651,'#挂机物品'!O:P,2,FALSE))</f>
        <v/>
      </c>
      <c r="I651" s="127" t="str">
        <f>IF(H651="","",VLOOKUP(H651,'#挂机物品'!A:B,2,FALSE))</f>
        <v/>
      </c>
      <c r="L651" s="43">
        <v>20118</v>
      </c>
      <c r="M651" s="43" t="s">
        <v>2127</v>
      </c>
      <c r="N651" s="43">
        <v>10</v>
      </c>
      <c r="O651" s="44" t="s">
        <v>3054</v>
      </c>
    </row>
    <row r="652" spans="1:15">
      <c r="A652" s="43"/>
      <c r="B652" s="43"/>
      <c r="C652" s="43"/>
      <c r="F652" s="44" t="str">
        <f>IF(B652="","",VLOOKUP(B652,'#挂机物品'!O:P,2,FALSE))</f>
        <v/>
      </c>
      <c r="I652" s="127" t="str">
        <f>IF(H652="","",VLOOKUP(H652,'#挂机物品'!A:B,2,FALSE))</f>
        <v/>
      </c>
      <c r="L652" s="43">
        <v>20158</v>
      </c>
      <c r="M652" s="43" t="s">
        <v>2128</v>
      </c>
      <c r="N652" s="43">
        <v>20</v>
      </c>
      <c r="O652" s="44" t="s">
        <v>3055</v>
      </c>
    </row>
    <row r="653" spans="1:15">
      <c r="A653" s="43"/>
      <c r="B653" s="43"/>
      <c r="C653" s="43"/>
      <c r="F653" s="44" t="str">
        <f>IF(B653="","",VLOOKUP(B653,'#挂机物品'!O:P,2,FALSE))</f>
        <v/>
      </c>
      <c r="I653" s="127" t="str">
        <f>IF(H653="","",VLOOKUP(H653,'#挂机物品'!A:B,2,FALSE))</f>
        <v/>
      </c>
      <c r="L653" s="43">
        <v>20133</v>
      </c>
      <c r="M653" s="43" t="s">
        <v>2129</v>
      </c>
      <c r="N653" s="43">
        <v>35</v>
      </c>
      <c r="O653" s="44" t="s">
        <v>3056</v>
      </c>
    </row>
    <row r="654" spans="1:15">
      <c r="A654" s="43"/>
      <c r="B654" s="43"/>
      <c r="C654" s="43"/>
      <c r="F654" s="44" t="str">
        <f>IF(B654="","",VLOOKUP(B654,'#挂机物品'!O:P,2,FALSE))</f>
        <v/>
      </c>
      <c r="I654" s="127" t="str">
        <f>IF(H654="","",VLOOKUP(H654,'#挂机物品'!A:B,2,FALSE))</f>
        <v/>
      </c>
      <c r="L654" s="43">
        <v>20127</v>
      </c>
      <c r="M654" s="43" t="s">
        <v>2126</v>
      </c>
      <c r="N654" s="43">
        <v>50</v>
      </c>
      <c r="O654" s="44" t="s">
        <v>3057</v>
      </c>
    </row>
    <row r="655" spans="1:15">
      <c r="A655" s="43">
        <v>209</v>
      </c>
      <c r="B655" s="43" t="s">
        <v>3068</v>
      </c>
      <c r="C655" s="43"/>
      <c r="F655" s="44">
        <f>IF(B655="","",VLOOKUP(B655,'#挂机物品'!O:P,2,FALSE))</f>
        <v>126</v>
      </c>
      <c r="I655" s="127" t="str">
        <f>IF(H655="","",VLOOKUP(H655,'#挂机物品'!A:B,2,FALSE))</f>
        <v/>
      </c>
      <c r="L655" s="43">
        <v>20106</v>
      </c>
      <c r="M655" s="43" t="s">
        <v>2115</v>
      </c>
      <c r="N655" s="43">
        <v>1</v>
      </c>
      <c r="O655" s="44" t="s">
        <v>3053</v>
      </c>
    </row>
    <row r="656" spans="1:15">
      <c r="A656" s="43"/>
      <c r="B656" s="43"/>
      <c r="C656" s="43"/>
      <c r="F656" s="44" t="str">
        <f>IF(B656="","",VLOOKUP(B656,'#挂机物品'!O:P,2,FALSE))</f>
        <v/>
      </c>
      <c r="I656" s="127" t="str">
        <f>IF(H656="","",VLOOKUP(H656,'#挂机物品'!A:B,2,FALSE))</f>
        <v/>
      </c>
      <c r="L656" s="43">
        <v>20120</v>
      </c>
      <c r="M656" s="43" t="s">
        <v>2130</v>
      </c>
      <c r="N656" s="43">
        <v>10</v>
      </c>
      <c r="O656" s="44" t="s">
        <v>3054</v>
      </c>
    </row>
    <row r="657" spans="1:15">
      <c r="A657" s="43"/>
      <c r="B657" s="43"/>
      <c r="C657" s="43"/>
      <c r="F657" s="44" t="str">
        <f>IF(B657="","",VLOOKUP(B657,'#挂机物品'!O:P,2,FALSE))</f>
        <v/>
      </c>
      <c r="I657" s="127" t="str">
        <f>IF(H657="","",VLOOKUP(H657,'#挂机物品'!A:B,2,FALSE))</f>
        <v/>
      </c>
      <c r="L657" s="43">
        <v>20123</v>
      </c>
      <c r="M657" s="43" t="s">
        <v>2131</v>
      </c>
      <c r="N657" s="43">
        <v>20</v>
      </c>
      <c r="O657" s="44" t="s">
        <v>3055</v>
      </c>
    </row>
    <row r="658" spans="1:15">
      <c r="A658" s="43"/>
      <c r="B658" s="43"/>
      <c r="C658" s="43"/>
      <c r="F658" s="44" t="str">
        <f>IF(B658="","",VLOOKUP(B658,'#挂机物品'!O:P,2,FALSE))</f>
        <v/>
      </c>
      <c r="I658" s="127" t="str">
        <f>IF(H658="","",VLOOKUP(H658,'#挂机物品'!A:B,2,FALSE))</f>
        <v/>
      </c>
      <c r="L658" s="43">
        <v>20129</v>
      </c>
      <c r="M658" s="43" t="s">
        <v>2132</v>
      </c>
      <c r="N658" s="43">
        <v>35</v>
      </c>
      <c r="O658" s="44" t="s">
        <v>3056</v>
      </c>
    </row>
    <row r="659" spans="1:15">
      <c r="A659" s="43"/>
      <c r="B659" s="43"/>
      <c r="C659" s="43"/>
      <c r="F659" s="44" t="str">
        <f>IF(B659="","",VLOOKUP(B659,'#挂机物品'!O:P,2,FALSE))</f>
        <v/>
      </c>
      <c r="I659" s="127" t="str">
        <f>IF(H659="","",VLOOKUP(H659,'#挂机物品'!A:B,2,FALSE))</f>
        <v/>
      </c>
      <c r="L659" s="43">
        <v>20126</v>
      </c>
      <c r="M659" s="43" t="s">
        <v>2133</v>
      </c>
      <c r="N659" s="43">
        <v>50</v>
      </c>
      <c r="O659" s="44" t="s">
        <v>3057</v>
      </c>
    </row>
    <row r="660" spans="1:15">
      <c r="A660" s="43">
        <v>210</v>
      </c>
      <c r="B660" s="43" t="s">
        <v>3069</v>
      </c>
      <c r="C660" s="43"/>
      <c r="F660" s="44">
        <f>IF(B660="","",VLOOKUP(B660,'#挂机物品'!O:P,2,FALSE))</f>
        <v>127</v>
      </c>
      <c r="I660" s="127" t="str">
        <f>IF(H660="","",VLOOKUP(H660,'#挂机物品'!A:B,2,FALSE))</f>
        <v/>
      </c>
      <c r="L660" s="43">
        <v>20106</v>
      </c>
      <c r="M660" s="43" t="s">
        <v>2115</v>
      </c>
      <c r="N660" s="43">
        <v>1</v>
      </c>
      <c r="O660" s="44" t="s">
        <v>3053</v>
      </c>
    </row>
    <row r="661" spans="1:15">
      <c r="A661" s="43"/>
      <c r="B661" s="43"/>
      <c r="C661" s="43"/>
      <c r="F661" s="44" t="str">
        <f>IF(B661="","",VLOOKUP(B661,'#挂机物品'!O:P,2,FALSE))</f>
        <v/>
      </c>
      <c r="I661" s="127" t="str">
        <f>IF(H661="","",VLOOKUP(H661,'#挂机物品'!A:B,2,FALSE))</f>
        <v/>
      </c>
      <c r="L661" s="43">
        <v>20117</v>
      </c>
      <c r="M661" s="43" t="s">
        <v>2134</v>
      </c>
      <c r="N661" s="43">
        <v>10</v>
      </c>
      <c r="O661" s="44" t="s">
        <v>3054</v>
      </c>
    </row>
    <row r="662" spans="1:15">
      <c r="A662" s="43"/>
      <c r="B662" s="43"/>
      <c r="C662" s="43"/>
      <c r="F662" s="44" t="str">
        <f>IF(B662="","",VLOOKUP(B662,'#挂机物品'!O:P,2,FALSE))</f>
        <v/>
      </c>
      <c r="I662" s="127" t="str">
        <f>IF(H662="","",VLOOKUP(H662,'#挂机物品'!A:B,2,FALSE))</f>
        <v/>
      </c>
      <c r="L662" s="43">
        <v>20123</v>
      </c>
      <c r="M662" s="43" t="s">
        <v>2131</v>
      </c>
      <c r="N662" s="43">
        <v>20</v>
      </c>
      <c r="O662" s="44" t="s">
        <v>3055</v>
      </c>
    </row>
    <row r="663" spans="1:15">
      <c r="A663" s="43"/>
      <c r="B663" s="43"/>
      <c r="C663" s="43"/>
      <c r="F663" s="44" t="str">
        <f>IF(B663="","",VLOOKUP(B663,'#挂机物品'!O:P,2,FALSE))</f>
        <v/>
      </c>
      <c r="I663" s="127" t="str">
        <f>IF(H663="","",VLOOKUP(H663,'#挂机物品'!A:B,2,FALSE))</f>
        <v/>
      </c>
      <c r="L663" s="43">
        <v>20132</v>
      </c>
      <c r="M663" s="43" t="s">
        <v>2135</v>
      </c>
      <c r="N663" s="43">
        <v>35</v>
      </c>
      <c r="O663" s="44" t="s">
        <v>3056</v>
      </c>
    </row>
    <row r="664" spans="1:15">
      <c r="A664" s="43"/>
      <c r="B664" s="43"/>
      <c r="C664" s="43"/>
      <c r="F664" s="44" t="str">
        <f>IF(B664="","",VLOOKUP(B664,'#挂机物品'!O:P,2,FALSE))</f>
        <v/>
      </c>
      <c r="I664" s="127" t="str">
        <f>IF(H664="","",VLOOKUP(H664,'#挂机物品'!A:B,2,FALSE))</f>
        <v/>
      </c>
      <c r="L664" s="43">
        <v>20126</v>
      </c>
      <c r="M664" s="43" t="s">
        <v>2133</v>
      </c>
      <c r="N664" s="43">
        <v>50</v>
      </c>
      <c r="O664" s="44" t="s">
        <v>3057</v>
      </c>
    </row>
    <row r="665" spans="1:15">
      <c r="A665" s="43">
        <v>211</v>
      </c>
      <c r="B665" s="43" t="s">
        <v>3070</v>
      </c>
      <c r="C665" s="43"/>
      <c r="F665" s="44">
        <f>IF(B665="","",VLOOKUP(B665,'#挂机物品'!O:P,2,FALSE))</f>
        <v>123</v>
      </c>
      <c r="I665" s="127" t="str">
        <f>IF(H665="","",VLOOKUP(H665,'#挂机物品'!A:B,2,FALSE))</f>
        <v/>
      </c>
      <c r="L665" s="43">
        <v>20104</v>
      </c>
      <c r="M665" s="43" t="s">
        <v>2121</v>
      </c>
      <c r="N665" s="43">
        <v>1</v>
      </c>
      <c r="O665" s="44" t="s">
        <v>3053</v>
      </c>
    </row>
    <row r="666" spans="1:15">
      <c r="A666" s="43"/>
      <c r="B666" s="43"/>
      <c r="C666" s="43"/>
      <c r="F666" s="44" t="str">
        <f>IF(B666="","",VLOOKUP(B666,'#挂机物品'!O:P,2,FALSE))</f>
        <v/>
      </c>
      <c r="I666" s="127" t="str">
        <f>IF(H666="","",VLOOKUP(H666,'#挂机物品'!A:B,2,FALSE))</f>
        <v/>
      </c>
      <c r="L666" s="43">
        <v>20116</v>
      </c>
      <c r="M666" s="43" t="s">
        <v>2136</v>
      </c>
      <c r="N666" s="43">
        <v>10</v>
      </c>
      <c r="O666" s="44" t="s">
        <v>3054</v>
      </c>
    </row>
    <row r="667" spans="1:15">
      <c r="A667" s="43"/>
      <c r="B667" s="43"/>
      <c r="C667" s="43"/>
      <c r="F667" s="44" t="str">
        <f>IF(B667="","",VLOOKUP(B667,'#挂机物品'!O:P,2,FALSE))</f>
        <v/>
      </c>
      <c r="I667" s="127" t="str">
        <f>IF(H667="","",VLOOKUP(H667,'#挂机物品'!A:B,2,FALSE))</f>
        <v/>
      </c>
      <c r="L667" s="43">
        <v>20122</v>
      </c>
      <c r="M667" s="43" t="s">
        <v>2137</v>
      </c>
      <c r="N667" s="43">
        <v>20</v>
      </c>
      <c r="O667" s="44" t="s">
        <v>3055</v>
      </c>
    </row>
    <row r="668" spans="1:15">
      <c r="A668" s="43"/>
      <c r="B668" s="43"/>
      <c r="C668" s="43"/>
      <c r="F668" s="44" t="str">
        <f>IF(B668="","",VLOOKUP(B668,'#挂机物品'!O:P,2,FALSE))</f>
        <v/>
      </c>
      <c r="I668" s="127" t="str">
        <f>IF(H668="","",VLOOKUP(H668,'#挂机物品'!A:B,2,FALSE))</f>
        <v/>
      </c>
      <c r="L668" s="43">
        <v>20128</v>
      </c>
      <c r="M668" s="43" t="s">
        <v>2138</v>
      </c>
      <c r="N668" s="43">
        <v>35</v>
      </c>
      <c r="O668" s="44" t="s">
        <v>3056</v>
      </c>
    </row>
    <row r="669" spans="1:15">
      <c r="A669" s="43"/>
      <c r="B669" s="43"/>
      <c r="C669" s="43"/>
      <c r="F669" s="44" t="str">
        <f>IF(B669="","",VLOOKUP(B669,'#挂机物品'!O:P,2,FALSE))</f>
        <v/>
      </c>
      <c r="I669" s="127" t="str">
        <f>IF(H669="","",VLOOKUP(H669,'#挂机物品'!A:B,2,FALSE))</f>
        <v/>
      </c>
      <c r="L669" s="43">
        <v>20125</v>
      </c>
      <c r="M669" s="43" t="s">
        <v>1895</v>
      </c>
      <c r="N669" s="43">
        <v>50</v>
      </c>
      <c r="O669" s="44" t="s">
        <v>3057</v>
      </c>
    </row>
    <row r="670" spans="1:15">
      <c r="A670" s="43">
        <v>212</v>
      </c>
      <c r="B670" s="43" t="s">
        <v>3071</v>
      </c>
      <c r="C670" s="43"/>
      <c r="F670" s="44">
        <f>IF(B670="","",VLOOKUP(B670,'#挂机物品'!O:P,2,FALSE))</f>
        <v>124</v>
      </c>
      <c r="I670" s="127" t="str">
        <f>IF(H670="","",VLOOKUP(H670,'#挂机物品'!A:B,2,FALSE))</f>
        <v/>
      </c>
      <c r="L670" s="43">
        <v>20104</v>
      </c>
      <c r="M670" s="43" t="s">
        <v>2121</v>
      </c>
      <c r="N670" s="43">
        <v>1</v>
      </c>
      <c r="O670" s="44" t="s">
        <v>3053</v>
      </c>
    </row>
    <row r="671" spans="1:15">
      <c r="A671" s="43"/>
      <c r="B671" s="43"/>
      <c r="C671" s="43"/>
      <c r="F671" s="44" t="str">
        <f>IF(B671="","",VLOOKUP(B671,'#挂机物品'!O:P,2,FALSE))</f>
        <v/>
      </c>
      <c r="I671" s="127" t="str">
        <f>IF(H671="","",VLOOKUP(H671,'#挂机物品'!A:B,2,FALSE))</f>
        <v/>
      </c>
      <c r="L671" s="43">
        <v>20119</v>
      </c>
      <c r="M671" s="43" t="s">
        <v>2139</v>
      </c>
      <c r="N671" s="43">
        <v>10</v>
      </c>
      <c r="O671" s="44" t="s">
        <v>3054</v>
      </c>
    </row>
    <row r="672" spans="1:15">
      <c r="A672" s="43"/>
      <c r="B672" s="43"/>
      <c r="C672" s="43"/>
      <c r="F672" s="44" t="str">
        <f>IF(B672="","",VLOOKUP(B672,'#挂机物品'!O:P,2,FALSE))</f>
        <v/>
      </c>
      <c r="I672" s="127" t="str">
        <f>IF(H672="","",VLOOKUP(H672,'#挂机物品'!A:B,2,FALSE))</f>
        <v/>
      </c>
      <c r="L672" s="43">
        <v>20122</v>
      </c>
      <c r="M672" s="43" t="s">
        <v>2137</v>
      </c>
      <c r="N672" s="43">
        <v>20</v>
      </c>
      <c r="O672" s="44" t="s">
        <v>3055</v>
      </c>
    </row>
    <row r="673" spans="1:15">
      <c r="A673" s="43"/>
      <c r="B673" s="43"/>
      <c r="C673" s="43"/>
      <c r="F673" s="44" t="str">
        <f>IF(B673="","",VLOOKUP(B673,'#挂机物品'!O:P,2,FALSE))</f>
        <v/>
      </c>
      <c r="I673" s="127" t="str">
        <f>IF(H673="","",VLOOKUP(H673,'#挂机物品'!A:B,2,FALSE))</f>
        <v/>
      </c>
      <c r="L673" s="43">
        <v>20131</v>
      </c>
      <c r="M673" s="43" t="s">
        <v>2140</v>
      </c>
      <c r="N673" s="43">
        <v>35</v>
      </c>
      <c r="O673" s="44" t="s">
        <v>3056</v>
      </c>
    </row>
    <row r="674" spans="1:15">
      <c r="A674" s="43"/>
      <c r="B674" s="43"/>
      <c r="C674" s="43"/>
      <c r="F674" s="44" t="str">
        <f>IF(B674="","",VLOOKUP(B674,'#挂机物品'!O:P,2,FALSE))</f>
        <v/>
      </c>
      <c r="I674" s="127" t="str">
        <f>IF(H674="","",VLOOKUP(H674,'#挂机物品'!A:B,2,FALSE))</f>
        <v/>
      </c>
      <c r="L674" s="43">
        <v>20125</v>
      </c>
      <c r="M674" s="43" t="s">
        <v>1895</v>
      </c>
      <c r="N674" s="43">
        <v>50</v>
      </c>
      <c r="O674" s="44" t="s">
        <v>3057</v>
      </c>
    </row>
    <row r="675" spans="1:15">
      <c r="A675" s="43">
        <v>213</v>
      </c>
      <c r="B675" s="43" t="s">
        <v>3072</v>
      </c>
      <c r="C675" s="43"/>
      <c r="F675" s="44">
        <f>IF(B675="","",VLOOKUP(B675,'#挂机物品'!O:P,2,FALSE))</f>
        <v>1301</v>
      </c>
      <c r="I675" s="127" t="str">
        <f>IF(H675="","",VLOOKUP(H675,'#挂机物品'!A:B,2,FALSE))</f>
        <v/>
      </c>
      <c r="L675" s="43">
        <v>20151</v>
      </c>
      <c r="M675" s="43" t="s">
        <v>2141</v>
      </c>
      <c r="N675" s="43">
        <v>1</v>
      </c>
      <c r="O675" s="44" t="s">
        <v>3053</v>
      </c>
    </row>
    <row r="676" spans="1:15">
      <c r="A676" s="43"/>
      <c r="B676" s="43"/>
      <c r="C676" s="43"/>
      <c r="F676" s="44" t="str">
        <f>IF(B676="","",VLOOKUP(B676,'#挂机物品'!O:P,2,FALSE))</f>
        <v/>
      </c>
      <c r="I676" s="127" t="str">
        <f>IF(H676="","",VLOOKUP(H676,'#挂机物品'!A:B,2,FALSE))</f>
        <v/>
      </c>
      <c r="L676" s="43">
        <v>20139</v>
      </c>
      <c r="M676" s="43" t="s">
        <v>2142</v>
      </c>
      <c r="N676" s="43">
        <v>10</v>
      </c>
      <c r="O676" s="44" t="s">
        <v>3054</v>
      </c>
    </row>
    <row r="677" spans="1:15">
      <c r="A677" s="43"/>
      <c r="B677" s="43"/>
      <c r="C677" s="43"/>
      <c r="F677" s="44" t="str">
        <f>IF(B677="","",VLOOKUP(B677,'#挂机物品'!O:P,2,FALSE))</f>
        <v/>
      </c>
      <c r="I677" s="127" t="str">
        <f>IF(H677="","",VLOOKUP(H677,'#挂机物品'!A:B,2,FALSE))</f>
        <v/>
      </c>
      <c r="L677" s="43">
        <v>20118</v>
      </c>
      <c r="M677" s="43" t="s">
        <v>2127</v>
      </c>
      <c r="N677" s="43">
        <v>20</v>
      </c>
      <c r="O677" s="44" t="s">
        <v>3055</v>
      </c>
    </row>
    <row r="678" spans="1:15">
      <c r="A678" s="43"/>
      <c r="B678" s="43"/>
      <c r="C678" s="43"/>
      <c r="F678" s="44" t="str">
        <f>IF(B678="","",VLOOKUP(B678,'#挂机物品'!O:P,2,FALSE))</f>
        <v/>
      </c>
      <c r="I678" s="127" t="str">
        <f>IF(H678="","",VLOOKUP(H678,'#挂机物品'!A:B,2,FALSE))</f>
        <v/>
      </c>
      <c r="L678" s="43">
        <v>20133</v>
      </c>
      <c r="M678" s="43" t="s">
        <v>2129</v>
      </c>
      <c r="N678" s="43">
        <v>35</v>
      </c>
      <c r="O678" s="44" t="s">
        <v>3056</v>
      </c>
    </row>
    <row r="679" spans="1:15">
      <c r="A679" s="43"/>
      <c r="B679" s="43"/>
      <c r="C679" s="43"/>
      <c r="F679" s="44" t="str">
        <f>IF(B679="","",VLOOKUP(B679,'#挂机物品'!O:P,2,FALSE))</f>
        <v/>
      </c>
      <c r="I679" s="127" t="str">
        <f>IF(H679="","",VLOOKUP(H679,'#挂机物品'!A:B,2,FALSE))</f>
        <v/>
      </c>
      <c r="L679" s="43">
        <v>20127</v>
      </c>
      <c r="M679" s="43" t="s">
        <v>2126</v>
      </c>
      <c r="N679" s="43">
        <v>50</v>
      </c>
      <c r="O679" s="44" t="s">
        <v>3057</v>
      </c>
    </row>
    <row r="680" spans="1:15">
      <c r="A680" s="43">
        <v>214</v>
      </c>
      <c r="B680" s="43" t="s">
        <v>3073</v>
      </c>
      <c r="C680" s="43"/>
      <c r="F680" s="44">
        <f>IF(B680="","",VLOOKUP(B680,'#挂机物品'!O:P,2,FALSE))</f>
        <v>1304</v>
      </c>
      <c r="I680" s="127" t="str">
        <f>IF(H680="","",VLOOKUP(H680,'#挂机物品'!A:B,2,FALSE))</f>
        <v/>
      </c>
      <c r="L680" s="43">
        <v>20157</v>
      </c>
      <c r="M680" s="43" t="s">
        <v>2143</v>
      </c>
      <c r="N680" s="43">
        <v>1</v>
      </c>
      <c r="O680" s="44" t="s">
        <v>3053</v>
      </c>
    </row>
    <row r="681" spans="1:15">
      <c r="A681" s="43"/>
      <c r="B681" s="43"/>
      <c r="C681" s="43"/>
      <c r="F681" s="44" t="str">
        <f>IF(B681="","",VLOOKUP(B681,'#挂机物品'!O:P,2,FALSE))</f>
        <v/>
      </c>
      <c r="I681" s="127" t="str">
        <f>IF(H681="","",VLOOKUP(H681,'#挂机物品'!A:B,2,FALSE))</f>
        <v/>
      </c>
      <c r="L681" s="43">
        <v>20139</v>
      </c>
      <c r="M681" s="43" t="s">
        <v>2142</v>
      </c>
      <c r="N681" s="43">
        <v>10</v>
      </c>
      <c r="O681" s="44" t="s">
        <v>3054</v>
      </c>
    </row>
    <row r="682" spans="1:15">
      <c r="A682" s="43"/>
      <c r="B682" s="43"/>
      <c r="C682" s="43"/>
      <c r="F682" s="44" t="str">
        <f>IF(B682="","",VLOOKUP(B682,'#挂机物品'!O:P,2,FALSE))</f>
        <v/>
      </c>
      <c r="I682" s="127" t="str">
        <f>IF(H682="","",VLOOKUP(H682,'#挂机物品'!A:B,2,FALSE))</f>
        <v/>
      </c>
      <c r="L682" s="43">
        <v>20118</v>
      </c>
      <c r="M682" s="43" t="s">
        <v>2127</v>
      </c>
      <c r="N682" s="43">
        <v>20</v>
      </c>
      <c r="O682" s="44" t="s">
        <v>3055</v>
      </c>
    </row>
    <row r="683" spans="1:15">
      <c r="A683" s="43"/>
      <c r="B683" s="43"/>
      <c r="C683" s="43"/>
      <c r="F683" s="44" t="str">
        <f>IF(B683="","",VLOOKUP(B683,'#挂机物品'!O:P,2,FALSE))</f>
        <v/>
      </c>
      <c r="I683" s="127" t="str">
        <f>IF(H683="","",VLOOKUP(H683,'#挂机物品'!A:B,2,FALSE))</f>
        <v/>
      </c>
      <c r="L683" s="43">
        <v>20133</v>
      </c>
      <c r="M683" s="43" t="s">
        <v>2129</v>
      </c>
      <c r="N683" s="43">
        <v>35</v>
      </c>
      <c r="O683" s="44" t="s">
        <v>3056</v>
      </c>
    </row>
    <row r="684" spans="1:15">
      <c r="A684" s="43"/>
      <c r="B684" s="43"/>
      <c r="C684" s="43"/>
      <c r="F684" s="44" t="str">
        <f>IF(B684="","",VLOOKUP(B684,'#挂机物品'!O:P,2,FALSE))</f>
        <v/>
      </c>
      <c r="I684" s="127" t="str">
        <f>IF(H684="","",VLOOKUP(H684,'#挂机物品'!A:B,2,FALSE))</f>
        <v/>
      </c>
      <c r="L684" s="43">
        <v>20127</v>
      </c>
      <c r="M684" s="43" t="s">
        <v>2126</v>
      </c>
      <c r="N684" s="43">
        <v>50</v>
      </c>
      <c r="O684" s="44" t="s">
        <v>3057</v>
      </c>
    </row>
    <row r="685" spans="1:15">
      <c r="A685" s="43">
        <v>215</v>
      </c>
      <c r="B685" s="43" t="s">
        <v>3074</v>
      </c>
      <c r="C685" s="43"/>
      <c r="F685" s="44">
        <f>IF(B685="","",VLOOKUP(B685,'#挂机物品'!O:P,2,FALSE))</f>
        <v>1205</v>
      </c>
      <c r="I685" s="127" t="str">
        <f>IF(H685="","",VLOOKUP(H685,'#挂机物品'!A:B,2,FALSE))</f>
        <v/>
      </c>
      <c r="L685" s="43">
        <v>20135</v>
      </c>
      <c r="M685" s="43" t="s">
        <v>2144</v>
      </c>
      <c r="N685" s="43">
        <v>1</v>
      </c>
      <c r="O685" s="44" t="s">
        <v>3053</v>
      </c>
    </row>
    <row r="686" spans="1:15">
      <c r="A686" s="43"/>
      <c r="B686" s="43"/>
      <c r="C686" s="43"/>
      <c r="F686" s="44" t="str">
        <f>IF(B686="","",VLOOKUP(B686,'#挂机物品'!O:P,2,FALSE))</f>
        <v/>
      </c>
      <c r="I686" s="127" t="str">
        <f>IF(H686="","",VLOOKUP(H686,'#挂机物品'!A:B,2,FALSE))</f>
        <v/>
      </c>
      <c r="L686" s="43">
        <v>20138</v>
      </c>
      <c r="M686" s="43" t="s">
        <v>2145</v>
      </c>
      <c r="N686" s="43">
        <v>10</v>
      </c>
      <c r="O686" s="44" t="s">
        <v>3054</v>
      </c>
    </row>
    <row r="687" spans="1:15">
      <c r="A687" s="43"/>
      <c r="B687" s="43"/>
      <c r="C687" s="43"/>
      <c r="F687" s="44" t="str">
        <f>IF(B687="","",VLOOKUP(B687,'#挂机物品'!O:P,2,FALSE))</f>
        <v/>
      </c>
      <c r="I687" s="127" t="str">
        <f>IF(H687="","",VLOOKUP(H687,'#挂机物品'!A:B,2,FALSE))</f>
        <v/>
      </c>
      <c r="L687" s="43">
        <v>20117</v>
      </c>
      <c r="M687" s="43" t="s">
        <v>2134</v>
      </c>
      <c r="N687" s="43">
        <v>20</v>
      </c>
      <c r="O687" s="44" t="s">
        <v>3055</v>
      </c>
    </row>
    <row r="688" spans="1:15">
      <c r="A688" s="43"/>
      <c r="B688" s="43"/>
      <c r="C688" s="43"/>
      <c r="F688" s="44" t="str">
        <f>IF(B688="","",VLOOKUP(B688,'#挂机物品'!O:P,2,FALSE))</f>
        <v/>
      </c>
      <c r="I688" s="127" t="str">
        <f>IF(H688="","",VLOOKUP(H688,'#挂机物品'!A:B,2,FALSE))</f>
        <v/>
      </c>
      <c r="L688" s="43">
        <v>20132</v>
      </c>
      <c r="M688" s="43" t="s">
        <v>2135</v>
      </c>
      <c r="N688" s="43">
        <v>35</v>
      </c>
      <c r="O688" s="44" t="s">
        <v>3056</v>
      </c>
    </row>
    <row r="689" spans="1:15">
      <c r="A689" s="43"/>
      <c r="B689" s="43"/>
      <c r="C689" s="43"/>
      <c r="F689" s="44" t="str">
        <f>IF(B689="","",VLOOKUP(B689,'#挂机物品'!O:P,2,FALSE))</f>
        <v/>
      </c>
      <c r="I689" s="127" t="str">
        <f>IF(H689="","",VLOOKUP(H689,'#挂机物品'!A:B,2,FALSE))</f>
        <v/>
      </c>
      <c r="L689" s="43">
        <v>20126</v>
      </c>
      <c r="M689" s="43" t="s">
        <v>2133</v>
      </c>
      <c r="N689" s="43">
        <v>50</v>
      </c>
      <c r="O689" s="44" t="s">
        <v>3057</v>
      </c>
    </row>
    <row r="690" spans="1:15">
      <c r="A690" s="43">
        <v>216</v>
      </c>
      <c r="B690" s="43" t="s">
        <v>3075</v>
      </c>
      <c r="C690" s="43"/>
      <c r="F690" s="44">
        <f>IF(B690="","",VLOOKUP(B690,'#挂机物品'!O:P,2,FALSE))</f>
        <v>1401</v>
      </c>
      <c r="I690" s="127" t="str">
        <f>IF(H690="","",VLOOKUP(H690,'#挂机物品'!A:B,2,FALSE))</f>
        <v/>
      </c>
      <c r="L690" s="43">
        <v>20135</v>
      </c>
      <c r="M690" s="43" t="s">
        <v>2144</v>
      </c>
      <c r="N690" s="43">
        <v>1</v>
      </c>
      <c r="O690" s="44" t="s">
        <v>3053</v>
      </c>
    </row>
    <row r="691" spans="1:15">
      <c r="A691" s="43"/>
      <c r="B691" s="43"/>
      <c r="C691" s="43"/>
      <c r="F691" s="44" t="str">
        <f>IF(B691="","",VLOOKUP(B691,'#挂机物品'!O:P,2,FALSE))</f>
        <v/>
      </c>
      <c r="I691" s="127" t="str">
        <f>IF(H691="","",VLOOKUP(H691,'#挂机物品'!A:B,2,FALSE))</f>
        <v/>
      </c>
      <c r="L691" s="43">
        <v>20138</v>
      </c>
      <c r="M691" s="43" t="s">
        <v>2145</v>
      </c>
      <c r="N691" s="43">
        <v>10</v>
      </c>
      <c r="O691" s="44" t="s">
        <v>3054</v>
      </c>
    </row>
    <row r="692" spans="1:15">
      <c r="A692" s="43"/>
      <c r="B692" s="43"/>
      <c r="C692" s="43"/>
      <c r="F692" s="44" t="str">
        <f>IF(B692="","",VLOOKUP(B692,'#挂机物品'!O:P,2,FALSE))</f>
        <v/>
      </c>
      <c r="I692" s="127" t="str">
        <f>IF(H692="","",VLOOKUP(H692,'#挂机物品'!A:B,2,FALSE))</f>
        <v/>
      </c>
      <c r="L692" s="43">
        <v>20117</v>
      </c>
      <c r="M692" s="43" t="s">
        <v>2134</v>
      </c>
      <c r="N692" s="43">
        <v>20</v>
      </c>
      <c r="O692" s="44" t="s">
        <v>3055</v>
      </c>
    </row>
    <row r="693" spans="1:15">
      <c r="A693" s="43"/>
      <c r="B693" s="43"/>
      <c r="C693" s="43"/>
      <c r="F693" s="44" t="str">
        <f>IF(B693="","",VLOOKUP(B693,'#挂机物品'!O:P,2,FALSE))</f>
        <v/>
      </c>
      <c r="I693" s="127" t="str">
        <f>IF(H693="","",VLOOKUP(H693,'#挂机物品'!A:B,2,FALSE))</f>
        <v/>
      </c>
      <c r="L693" s="43">
        <v>20132</v>
      </c>
      <c r="M693" s="43" t="s">
        <v>2135</v>
      </c>
      <c r="N693" s="43">
        <v>35</v>
      </c>
      <c r="O693" s="44" t="s">
        <v>3056</v>
      </c>
    </row>
    <row r="694" spans="1:15">
      <c r="A694" s="43"/>
      <c r="B694" s="43"/>
      <c r="C694" s="43"/>
      <c r="F694" s="44" t="str">
        <f>IF(B694="","",VLOOKUP(B694,'#挂机物品'!O:P,2,FALSE))</f>
        <v/>
      </c>
      <c r="I694" s="127" t="str">
        <f>IF(H694="","",VLOOKUP(H694,'#挂机物品'!A:B,2,FALSE))</f>
        <v/>
      </c>
      <c r="L694" s="43">
        <v>20126</v>
      </c>
      <c r="M694" s="43" t="s">
        <v>2133</v>
      </c>
      <c r="N694" s="43">
        <v>50</v>
      </c>
      <c r="O694" s="44" t="s">
        <v>3057</v>
      </c>
    </row>
    <row r="695" spans="1:15">
      <c r="A695" s="43">
        <v>217</v>
      </c>
      <c r="B695" s="43" t="s">
        <v>3076</v>
      </c>
      <c r="C695" s="43"/>
      <c r="F695" s="44">
        <f>IF(B695="","",VLOOKUP(B695,'#挂机物品'!O:P,2,FALSE))</f>
        <v>1403</v>
      </c>
      <c r="I695" s="127" t="str">
        <f>IF(H695="","",VLOOKUP(H695,'#挂机物品'!A:B,2,FALSE))</f>
        <v/>
      </c>
      <c r="L695" s="43">
        <v>20149</v>
      </c>
      <c r="M695" s="43" t="s">
        <v>2146</v>
      </c>
      <c r="N695" s="43">
        <v>1</v>
      </c>
      <c r="O695" s="44" t="s">
        <v>3053</v>
      </c>
    </row>
    <row r="696" spans="1:15">
      <c r="A696" s="43"/>
      <c r="B696" s="43"/>
      <c r="C696" s="43"/>
      <c r="F696" s="44" t="str">
        <f>IF(B696="","",VLOOKUP(B696,'#挂机物品'!O:P,2,FALSE))</f>
        <v/>
      </c>
      <c r="I696" s="127" t="str">
        <f>IF(H696="","",VLOOKUP(H696,'#挂机物品'!A:B,2,FALSE))</f>
        <v/>
      </c>
      <c r="L696" s="43">
        <v>20137</v>
      </c>
      <c r="M696" s="43" t="s">
        <v>2147</v>
      </c>
      <c r="N696" s="43">
        <v>10</v>
      </c>
      <c r="O696" s="44" t="s">
        <v>3054</v>
      </c>
    </row>
    <row r="697" spans="1:15">
      <c r="A697" s="43"/>
      <c r="B697" s="43"/>
      <c r="C697" s="43"/>
      <c r="F697" s="44" t="str">
        <f>IF(B697="","",VLOOKUP(B697,'#挂机物品'!O:P,2,FALSE))</f>
        <v/>
      </c>
      <c r="I697" s="127" t="str">
        <f>IF(H697="","",VLOOKUP(H697,'#挂机物品'!A:B,2,FALSE))</f>
        <v/>
      </c>
      <c r="L697" s="43">
        <v>20116</v>
      </c>
      <c r="M697" s="43" t="s">
        <v>2136</v>
      </c>
      <c r="N697" s="43">
        <v>20</v>
      </c>
      <c r="O697" s="44" t="s">
        <v>3055</v>
      </c>
    </row>
    <row r="698" spans="1:15">
      <c r="A698" s="43"/>
      <c r="B698" s="43"/>
      <c r="C698" s="43"/>
      <c r="F698" s="44" t="str">
        <f>IF(B698="","",VLOOKUP(B698,'#挂机物品'!O:P,2,FALSE))</f>
        <v/>
      </c>
      <c r="I698" s="127" t="str">
        <f>IF(H698="","",VLOOKUP(H698,'#挂机物品'!A:B,2,FALSE))</f>
        <v/>
      </c>
      <c r="L698" s="43">
        <v>20131</v>
      </c>
      <c r="M698" s="43" t="s">
        <v>2140</v>
      </c>
      <c r="N698" s="43">
        <v>35</v>
      </c>
      <c r="O698" s="44" t="s">
        <v>3056</v>
      </c>
    </row>
    <row r="699" spans="1:15">
      <c r="A699" s="43"/>
      <c r="B699" s="43"/>
      <c r="C699" s="43"/>
      <c r="F699" s="44" t="str">
        <f>IF(B699="","",VLOOKUP(B699,'#挂机物品'!O:P,2,FALSE))</f>
        <v/>
      </c>
      <c r="I699" s="127" t="str">
        <f>IF(H699="","",VLOOKUP(H699,'#挂机物品'!A:B,2,FALSE))</f>
        <v/>
      </c>
      <c r="L699" s="43">
        <v>20105</v>
      </c>
      <c r="M699" s="43" t="s">
        <v>2122</v>
      </c>
      <c r="N699" s="43">
        <v>50</v>
      </c>
      <c r="O699" s="44" t="s">
        <v>3057</v>
      </c>
    </row>
    <row r="700" spans="1:15">
      <c r="A700" s="43">
        <v>218</v>
      </c>
      <c r="B700" s="43" t="s">
        <v>3077</v>
      </c>
      <c r="C700" s="43"/>
      <c r="F700" s="44">
        <f>IF(B700="","",VLOOKUP(B700,'#挂机物品'!O:P,2,FALSE))</f>
        <v>1402</v>
      </c>
      <c r="I700" s="127" t="str">
        <f>IF(H700="","",VLOOKUP(H700,'#挂机物品'!A:B,2,FALSE))</f>
        <v/>
      </c>
      <c r="L700" s="43">
        <v>20134</v>
      </c>
      <c r="M700" s="43" t="s">
        <v>2148</v>
      </c>
      <c r="N700" s="43">
        <v>1</v>
      </c>
      <c r="O700" s="44" t="s">
        <v>3053</v>
      </c>
    </row>
    <row r="701" spans="1:15">
      <c r="A701" s="43"/>
      <c r="B701" s="43"/>
      <c r="C701" s="43"/>
      <c r="F701" s="44" t="str">
        <f>IF(B701="","",VLOOKUP(B701,'#挂机物品'!O:P,2,FALSE))</f>
        <v/>
      </c>
      <c r="I701" s="127" t="str">
        <f>IF(H701="","",VLOOKUP(H701,'#挂机物品'!A:B,2,FALSE))</f>
        <v/>
      </c>
      <c r="L701" s="43">
        <v>20137</v>
      </c>
      <c r="M701" s="43" t="s">
        <v>2147</v>
      </c>
      <c r="N701" s="43">
        <v>10</v>
      </c>
      <c r="O701" s="44" t="s">
        <v>3054</v>
      </c>
    </row>
    <row r="702" spans="1:15">
      <c r="A702" s="43"/>
      <c r="B702" s="43"/>
      <c r="C702" s="43"/>
      <c r="F702" s="44" t="str">
        <f>IF(B702="","",VLOOKUP(B702,'#挂机物品'!O:P,2,FALSE))</f>
        <v/>
      </c>
      <c r="I702" s="127" t="str">
        <f>IF(H702="","",VLOOKUP(H702,'#挂机物品'!A:B,2,FALSE))</f>
        <v/>
      </c>
      <c r="L702" s="43">
        <v>20116</v>
      </c>
      <c r="M702" s="43" t="s">
        <v>2136</v>
      </c>
      <c r="N702" s="43">
        <v>20</v>
      </c>
      <c r="O702" s="44" t="s">
        <v>3055</v>
      </c>
    </row>
    <row r="703" spans="1:15">
      <c r="A703" s="43"/>
      <c r="B703" s="43"/>
      <c r="C703" s="43"/>
      <c r="F703" s="44" t="str">
        <f>IF(B703="","",VLOOKUP(B703,'#挂机物品'!O:P,2,FALSE))</f>
        <v/>
      </c>
      <c r="I703" s="127" t="str">
        <f>IF(H703="","",VLOOKUP(H703,'#挂机物品'!A:B,2,FALSE))</f>
        <v/>
      </c>
      <c r="L703" s="43">
        <v>20131</v>
      </c>
      <c r="M703" s="43" t="s">
        <v>2140</v>
      </c>
      <c r="N703" s="43">
        <v>35</v>
      </c>
      <c r="O703" s="44" t="s">
        <v>3056</v>
      </c>
    </row>
    <row r="704" spans="1:15">
      <c r="A704" s="43"/>
      <c r="B704" s="43"/>
      <c r="C704" s="43"/>
      <c r="F704" s="44" t="str">
        <f>IF(B704="","",VLOOKUP(B704,'#挂机物品'!O:P,2,FALSE))</f>
        <v/>
      </c>
      <c r="I704" s="127" t="str">
        <f>IF(H704="","",VLOOKUP(H704,'#挂机物品'!A:B,2,FALSE))</f>
        <v/>
      </c>
      <c r="L704" s="43">
        <v>20105</v>
      </c>
      <c r="M704" s="43" t="s">
        <v>2122</v>
      </c>
      <c r="N704" s="43">
        <v>50</v>
      </c>
      <c r="O704" s="44" t="s">
        <v>3057</v>
      </c>
    </row>
    <row r="705" spans="1:15">
      <c r="A705" s="43">
        <v>219</v>
      </c>
      <c r="B705" s="43" t="s">
        <v>3078</v>
      </c>
      <c r="C705" s="43"/>
      <c r="F705" s="44">
        <f>IF(B705="","",VLOOKUP(B705,'#挂机物品'!O:P,2,FALSE))</f>
        <v>1203</v>
      </c>
      <c r="I705" s="127" t="str">
        <f>IF(H705="","",VLOOKUP(H705,'#挂机物品'!A:B,2,FALSE))</f>
        <v/>
      </c>
      <c r="L705" s="43">
        <v>20142</v>
      </c>
      <c r="M705" s="43" t="s">
        <v>2149</v>
      </c>
      <c r="N705" s="43">
        <v>1</v>
      </c>
      <c r="O705" s="44" t="s">
        <v>3053</v>
      </c>
    </row>
    <row r="706" spans="1:15">
      <c r="A706" s="43"/>
      <c r="B706" s="43"/>
      <c r="C706" s="43"/>
      <c r="F706" s="44" t="str">
        <f>IF(B706="","",VLOOKUP(B706,'#挂机物品'!O:P,2,FALSE))</f>
        <v/>
      </c>
      <c r="I706" s="127" t="str">
        <f>IF(H706="","",VLOOKUP(H706,'#挂机物品'!A:B,2,FALSE))</f>
        <v/>
      </c>
      <c r="L706" s="43">
        <v>20145</v>
      </c>
      <c r="M706" s="43" t="s">
        <v>2150</v>
      </c>
      <c r="N706" s="43">
        <v>10</v>
      </c>
      <c r="O706" s="44" t="s">
        <v>3054</v>
      </c>
    </row>
    <row r="707" spans="1:15">
      <c r="A707" s="43"/>
      <c r="B707" s="43"/>
      <c r="C707" s="43"/>
      <c r="F707" s="44" t="str">
        <f>IF(B707="","",VLOOKUP(B707,'#挂机物品'!O:P,2,FALSE))</f>
        <v/>
      </c>
      <c r="I707" s="127" t="str">
        <f>IF(H707="","",VLOOKUP(H707,'#挂机物品'!A:B,2,FALSE))</f>
        <v/>
      </c>
      <c r="L707" s="43">
        <v>20156</v>
      </c>
      <c r="M707" s="43" t="s">
        <v>2151</v>
      </c>
      <c r="N707" s="43">
        <v>20</v>
      </c>
      <c r="O707" s="44" t="s">
        <v>3055</v>
      </c>
    </row>
    <row r="708" spans="1:15">
      <c r="A708" s="43"/>
      <c r="B708" s="43"/>
      <c r="C708" s="43"/>
      <c r="F708" s="44" t="str">
        <f>IF(B708="","",VLOOKUP(B708,'#挂机物品'!O:P,2,FALSE))</f>
        <v/>
      </c>
      <c r="I708" s="127" t="str">
        <f>IF(H708="","",VLOOKUP(H708,'#挂机物品'!A:B,2,FALSE))</f>
        <v/>
      </c>
      <c r="L708" s="43">
        <v>20130</v>
      </c>
      <c r="M708" s="43" t="s">
        <v>2125</v>
      </c>
      <c r="N708" s="43">
        <v>35</v>
      </c>
      <c r="O708" s="44" t="s">
        <v>3056</v>
      </c>
    </row>
    <row r="709" spans="1:15">
      <c r="A709" s="43"/>
      <c r="B709" s="43"/>
      <c r="C709" s="43"/>
      <c r="F709" s="44" t="str">
        <f>IF(B709="","",VLOOKUP(B709,'#挂机物品'!O:P,2,FALSE))</f>
        <v/>
      </c>
      <c r="I709" s="127" t="str">
        <f>IF(H709="","",VLOOKUP(H709,'#挂机物品'!A:B,2,FALSE))</f>
        <v/>
      </c>
      <c r="L709" s="43">
        <v>20127</v>
      </c>
      <c r="M709" s="43" t="s">
        <v>2126</v>
      </c>
      <c r="N709" s="43">
        <v>50</v>
      </c>
      <c r="O709" s="44" t="s">
        <v>3057</v>
      </c>
    </row>
    <row r="710" spans="1:15">
      <c r="A710" s="43">
        <v>220</v>
      </c>
      <c r="B710" s="43" t="s">
        <v>3079</v>
      </c>
      <c r="C710" s="43"/>
      <c r="F710" s="44">
        <f>IF(B710="","",VLOOKUP(B710,'#挂机物品'!O:P,2,FALSE))</f>
        <v>1204</v>
      </c>
      <c r="I710" s="127" t="str">
        <f>IF(H710="","",VLOOKUP(H710,'#挂机物品'!A:B,2,FALSE))</f>
        <v/>
      </c>
      <c r="L710" s="43">
        <v>20142</v>
      </c>
      <c r="M710" s="43" t="s">
        <v>2149</v>
      </c>
      <c r="N710" s="43">
        <v>1</v>
      </c>
      <c r="O710" s="44" t="s">
        <v>3053</v>
      </c>
    </row>
    <row r="711" spans="1:15">
      <c r="A711" s="43"/>
      <c r="B711" s="43"/>
      <c r="C711" s="43"/>
      <c r="F711" s="44" t="str">
        <f>IF(B711="","",VLOOKUP(B711,'#挂机物品'!O:P,2,FALSE))</f>
        <v/>
      </c>
      <c r="I711" s="127" t="str">
        <f>IF(H711="","",VLOOKUP(H711,'#挂机物品'!A:B,2,FALSE))</f>
        <v/>
      </c>
      <c r="L711" s="43">
        <v>20145</v>
      </c>
      <c r="M711" s="43" t="s">
        <v>2150</v>
      </c>
      <c r="N711" s="43">
        <v>10</v>
      </c>
      <c r="O711" s="44" t="s">
        <v>3054</v>
      </c>
    </row>
    <row r="712" spans="1:15">
      <c r="A712" s="43"/>
      <c r="B712" s="43"/>
      <c r="C712" s="43"/>
      <c r="F712" s="44" t="str">
        <f>IF(B712="","",VLOOKUP(B712,'#挂机物品'!O:P,2,FALSE))</f>
        <v/>
      </c>
      <c r="I712" s="127" t="str">
        <f>IF(H712="","",VLOOKUP(H712,'#挂机物品'!A:B,2,FALSE))</f>
        <v/>
      </c>
      <c r="L712" s="43">
        <v>20154</v>
      </c>
      <c r="M712" s="43" t="s">
        <v>2152</v>
      </c>
      <c r="N712" s="43">
        <v>20</v>
      </c>
      <c r="O712" s="44" t="s">
        <v>3055</v>
      </c>
    </row>
    <row r="713" spans="1:15">
      <c r="A713" s="43"/>
      <c r="B713" s="43"/>
      <c r="C713" s="43"/>
      <c r="F713" s="44" t="str">
        <f>IF(B713="","",VLOOKUP(B713,'#挂机物品'!O:P,2,FALSE))</f>
        <v/>
      </c>
      <c r="I713" s="127" t="str">
        <f>IF(H713="","",VLOOKUP(H713,'#挂机物品'!A:B,2,FALSE))</f>
        <v/>
      </c>
      <c r="L713" s="43">
        <v>20130</v>
      </c>
      <c r="M713" s="43" t="s">
        <v>2125</v>
      </c>
      <c r="N713" s="43">
        <v>35</v>
      </c>
      <c r="O713" s="44" t="s">
        <v>3056</v>
      </c>
    </row>
    <row r="714" spans="1:15">
      <c r="A714" s="43"/>
      <c r="B714" s="43"/>
      <c r="C714" s="43"/>
      <c r="F714" s="44" t="str">
        <f>IF(B714="","",VLOOKUP(B714,'#挂机物品'!O:P,2,FALSE))</f>
        <v/>
      </c>
      <c r="I714" s="127" t="str">
        <f>IF(H714="","",VLOOKUP(H714,'#挂机物品'!A:B,2,FALSE))</f>
        <v/>
      </c>
      <c r="L714" s="43">
        <v>20127</v>
      </c>
      <c r="M714" s="43" t="s">
        <v>2126</v>
      </c>
      <c r="N714" s="43">
        <v>50</v>
      </c>
      <c r="O714" s="44" t="s">
        <v>3057</v>
      </c>
    </row>
    <row r="715" spans="1:15">
      <c r="A715" s="43">
        <v>221</v>
      </c>
      <c r="B715" s="43" t="s">
        <v>3080</v>
      </c>
      <c r="C715" s="43"/>
      <c r="F715" s="44">
        <f>IF(B715="","",VLOOKUP(B715,'#挂机物品'!O:P,2,FALSE))</f>
        <v>1202</v>
      </c>
      <c r="I715" s="127" t="str">
        <f>IF(H715="","",VLOOKUP(H715,'#挂机物品'!A:B,2,FALSE))</f>
        <v/>
      </c>
      <c r="L715" s="43">
        <v>20141</v>
      </c>
      <c r="M715" s="43" t="s">
        <v>2153</v>
      </c>
      <c r="N715" s="43">
        <v>1</v>
      </c>
      <c r="O715" s="44" t="s">
        <v>3053</v>
      </c>
    </row>
    <row r="716" spans="1:15">
      <c r="A716" s="43"/>
      <c r="B716" s="43"/>
      <c r="C716" s="43"/>
      <c r="F716" s="44" t="str">
        <f>IF(B716="","",VLOOKUP(B716,'#挂机物品'!O:P,2,FALSE))</f>
        <v/>
      </c>
      <c r="I716" s="127" t="str">
        <f>IF(H716="","",VLOOKUP(H716,'#挂机物品'!A:B,2,FALSE))</f>
        <v/>
      </c>
      <c r="L716" s="43">
        <v>20144</v>
      </c>
      <c r="M716" s="43" t="s">
        <v>2154</v>
      </c>
      <c r="N716" s="43">
        <v>10</v>
      </c>
      <c r="O716" s="44" t="s">
        <v>3054</v>
      </c>
    </row>
    <row r="717" spans="1:15">
      <c r="A717" s="43"/>
      <c r="B717" s="43"/>
      <c r="C717" s="43"/>
      <c r="F717" s="44" t="str">
        <f>IF(B717="","",VLOOKUP(B717,'#挂机物品'!O:P,2,FALSE))</f>
        <v/>
      </c>
      <c r="I717" s="127" t="str">
        <f>IF(H717="","",VLOOKUP(H717,'#挂机物品'!A:B,2,FALSE))</f>
        <v/>
      </c>
      <c r="L717" s="43">
        <v>20123</v>
      </c>
      <c r="M717" s="43" t="s">
        <v>2131</v>
      </c>
      <c r="N717" s="43">
        <v>20</v>
      </c>
      <c r="O717" s="44" t="s">
        <v>3055</v>
      </c>
    </row>
    <row r="718" spans="1:15">
      <c r="A718" s="43"/>
      <c r="B718" s="43"/>
      <c r="C718" s="43"/>
      <c r="F718" s="44" t="str">
        <f>IF(B718="","",VLOOKUP(B718,'#挂机物品'!O:P,2,FALSE))</f>
        <v/>
      </c>
      <c r="I718" s="127" t="str">
        <f>IF(H718="","",VLOOKUP(H718,'#挂机物品'!A:B,2,FALSE))</f>
        <v/>
      </c>
      <c r="L718" s="43">
        <v>20129</v>
      </c>
      <c r="M718" s="43" t="s">
        <v>2132</v>
      </c>
      <c r="N718" s="43">
        <v>35</v>
      </c>
      <c r="O718" s="44" t="s">
        <v>3056</v>
      </c>
    </row>
    <row r="719" spans="1:15">
      <c r="A719" s="43"/>
      <c r="B719" s="43"/>
      <c r="C719" s="43"/>
      <c r="F719" s="44" t="str">
        <f>IF(B719="","",VLOOKUP(B719,'#挂机物品'!O:P,2,FALSE))</f>
        <v/>
      </c>
      <c r="I719" s="127" t="str">
        <f>IF(H719="","",VLOOKUP(H719,'#挂机物品'!A:B,2,FALSE))</f>
        <v/>
      </c>
      <c r="L719" s="43">
        <v>20126</v>
      </c>
      <c r="M719" s="43" t="s">
        <v>2133</v>
      </c>
      <c r="N719" s="43">
        <v>50</v>
      </c>
      <c r="O719" s="44" t="s">
        <v>3057</v>
      </c>
    </row>
    <row r="720" spans="1:15">
      <c r="A720" s="43">
        <v>222</v>
      </c>
      <c r="B720" s="43" t="s">
        <v>3081</v>
      </c>
      <c r="C720" s="43"/>
      <c r="F720" s="44">
        <f>IF(B720="","",VLOOKUP(B720,'#挂机物品'!O:P,2,FALSE))</f>
        <v>1201</v>
      </c>
      <c r="I720" s="127" t="str">
        <f>IF(H720="","",VLOOKUP(H720,'#挂机物品'!A:B,2,FALSE))</f>
        <v/>
      </c>
      <c r="L720" s="43">
        <v>20141</v>
      </c>
      <c r="M720" s="43" t="s">
        <v>2153</v>
      </c>
      <c r="N720" s="43">
        <v>1</v>
      </c>
      <c r="O720" s="44" t="s">
        <v>3053</v>
      </c>
    </row>
    <row r="721" spans="1:15">
      <c r="A721" s="43"/>
      <c r="B721" s="43"/>
      <c r="C721" s="43"/>
      <c r="F721" s="44" t="str">
        <f>IF(B721="","",VLOOKUP(B721,'#挂机物品'!O:P,2,FALSE))</f>
        <v/>
      </c>
      <c r="I721" s="127" t="str">
        <f>IF(H721="","",VLOOKUP(H721,'#挂机物品'!A:B,2,FALSE))</f>
        <v/>
      </c>
      <c r="L721" s="43">
        <v>20144</v>
      </c>
      <c r="M721" s="43" t="s">
        <v>2154</v>
      </c>
      <c r="N721" s="43">
        <v>10</v>
      </c>
      <c r="O721" s="44" t="s">
        <v>3054</v>
      </c>
    </row>
    <row r="722" spans="1:15">
      <c r="A722" s="43"/>
      <c r="B722" s="43"/>
      <c r="C722" s="43"/>
      <c r="F722" s="44" t="str">
        <f>IF(B722="","",VLOOKUP(B722,'#挂机物品'!O:P,2,FALSE))</f>
        <v/>
      </c>
      <c r="I722" s="127" t="str">
        <f>IF(H722="","",VLOOKUP(H722,'#挂机物品'!A:B,2,FALSE))</f>
        <v/>
      </c>
      <c r="L722" s="43">
        <v>20120</v>
      </c>
      <c r="M722" s="43" t="s">
        <v>2130</v>
      </c>
      <c r="N722" s="43">
        <v>20</v>
      </c>
      <c r="O722" s="44" t="s">
        <v>3055</v>
      </c>
    </row>
    <row r="723" spans="1:15">
      <c r="A723" s="43"/>
      <c r="B723" s="43"/>
      <c r="C723" s="43"/>
      <c r="F723" s="44" t="str">
        <f>IF(B723="","",VLOOKUP(B723,'#挂机物品'!O:P,2,FALSE))</f>
        <v/>
      </c>
      <c r="I723" s="127" t="str">
        <f>IF(H723="","",VLOOKUP(H723,'#挂机物品'!A:B,2,FALSE))</f>
        <v/>
      </c>
      <c r="L723" s="43">
        <v>20129</v>
      </c>
      <c r="M723" s="43" t="s">
        <v>2132</v>
      </c>
      <c r="N723" s="43">
        <v>35</v>
      </c>
      <c r="O723" s="44" t="s">
        <v>3056</v>
      </c>
    </row>
    <row r="724" spans="1:15">
      <c r="A724" s="43"/>
      <c r="B724" s="43"/>
      <c r="C724" s="43"/>
      <c r="F724" s="44" t="str">
        <f>IF(B724="","",VLOOKUP(B724,'#挂机物品'!O:P,2,FALSE))</f>
        <v/>
      </c>
      <c r="I724" s="127" t="str">
        <f>IF(H724="","",VLOOKUP(H724,'#挂机物品'!A:B,2,FALSE))</f>
        <v/>
      </c>
      <c r="L724" s="43">
        <v>20126</v>
      </c>
      <c r="M724" s="43" t="s">
        <v>2133</v>
      </c>
      <c r="N724" s="43">
        <v>50</v>
      </c>
      <c r="O724" s="44" t="s">
        <v>3057</v>
      </c>
    </row>
    <row r="725" spans="1:15">
      <c r="A725" s="43">
        <v>223</v>
      </c>
      <c r="B725" s="43" t="s">
        <v>3082</v>
      </c>
      <c r="C725" s="43"/>
      <c r="F725" s="44">
        <f>IF(B725="","",VLOOKUP(B725,'#挂机物品'!O:P,2,FALSE))</f>
        <v>121</v>
      </c>
      <c r="I725" s="127" t="str">
        <f>IF(H725="","",VLOOKUP(H725,'#挂机物品'!A:B,2,FALSE))</f>
        <v/>
      </c>
      <c r="L725" s="43">
        <v>20140</v>
      </c>
      <c r="M725" s="43" t="s">
        <v>2155</v>
      </c>
      <c r="N725" s="43">
        <v>1</v>
      </c>
      <c r="O725" s="44" t="s">
        <v>3053</v>
      </c>
    </row>
    <row r="726" spans="1:15">
      <c r="A726" s="43"/>
      <c r="B726" s="43"/>
      <c r="C726" s="43"/>
      <c r="F726" s="44" t="str">
        <f>IF(B726="","",VLOOKUP(B726,'#挂机物品'!O:P,2,FALSE))</f>
        <v/>
      </c>
      <c r="I726" s="127" t="str">
        <f>IF(H726="","",VLOOKUP(H726,'#挂机物品'!A:B,2,FALSE))</f>
        <v/>
      </c>
      <c r="L726" s="43">
        <v>20143</v>
      </c>
      <c r="M726" s="43" t="s">
        <v>2156</v>
      </c>
      <c r="N726" s="43">
        <v>10</v>
      </c>
      <c r="O726" s="44" t="s">
        <v>3054</v>
      </c>
    </row>
    <row r="727" spans="1:15">
      <c r="A727" s="43"/>
      <c r="B727" s="43"/>
      <c r="C727" s="43"/>
      <c r="F727" s="44" t="str">
        <f>IF(B727="","",VLOOKUP(B727,'#挂机物品'!O:P,2,FALSE))</f>
        <v/>
      </c>
      <c r="I727" s="127" t="str">
        <f>IF(H727="","",VLOOKUP(H727,'#挂机物品'!A:B,2,FALSE))</f>
        <v/>
      </c>
      <c r="L727" s="43">
        <v>20122</v>
      </c>
      <c r="M727" s="43" t="s">
        <v>2137</v>
      </c>
      <c r="N727" s="43">
        <v>20</v>
      </c>
      <c r="O727" s="44" t="s">
        <v>3055</v>
      </c>
    </row>
    <row r="728" spans="1:15">
      <c r="A728" s="43"/>
      <c r="B728" s="43"/>
      <c r="C728" s="43"/>
      <c r="F728" s="44" t="str">
        <f>IF(B728="","",VLOOKUP(B728,'#挂机物品'!O:P,2,FALSE))</f>
        <v/>
      </c>
      <c r="I728" s="127" t="str">
        <f>IF(H728="","",VLOOKUP(H728,'#挂机物品'!A:B,2,FALSE))</f>
        <v/>
      </c>
      <c r="L728" s="43">
        <v>20128</v>
      </c>
      <c r="M728" s="43" t="s">
        <v>2138</v>
      </c>
      <c r="N728" s="43">
        <v>35</v>
      </c>
      <c r="O728" s="44" t="s">
        <v>3056</v>
      </c>
    </row>
    <row r="729" spans="1:15">
      <c r="A729" s="43"/>
      <c r="B729" s="43"/>
      <c r="C729" s="43"/>
      <c r="F729" s="44" t="str">
        <f>IF(B729="","",VLOOKUP(B729,'#挂机物品'!O:P,2,FALSE))</f>
        <v/>
      </c>
      <c r="I729" s="127" t="str">
        <f>IF(H729="","",VLOOKUP(H729,'#挂机物品'!A:B,2,FALSE))</f>
        <v/>
      </c>
      <c r="L729" s="43">
        <v>20105</v>
      </c>
      <c r="M729" s="43" t="s">
        <v>2122</v>
      </c>
      <c r="N729" s="43">
        <v>50</v>
      </c>
      <c r="O729" s="44" t="s">
        <v>3057</v>
      </c>
    </row>
    <row r="730" spans="1:15">
      <c r="A730" s="43">
        <v>224</v>
      </c>
      <c r="B730" s="43" t="s">
        <v>3083</v>
      </c>
      <c r="C730" s="43"/>
      <c r="F730" s="44">
        <f>IF(B730="","",VLOOKUP(B730,'#挂机物品'!O:P,2,FALSE))</f>
        <v>122</v>
      </c>
      <c r="I730" s="127" t="str">
        <f>IF(H730="","",VLOOKUP(H730,'#挂机物品'!A:B,2,FALSE))</f>
        <v/>
      </c>
      <c r="L730" s="43">
        <v>20140</v>
      </c>
      <c r="M730" s="43" t="s">
        <v>2155</v>
      </c>
      <c r="N730" s="43">
        <v>1</v>
      </c>
      <c r="O730" s="44" t="s">
        <v>3053</v>
      </c>
    </row>
    <row r="731" spans="1:15">
      <c r="A731" s="43"/>
      <c r="B731" s="43"/>
      <c r="C731" s="43"/>
      <c r="F731" s="44" t="str">
        <f>IF(B731="","",VLOOKUP(B731,'#挂机物品'!O:P,2,FALSE))</f>
        <v/>
      </c>
      <c r="I731" s="127" t="str">
        <f>IF(H731="","",VLOOKUP(H731,'#挂机物品'!A:B,2,FALSE))</f>
        <v/>
      </c>
      <c r="L731" s="43">
        <v>20143</v>
      </c>
      <c r="M731" s="43" t="s">
        <v>2156</v>
      </c>
      <c r="N731" s="43">
        <v>10</v>
      </c>
      <c r="O731" s="44" t="s">
        <v>3054</v>
      </c>
    </row>
    <row r="732" spans="1:15">
      <c r="A732" s="43"/>
      <c r="B732" s="43"/>
      <c r="C732" s="43"/>
      <c r="F732" s="44" t="str">
        <f>IF(B732="","",VLOOKUP(B732,'#挂机物品'!O:P,2,FALSE))</f>
        <v/>
      </c>
      <c r="I732" s="127" t="str">
        <f>IF(H732="","",VLOOKUP(H732,'#挂机物品'!A:B,2,FALSE))</f>
        <v/>
      </c>
      <c r="L732" s="43">
        <v>20119</v>
      </c>
      <c r="M732" s="43" t="s">
        <v>2139</v>
      </c>
      <c r="N732" s="43">
        <v>20</v>
      </c>
      <c r="O732" s="44" t="s">
        <v>3055</v>
      </c>
    </row>
    <row r="733" spans="1:15">
      <c r="A733" s="43"/>
      <c r="B733" s="43"/>
      <c r="C733" s="43"/>
      <c r="F733" s="44" t="str">
        <f>IF(B733="","",VLOOKUP(B733,'#挂机物品'!O:P,2,FALSE))</f>
        <v/>
      </c>
      <c r="I733" s="127" t="str">
        <f>IF(H733="","",VLOOKUP(H733,'#挂机物品'!A:B,2,FALSE))</f>
        <v/>
      </c>
      <c r="L733" s="43">
        <v>20128</v>
      </c>
      <c r="M733" s="43" t="s">
        <v>2138</v>
      </c>
      <c r="N733" s="43">
        <v>35</v>
      </c>
      <c r="O733" s="44" t="s">
        <v>3056</v>
      </c>
    </row>
    <row r="734" spans="1:15">
      <c r="A734" s="43"/>
      <c r="B734" s="43"/>
      <c r="C734" s="43"/>
      <c r="F734" s="44" t="str">
        <f>IF(B734="","",VLOOKUP(B734,'#挂机物品'!O:P,2,FALSE))</f>
        <v/>
      </c>
      <c r="I734" s="127" t="str">
        <f>IF(H734="","",VLOOKUP(H734,'#挂机物品'!A:B,2,FALSE))</f>
        <v/>
      </c>
      <c r="L734" s="43">
        <v>20105</v>
      </c>
      <c r="M734" s="43" t="s">
        <v>2122</v>
      </c>
      <c r="N734" s="43">
        <v>50</v>
      </c>
      <c r="O734" s="44" t="s">
        <v>3057</v>
      </c>
    </row>
    <row r="735" spans="1:15">
      <c r="A735" s="43">
        <v>225</v>
      </c>
      <c r="B735" s="43" t="s">
        <v>3084</v>
      </c>
      <c r="C735" s="43"/>
      <c r="F735" s="44">
        <f>IF(B735="","",VLOOKUP(B735,'#挂机物品'!O:P,2,FALSE))</f>
        <v>1104</v>
      </c>
      <c r="I735" s="127" t="str">
        <f>IF(H735="","",VLOOKUP(H735,'#挂机物品'!A:B,2,FALSE))</f>
        <v/>
      </c>
      <c r="L735" s="43">
        <v>20148</v>
      </c>
      <c r="M735" s="43" t="s">
        <v>2157</v>
      </c>
      <c r="N735" s="43">
        <v>1</v>
      </c>
      <c r="O735" s="44" t="s">
        <v>3053</v>
      </c>
    </row>
    <row r="736" spans="1:15">
      <c r="A736" s="43"/>
      <c r="B736" s="43"/>
      <c r="C736" s="43"/>
      <c r="F736" s="44" t="str">
        <f>IF(B736="","",VLOOKUP(B736,'#挂机物品'!O:P,2,FALSE))</f>
        <v/>
      </c>
      <c r="I736" s="127" t="str">
        <f>IF(H736="","",VLOOKUP(H736,'#挂机物品'!A:B,2,FALSE))</f>
        <v/>
      </c>
      <c r="L736" s="43">
        <v>20124</v>
      </c>
      <c r="M736" s="43" t="s">
        <v>2158</v>
      </c>
      <c r="N736" s="43">
        <v>10</v>
      </c>
      <c r="O736" s="44" t="s">
        <v>3054</v>
      </c>
    </row>
    <row r="737" spans="1:15">
      <c r="A737" s="43"/>
      <c r="B737" s="43"/>
      <c r="C737" s="43"/>
      <c r="F737" s="44" t="str">
        <f>IF(B737="","",VLOOKUP(B737,'#挂机物品'!O:P,2,FALSE))</f>
        <v/>
      </c>
      <c r="I737" s="127" t="str">
        <f>IF(H737="","",VLOOKUP(H737,'#挂机物品'!A:B,2,FALSE))</f>
        <v/>
      </c>
      <c r="L737" s="43">
        <v>20152</v>
      </c>
      <c r="M737" s="43" t="s">
        <v>2159</v>
      </c>
      <c r="N737" s="43">
        <v>20</v>
      </c>
      <c r="O737" s="44" t="s">
        <v>3055</v>
      </c>
    </row>
    <row r="738" spans="1:15">
      <c r="A738" s="43"/>
      <c r="B738" s="43"/>
      <c r="C738" s="43"/>
      <c r="F738" s="44" t="str">
        <f>IF(B738="","",VLOOKUP(B738,'#挂机物品'!O:P,2,FALSE))</f>
        <v/>
      </c>
      <c r="I738" s="127" t="str">
        <f>IF(H738="","",VLOOKUP(H738,'#挂机物品'!A:B,2,FALSE))</f>
        <v/>
      </c>
      <c r="L738" s="43">
        <v>20109</v>
      </c>
      <c r="M738" s="43" t="s">
        <v>2109</v>
      </c>
      <c r="N738" s="43">
        <v>35</v>
      </c>
      <c r="O738" s="44" t="s">
        <v>3056</v>
      </c>
    </row>
    <row r="739" spans="1:15">
      <c r="A739" s="43"/>
      <c r="B739" s="43"/>
      <c r="C739" s="43"/>
      <c r="F739" s="44" t="str">
        <f>IF(B739="","",VLOOKUP(B739,'#挂机物品'!O:P,2,FALSE))</f>
        <v/>
      </c>
      <c r="I739" s="127" t="str">
        <f>IF(H739="","",VLOOKUP(H739,'#挂机物品'!A:B,2,FALSE))</f>
        <v/>
      </c>
      <c r="L739" s="43">
        <v>20127</v>
      </c>
      <c r="M739" s="43" t="s">
        <v>2126</v>
      </c>
      <c r="N739" s="43">
        <v>50</v>
      </c>
      <c r="O739" s="44" t="s">
        <v>3057</v>
      </c>
    </row>
    <row r="740" spans="1:15">
      <c r="A740" s="43">
        <v>226</v>
      </c>
      <c r="B740" s="43" t="s">
        <v>3085</v>
      </c>
      <c r="C740" s="43"/>
      <c r="F740" s="44">
        <f>IF(B740="","",VLOOKUP(B740,'#挂机物品'!O:P,2,FALSE))</f>
        <v>1105</v>
      </c>
      <c r="I740" s="127" t="str">
        <f>IF(H740="","",VLOOKUP(H740,'#挂机物品'!A:B,2,FALSE))</f>
        <v/>
      </c>
      <c r="L740" s="43">
        <v>20148</v>
      </c>
      <c r="M740" s="43" t="s">
        <v>2157</v>
      </c>
      <c r="N740" s="43">
        <v>1</v>
      </c>
      <c r="O740" s="44" t="s">
        <v>3053</v>
      </c>
    </row>
    <row r="741" spans="1:15">
      <c r="A741" s="43"/>
      <c r="B741" s="43"/>
      <c r="C741" s="43"/>
      <c r="F741" s="44" t="str">
        <f>IF(B741="","",VLOOKUP(B741,'#挂机物品'!O:P,2,FALSE))</f>
        <v/>
      </c>
      <c r="I741" s="127" t="str">
        <f>IF(H741="","",VLOOKUP(H741,'#挂机物品'!A:B,2,FALSE))</f>
        <v/>
      </c>
      <c r="L741" s="43">
        <v>20124</v>
      </c>
      <c r="M741" s="43" t="s">
        <v>2158</v>
      </c>
      <c r="N741" s="43">
        <v>10</v>
      </c>
      <c r="O741" s="44" t="s">
        <v>3054</v>
      </c>
    </row>
    <row r="742" spans="1:15">
      <c r="A742" s="43"/>
      <c r="B742" s="43"/>
      <c r="C742" s="43"/>
      <c r="F742" s="44" t="str">
        <f>IF(B742="","",VLOOKUP(B742,'#挂机物品'!O:P,2,FALSE))</f>
        <v/>
      </c>
      <c r="I742" s="127" t="str">
        <f>IF(H742="","",VLOOKUP(H742,'#挂机物品'!A:B,2,FALSE))</f>
        <v/>
      </c>
      <c r="L742" s="43">
        <v>20107</v>
      </c>
      <c r="M742" s="43" t="s">
        <v>2111</v>
      </c>
      <c r="N742" s="43">
        <v>20</v>
      </c>
      <c r="O742" s="44" t="s">
        <v>3055</v>
      </c>
    </row>
    <row r="743" spans="1:15">
      <c r="A743" s="43"/>
      <c r="B743" s="43"/>
      <c r="C743" s="43"/>
      <c r="F743" s="44" t="str">
        <f>IF(B743="","",VLOOKUP(B743,'#挂机物品'!O:P,2,FALSE))</f>
        <v/>
      </c>
      <c r="I743" s="127" t="str">
        <f>IF(H743="","",VLOOKUP(H743,'#挂机物品'!A:B,2,FALSE))</f>
        <v/>
      </c>
      <c r="L743" s="43">
        <v>20109</v>
      </c>
      <c r="M743" s="43" t="s">
        <v>2109</v>
      </c>
      <c r="N743" s="43">
        <v>35</v>
      </c>
      <c r="O743" s="44" t="s">
        <v>3056</v>
      </c>
    </row>
    <row r="744" spans="1:15">
      <c r="A744" s="43"/>
      <c r="B744" s="43"/>
      <c r="C744" s="43"/>
      <c r="F744" s="44" t="str">
        <f>IF(B744="","",VLOOKUP(B744,'#挂机物品'!O:P,2,FALSE))</f>
        <v/>
      </c>
      <c r="I744" s="127" t="str">
        <f>IF(H744="","",VLOOKUP(H744,'#挂机物品'!A:B,2,FALSE))</f>
        <v/>
      </c>
      <c r="L744" s="43">
        <v>20127</v>
      </c>
      <c r="M744" s="43" t="s">
        <v>2126</v>
      </c>
      <c r="N744" s="43">
        <v>50</v>
      </c>
      <c r="O744" s="44" t="s">
        <v>3057</v>
      </c>
    </row>
    <row r="745" spans="1:15">
      <c r="A745" s="43">
        <v>227</v>
      </c>
      <c r="B745" s="43" t="s">
        <v>3086</v>
      </c>
      <c r="C745" s="43"/>
      <c r="F745" s="44">
        <f>IF(B745="","",VLOOKUP(B745,'#挂机物品'!O:P,2,FALSE))</f>
        <v>107</v>
      </c>
      <c r="I745" s="127" t="str">
        <f>IF(H745="","",VLOOKUP(H745,'#挂机物品'!A:B,2,FALSE))</f>
        <v/>
      </c>
      <c r="L745" s="43">
        <v>20147</v>
      </c>
      <c r="M745" s="43" t="s">
        <v>2160</v>
      </c>
      <c r="N745" s="43">
        <v>1</v>
      </c>
      <c r="O745" s="44" t="s">
        <v>3053</v>
      </c>
    </row>
    <row r="746" spans="1:15">
      <c r="A746" s="43"/>
      <c r="B746" s="43"/>
      <c r="C746" s="43"/>
      <c r="F746" s="44" t="str">
        <f>IF(B746="","",VLOOKUP(B746,'#挂机物品'!O:P,2,FALSE))</f>
        <v/>
      </c>
      <c r="I746" s="127" t="str">
        <f>IF(H746="","",VLOOKUP(H746,'#挂机物品'!A:B,2,FALSE))</f>
        <v/>
      </c>
      <c r="L746" s="43">
        <v>20123</v>
      </c>
      <c r="M746" s="43" t="s">
        <v>2131</v>
      </c>
      <c r="N746" s="43">
        <v>10</v>
      </c>
      <c r="O746" s="44" t="s">
        <v>3054</v>
      </c>
    </row>
    <row r="747" spans="1:15">
      <c r="A747" s="43"/>
      <c r="B747" s="43"/>
      <c r="C747" s="43"/>
      <c r="F747" s="44" t="str">
        <f>IF(B747="","",VLOOKUP(B747,'#挂机物品'!O:P,2,FALSE))</f>
        <v/>
      </c>
      <c r="I747" s="127" t="str">
        <f>IF(H747="","",VLOOKUP(H747,'#挂机物品'!A:B,2,FALSE))</f>
        <v/>
      </c>
      <c r="L747" s="43">
        <v>20106</v>
      </c>
      <c r="M747" s="43" t="s">
        <v>2115</v>
      </c>
      <c r="N747" s="43">
        <v>20</v>
      </c>
      <c r="O747" s="44" t="s">
        <v>3055</v>
      </c>
    </row>
    <row r="748" spans="1:15">
      <c r="A748" s="43"/>
      <c r="B748" s="43"/>
      <c r="C748" s="43"/>
      <c r="F748" s="44" t="str">
        <f>IF(B748="","",VLOOKUP(B748,'#挂机物品'!O:P,2,FALSE))</f>
        <v/>
      </c>
      <c r="I748" s="127" t="str">
        <f>IF(H748="","",VLOOKUP(H748,'#挂机物品'!A:B,2,FALSE))</f>
        <v/>
      </c>
      <c r="L748" s="43">
        <v>20108</v>
      </c>
      <c r="M748" s="43" t="s">
        <v>2116</v>
      </c>
      <c r="N748" s="43">
        <v>35</v>
      </c>
      <c r="O748" s="44" t="s">
        <v>3056</v>
      </c>
    </row>
    <row r="749" spans="1:15">
      <c r="A749" s="43"/>
      <c r="B749" s="43"/>
      <c r="C749" s="43"/>
      <c r="F749" s="44" t="str">
        <f>IF(B749="","",VLOOKUP(B749,'#挂机物品'!O:P,2,FALSE))</f>
        <v/>
      </c>
      <c r="I749" s="127" t="str">
        <f>IF(H749="","",VLOOKUP(H749,'#挂机物品'!A:B,2,FALSE))</f>
        <v/>
      </c>
      <c r="L749" s="43">
        <v>20110</v>
      </c>
      <c r="M749" s="43" t="s">
        <v>2117</v>
      </c>
      <c r="N749" s="43">
        <v>50</v>
      </c>
      <c r="O749" s="44" t="s">
        <v>3057</v>
      </c>
    </row>
    <row r="750" spans="1:15">
      <c r="A750" s="43">
        <v>228</v>
      </c>
      <c r="B750" s="43" t="s">
        <v>3087</v>
      </c>
      <c r="C750" s="43"/>
      <c r="F750" s="44">
        <f>IF(B750="","",VLOOKUP(B750,'#挂机物品'!O:P,2,FALSE))</f>
        <v>108</v>
      </c>
      <c r="I750" s="127" t="str">
        <f>IF(H750="","",VLOOKUP(H750,'#挂机物品'!A:B,2,FALSE))</f>
        <v/>
      </c>
      <c r="L750" s="43">
        <v>20147</v>
      </c>
      <c r="M750" s="43" t="s">
        <v>2160</v>
      </c>
      <c r="N750" s="43">
        <v>1</v>
      </c>
      <c r="O750" s="44" t="s">
        <v>3053</v>
      </c>
    </row>
    <row r="751" spans="1:15">
      <c r="A751" s="43"/>
      <c r="B751" s="43"/>
      <c r="C751" s="43"/>
      <c r="F751" s="44" t="str">
        <f>IF(B751="","",VLOOKUP(B751,'#挂机物品'!O:P,2,FALSE))</f>
        <v/>
      </c>
      <c r="I751" s="127" t="str">
        <f>IF(H751="","",VLOOKUP(H751,'#挂机物品'!A:B,2,FALSE))</f>
        <v/>
      </c>
      <c r="L751" s="43">
        <v>20123</v>
      </c>
      <c r="M751" s="43" t="s">
        <v>2131</v>
      </c>
      <c r="N751" s="43">
        <v>10</v>
      </c>
      <c r="O751" s="44" t="s">
        <v>3054</v>
      </c>
    </row>
    <row r="752" spans="1:15">
      <c r="A752" s="43"/>
      <c r="B752" s="43"/>
      <c r="C752" s="43"/>
      <c r="F752" s="44" t="str">
        <f>IF(B752="","",VLOOKUP(B752,'#挂机物品'!O:P,2,FALSE))</f>
        <v/>
      </c>
      <c r="I752" s="127" t="str">
        <f>IF(H752="","",VLOOKUP(H752,'#挂机物品'!A:B,2,FALSE))</f>
        <v/>
      </c>
      <c r="L752" s="43">
        <v>20106</v>
      </c>
      <c r="M752" s="43" t="s">
        <v>2115</v>
      </c>
      <c r="N752" s="43">
        <v>20</v>
      </c>
      <c r="O752" s="44" t="s">
        <v>3055</v>
      </c>
    </row>
    <row r="753" spans="1:15">
      <c r="A753" s="43"/>
      <c r="B753" s="43"/>
      <c r="C753" s="43"/>
      <c r="F753" s="44" t="str">
        <f>IF(B753="","",VLOOKUP(B753,'#挂机物品'!O:P,2,FALSE))</f>
        <v/>
      </c>
      <c r="I753" s="127" t="str">
        <f>IF(H753="","",VLOOKUP(H753,'#挂机物品'!A:B,2,FALSE))</f>
        <v/>
      </c>
      <c r="L753" s="43">
        <v>20108</v>
      </c>
      <c r="M753" s="43" t="s">
        <v>2116</v>
      </c>
      <c r="N753" s="43">
        <v>35</v>
      </c>
      <c r="O753" s="44" t="s">
        <v>3056</v>
      </c>
    </row>
    <row r="754" spans="1:15">
      <c r="A754" s="43"/>
      <c r="B754" s="43"/>
      <c r="C754" s="43"/>
      <c r="F754" s="44" t="str">
        <f>IF(B754="","",VLOOKUP(B754,'#挂机物品'!O:P,2,FALSE))</f>
        <v/>
      </c>
      <c r="I754" s="127" t="str">
        <f>IF(H754="","",VLOOKUP(H754,'#挂机物品'!A:B,2,FALSE))</f>
        <v/>
      </c>
      <c r="L754" s="43">
        <v>20110</v>
      </c>
      <c r="M754" s="43" t="s">
        <v>2117</v>
      </c>
      <c r="N754" s="43">
        <v>50</v>
      </c>
      <c r="O754" s="44" t="s">
        <v>3057</v>
      </c>
    </row>
    <row r="755" spans="1:15">
      <c r="A755" s="43">
        <v>229</v>
      </c>
      <c r="B755" s="43" t="s">
        <v>3088</v>
      </c>
      <c r="C755" s="43"/>
      <c r="F755" s="44">
        <f>IF(B755="","",VLOOKUP(B755,'#挂机物品'!O:P,2,FALSE))</f>
        <v>118</v>
      </c>
      <c r="I755" s="127" t="str">
        <f>IF(H755="","",VLOOKUP(H755,'#挂机物品'!A:B,2,FALSE))</f>
        <v/>
      </c>
      <c r="L755" s="43">
        <v>20146</v>
      </c>
      <c r="M755" s="43" t="s">
        <v>2161</v>
      </c>
      <c r="N755" s="43">
        <v>1</v>
      </c>
      <c r="O755" s="44" t="s">
        <v>3053</v>
      </c>
    </row>
    <row r="756" spans="1:15">
      <c r="A756" s="43"/>
      <c r="B756" s="43"/>
      <c r="C756" s="43"/>
      <c r="F756" s="44" t="str">
        <f>IF(B756="","",VLOOKUP(B756,'#挂机物品'!O:P,2,FALSE))</f>
        <v/>
      </c>
      <c r="I756" s="127" t="str">
        <f>IF(H756="","",VLOOKUP(H756,'#挂机物品'!A:B,2,FALSE))</f>
        <v/>
      </c>
      <c r="L756" s="43">
        <v>20122</v>
      </c>
      <c r="M756" s="43" t="s">
        <v>2137</v>
      </c>
      <c r="N756" s="43">
        <v>10</v>
      </c>
      <c r="O756" s="44" t="s">
        <v>3054</v>
      </c>
    </row>
    <row r="757" spans="1:15">
      <c r="A757" s="43"/>
      <c r="B757" s="43"/>
      <c r="C757" s="43"/>
      <c r="F757" s="44" t="str">
        <f>IF(B757="","",VLOOKUP(B757,'#挂机物品'!O:P,2,FALSE))</f>
        <v/>
      </c>
      <c r="I757" s="127" t="str">
        <f>IF(H757="","",VLOOKUP(H757,'#挂机物品'!A:B,2,FALSE))</f>
        <v/>
      </c>
      <c r="L757" s="43">
        <v>20103</v>
      </c>
      <c r="M757" s="43" t="s">
        <v>2120</v>
      </c>
      <c r="N757" s="43">
        <v>20</v>
      </c>
      <c r="O757" s="44" t="s">
        <v>3055</v>
      </c>
    </row>
    <row r="758" spans="1:15">
      <c r="A758" s="43"/>
      <c r="B758" s="43"/>
      <c r="C758" s="43"/>
      <c r="F758" s="44" t="str">
        <f>IF(B758="","",VLOOKUP(B758,'#挂机物品'!O:P,2,FALSE))</f>
        <v/>
      </c>
      <c r="I758" s="127" t="str">
        <f>IF(H758="","",VLOOKUP(H758,'#挂机物品'!A:B,2,FALSE))</f>
        <v/>
      </c>
      <c r="L758" s="43">
        <v>20104</v>
      </c>
      <c r="M758" s="43" t="s">
        <v>2121</v>
      </c>
      <c r="N758" s="43">
        <v>35</v>
      </c>
      <c r="O758" s="44" t="s">
        <v>3056</v>
      </c>
    </row>
    <row r="759" spans="1:15">
      <c r="A759" s="43"/>
      <c r="B759" s="43"/>
      <c r="C759" s="43"/>
      <c r="F759" s="44" t="str">
        <f>IF(B759="","",VLOOKUP(B759,'#挂机物品'!O:P,2,FALSE))</f>
        <v/>
      </c>
      <c r="I759" s="127" t="str">
        <f>IF(H759="","",VLOOKUP(H759,'#挂机物品'!A:B,2,FALSE))</f>
        <v/>
      </c>
      <c r="L759" s="43">
        <v>20105</v>
      </c>
      <c r="M759" s="43" t="s">
        <v>2122</v>
      </c>
      <c r="N759" s="43">
        <v>50</v>
      </c>
      <c r="O759" s="44" t="s">
        <v>3057</v>
      </c>
    </row>
    <row r="760" spans="1:15">
      <c r="A760" s="43">
        <v>230</v>
      </c>
      <c r="B760" s="43" t="s">
        <v>3089</v>
      </c>
      <c r="C760" s="43"/>
      <c r="F760" s="44">
        <f>IF(B760="","",VLOOKUP(B760,'#挂机物品'!O:P,2,FALSE))</f>
        <v>119</v>
      </c>
      <c r="I760" s="127" t="str">
        <f>IF(H760="","",VLOOKUP(H760,'#挂机物品'!A:B,2,FALSE))</f>
        <v/>
      </c>
      <c r="L760" s="43">
        <v>20146</v>
      </c>
      <c r="M760" s="43" t="s">
        <v>2161</v>
      </c>
      <c r="N760" s="43">
        <v>1</v>
      </c>
      <c r="O760" s="44" t="s">
        <v>3053</v>
      </c>
    </row>
    <row r="761" spans="1:15">
      <c r="A761" s="43"/>
      <c r="B761" s="43"/>
      <c r="C761" s="43"/>
      <c r="F761" s="44" t="str">
        <f>IF(B761="","",VLOOKUP(B761,'#挂机物品'!O:P,2,FALSE))</f>
        <v/>
      </c>
      <c r="I761" s="127" t="str">
        <f>IF(H761="","",VLOOKUP(H761,'#挂机物品'!A:B,2,FALSE))</f>
        <v/>
      </c>
      <c r="L761" s="43">
        <v>20122</v>
      </c>
      <c r="M761" s="43" t="s">
        <v>2137</v>
      </c>
      <c r="N761" s="43">
        <v>10</v>
      </c>
      <c r="O761" s="44" t="s">
        <v>3054</v>
      </c>
    </row>
    <row r="762" spans="1:15">
      <c r="A762" s="43"/>
      <c r="B762" s="43"/>
      <c r="C762" s="43"/>
      <c r="F762" s="44" t="str">
        <f>IF(B762="","",VLOOKUP(B762,'#挂机物品'!O:P,2,FALSE))</f>
        <v/>
      </c>
      <c r="I762" s="127" t="str">
        <f>IF(H762="","",VLOOKUP(H762,'#挂机物品'!A:B,2,FALSE))</f>
        <v/>
      </c>
      <c r="L762" s="43">
        <v>20103</v>
      </c>
      <c r="M762" s="43" t="s">
        <v>2120</v>
      </c>
      <c r="N762" s="43">
        <v>20</v>
      </c>
      <c r="O762" s="44" t="s">
        <v>3055</v>
      </c>
    </row>
    <row r="763" spans="1:15">
      <c r="A763" s="43"/>
      <c r="B763" s="43"/>
      <c r="C763" s="43"/>
      <c r="F763" s="44" t="str">
        <f>IF(B763="","",VLOOKUP(B763,'#挂机物品'!O:P,2,FALSE))</f>
        <v/>
      </c>
      <c r="I763" s="127" t="str">
        <f>IF(H763="","",VLOOKUP(H763,'#挂机物品'!A:B,2,FALSE))</f>
        <v/>
      </c>
      <c r="L763" s="43">
        <v>20104</v>
      </c>
      <c r="M763" s="43" t="s">
        <v>2121</v>
      </c>
      <c r="N763" s="43">
        <v>35</v>
      </c>
      <c r="O763" s="44" t="s">
        <v>3056</v>
      </c>
    </row>
    <row r="764" spans="1:15">
      <c r="A764" s="43"/>
      <c r="B764" s="43"/>
      <c r="C764" s="43"/>
      <c r="F764" s="44" t="str">
        <f>IF(B764="","",VLOOKUP(B764,'#挂机物品'!O:P,2,FALSE))</f>
        <v/>
      </c>
      <c r="I764" s="127" t="str">
        <f>IF(H764="","",VLOOKUP(H764,'#挂机物品'!A:B,2,FALSE))</f>
        <v/>
      </c>
      <c r="L764" s="43">
        <v>20105</v>
      </c>
      <c r="M764" s="43" t="s">
        <v>2122</v>
      </c>
      <c r="N764" s="43">
        <v>50</v>
      </c>
      <c r="O764" s="44" t="s">
        <v>3057</v>
      </c>
    </row>
    <row r="765" spans="1:15">
      <c r="A765" s="43">
        <v>231</v>
      </c>
      <c r="B765" s="43" t="s">
        <v>1751</v>
      </c>
      <c r="C765" s="43"/>
      <c r="F765" s="44">
        <f>IF(B765="","",VLOOKUP(B765,'#挂机物品'!O:P,2,FALSE))</f>
        <v>301</v>
      </c>
      <c r="I765" s="127" t="str">
        <f>IF(H765="","",VLOOKUP(H765,'#挂机物品'!A:B,2,FALSE))</f>
        <v/>
      </c>
      <c r="L765" s="43">
        <v>23101</v>
      </c>
      <c r="M765" s="43" t="s">
        <v>2162</v>
      </c>
      <c r="N765" s="43">
        <v>1</v>
      </c>
      <c r="O765" s="44" t="s">
        <v>3053</v>
      </c>
    </row>
    <row r="766" spans="1:15">
      <c r="A766" s="43"/>
      <c r="B766" s="43"/>
      <c r="C766" s="43"/>
      <c r="F766" s="44" t="str">
        <f>IF(B766="","",VLOOKUP(B766,'#挂机物品'!O:P,2,FALSE))</f>
        <v/>
      </c>
      <c r="I766" s="127" t="str">
        <f>IF(H766="","",VLOOKUP(H766,'#挂机物品'!A:B,2,FALSE))</f>
        <v/>
      </c>
      <c r="L766" s="43">
        <v>23102</v>
      </c>
      <c r="M766" s="43" t="s">
        <v>2163</v>
      </c>
      <c r="N766" s="43">
        <v>10</v>
      </c>
      <c r="O766" s="44" t="s">
        <v>3054</v>
      </c>
    </row>
    <row r="767" spans="1:15">
      <c r="A767" s="43"/>
      <c r="B767" s="43"/>
      <c r="C767" s="43"/>
      <c r="F767" s="44" t="str">
        <f>IF(B767="","",VLOOKUP(B767,'#挂机物品'!O:P,2,FALSE))</f>
        <v/>
      </c>
      <c r="I767" s="127" t="str">
        <f>IF(H767="","",VLOOKUP(H767,'#挂机物品'!A:B,2,FALSE))</f>
        <v/>
      </c>
      <c r="L767" s="43">
        <v>23103</v>
      </c>
      <c r="M767" s="43" t="s">
        <v>2164</v>
      </c>
      <c r="N767" s="43">
        <v>20</v>
      </c>
      <c r="O767" s="44" t="s">
        <v>3055</v>
      </c>
    </row>
    <row r="768" spans="1:15">
      <c r="A768" s="43"/>
      <c r="B768" s="43"/>
      <c r="C768" s="43"/>
      <c r="F768" s="44" t="str">
        <f>IF(B768="","",VLOOKUP(B768,'#挂机物品'!O:P,2,FALSE))</f>
        <v/>
      </c>
      <c r="I768" s="127" t="str">
        <f>IF(H768="","",VLOOKUP(H768,'#挂机物品'!A:B,2,FALSE))</f>
        <v/>
      </c>
      <c r="L768" s="43">
        <v>23104</v>
      </c>
      <c r="M768" s="43" t="s">
        <v>2165</v>
      </c>
      <c r="N768" s="43">
        <v>35</v>
      </c>
      <c r="O768" s="44" t="s">
        <v>3056</v>
      </c>
    </row>
    <row r="769" spans="1:15">
      <c r="A769" s="43"/>
      <c r="B769" s="43"/>
      <c r="C769" s="43"/>
      <c r="F769" s="44" t="str">
        <f>IF(B769="","",VLOOKUP(B769,'#挂机物品'!O:P,2,FALSE))</f>
        <v/>
      </c>
      <c r="I769" s="127" t="str">
        <f>IF(H769="","",VLOOKUP(H769,'#挂机物品'!A:B,2,FALSE))</f>
        <v/>
      </c>
      <c r="L769" s="43">
        <v>23105</v>
      </c>
      <c r="M769" s="43" t="s">
        <v>2166</v>
      </c>
      <c r="N769" s="43">
        <v>50</v>
      </c>
      <c r="O769" s="44" t="s">
        <v>3057</v>
      </c>
    </row>
    <row r="770" spans="1:15">
      <c r="A770" s="43">
        <v>232</v>
      </c>
      <c r="B770" s="43" t="s">
        <v>1752</v>
      </c>
      <c r="C770" s="43"/>
      <c r="F770" s="44">
        <f>IF(B770="","",VLOOKUP(B770,'#挂机物品'!O:P,2,FALSE))</f>
        <v>302</v>
      </c>
      <c r="I770" s="127" t="str">
        <f>IF(H770="","",VLOOKUP(H770,'#挂机物品'!A:B,2,FALSE))</f>
        <v/>
      </c>
      <c r="L770" s="43">
        <v>23201</v>
      </c>
      <c r="M770" s="43" t="s">
        <v>2167</v>
      </c>
      <c r="N770" s="43">
        <v>1</v>
      </c>
      <c r="O770" s="44" t="s">
        <v>3053</v>
      </c>
    </row>
    <row r="771" spans="1:15">
      <c r="A771" s="43"/>
      <c r="B771" s="43"/>
      <c r="C771" s="43"/>
      <c r="F771" s="44" t="str">
        <f>IF(B771="","",VLOOKUP(B771,'#挂机物品'!O:P,2,FALSE))</f>
        <v/>
      </c>
      <c r="I771" s="127" t="str">
        <f>IF(H771="","",VLOOKUP(H771,'#挂机物品'!A:B,2,FALSE))</f>
        <v/>
      </c>
      <c r="L771" s="43">
        <v>23202</v>
      </c>
      <c r="M771" s="43" t="s">
        <v>2168</v>
      </c>
      <c r="N771" s="43">
        <v>10</v>
      </c>
      <c r="O771" s="44" t="s">
        <v>3054</v>
      </c>
    </row>
    <row r="772" spans="1:15">
      <c r="A772" s="43"/>
      <c r="B772" s="43"/>
      <c r="C772" s="43"/>
      <c r="F772" s="44" t="str">
        <f>IF(B772="","",VLOOKUP(B772,'#挂机物品'!O:P,2,FALSE))</f>
        <v/>
      </c>
      <c r="I772" s="127" t="str">
        <f>IF(H772="","",VLOOKUP(H772,'#挂机物品'!A:B,2,FALSE))</f>
        <v/>
      </c>
      <c r="L772" s="43">
        <v>23203</v>
      </c>
      <c r="M772" s="43" t="s">
        <v>2169</v>
      </c>
      <c r="N772" s="43">
        <v>20</v>
      </c>
      <c r="O772" s="44" t="s">
        <v>3055</v>
      </c>
    </row>
    <row r="773" spans="1:15">
      <c r="A773" s="43"/>
      <c r="B773" s="43"/>
      <c r="C773" s="43"/>
      <c r="F773" s="44" t="str">
        <f>IF(B773="","",VLOOKUP(B773,'#挂机物品'!O:P,2,FALSE))</f>
        <v/>
      </c>
      <c r="I773" s="127" t="str">
        <f>IF(H773="","",VLOOKUP(H773,'#挂机物品'!A:B,2,FALSE))</f>
        <v/>
      </c>
      <c r="L773" s="43">
        <v>23204</v>
      </c>
      <c r="M773" s="43" t="s">
        <v>2170</v>
      </c>
      <c r="N773" s="43">
        <v>35</v>
      </c>
      <c r="O773" s="44" t="s">
        <v>3056</v>
      </c>
    </row>
    <row r="774" spans="1:15">
      <c r="A774" s="43"/>
      <c r="B774" s="43"/>
      <c r="C774" s="43"/>
      <c r="F774" s="44" t="str">
        <f>IF(B774="","",VLOOKUP(B774,'#挂机物品'!O:P,2,FALSE))</f>
        <v/>
      </c>
      <c r="I774" s="127" t="str">
        <f>IF(H774="","",VLOOKUP(H774,'#挂机物品'!A:B,2,FALSE))</f>
        <v/>
      </c>
      <c r="L774" s="43">
        <v>23205</v>
      </c>
      <c r="M774" s="43" t="s">
        <v>2171</v>
      </c>
      <c r="N774" s="43">
        <v>50</v>
      </c>
      <c r="O774" s="44" t="s">
        <v>3057</v>
      </c>
    </row>
    <row r="775" spans="1:15">
      <c r="A775" s="43">
        <v>233</v>
      </c>
      <c r="B775" s="43" t="s">
        <v>1753</v>
      </c>
      <c r="C775" s="43"/>
      <c r="F775" s="44">
        <f>IF(B775="","",VLOOKUP(B775,'#挂机物品'!O:P,2,FALSE))</f>
        <v>104</v>
      </c>
      <c r="I775" s="127" t="str">
        <f>IF(H775="","",VLOOKUP(H775,'#挂机物品'!A:B,2,FALSE))</f>
        <v/>
      </c>
      <c r="L775" s="43">
        <v>23301</v>
      </c>
      <c r="M775" s="43" t="s">
        <v>2172</v>
      </c>
      <c r="N775" s="43">
        <v>1</v>
      </c>
      <c r="O775" s="44" t="s">
        <v>3053</v>
      </c>
    </row>
    <row r="776" spans="1:15">
      <c r="A776" s="43"/>
      <c r="B776" s="43"/>
      <c r="C776" s="43"/>
      <c r="F776" s="44" t="str">
        <f>IF(B776="","",VLOOKUP(B776,'#挂机物品'!O:P,2,FALSE))</f>
        <v/>
      </c>
      <c r="I776" s="127" t="str">
        <f>IF(H776="","",VLOOKUP(H776,'#挂机物品'!A:B,2,FALSE))</f>
        <v/>
      </c>
      <c r="L776" s="43">
        <v>23302</v>
      </c>
      <c r="M776" s="43" t="s">
        <v>2173</v>
      </c>
      <c r="N776" s="43">
        <v>10</v>
      </c>
      <c r="O776" s="44" t="s">
        <v>3054</v>
      </c>
    </row>
    <row r="777" spans="1:15">
      <c r="A777" s="43"/>
      <c r="B777" s="43"/>
      <c r="C777" s="43"/>
      <c r="F777" s="44" t="str">
        <f>IF(B777="","",VLOOKUP(B777,'#挂机物品'!O:P,2,FALSE))</f>
        <v/>
      </c>
      <c r="I777" s="127" t="str">
        <f>IF(H777="","",VLOOKUP(H777,'#挂机物品'!A:B,2,FALSE))</f>
        <v/>
      </c>
      <c r="L777" s="43">
        <v>23303</v>
      </c>
      <c r="M777" s="43" t="s">
        <v>2174</v>
      </c>
      <c r="N777" s="43">
        <v>20</v>
      </c>
      <c r="O777" s="44" t="s">
        <v>3055</v>
      </c>
    </row>
    <row r="778" spans="1:15">
      <c r="A778" s="43"/>
      <c r="B778" s="43"/>
      <c r="C778" s="43"/>
      <c r="F778" s="44" t="str">
        <f>IF(B778="","",VLOOKUP(B778,'#挂机物品'!O:P,2,FALSE))</f>
        <v/>
      </c>
      <c r="I778" s="127" t="str">
        <f>IF(H778="","",VLOOKUP(H778,'#挂机物品'!A:B,2,FALSE))</f>
        <v/>
      </c>
      <c r="L778" s="43">
        <v>23304</v>
      </c>
      <c r="M778" s="43" t="s">
        <v>2175</v>
      </c>
      <c r="N778" s="43">
        <v>35</v>
      </c>
      <c r="O778" s="44" t="s">
        <v>3056</v>
      </c>
    </row>
    <row r="779" spans="1:15">
      <c r="A779" s="43"/>
      <c r="B779" s="43"/>
      <c r="C779" s="43"/>
      <c r="F779" s="44" t="str">
        <f>IF(B779="","",VLOOKUP(B779,'#挂机物品'!O:P,2,FALSE))</f>
        <v/>
      </c>
      <c r="I779" s="127" t="str">
        <f>IF(H779="","",VLOOKUP(H779,'#挂机物品'!A:B,2,FALSE))</f>
        <v/>
      </c>
      <c r="L779" s="43">
        <v>23305</v>
      </c>
      <c r="M779" s="43" t="s">
        <v>2176</v>
      </c>
      <c r="N779" s="43">
        <v>50</v>
      </c>
      <c r="O779" s="44" t="s">
        <v>3057</v>
      </c>
    </row>
    <row r="780" spans="1:15">
      <c r="A780" s="43">
        <v>234</v>
      </c>
      <c r="B780" s="43" t="s">
        <v>1754</v>
      </c>
      <c r="C780" s="43"/>
      <c r="F780" s="44">
        <f>IF(B780="","",VLOOKUP(B780,'#挂机物品'!O:P,2,FALSE))</f>
        <v>304</v>
      </c>
      <c r="I780" s="127" t="str">
        <f>IF(H780="","",VLOOKUP(H780,'#挂机物品'!A:B,2,FALSE))</f>
        <v/>
      </c>
      <c r="L780" s="43">
        <v>23401</v>
      </c>
      <c r="M780" s="43" t="s">
        <v>2177</v>
      </c>
      <c r="N780" s="43">
        <v>1</v>
      </c>
      <c r="O780" s="44" t="s">
        <v>3053</v>
      </c>
    </row>
    <row r="781" spans="1:15">
      <c r="A781" s="43"/>
      <c r="B781" s="43"/>
      <c r="C781" s="43"/>
      <c r="F781" s="44" t="str">
        <f>IF(B781="","",VLOOKUP(B781,'#挂机物品'!O:P,2,FALSE))</f>
        <v/>
      </c>
      <c r="I781" s="127" t="str">
        <f>IF(H781="","",VLOOKUP(H781,'#挂机物品'!A:B,2,FALSE))</f>
        <v/>
      </c>
      <c r="L781" s="43">
        <v>23402</v>
      </c>
      <c r="M781" s="43" t="s">
        <v>2178</v>
      </c>
      <c r="N781" s="43">
        <v>10</v>
      </c>
      <c r="O781" s="44" t="s">
        <v>3054</v>
      </c>
    </row>
    <row r="782" spans="1:15">
      <c r="A782" s="43"/>
      <c r="B782" s="43"/>
      <c r="C782" s="43"/>
      <c r="F782" s="44" t="str">
        <f>IF(B782="","",VLOOKUP(B782,'#挂机物品'!O:P,2,FALSE))</f>
        <v/>
      </c>
      <c r="I782" s="127" t="str">
        <f>IF(H782="","",VLOOKUP(H782,'#挂机物品'!A:B,2,FALSE))</f>
        <v/>
      </c>
      <c r="L782" s="43">
        <v>23403</v>
      </c>
      <c r="M782" s="43" t="s">
        <v>2179</v>
      </c>
      <c r="N782" s="43">
        <v>20</v>
      </c>
      <c r="O782" s="44" t="s">
        <v>3055</v>
      </c>
    </row>
    <row r="783" spans="1:15">
      <c r="A783" s="43"/>
      <c r="B783" s="43"/>
      <c r="C783" s="43"/>
      <c r="F783" s="44" t="str">
        <f>IF(B783="","",VLOOKUP(B783,'#挂机物品'!O:P,2,FALSE))</f>
        <v/>
      </c>
      <c r="I783" s="127" t="str">
        <f>IF(H783="","",VLOOKUP(H783,'#挂机物品'!A:B,2,FALSE))</f>
        <v/>
      </c>
      <c r="L783" s="43">
        <v>23404</v>
      </c>
      <c r="M783" s="43" t="s">
        <v>2180</v>
      </c>
      <c r="N783" s="43">
        <v>35</v>
      </c>
      <c r="O783" s="44" t="s">
        <v>3056</v>
      </c>
    </row>
    <row r="784" spans="1:15">
      <c r="A784" s="43"/>
      <c r="B784" s="43"/>
      <c r="C784" s="43"/>
      <c r="F784" s="44" t="str">
        <f>IF(B784="","",VLOOKUP(B784,'#挂机物品'!O:P,2,FALSE))</f>
        <v/>
      </c>
      <c r="I784" s="127" t="str">
        <f>IF(H784="","",VLOOKUP(H784,'#挂机物品'!A:B,2,FALSE))</f>
        <v/>
      </c>
      <c r="L784" s="43">
        <v>23405</v>
      </c>
      <c r="M784" s="43" t="s">
        <v>2181</v>
      </c>
      <c r="N784" s="43">
        <v>50</v>
      </c>
      <c r="O784" s="44" t="s">
        <v>3057</v>
      </c>
    </row>
    <row r="785" spans="1:15">
      <c r="A785" s="43">
        <v>235</v>
      </c>
      <c r="B785" s="43" t="s">
        <v>1755</v>
      </c>
      <c r="C785" s="43"/>
      <c r="F785" s="44">
        <f>IF(B785="","",VLOOKUP(B785,'#挂机物品'!O:P,2,FALSE))</f>
        <v>305</v>
      </c>
      <c r="I785" s="127" t="str">
        <f>IF(H785="","",VLOOKUP(H785,'#挂机物品'!A:B,2,FALSE))</f>
        <v/>
      </c>
      <c r="L785" s="43">
        <v>23501</v>
      </c>
      <c r="M785" s="43" t="s">
        <v>2182</v>
      </c>
      <c r="N785" s="43">
        <v>1</v>
      </c>
      <c r="O785" s="44" t="s">
        <v>3053</v>
      </c>
    </row>
    <row r="786" spans="1:15">
      <c r="A786" s="43"/>
      <c r="B786" s="43"/>
      <c r="C786" s="43"/>
      <c r="F786" s="44" t="str">
        <f>IF(B786="","",VLOOKUP(B786,'#挂机物品'!O:P,2,FALSE))</f>
        <v/>
      </c>
      <c r="I786" s="127" t="str">
        <f>IF(H786="","",VLOOKUP(H786,'#挂机物品'!A:B,2,FALSE))</f>
        <v/>
      </c>
      <c r="L786" s="43">
        <v>23502</v>
      </c>
      <c r="M786" s="43" t="s">
        <v>2183</v>
      </c>
      <c r="N786" s="43">
        <v>10</v>
      </c>
      <c r="O786" s="44" t="s">
        <v>3054</v>
      </c>
    </row>
    <row r="787" spans="1:15">
      <c r="A787" s="43"/>
      <c r="B787" s="43"/>
      <c r="C787" s="43"/>
      <c r="F787" s="44" t="str">
        <f>IF(B787="","",VLOOKUP(B787,'#挂机物品'!O:P,2,FALSE))</f>
        <v/>
      </c>
      <c r="I787" s="127" t="str">
        <f>IF(H787="","",VLOOKUP(H787,'#挂机物品'!A:B,2,FALSE))</f>
        <v/>
      </c>
      <c r="L787" s="43">
        <v>23503</v>
      </c>
      <c r="M787" s="43" t="s">
        <v>2184</v>
      </c>
      <c r="N787" s="43">
        <v>20</v>
      </c>
      <c r="O787" s="44" t="s">
        <v>3055</v>
      </c>
    </row>
    <row r="788" spans="1:15">
      <c r="A788" s="43"/>
      <c r="B788" s="43"/>
      <c r="C788" s="43"/>
      <c r="F788" s="44" t="str">
        <f>IF(B788="","",VLOOKUP(B788,'#挂机物品'!O:P,2,FALSE))</f>
        <v/>
      </c>
      <c r="I788" s="127" t="str">
        <f>IF(H788="","",VLOOKUP(H788,'#挂机物品'!A:B,2,FALSE))</f>
        <v/>
      </c>
      <c r="L788" s="43">
        <v>23504</v>
      </c>
      <c r="M788" s="43" t="s">
        <v>2185</v>
      </c>
      <c r="N788" s="43">
        <v>35</v>
      </c>
      <c r="O788" s="44" t="s">
        <v>3056</v>
      </c>
    </row>
    <row r="789" spans="1:15">
      <c r="A789" s="43"/>
      <c r="B789" s="43"/>
      <c r="C789" s="43"/>
      <c r="F789" s="44" t="str">
        <f>IF(B789="","",VLOOKUP(B789,'#挂机物品'!O:P,2,FALSE))</f>
        <v/>
      </c>
      <c r="I789" s="127" t="str">
        <f>IF(H789="","",VLOOKUP(H789,'#挂机物品'!A:B,2,FALSE))</f>
        <v/>
      </c>
      <c r="L789" s="43">
        <v>23505</v>
      </c>
      <c r="M789" s="43" t="s">
        <v>2186</v>
      </c>
      <c r="N789" s="43">
        <v>50</v>
      </c>
      <c r="O789" s="44" t="s">
        <v>3057</v>
      </c>
    </row>
    <row r="790" spans="1:15">
      <c r="A790" s="43">
        <v>236</v>
      </c>
      <c r="B790" s="43" t="s">
        <v>1756</v>
      </c>
      <c r="C790" s="43"/>
      <c r="F790" s="44">
        <f>IF(B790="","",VLOOKUP(B790,'#挂机物品'!O:P,2,FALSE))</f>
        <v>306</v>
      </c>
      <c r="I790" s="127" t="str">
        <f>IF(H790="","",VLOOKUP(H790,'#挂机物品'!A:B,2,FALSE))</f>
        <v/>
      </c>
      <c r="L790" s="43">
        <v>23601</v>
      </c>
      <c r="M790" s="43" t="s">
        <v>2187</v>
      </c>
      <c r="N790" s="43">
        <v>1</v>
      </c>
      <c r="O790" s="44" t="s">
        <v>3053</v>
      </c>
    </row>
    <row r="791" spans="1:15">
      <c r="A791" s="43"/>
      <c r="B791" s="43"/>
      <c r="C791" s="43"/>
      <c r="F791" s="44" t="str">
        <f>IF(B791="","",VLOOKUP(B791,'#挂机物品'!O:P,2,FALSE))</f>
        <v/>
      </c>
      <c r="I791" s="127" t="str">
        <f>IF(H791="","",VLOOKUP(H791,'#挂机物品'!A:B,2,FALSE))</f>
        <v/>
      </c>
      <c r="L791" s="43">
        <v>23602</v>
      </c>
      <c r="M791" s="43" t="s">
        <v>2137</v>
      </c>
      <c r="N791" s="43">
        <v>10</v>
      </c>
      <c r="O791" s="44" t="s">
        <v>3054</v>
      </c>
    </row>
    <row r="792" spans="1:15">
      <c r="A792" s="43"/>
      <c r="B792" s="43"/>
      <c r="C792" s="43"/>
      <c r="F792" s="44" t="str">
        <f>IF(B792="","",VLOOKUP(B792,'#挂机物品'!O:P,2,FALSE))</f>
        <v/>
      </c>
      <c r="I792" s="127" t="str">
        <f>IF(H792="","",VLOOKUP(H792,'#挂机物品'!A:B,2,FALSE))</f>
        <v/>
      </c>
      <c r="L792" s="43">
        <v>23603</v>
      </c>
      <c r="M792" s="43" t="s">
        <v>2188</v>
      </c>
      <c r="N792" s="43">
        <v>20</v>
      </c>
      <c r="O792" s="44" t="s">
        <v>3055</v>
      </c>
    </row>
    <row r="793" spans="1:15">
      <c r="A793" s="43"/>
      <c r="B793" s="43"/>
      <c r="C793" s="43"/>
      <c r="F793" s="44" t="str">
        <f>IF(B793="","",VLOOKUP(B793,'#挂机物品'!O:P,2,FALSE))</f>
        <v/>
      </c>
      <c r="I793" s="127" t="str">
        <f>IF(H793="","",VLOOKUP(H793,'#挂机物品'!A:B,2,FALSE))</f>
        <v/>
      </c>
      <c r="L793" s="43">
        <v>23604</v>
      </c>
      <c r="M793" s="43" t="s">
        <v>2189</v>
      </c>
      <c r="N793" s="43">
        <v>35</v>
      </c>
      <c r="O793" s="44" t="s">
        <v>3056</v>
      </c>
    </row>
    <row r="794" spans="1:15">
      <c r="A794" s="43"/>
      <c r="B794" s="43"/>
      <c r="C794" s="43"/>
      <c r="F794" s="44" t="str">
        <f>IF(B794="","",VLOOKUP(B794,'#挂机物品'!O:P,2,FALSE))</f>
        <v/>
      </c>
      <c r="I794" s="127" t="str">
        <f>IF(H794="","",VLOOKUP(H794,'#挂机物品'!A:B,2,FALSE))</f>
        <v/>
      </c>
      <c r="L794" s="43">
        <v>23605</v>
      </c>
      <c r="M794" s="43" t="s">
        <v>2190</v>
      </c>
      <c r="N794" s="43">
        <v>50</v>
      </c>
      <c r="O794" s="44" t="s">
        <v>3057</v>
      </c>
    </row>
    <row r="795" spans="1:15">
      <c r="A795" s="43">
        <v>237</v>
      </c>
      <c r="B795" s="43" t="s">
        <v>1757</v>
      </c>
      <c r="C795" s="43"/>
      <c r="F795" s="44">
        <f>IF(B795="","",VLOOKUP(B795,'#挂机物品'!O:P,2,FALSE))</f>
        <v>307</v>
      </c>
      <c r="I795" s="127" t="str">
        <f>IF(H795="","",VLOOKUP(H795,'#挂机物品'!A:B,2,FALSE))</f>
        <v/>
      </c>
      <c r="L795" s="43">
        <v>23701</v>
      </c>
      <c r="M795" s="43" t="s">
        <v>2191</v>
      </c>
      <c r="N795" s="43">
        <v>1</v>
      </c>
      <c r="O795" s="44" t="s">
        <v>3053</v>
      </c>
    </row>
    <row r="796" spans="1:15">
      <c r="A796" s="43"/>
      <c r="B796" s="43"/>
      <c r="C796" s="43"/>
      <c r="F796" s="44" t="str">
        <f>IF(B796="","",VLOOKUP(B796,'#挂机物品'!O:P,2,FALSE))</f>
        <v/>
      </c>
      <c r="I796" s="127" t="str">
        <f>IF(H796="","",VLOOKUP(H796,'#挂机物品'!A:B,2,FALSE))</f>
        <v/>
      </c>
      <c r="L796" s="43">
        <v>23702</v>
      </c>
      <c r="M796" s="43" t="s">
        <v>2192</v>
      </c>
      <c r="N796" s="43">
        <v>10</v>
      </c>
      <c r="O796" s="44" t="s">
        <v>3054</v>
      </c>
    </row>
    <row r="797" spans="1:15">
      <c r="A797" s="43"/>
      <c r="B797" s="43"/>
      <c r="C797" s="43"/>
      <c r="F797" s="44" t="str">
        <f>IF(B797="","",VLOOKUP(B797,'#挂机物品'!O:P,2,FALSE))</f>
        <v/>
      </c>
      <c r="I797" s="127" t="str">
        <f>IF(H797="","",VLOOKUP(H797,'#挂机物品'!A:B,2,FALSE))</f>
        <v/>
      </c>
      <c r="L797" s="43">
        <v>23703</v>
      </c>
      <c r="M797" s="43" t="s">
        <v>2193</v>
      </c>
      <c r="N797" s="43">
        <v>20</v>
      </c>
      <c r="O797" s="44" t="s">
        <v>3055</v>
      </c>
    </row>
    <row r="798" spans="1:15">
      <c r="A798" s="43"/>
      <c r="B798" s="43"/>
      <c r="C798" s="43"/>
      <c r="F798" s="44" t="str">
        <f>IF(B798="","",VLOOKUP(B798,'#挂机物品'!O:P,2,FALSE))</f>
        <v/>
      </c>
      <c r="I798" s="127" t="str">
        <f>IF(H798="","",VLOOKUP(H798,'#挂机物品'!A:B,2,FALSE))</f>
        <v/>
      </c>
      <c r="L798" s="43">
        <v>23704</v>
      </c>
      <c r="M798" s="43" t="s">
        <v>2194</v>
      </c>
      <c r="N798" s="43">
        <v>35</v>
      </c>
      <c r="O798" s="44" t="s">
        <v>3056</v>
      </c>
    </row>
    <row r="799" spans="1:15">
      <c r="A799" s="43"/>
      <c r="B799" s="43"/>
      <c r="C799" s="43"/>
      <c r="F799" s="44" t="str">
        <f>IF(B799="","",VLOOKUP(B799,'#挂机物品'!O:P,2,FALSE))</f>
        <v/>
      </c>
      <c r="I799" s="127" t="str">
        <f>IF(H799="","",VLOOKUP(H799,'#挂机物品'!A:B,2,FALSE))</f>
        <v/>
      </c>
      <c r="L799" s="43">
        <v>23705</v>
      </c>
      <c r="M799" s="43" t="s">
        <v>2195</v>
      </c>
      <c r="N799" s="43">
        <v>50</v>
      </c>
      <c r="O799" s="44" t="s">
        <v>3057</v>
      </c>
    </row>
    <row r="800" spans="1:15">
      <c r="A800" s="43">
        <v>238</v>
      </c>
      <c r="B800" s="43" t="s">
        <v>1758</v>
      </c>
      <c r="C800" s="43"/>
      <c r="F800" s="44">
        <f>IF(B800="","",VLOOKUP(B800,'#挂机物品'!O:P,2,FALSE))</f>
        <v>308</v>
      </c>
      <c r="I800" s="127" t="str">
        <f>IF(H800="","",VLOOKUP(H800,'#挂机物品'!A:B,2,FALSE))</f>
        <v/>
      </c>
      <c r="L800" s="43">
        <v>23801</v>
      </c>
      <c r="M800" s="43" t="s">
        <v>2196</v>
      </c>
      <c r="N800" s="43">
        <v>1</v>
      </c>
      <c r="O800" s="44" t="s">
        <v>3053</v>
      </c>
    </row>
    <row r="801" spans="1:15">
      <c r="A801" s="43"/>
      <c r="B801" s="43"/>
      <c r="C801" s="43"/>
      <c r="F801" s="44" t="str">
        <f>IF(B801="","",VLOOKUP(B801,'#挂机物品'!O:P,2,FALSE))</f>
        <v/>
      </c>
      <c r="I801" s="127" t="str">
        <f>IF(H801="","",VLOOKUP(H801,'#挂机物品'!A:B,2,FALSE))</f>
        <v/>
      </c>
      <c r="L801" s="43">
        <v>23802</v>
      </c>
      <c r="M801" s="43" t="s">
        <v>2197</v>
      </c>
      <c r="N801" s="43">
        <v>10</v>
      </c>
      <c r="O801" s="44" t="s">
        <v>3054</v>
      </c>
    </row>
    <row r="802" spans="1:15">
      <c r="A802" s="43"/>
      <c r="B802" s="43"/>
      <c r="C802" s="43"/>
      <c r="F802" s="44" t="str">
        <f>IF(B802="","",VLOOKUP(B802,'#挂机物品'!O:P,2,FALSE))</f>
        <v/>
      </c>
      <c r="I802" s="127" t="str">
        <f>IF(H802="","",VLOOKUP(H802,'#挂机物品'!A:B,2,FALSE))</f>
        <v/>
      </c>
      <c r="L802" s="43">
        <v>23803</v>
      </c>
      <c r="M802" s="43" t="s">
        <v>2198</v>
      </c>
      <c r="N802" s="43">
        <v>20</v>
      </c>
      <c r="O802" s="44" t="s">
        <v>3055</v>
      </c>
    </row>
    <row r="803" spans="1:15">
      <c r="A803" s="43"/>
      <c r="B803" s="43"/>
      <c r="C803" s="43"/>
      <c r="F803" s="44" t="str">
        <f>IF(B803="","",VLOOKUP(B803,'#挂机物品'!O:P,2,FALSE))</f>
        <v/>
      </c>
      <c r="I803" s="127" t="str">
        <f>IF(H803="","",VLOOKUP(H803,'#挂机物品'!A:B,2,FALSE))</f>
        <v/>
      </c>
      <c r="L803" s="43">
        <v>23804</v>
      </c>
      <c r="M803" s="43" t="s">
        <v>2199</v>
      </c>
      <c r="N803" s="43">
        <v>35</v>
      </c>
      <c r="O803" s="44" t="s">
        <v>3056</v>
      </c>
    </row>
    <row r="804" spans="1:15">
      <c r="A804" s="43"/>
      <c r="B804" s="43"/>
      <c r="C804" s="43"/>
      <c r="F804" s="44" t="str">
        <f>IF(B804="","",VLOOKUP(B804,'#挂机物品'!O:P,2,FALSE))</f>
        <v/>
      </c>
      <c r="I804" s="127" t="str">
        <f>IF(H804="","",VLOOKUP(H804,'#挂机物品'!A:B,2,FALSE))</f>
        <v/>
      </c>
      <c r="L804" s="43">
        <v>23805</v>
      </c>
      <c r="M804" s="43" t="s">
        <v>2200</v>
      </c>
      <c r="N804" s="43">
        <v>50</v>
      </c>
      <c r="O804" s="44" t="s">
        <v>3057</v>
      </c>
    </row>
    <row r="805" spans="1:15">
      <c r="A805" s="43">
        <v>239</v>
      </c>
      <c r="B805" s="43" t="s">
        <v>1759</v>
      </c>
      <c r="C805" s="43"/>
      <c r="F805" s="44">
        <f>IF(B805="","",VLOOKUP(B805,'#挂机物品'!O:P,2,FALSE))</f>
        <v>309</v>
      </c>
      <c r="I805" s="127" t="str">
        <f>IF(H805="","",VLOOKUP(H805,'#挂机物品'!A:B,2,FALSE))</f>
        <v/>
      </c>
      <c r="L805" s="43">
        <v>23901</v>
      </c>
      <c r="M805" s="43" t="s">
        <v>2201</v>
      </c>
      <c r="N805" s="43">
        <v>1</v>
      </c>
      <c r="O805" s="44" t="s">
        <v>3053</v>
      </c>
    </row>
    <row r="806" spans="1:15">
      <c r="A806" s="43"/>
      <c r="B806" s="43"/>
      <c r="C806" s="43"/>
      <c r="F806" s="44" t="str">
        <f>IF(B806="","",VLOOKUP(B806,'#挂机物品'!O:P,2,FALSE))</f>
        <v/>
      </c>
      <c r="I806" s="127" t="str">
        <f>IF(H806="","",VLOOKUP(H806,'#挂机物品'!A:B,2,FALSE))</f>
        <v/>
      </c>
      <c r="L806" s="43">
        <v>23902</v>
      </c>
      <c r="M806" s="43" t="s">
        <v>2202</v>
      </c>
      <c r="N806" s="43">
        <v>10</v>
      </c>
      <c r="O806" s="44" t="s">
        <v>3054</v>
      </c>
    </row>
    <row r="807" spans="1:15">
      <c r="A807" s="43"/>
      <c r="B807" s="43"/>
      <c r="C807" s="43"/>
      <c r="F807" s="44" t="str">
        <f>IF(B807="","",VLOOKUP(B807,'#挂机物品'!O:P,2,FALSE))</f>
        <v/>
      </c>
      <c r="I807" s="127" t="str">
        <f>IF(H807="","",VLOOKUP(H807,'#挂机物品'!A:B,2,FALSE))</f>
        <v/>
      </c>
      <c r="L807" s="43">
        <v>23903</v>
      </c>
      <c r="M807" s="43" t="s">
        <v>2203</v>
      </c>
      <c r="N807" s="43">
        <v>20</v>
      </c>
      <c r="O807" s="44" t="s">
        <v>3055</v>
      </c>
    </row>
    <row r="808" spans="1:15">
      <c r="A808" s="43"/>
      <c r="B808" s="43"/>
      <c r="C808" s="43"/>
      <c r="F808" s="44" t="str">
        <f>IF(B808="","",VLOOKUP(B808,'#挂机物品'!O:P,2,FALSE))</f>
        <v/>
      </c>
      <c r="I808" s="127" t="str">
        <f>IF(H808="","",VLOOKUP(H808,'#挂机物品'!A:B,2,FALSE))</f>
        <v/>
      </c>
      <c r="L808" s="43">
        <v>23904</v>
      </c>
      <c r="M808" s="43" t="s">
        <v>2204</v>
      </c>
      <c r="N808" s="43">
        <v>35</v>
      </c>
      <c r="O808" s="44" t="s">
        <v>3056</v>
      </c>
    </row>
    <row r="809" spans="1:15">
      <c r="A809" s="43"/>
      <c r="B809" s="43"/>
      <c r="C809" s="43"/>
      <c r="F809" s="44" t="str">
        <f>IF(B809="","",VLOOKUP(B809,'#挂机物品'!O:P,2,FALSE))</f>
        <v/>
      </c>
      <c r="I809" s="127" t="str">
        <f>IF(H809="","",VLOOKUP(H809,'#挂机物品'!A:B,2,FALSE))</f>
        <v/>
      </c>
      <c r="L809" s="43">
        <v>23905</v>
      </c>
      <c r="M809" s="43" t="s">
        <v>2205</v>
      </c>
      <c r="N809" s="43">
        <v>50</v>
      </c>
      <c r="O809" s="44" t="s">
        <v>3057</v>
      </c>
    </row>
    <row r="810" spans="1:15">
      <c r="A810" s="43">
        <v>240</v>
      </c>
      <c r="B810" s="43" t="s">
        <v>1760</v>
      </c>
      <c r="C810" s="43"/>
      <c r="F810" s="44">
        <f>IF(B810="","",VLOOKUP(B810,'#挂机物品'!O:P,2,FALSE))</f>
        <v>310</v>
      </c>
      <c r="I810" s="127" t="str">
        <f>IF(H810="","",VLOOKUP(H810,'#挂机物品'!A:B,2,FALSE))</f>
        <v/>
      </c>
      <c r="L810" s="43">
        <v>24001</v>
      </c>
      <c r="M810" s="43" t="s">
        <v>2206</v>
      </c>
      <c r="N810" s="43">
        <v>1</v>
      </c>
      <c r="O810" s="44" t="s">
        <v>3053</v>
      </c>
    </row>
    <row r="811" spans="1:15">
      <c r="A811" s="43"/>
      <c r="B811" s="43"/>
      <c r="C811" s="43"/>
      <c r="F811" s="44" t="str">
        <f>IF(B811="","",VLOOKUP(B811,'#挂机物品'!O:P,2,FALSE))</f>
        <v/>
      </c>
      <c r="I811" s="127" t="str">
        <f>IF(H811="","",VLOOKUP(H811,'#挂机物品'!A:B,2,FALSE))</f>
        <v/>
      </c>
      <c r="L811" s="43">
        <v>24002</v>
      </c>
      <c r="M811" s="43" t="s">
        <v>2207</v>
      </c>
      <c r="N811" s="43">
        <v>10</v>
      </c>
      <c r="O811" s="44" t="s">
        <v>3054</v>
      </c>
    </row>
    <row r="812" spans="1:15">
      <c r="A812" s="43"/>
      <c r="B812" s="43"/>
      <c r="C812" s="43"/>
      <c r="F812" s="44" t="str">
        <f>IF(B812="","",VLOOKUP(B812,'#挂机物品'!O:P,2,FALSE))</f>
        <v/>
      </c>
      <c r="I812" s="127" t="str">
        <f>IF(H812="","",VLOOKUP(H812,'#挂机物品'!A:B,2,FALSE))</f>
        <v/>
      </c>
      <c r="L812" s="43">
        <v>24003</v>
      </c>
      <c r="M812" s="43" t="s">
        <v>2208</v>
      </c>
      <c r="N812" s="43">
        <v>20</v>
      </c>
      <c r="O812" s="44" t="s">
        <v>3055</v>
      </c>
    </row>
    <row r="813" spans="1:15">
      <c r="A813" s="43"/>
      <c r="B813" s="43"/>
      <c r="C813" s="43"/>
      <c r="F813" s="44" t="str">
        <f>IF(B813="","",VLOOKUP(B813,'#挂机物品'!O:P,2,FALSE))</f>
        <v/>
      </c>
      <c r="I813" s="127" t="str">
        <f>IF(H813="","",VLOOKUP(H813,'#挂机物品'!A:B,2,FALSE))</f>
        <v/>
      </c>
      <c r="L813" s="43">
        <v>24004</v>
      </c>
      <c r="M813" s="43" t="s">
        <v>2209</v>
      </c>
      <c r="N813" s="43">
        <v>35</v>
      </c>
      <c r="O813" s="44" t="s">
        <v>3056</v>
      </c>
    </row>
    <row r="814" spans="1:15">
      <c r="A814" s="43"/>
      <c r="B814" s="43"/>
      <c r="C814" s="43"/>
      <c r="F814" s="44" t="str">
        <f>IF(B814="","",VLOOKUP(B814,'#挂机物品'!O:P,2,FALSE))</f>
        <v/>
      </c>
      <c r="I814" s="127" t="str">
        <f>IF(H814="","",VLOOKUP(H814,'#挂机物品'!A:B,2,FALSE))</f>
        <v/>
      </c>
      <c r="L814" s="43">
        <v>24005</v>
      </c>
      <c r="M814" s="43" t="s">
        <v>2210</v>
      </c>
      <c r="N814" s="43">
        <v>50</v>
      </c>
      <c r="O814" s="44" t="s">
        <v>3057</v>
      </c>
    </row>
    <row r="815" spans="1:15">
      <c r="A815" s="43">
        <v>241</v>
      </c>
      <c r="B815" s="43" t="s">
        <v>1761</v>
      </c>
      <c r="C815" s="43"/>
      <c r="F815" s="44">
        <f>IF(B815="","",VLOOKUP(B815,'#挂机物品'!O:P,2,FALSE))</f>
        <v>311</v>
      </c>
      <c r="I815" s="127" t="str">
        <f>IF(H815="","",VLOOKUP(H815,'#挂机物品'!A:B,2,FALSE))</f>
        <v/>
      </c>
      <c r="L815" s="43">
        <v>24101</v>
      </c>
      <c r="M815" s="43" t="s">
        <v>2211</v>
      </c>
      <c r="N815" s="43">
        <v>1</v>
      </c>
      <c r="O815" s="44" t="s">
        <v>3053</v>
      </c>
    </row>
    <row r="816" spans="1:15">
      <c r="A816" s="43"/>
      <c r="B816" s="43"/>
      <c r="C816" s="43"/>
      <c r="F816" s="44" t="str">
        <f>IF(B816="","",VLOOKUP(B816,'#挂机物品'!O:P,2,FALSE))</f>
        <v/>
      </c>
      <c r="I816" s="127" t="str">
        <f>IF(H816="","",VLOOKUP(H816,'#挂机物品'!A:B,2,FALSE))</f>
        <v/>
      </c>
      <c r="L816" s="43">
        <v>24102</v>
      </c>
      <c r="M816" s="43" t="s">
        <v>2212</v>
      </c>
      <c r="N816" s="43">
        <v>10</v>
      </c>
      <c r="O816" s="44" t="s">
        <v>3054</v>
      </c>
    </row>
    <row r="817" spans="1:15">
      <c r="A817" s="43"/>
      <c r="B817" s="43"/>
      <c r="C817" s="43"/>
      <c r="F817" s="44" t="str">
        <f>IF(B817="","",VLOOKUP(B817,'#挂机物品'!O:P,2,FALSE))</f>
        <v/>
      </c>
      <c r="I817" s="127" t="str">
        <f>IF(H817="","",VLOOKUP(H817,'#挂机物品'!A:B,2,FALSE))</f>
        <v/>
      </c>
      <c r="L817" s="43">
        <v>24103</v>
      </c>
      <c r="M817" s="43" t="s">
        <v>2213</v>
      </c>
      <c r="N817" s="43">
        <v>20</v>
      </c>
      <c r="O817" s="44" t="s">
        <v>3055</v>
      </c>
    </row>
    <row r="818" spans="1:15">
      <c r="A818" s="43"/>
      <c r="B818" s="43"/>
      <c r="C818" s="43"/>
      <c r="F818" s="44" t="str">
        <f>IF(B818="","",VLOOKUP(B818,'#挂机物品'!O:P,2,FALSE))</f>
        <v/>
      </c>
      <c r="I818" s="127" t="str">
        <f>IF(H818="","",VLOOKUP(H818,'#挂机物品'!A:B,2,FALSE))</f>
        <v/>
      </c>
      <c r="L818" s="43">
        <v>24104</v>
      </c>
      <c r="M818" s="43" t="s">
        <v>2214</v>
      </c>
      <c r="N818" s="43">
        <v>35</v>
      </c>
      <c r="O818" s="44" t="s">
        <v>3056</v>
      </c>
    </row>
    <row r="819" spans="1:15">
      <c r="A819" s="43"/>
      <c r="B819" s="43"/>
      <c r="C819" s="43"/>
      <c r="F819" s="44" t="str">
        <f>IF(B819="","",VLOOKUP(B819,'#挂机物品'!O:P,2,FALSE))</f>
        <v/>
      </c>
      <c r="I819" s="127" t="str">
        <f>IF(H819="","",VLOOKUP(H819,'#挂机物品'!A:B,2,FALSE))</f>
        <v/>
      </c>
      <c r="L819" s="43">
        <v>24105</v>
      </c>
      <c r="M819" s="43" t="s">
        <v>2215</v>
      </c>
      <c r="N819" s="43">
        <v>50</v>
      </c>
      <c r="O819" s="44" t="s">
        <v>3057</v>
      </c>
    </row>
    <row r="820" spans="1:15">
      <c r="A820" s="43">
        <v>242</v>
      </c>
      <c r="B820" s="43" t="s">
        <v>1762</v>
      </c>
      <c r="C820" s="43"/>
      <c r="F820" s="44">
        <f>IF(B820="","",VLOOKUP(B820,'#挂机物品'!O:P,2,FALSE))</f>
        <v>312</v>
      </c>
      <c r="I820" s="127" t="str">
        <f>IF(H820="","",VLOOKUP(H820,'#挂机物品'!A:B,2,FALSE))</f>
        <v/>
      </c>
      <c r="L820" s="43">
        <v>24201</v>
      </c>
      <c r="M820" s="43" t="s">
        <v>2216</v>
      </c>
      <c r="N820" s="43">
        <v>1</v>
      </c>
      <c r="O820" s="44" t="s">
        <v>3053</v>
      </c>
    </row>
    <row r="821" spans="1:15">
      <c r="I821" s="127" t="str">
        <f>IF(H821="","",VLOOKUP(H821,'#挂机物品'!A:B,2,FALSE))</f>
        <v/>
      </c>
      <c r="L821" s="43">
        <v>24202</v>
      </c>
      <c r="M821" s="43" t="s">
        <v>2217</v>
      </c>
      <c r="N821" s="43">
        <v>10</v>
      </c>
      <c r="O821" s="44" t="s">
        <v>3054</v>
      </c>
    </row>
    <row r="822" spans="1:15">
      <c r="I822" s="127" t="str">
        <f>IF(H822="","",VLOOKUP(H822,'#挂机物品'!A:B,2,FALSE))</f>
        <v/>
      </c>
      <c r="L822" s="43">
        <v>24203</v>
      </c>
      <c r="M822" s="43" t="s">
        <v>2218</v>
      </c>
      <c r="N822" s="43">
        <v>20</v>
      </c>
      <c r="O822" s="44" t="s">
        <v>3055</v>
      </c>
    </row>
    <row r="823" spans="1:15">
      <c r="I823" s="127" t="str">
        <f>IF(H823="","",VLOOKUP(H823,'#挂机物品'!A:B,2,FALSE))</f>
        <v/>
      </c>
      <c r="L823" s="43">
        <v>24204</v>
      </c>
      <c r="M823" s="43" t="s">
        <v>2219</v>
      </c>
      <c r="N823" s="43">
        <v>35</v>
      </c>
      <c r="O823" s="44" t="s">
        <v>3056</v>
      </c>
    </row>
    <row r="824" spans="1:15">
      <c r="I824" s="127" t="str">
        <f>IF(H824="","",VLOOKUP(H824,'#挂机物品'!A:B,2,FALSE))</f>
        <v/>
      </c>
      <c r="L824" s="43">
        <v>24205</v>
      </c>
      <c r="M824" s="43" t="s">
        <v>2220</v>
      </c>
      <c r="N824" s="43">
        <v>50</v>
      </c>
      <c r="O824" s="44" t="s">
        <v>3057</v>
      </c>
    </row>
    <row r="825" spans="1:15">
      <c r="A825" s="43">
        <v>1037</v>
      </c>
      <c r="B825" s="50" t="s">
        <v>3090</v>
      </c>
      <c r="C825" s="50"/>
      <c r="F825" s="44">
        <v>237</v>
      </c>
      <c r="G825" s="46">
        <v>20</v>
      </c>
      <c r="H825" s="46">
        <v>34201</v>
      </c>
      <c r="I825" s="127" t="str">
        <f>IF(H825="","",VLOOKUP(H825,'#挂机物品'!A:B,2,FALSE))</f>
        <v>深渊碎片-武器1</v>
      </c>
      <c r="L825" s="43">
        <v>3701</v>
      </c>
      <c r="M825" s="43" t="s">
        <v>1976</v>
      </c>
      <c r="N825" s="43">
        <v>1</v>
      </c>
      <c r="O825" s="44" t="s">
        <v>3053</v>
      </c>
    </row>
    <row r="826" spans="1:15">
      <c r="I826" s="127" t="str">
        <f>IF(H826="","",VLOOKUP(H826,'#挂机物品'!A:B,2,FALSE))</f>
        <v/>
      </c>
      <c r="L826" s="43">
        <v>10003</v>
      </c>
      <c r="M826" s="43" t="s">
        <v>3091</v>
      </c>
      <c r="N826" s="43">
        <v>10</v>
      </c>
      <c r="O826" s="44" t="s">
        <v>3092</v>
      </c>
    </row>
    <row r="827" spans="1:15">
      <c r="A827" s="44">
        <v>243</v>
      </c>
      <c r="B827" s="44" t="s">
        <v>4483</v>
      </c>
      <c r="F827" s="44">
        <v>312</v>
      </c>
      <c r="L827" s="44">
        <v>10003</v>
      </c>
      <c r="M827" s="43" t="s">
        <v>3091</v>
      </c>
      <c r="N827" s="44">
        <v>10</v>
      </c>
      <c r="O827" s="44" t="s">
        <v>4482</v>
      </c>
    </row>
  </sheetData>
  <phoneticPr fontId="2" type="noConversion"/>
  <conditionalFormatting sqref="B405:C405 B410:C410 B415:C415 B420:C420 B425:C425 B430:C430 B435:C435 B440:C440">
    <cfRule type="duplicateValues" dxfId="6" priority="7"/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0000"/>
  </sheetPr>
  <dimension ref="A1:S588"/>
  <sheetViews>
    <sheetView topLeftCell="A267" workbookViewId="0">
      <pane xSplit="2" topLeftCell="C1" activePane="topRight" state="frozenSplit"/>
      <selection activeCell="A91" sqref="A91"/>
      <selection pane="topRight" activeCell="O106" sqref="O105:O106"/>
    </sheetView>
  </sheetViews>
  <sheetFormatPr defaultColWidth="11" defaultRowHeight="13.5"/>
  <cols>
    <col min="1" max="1" width="11" style="66"/>
    <col min="2" max="2" width="19.25" style="66" bestFit="1" customWidth="1"/>
    <col min="3" max="3" width="11" style="66"/>
    <col min="4" max="4" width="37.5" style="66" customWidth="1"/>
    <col min="5" max="12" width="11" style="66"/>
    <col min="13" max="13" width="17.25" style="66" bestFit="1" customWidth="1"/>
    <col min="14" max="16384" width="11" style="66"/>
  </cols>
  <sheetData>
    <row r="1" spans="1:19" s="67" customFormat="1">
      <c r="A1" s="67" t="s">
        <v>2246</v>
      </c>
      <c r="B1" s="67" t="s">
        <v>626</v>
      </c>
      <c r="C1" s="67" t="s">
        <v>2247</v>
      </c>
      <c r="D1" s="67" t="s">
        <v>638</v>
      </c>
      <c r="E1" s="67" t="s">
        <v>3246</v>
      </c>
      <c r="F1" s="67" t="s">
        <v>3247</v>
      </c>
      <c r="G1" s="67" t="s">
        <v>3250</v>
      </c>
      <c r="H1" s="67" t="s">
        <v>3250</v>
      </c>
      <c r="I1" s="67" t="s">
        <v>2250</v>
      </c>
      <c r="J1" s="67" t="s">
        <v>2251</v>
      </c>
      <c r="L1" s="67" t="s">
        <v>2924</v>
      </c>
      <c r="M1" s="67" t="s">
        <v>547</v>
      </c>
      <c r="N1" s="67" t="s">
        <v>627</v>
      </c>
      <c r="O1" s="67" t="s">
        <v>2248</v>
      </c>
      <c r="P1" s="66" t="s">
        <v>2895</v>
      </c>
      <c r="Q1" s="66" t="s">
        <v>2891</v>
      </c>
      <c r="R1" s="66" t="s">
        <v>2892</v>
      </c>
      <c r="S1" s="66" t="s">
        <v>2893</v>
      </c>
    </row>
    <row r="2" spans="1:19" s="67" customFormat="1">
      <c r="A2" s="67" t="s">
        <v>3599</v>
      </c>
      <c r="B2" s="67" t="s">
        <v>3245</v>
      </c>
      <c r="E2" s="67" t="s">
        <v>2249</v>
      </c>
      <c r="F2" s="67" t="s">
        <v>3256</v>
      </c>
      <c r="G2" s="67" t="s">
        <v>3252</v>
      </c>
      <c r="I2" s="67" t="s">
        <v>3249</v>
      </c>
      <c r="J2" s="67" t="s">
        <v>3248</v>
      </c>
      <c r="K2" s="67" t="s">
        <v>4071</v>
      </c>
      <c r="L2" s="67" t="s">
        <v>3601</v>
      </c>
      <c r="N2" s="67" t="s">
        <v>3253</v>
      </c>
      <c r="O2" s="67" t="s">
        <v>3258</v>
      </c>
      <c r="P2" s="66"/>
      <c r="Q2" s="66"/>
      <c r="R2" s="66"/>
      <c r="S2" s="66" t="s">
        <v>3257</v>
      </c>
    </row>
    <row r="3" spans="1:19" s="67" customFormat="1" ht="27">
      <c r="A3" s="66">
        <v>20001</v>
      </c>
      <c r="B3" s="107" t="s">
        <v>4087</v>
      </c>
      <c r="D3" s="144" t="s">
        <v>4088</v>
      </c>
      <c r="E3" s="107">
        <v>112</v>
      </c>
      <c r="L3" s="67">
        <v>50108</v>
      </c>
      <c r="M3" s="67" t="s">
        <v>2138</v>
      </c>
      <c r="N3" s="67">
        <v>1</v>
      </c>
      <c r="O3" s="67" t="s">
        <v>3301</v>
      </c>
    </row>
    <row r="4" spans="1:19" s="67" customFormat="1">
      <c r="A4" s="66"/>
      <c r="B4" s="108"/>
      <c r="E4" s="108"/>
      <c r="L4" s="67">
        <v>50109</v>
      </c>
      <c r="M4" s="67" t="s">
        <v>4089</v>
      </c>
      <c r="N4" s="67">
        <v>1</v>
      </c>
      <c r="O4" s="67" t="s">
        <v>3301</v>
      </c>
    </row>
    <row r="5" spans="1:19" s="67" customFormat="1">
      <c r="A5" s="66"/>
      <c r="B5" s="108"/>
      <c r="E5" s="108"/>
      <c r="L5" s="67">
        <v>50037</v>
      </c>
      <c r="M5" s="67" t="s">
        <v>4090</v>
      </c>
      <c r="N5" s="67">
        <v>1</v>
      </c>
      <c r="O5" s="67" t="s">
        <v>3301</v>
      </c>
    </row>
    <row r="6" spans="1:19" s="67" customFormat="1">
      <c r="A6" s="66"/>
      <c r="B6" s="108"/>
      <c r="E6" s="108"/>
      <c r="L6" s="67">
        <v>50025</v>
      </c>
      <c r="M6" s="67" t="s">
        <v>4091</v>
      </c>
      <c r="N6" s="67">
        <v>1</v>
      </c>
      <c r="O6" s="67" t="s">
        <v>3301</v>
      </c>
    </row>
    <row r="7" spans="1:19" s="67" customFormat="1">
      <c r="A7" s="66"/>
      <c r="B7" s="108"/>
      <c r="E7" s="108"/>
      <c r="L7" s="67">
        <v>50110</v>
      </c>
      <c r="M7" s="67" t="s">
        <v>4092</v>
      </c>
      <c r="N7" s="67">
        <v>1</v>
      </c>
      <c r="O7" s="67" t="s">
        <v>3301</v>
      </c>
    </row>
    <row r="8" spans="1:19" s="67" customFormat="1" ht="27">
      <c r="A8" s="66">
        <v>20002</v>
      </c>
      <c r="B8" s="108" t="s">
        <v>4073</v>
      </c>
      <c r="D8" s="144" t="s">
        <v>4093</v>
      </c>
      <c r="E8" s="108">
        <v>125</v>
      </c>
      <c r="L8" s="67">
        <v>50034</v>
      </c>
      <c r="M8" s="67" t="s">
        <v>4094</v>
      </c>
      <c r="N8" s="67">
        <v>1</v>
      </c>
      <c r="O8" s="67" t="s">
        <v>3301</v>
      </c>
    </row>
    <row r="9" spans="1:19" s="67" customFormat="1">
      <c r="A9" s="66"/>
      <c r="B9" s="108"/>
      <c r="D9" s="144"/>
      <c r="E9" s="108"/>
      <c r="L9" s="67">
        <v>50035</v>
      </c>
      <c r="M9" s="67" t="s">
        <v>4095</v>
      </c>
      <c r="N9" s="67">
        <v>1</v>
      </c>
      <c r="O9" s="67" t="s">
        <v>3301</v>
      </c>
    </row>
    <row r="10" spans="1:19" s="67" customFormat="1">
      <c r="A10" s="66"/>
      <c r="B10" s="108"/>
      <c r="D10" s="144"/>
      <c r="E10" s="108"/>
      <c r="L10" s="67">
        <v>50110</v>
      </c>
      <c r="M10" s="67" t="s">
        <v>4092</v>
      </c>
      <c r="N10" s="67">
        <v>1</v>
      </c>
      <c r="O10" s="67" t="s">
        <v>3301</v>
      </c>
    </row>
    <row r="11" spans="1:19" s="67" customFormat="1">
      <c r="A11" s="66"/>
      <c r="B11" s="108"/>
      <c r="D11" s="144"/>
      <c r="E11" s="108"/>
      <c r="L11" s="67">
        <v>50165</v>
      </c>
      <c r="M11" s="67" t="s">
        <v>4096</v>
      </c>
      <c r="N11" s="67">
        <v>1</v>
      </c>
      <c r="O11" s="67" t="s">
        <v>3301</v>
      </c>
    </row>
    <row r="12" spans="1:19" s="67" customFormat="1">
      <c r="A12" s="66"/>
      <c r="B12" s="108"/>
      <c r="D12" s="144"/>
      <c r="E12" s="108"/>
      <c r="L12" s="67">
        <v>50166</v>
      </c>
      <c r="M12" s="67" t="s">
        <v>4097</v>
      </c>
      <c r="N12" s="67">
        <v>1</v>
      </c>
      <c r="O12" s="67" t="s">
        <v>3301</v>
      </c>
    </row>
    <row r="13" spans="1:19" s="67" customFormat="1" ht="27">
      <c r="A13" s="66">
        <v>20003</v>
      </c>
      <c r="B13" s="108" t="s">
        <v>4583</v>
      </c>
      <c r="D13" s="144" t="s">
        <v>4098</v>
      </c>
      <c r="E13" s="108">
        <v>100013</v>
      </c>
      <c r="L13" s="67">
        <v>50031</v>
      </c>
      <c r="M13" s="67" t="s">
        <v>4099</v>
      </c>
      <c r="N13" s="67">
        <v>1</v>
      </c>
      <c r="O13" s="67" t="s">
        <v>3301</v>
      </c>
    </row>
    <row r="14" spans="1:19" s="67" customFormat="1">
      <c r="A14" s="66"/>
      <c r="B14" s="108"/>
      <c r="E14" s="108"/>
      <c r="L14" s="67">
        <v>50034</v>
      </c>
      <c r="M14" s="67" t="s">
        <v>4094</v>
      </c>
      <c r="N14" s="67">
        <v>1</v>
      </c>
      <c r="O14" s="67" t="s">
        <v>3301</v>
      </c>
    </row>
    <row r="15" spans="1:19" s="67" customFormat="1">
      <c r="A15" s="66"/>
      <c r="B15" s="108"/>
      <c r="E15" s="108"/>
      <c r="L15" s="67">
        <v>50111</v>
      </c>
      <c r="M15" s="67" t="s">
        <v>4100</v>
      </c>
      <c r="N15" s="67">
        <v>1</v>
      </c>
      <c r="O15" s="67" t="s">
        <v>3301</v>
      </c>
    </row>
    <row r="16" spans="1:19" s="67" customFormat="1">
      <c r="A16" s="66"/>
      <c r="B16" s="108"/>
      <c r="E16" s="108"/>
      <c r="L16" s="67">
        <v>50110</v>
      </c>
      <c r="M16" s="67" t="s">
        <v>4092</v>
      </c>
      <c r="N16" s="67">
        <v>1</v>
      </c>
      <c r="O16" s="67" t="s">
        <v>3301</v>
      </c>
    </row>
    <row r="17" spans="1:15" s="67" customFormat="1">
      <c r="A17" s="66">
        <v>20004</v>
      </c>
      <c r="B17" s="108" t="s">
        <v>4075</v>
      </c>
      <c r="D17" s="67" t="s">
        <v>4101</v>
      </c>
      <c r="E17" s="108">
        <v>2201</v>
      </c>
      <c r="L17" s="67">
        <v>50112</v>
      </c>
      <c r="M17" s="67" t="s">
        <v>4102</v>
      </c>
      <c r="N17" s="67">
        <v>1</v>
      </c>
      <c r="O17" s="67" t="s">
        <v>3301</v>
      </c>
    </row>
    <row r="18" spans="1:15" s="67" customFormat="1">
      <c r="A18" s="66"/>
      <c r="B18" s="108"/>
      <c r="E18" s="108"/>
      <c r="L18" s="67">
        <v>50113</v>
      </c>
      <c r="M18" s="67" t="s">
        <v>4103</v>
      </c>
      <c r="N18" s="67">
        <v>1</v>
      </c>
      <c r="O18" s="67" t="s">
        <v>3301</v>
      </c>
    </row>
    <row r="19" spans="1:15" s="67" customFormat="1">
      <c r="A19" s="66"/>
      <c r="B19" s="108"/>
      <c r="E19" s="108"/>
      <c r="L19" s="67">
        <v>50114</v>
      </c>
      <c r="M19" s="67" t="s">
        <v>4104</v>
      </c>
      <c r="N19" s="67">
        <v>1</v>
      </c>
      <c r="O19" s="67" t="s">
        <v>3301</v>
      </c>
    </row>
    <row r="20" spans="1:15" s="67" customFormat="1">
      <c r="A20" s="66"/>
      <c r="B20" s="108"/>
      <c r="E20" s="108"/>
      <c r="L20" s="67">
        <v>50115</v>
      </c>
      <c r="M20" s="67" t="s">
        <v>4105</v>
      </c>
      <c r="N20" s="67">
        <v>1</v>
      </c>
      <c r="O20" s="67" t="s">
        <v>3301</v>
      </c>
    </row>
    <row r="21" spans="1:15" s="67" customFormat="1">
      <c r="A21" s="66"/>
      <c r="B21" s="108"/>
      <c r="E21" s="108"/>
      <c r="L21" s="67">
        <v>50116</v>
      </c>
      <c r="M21" s="67" t="s">
        <v>4106</v>
      </c>
      <c r="N21" s="67">
        <v>1</v>
      </c>
      <c r="O21" s="67" t="s">
        <v>3301</v>
      </c>
    </row>
    <row r="22" spans="1:15" s="67" customFormat="1">
      <c r="A22" s="66">
        <v>20005</v>
      </c>
      <c r="B22" s="108" t="s">
        <v>4076</v>
      </c>
      <c r="D22" s="67" t="s">
        <v>4107</v>
      </c>
      <c r="E22" s="108">
        <v>154</v>
      </c>
      <c r="L22" s="66">
        <v>51009</v>
      </c>
      <c r="M22" s="66" t="s">
        <v>4108</v>
      </c>
      <c r="N22" s="67">
        <v>1</v>
      </c>
      <c r="O22" s="67" t="s">
        <v>3301</v>
      </c>
    </row>
    <row r="23" spans="1:15" s="67" customFormat="1">
      <c r="A23" s="66"/>
      <c r="B23" s="108"/>
      <c r="E23" s="108"/>
      <c r="L23" s="66">
        <v>51010</v>
      </c>
      <c r="M23" s="66" t="s">
        <v>4109</v>
      </c>
      <c r="N23" s="67">
        <v>1</v>
      </c>
      <c r="O23" s="67" t="s">
        <v>3301</v>
      </c>
    </row>
    <row r="24" spans="1:15" s="67" customFormat="1">
      <c r="A24" s="66"/>
      <c r="B24" s="108"/>
      <c r="E24" s="108"/>
      <c r="L24" s="66">
        <v>51011</v>
      </c>
      <c r="M24" s="66" t="s">
        <v>4110</v>
      </c>
      <c r="N24" s="67">
        <v>1</v>
      </c>
      <c r="O24" s="67" t="s">
        <v>3301</v>
      </c>
    </row>
    <row r="25" spans="1:15" s="67" customFormat="1">
      <c r="A25" s="66"/>
      <c r="B25" s="108"/>
      <c r="E25" s="108"/>
      <c r="L25" s="67">
        <v>50114</v>
      </c>
      <c r="M25" s="67" t="s">
        <v>4104</v>
      </c>
      <c r="N25" s="67">
        <v>1</v>
      </c>
      <c r="O25" s="67" t="s">
        <v>3301</v>
      </c>
    </row>
    <row r="26" spans="1:15" s="67" customFormat="1">
      <c r="A26" s="66"/>
      <c r="B26" s="108"/>
      <c r="E26" s="108"/>
      <c r="L26" s="67">
        <v>50115</v>
      </c>
      <c r="M26" s="67" t="s">
        <v>4105</v>
      </c>
      <c r="N26" s="67">
        <v>1</v>
      </c>
      <c r="O26" s="67" t="s">
        <v>3301</v>
      </c>
    </row>
    <row r="27" spans="1:15" s="67" customFormat="1">
      <c r="A27" s="66"/>
      <c r="B27" s="108"/>
      <c r="E27" s="108"/>
      <c r="L27" s="67">
        <v>50116</v>
      </c>
      <c r="M27" s="67" t="s">
        <v>4106</v>
      </c>
      <c r="N27" s="67">
        <v>1</v>
      </c>
      <c r="O27" s="67" t="s">
        <v>3301</v>
      </c>
    </row>
    <row r="28" spans="1:15" s="67" customFormat="1">
      <c r="A28" s="66">
        <v>20006</v>
      </c>
      <c r="B28" s="108" t="s">
        <v>4579</v>
      </c>
      <c r="D28" s="67" t="s">
        <v>4111</v>
      </c>
      <c r="E28" s="108">
        <v>100006</v>
      </c>
      <c r="L28" s="67">
        <v>50117</v>
      </c>
      <c r="M28" s="67" t="s">
        <v>4112</v>
      </c>
      <c r="N28" s="67">
        <v>1</v>
      </c>
      <c r="O28" s="67" t="s">
        <v>3301</v>
      </c>
    </row>
    <row r="29" spans="1:15" s="67" customFormat="1">
      <c r="A29" s="66"/>
      <c r="B29" s="108"/>
      <c r="E29" s="108"/>
      <c r="L29" s="67">
        <v>50118</v>
      </c>
      <c r="M29" s="67" t="s">
        <v>4113</v>
      </c>
      <c r="N29" s="67">
        <v>1</v>
      </c>
      <c r="O29" s="67" t="s">
        <v>3301</v>
      </c>
    </row>
    <row r="30" spans="1:15" s="67" customFormat="1">
      <c r="A30" s="66"/>
      <c r="B30" s="108"/>
      <c r="E30" s="108"/>
      <c r="L30" s="67">
        <v>50119</v>
      </c>
      <c r="M30" s="67" t="s">
        <v>4114</v>
      </c>
      <c r="N30" s="67">
        <v>1</v>
      </c>
      <c r="O30" s="67" t="s">
        <v>3301</v>
      </c>
    </row>
    <row r="31" spans="1:15" s="67" customFormat="1" ht="27">
      <c r="A31" s="66">
        <v>20007</v>
      </c>
      <c r="B31" s="108" t="s">
        <v>4078</v>
      </c>
      <c r="D31" s="144" t="s">
        <v>4115</v>
      </c>
      <c r="E31" s="108">
        <v>365</v>
      </c>
      <c r="L31" s="67">
        <v>50015</v>
      </c>
      <c r="M31" s="67" t="s">
        <v>4116</v>
      </c>
      <c r="N31" s="67">
        <v>1</v>
      </c>
      <c r="O31" s="67" t="s">
        <v>3301</v>
      </c>
    </row>
    <row r="32" spans="1:15" s="67" customFormat="1">
      <c r="A32" s="66"/>
      <c r="B32" s="108"/>
      <c r="E32" s="108"/>
      <c r="L32" s="67">
        <v>50019</v>
      </c>
      <c r="M32" s="67" t="s">
        <v>4117</v>
      </c>
      <c r="N32" s="67">
        <v>1</v>
      </c>
      <c r="O32" s="67" t="s">
        <v>3301</v>
      </c>
    </row>
    <row r="33" spans="1:15" s="67" customFormat="1">
      <c r="A33" s="66"/>
      <c r="B33" s="108"/>
      <c r="E33" s="108"/>
      <c r="L33" s="67">
        <v>50120</v>
      </c>
      <c r="M33" s="67" t="s">
        <v>4118</v>
      </c>
      <c r="N33" s="67">
        <v>1</v>
      </c>
      <c r="O33" s="67" t="s">
        <v>3301</v>
      </c>
    </row>
    <row r="34" spans="1:15" s="67" customFormat="1">
      <c r="A34" s="66"/>
      <c r="B34" s="108"/>
      <c r="E34" s="108"/>
      <c r="L34" s="67">
        <v>50121</v>
      </c>
      <c r="M34" s="67" t="s">
        <v>4119</v>
      </c>
      <c r="N34" s="67">
        <v>1</v>
      </c>
      <c r="O34" s="67" t="s">
        <v>3301</v>
      </c>
    </row>
    <row r="35" spans="1:15" s="67" customFormat="1">
      <c r="A35" s="66"/>
      <c r="B35" s="108"/>
      <c r="E35" s="108"/>
      <c r="L35" s="67">
        <v>50122</v>
      </c>
      <c r="M35" s="67" t="s">
        <v>4120</v>
      </c>
      <c r="N35" s="67">
        <v>1</v>
      </c>
      <c r="O35" s="67" t="s">
        <v>3301</v>
      </c>
    </row>
    <row r="36" spans="1:15" s="67" customFormat="1">
      <c r="A36" s="66"/>
      <c r="E36" s="108"/>
      <c r="L36" s="67">
        <v>50089</v>
      </c>
      <c r="M36" s="67" t="s">
        <v>4121</v>
      </c>
      <c r="N36" s="67">
        <v>1</v>
      </c>
      <c r="O36" s="67" t="s">
        <v>3301</v>
      </c>
    </row>
    <row r="37" spans="1:15" s="67" customFormat="1" ht="27">
      <c r="A37" s="66">
        <v>20008</v>
      </c>
      <c r="B37" s="108" t="s">
        <v>4079</v>
      </c>
      <c r="D37" s="144" t="s">
        <v>4122</v>
      </c>
      <c r="E37" s="108">
        <v>366</v>
      </c>
      <c r="L37" s="67">
        <v>50016</v>
      </c>
      <c r="M37" s="67" t="s">
        <v>4123</v>
      </c>
      <c r="N37" s="67">
        <v>1</v>
      </c>
      <c r="O37" s="67" t="s">
        <v>3301</v>
      </c>
    </row>
    <row r="38" spans="1:15" s="67" customFormat="1">
      <c r="A38" s="66"/>
      <c r="B38" s="108"/>
      <c r="D38" s="144"/>
      <c r="E38" s="108"/>
      <c r="L38" s="67">
        <v>50020</v>
      </c>
      <c r="M38" s="67" t="s">
        <v>4124</v>
      </c>
      <c r="N38" s="67">
        <v>1</v>
      </c>
      <c r="O38" s="67" t="s">
        <v>3301</v>
      </c>
    </row>
    <row r="39" spans="1:15" s="67" customFormat="1">
      <c r="A39" s="66"/>
      <c r="B39" s="108"/>
      <c r="E39" s="108"/>
      <c r="L39" s="67">
        <v>50089</v>
      </c>
      <c r="M39" s="67" t="s">
        <v>4121</v>
      </c>
      <c r="N39" s="67">
        <v>1</v>
      </c>
      <c r="O39" s="67" t="s">
        <v>3301</v>
      </c>
    </row>
    <row r="40" spans="1:15" s="67" customFormat="1">
      <c r="A40" s="66"/>
      <c r="B40" s="108"/>
      <c r="E40" s="108"/>
      <c r="L40" s="67">
        <v>50123</v>
      </c>
      <c r="M40" s="67" t="s">
        <v>2174</v>
      </c>
      <c r="N40" s="67">
        <v>1</v>
      </c>
      <c r="O40" s="67" t="s">
        <v>3301</v>
      </c>
    </row>
    <row r="41" spans="1:15" s="67" customFormat="1" ht="27">
      <c r="A41" s="66">
        <v>20009</v>
      </c>
      <c r="B41" s="108" t="s">
        <v>4080</v>
      </c>
      <c r="D41" s="144" t="s">
        <v>4125</v>
      </c>
      <c r="E41" s="108">
        <v>368</v>
      </c>
      <c r="L41" s="67">
        <v>50124</v>
      </c>
      <c r="M41" s="67" t="s">
        <v>4126</v>
      </c>
      <c r="N41" s="67">
        <v>1</v>
      </c>
      <c r="O41" s="67" t="s">
        <v>3301</v>
      </c>
    </row>
    <row r="42" spans="1:15" s="67" customFormat="1">
      <c r="A42" s="66"/>
      <c r="B42" s="108"/>
      <c r="E42" s="108"/>
      <c r="L42" s="67">
        <v>50125</v>
      </c>
      <c r="M42" s="67" t="s">
        <v>4127</v>
      </c>
      <c r="N42" s="67">
        <v>1</v>
      </c>
      <c r="O42" s="67" t="s">
        <v>3301</v>
      </c>
    </row>
    <row r="43" spans="1:15" s="67" customFormat="1">
      <c r="A43" s="66"/>
      <c r="B43" s="108"/>
      <c r="E43" s="108"/>
      <c r="L43" s="67">
        <v>50126</v>
      </c>
      <c r="M43" s="67" t="s">
        <v>4128</v>
      </c>
      <c r="N43" s="67">
        <v>1</v>
      </c>
      <c r="O43" s="67" t="s">
        <v>3301</v>
      </c>
    </row>
    <row r="44" spans="1:15" s="67" customFormat="1">
      <c r="A44" s="66"/>
      <c r="B44" s="108"/>
      <c r="E44" s="108"/>
      <c r="L44" s="67">
        <v>50089</v>
      </c>
      <c r="M44" s="67" t="s">
        <v>4121</v>
      </c>
      <c r="N44" s="67">
        <v>1</v>
      </c>
      <c r="O44" s="67" t="s">
        <v>3301</v>
      </c>
    </row>
    <row r="45" spans="1:15" s="67" customFormat="1">
      <c r="A45" s="66"/>
      <c r="B45" s="108"/>
      <c r="E45" s="108"/>
      <c r="L45" s="67">
        <v>50017</v>
      </c>
      <c r="M45" s="67" t="s">
        <v>4129</v>
      </c>
      <c r="N45" s="67">
        <v>1</v>
      </c>
      <c r="O45" s="67" t="s">
        <v>3301</v>
      </c>
    </row>
    <row r="46" spans="1:15" s="67" customFormat="1">
      <c r="A46" s="66"/>
      <c r="B46" s="108"/>
      <c r="E46" s="108"/>
      <c r="L46" s="67">
        <v>50021</v>
      </c>
      <c r="M46" s="67" t="s">
        <v>4130</v>
      </c>
      <c r="N46" s="67">
        <v>1</v>
      </c>
      <c r="O46" s="67" t="s">
        <v>3301</v>
      </c>
    </row>
    <row r="47" spans="1:15" s="67" customFormat="1">
      <c r="A47" s="66">
        <v>20010</v>
      </c>
      <c r="B47" s="108" t="s">
        <v>4081</v>
      </c>
      <c r="D47" s="144" t="s">
        <v>4131</v>
      </c>
      <c r="E47" s="108">
        <v>369</v>
      </c>
      <c r="L47" s="67">
        <v>50018</v>
      </c>
      <c r="M47" s="67" t="s">
        <v>4132</v>
      </c>
      <c r="N47" s="67">
        <v>1</v>
      </c>
      <c r="O47" s="67" t="s">
        <v>3301</v>
      </c>
    </row>
    <row r="48" spans="1:15" s="67" customFormat="1">
      <c r="A48" s="66"/>
      <c r="B48" s="108"/>
      <c r="D48" s="144"/>
      <c r="E48" s="108"/>
      <c r="L48" s="67">
        <v>50022</v>
      </c>
      <c r="M48" s="67" t="s">
        <v>4133</v>
      </c>
      <c r="N48" s="67">
        <v>1</v>
      </c>
      <c r="O48" s="67" t="s">
        <v>3301</v>
      </c>
    </row>
    <row r="49" spans="1:15" s="67" customFormat="1">
      <c r="A49" s="66"/>
      <c r="B49" s="108"/>
      <c r="D49" s="144"/>
      <c r="E49" s="108"/>
      <c r="L49" s="67">
        <v>50089</v>
      </c>
      <c r="M49" s="67" t="s">
        <v>4121</v>
      </c>
      <c r="N49" s="67">
        <v>1</v>
      </c>
      <c r="O49" s="67" t="s">
        <v>3301</v>
      </c>
    </row>
    <row r="50" spans="1:15" s="67" customFormat="1">
      <c r="A50" s="66"/>
      <c r="B50" s="108"/>
      <c r="D50" s="144"/>
      <c r="E50" s="108"/>
      <c r="L50" s="67">
        <v>50127</v>
      </c>
      <c r="M50" s="67" t="s">
        <v>4134</v>
      </c>
      <c r="N50" s="67">
        <v>1</v>
      </c>
      <c r="O50" s="67" t="s">
        <v>3301</v>
      </c>
    </row>
    <row r="51" spans="1:15" s="67" customFormat="1">
      <c r="A51" s="66"/>
      <c r="B51" s="108"/>
      <c r="D51" s="144"/>
      <c r="E51" s="108"/>
      <c r="L51" s="67">
        <v>50128</v>
      </c>
      <c r="M51" s="67" t="s">
        <v>4135</v>
      </c>
      <c r="N51" s="67">
        <v>1</v>
      </c>
      <c r="O51" s="67" t="s">
        <v>3301</v>
      </c>
    </row>
    <row r="52" spans="1:15" s="67" customFormat="1" ht="40.5">
      <c r="A52" s="66">
        <v>20011</v>
      </c>
      <c r="B52" s="108" t="s">
        <v>4136</v>
      </c>
      <c r="D52" s="144" t="s">
        <v>4137</v>
      </c>
      <c r="E52" s="108">
        <v>57</v>
      </c>
      <c r="L52" s="67">
        <v>50129</v>
      </c>
      <c r="M52" s="67" t="s">
        <v>4138</v>
      </c>
      <c r="N52" s="67">
        <v>1</v>
      </c>
      <c r="O52" s="67" t="s">
        <v>3301</v>
      </c>
    </row>
    <row r="53" spans="1:15" s="67" customFormat="1">
      <c r="A53" s="66"/>
      <c r="B53" s="108"/>
      <c r="E53" s="108"/>
      <c r="L53" s="67">
        <v>50130</v>
      </c>
      <c r="M53" s="67" t="s">
        <v>4139</v>
      </c>
      <c r="N53" s="67">
        <v>1</v>
      </c>
      <c r="O53" s="67" t="s">
        <v>3301</v>
      </c>
    </row>
    <row r="54" spans="1:15" s="67" customFormat="1">
      <c r="A54" s="66"/>
      <c r="B54" s="108"/>
      <c r="E54" s="108"/>
      <c r="L54" s="67">
        <v>50131</v>
      </c>
      <c r="M54" s="67" t="s">
        <v>4140</v>
      </c>
      <c r="N54" s="67">
        <v>1</v>
      </c>
      <c r="O54" s="67" t="s">
        <v>3301</v>
      </c>
    </row>
    <row r="55" spans="1:15" s="67" customFormat="1" ht="27">
      <c r="A55" s="66">
        <v>20012</v>
      </c>
      <c r="B55" s="108" t="s">
        <v>4082</v>
      </c>
      <c r="D55" s="144" t="s">
        <v>4141</v>
      </c>
      <c r="E55" s="108">
        <v>200001</v>
      </c>
      <c r="L55" s="67">
        <v>50132</v>
      </c>
      <c r="M55" s="67" t="s">
        <v>4142</v>
      </c>
      <c r="N55" s="67">
        <v>1</v>
      </c>
      <c r="O55" s="67" t="s">
        <v>3301</v>
      </c>
    </row>
    <row r="56" spans="1:15" s="67" customFormat="1">
      <c r="A56" s="66"/>
      <c r="B56" s="108"/>
      <c r="E56" s="108"/>
      <c r="L56" s="67">
        <v>50133</v>
      </c>
      <c r="M56" s="67" t="s">
        <v>4143</v>
      </c>
      <c r="N56" s="67">
        <v>1</v>
      </c>
      <c r="O56" s="67" t="s">
        <v>3301</v>
      </c>
    </row>
    <row r="57" spans="1:15" s="67" customFormat="1">
      <c r="A57" s="66">
        <v>20013</v>
      </c>
      <c r="B57" s="108" t="s">
        <v>4584</v>
      </c>
      <c r="D57" s="144" t="s">
        <v>4144</v>
      </c>
      <c r="E57" s="108">
        <v>341</v>
      </c>
      <c r="L57" s="67">
        <v>50134</v>
      </c>
      <c r="M57" s="67" t="s">
        <v>4145</v>
      </c>
      <c r="N57" s="67">
        <v>1</v>
      </c>
      <c r="O57" s="67" t="s">
        <v>3301</v>
      </c>
    </row>
    <row r="58" spans="1:15" s="67" customFormat="1">
      <c r="A58" s="66"/>
      <c r="B58" s="108"/>
      <c r="E58" s="108"/>
      <c r="L58" s="67">
        <v>50135</v>
      </c>
      <c r="M58" s="67" t="s">
        <v>4146</v>
      </c>
      <c r="N58" s="67">
        <v>1</v>
      </c>
      <c r="O58" s="67" t="s">
        <v>3301</v>
      </c>
    </row>
    <row r="59" spans="1:15" s="67" customFormat="1">
      <c r="A59" s="66">
        <v>20014</v>
      </c>
      <c r="B59" s="108" t="s">
        <v>4585</v>
      </c>
      <c r="C59" s="108"/>
      <c r="D59" s="144" t="s">
        <v>4147</v>
      </c>
      <c r="E59" s="108">
        <v>100013</v>
      </c>
      <c r="L59" s="67">
        <v>50136</v>
      </c>
      <c r="M59" s="67" t="s">
        <v>4148</v>
      </c>
      <c r="N59" s="67">
        <v>1</v>
      </c>
      <c r="O59" s="67" t="s">
        <v>3301</v>
      </c>
    </row>
    <row r="60" spans="1:15" s="67" customFormat="1">
      <c r="A60" s="66"/>
      <c r="B60" s="108"/>
      <c r="C60" s="108"/>
      <c r="L60" s="67">
        <v>50059</v>
      </c>
      <c r="M60" s="67" t="s">
        <v>1951</v>
      </c>
      <c r="N60" s="67">
        <v>1</v>
      </c>
      <c r="O60" s="67" t="s">
        <v>3301</v>
      </c>
    </row>
    <row r="61" spans="1:15" s="67" customFormat="1">
      <c r="A61" s="66"/>
      <c r="B61" s="108"/>
      <c r="C61" s="108"/>
      <c r="L61" s="67">
        <v>50060</v>
      </c>
      <c r="M61" s="67" t="s">
        <v>4149</v>
      </c>
      <c r="N61" s="67">
        <v>1</v>
      </c>
      <c r="O61" s="67" t="s">
        <v>3301</v>
      </c>
    </row>
    <row r="62" spans="1:15" s="67" customFormat="1" ht="27">
      <c r="A62" s="66">
        <v>20015</v>
      </c>
      <c r="B62" s="123" t="s">
        <v>4580</v>
      </c>
      <c r="D62" s="144" t="s">
        <v>4150</v>
      </c>
      <c r="E62" s="108">
        <v>2201</v>
      </c>
      <c r="L62" s="67">
        <v>50137</v>
      </c>
      <c r="M62" s="67" t="s">
        <v>4151</v>
      </c>
      <c r="N62" s="67">
        <v>1</v>
      </c>
      <c r="O62" s="67" t="s">
        <v>3301</v>
      </c>
    </row>
    <row r="63" spans="1:15" s="67" customFormat="1">
      <c r="A63" s="66"/>
      <c r="B63" s="123"/>
      <c r="D63" s="144"/>
      <c r="E63" s="108"/>
      <c r="L63" s="67">
        <v>50138</v>
      </c>
      <c r="M63" s="67" t="s">
        <v>4152</v>
      </c>
      <c r="N63" s="67">
        <v>1</v>
      </c>
      <c r="O63" s="67" t="s">
        <v>3301</v>
      </c>
    </row>
    <row r="64" spans="1:15" s="67" customFormat="1">
      <c r="A64" s="66"/>
      <c r="B64" s="123"/>
      <c r="D64" s="144"/>
      <c r="E64" s="108"/>
      <c r="L64" s="67">
        <v>50139</v>
      </c>
      <c r="M64" s="67" t="s">
        <v>4153</v>
      </c>
      <c r="N64" s="67">
        <v>1</v>
      </c>
      <c r="O64" s="67" t="s">
        <v>3301</v>
      </c>
    </row>
    <row r="65" spans="1:15" s="67" customFormat="1" ht="27">
      <c r="A65" s="66">
        <v>20016</v>
      </c>
      <c r="B65" s="123" t="s">
        <v>4581</v>
      </c>
      <c r="D65" s="144" t="s">
        <v>4154</v>
      </c>
      <c r="E65" s="108">
        <v>2401</v>
      </c>
      <c r="L65" s="67">
        <v>50140</v>
      </c>
      <c r="M65" s="67" t="s">
        <v>4155</v>
      </c>
      <c r="N65" s="67">
        <v>1</v>
      </c>
      <c r="O65" s="67" t="s">
        <v>3301</v>
      </c>
    </row>
    <row r="66" spans="1:15" s="67" customFormat="1">
      <c r="A66" s="66"/>
      <c r="B66" s="123"/>
      <c r="D66" s="144"/>
      <c r="E66" s="108"/>
      <c r="L66" s="67">
        <v>50137</v>
      </c>
      <c r="M66" s="67" t="s">
        <v>4151</v>
      </c>
      <c r="N66" s="67">
        <v>1</v>
      </c>
      <c r="O66" s="67" t="s">
        <v>3301</v>
      </c>
    </row>
    <row r="67" spans="1:15" s="67" customFormat="1">
      <c r="A67" s="66"/>
      <c r="B67" s="123"/>
      <c r="D67" s="144"/>
      <c r="E67" s="108"/>
      <c r="L67" s="67">
        <v>50034</v>
      </c>
      <c r="M67" s="67" t="s">
        <v>4094</v>
      </c>
      <c r="N67" s="67">
        <v>1</v>
      </c>
      <c r="O67" s="67" t="s">
        <v>3301</v>
      </c>
    </row>
    <row r="68" spans="1:15" s="67" customFormat="1">
      <c r="A68" s="66"/>
      <c r="B68" s="123"/>
      <c r="D68" s="144"/>
      <c r="E68" s="108"/>
      <c r="L68" s="67">
        <v>50035</v>
      </c>
      <c r="M68" s="67" t="s">
        <v>4095</v>
      </c>
      <c r="N68" s="67">
        <v>1</v>
      </c>
      <c r="O68" s="67" t="s">
        <v>3301</v>
      </c>
    </row>
    <row r="69" spans="1:15" s="67" customFormat="1">
      <c r="A69" s="66">
        <v>20017</v>
      </c>
      <c r="B69" s="123" t="s">
        <v>4582</v>
      </c>
      <c r="D69" s="144" t="s">
        <v>4156</v>
      </c>
      <c r="E69" s="108">
        <v>130</v>
      </c>
      <c r="L69" s="67">
        <v>50141</v>
      </c>
      <c r="M69" s="67" t="s">
        <v>2188</v>
      </c>
      <c r="N69" s="67">
        <v>1</v>
      </c>
      <c r="O69" s="67" t="s">
        <v>3301</v>
      </c>
    </row>
    <row r="70" spans="1:15" s="67" customFormat="1">
      <c r="A70" s="66"/>
      <c r="B70" s="123"/>
      <c r="D70" s="144"/>
      <c r="E70" s="108"/>
      <c r="L70" s="67">
        <v>50137</v>
      </c>
      <c r="M70" s="67" t="s">
        <v>4151</v>
      </c>
      <c r="N70" s="67">
        <v>1</v>
      </c>
      <c r="O70" s="67" t="s">
        <v>3301</v>
      </c>
    </row>
    <row r="71" spans="1:15" s="67" customFormat="1">
      <c r="A71" s="66">
        <v>20018</v>
      </c>
      <c r="B71" s="123" t="s">
        <v>3859</v>
      </c>
      <c r="D71" s="144" t="s">
        <v>4157</v>
      </c>
      <c r="E71" s="108">
        <v>211</v>
      </c>
      <c r="L71" s="67">
        <v>50142</v>
      </c>
      <c r="M71" s="67" t="s">
        <v>4158</v>
      </c>
      <c r="N71" s="67">
        <v>1</v>
      </c>
      <c r="O71" s="67" t="s">
        <v>3301</v>
      </c>
    </row>
    <row r="72" spans="1:15" s="67" customFormat="1">
      <c r="A72" s="66" t="s">
        <v>4159</v>
      </c>
      <c r="B72" s="123"/>
      <c r="D72" s="144"/>
      <c r="E72" s="108"/>
      <c r="L72" s="67">
        <v>50143</v>
      </c>
      <c r="M72" s="67" t="s">
        <v>4160</v>
      </c>
      <c r="N72" s="67">
        <v>1</v>
      </c>
      <c r="O72" s="67" t="s">
        <v>3301</v>
      </c>
    </row>
    <row r="73" spans="1:15" s="67" customFormat="1">
      <c r="A73" s="66">
        <v>20019</v>
      </c>
      <c r="B73" s="123" t="s">
        <v>3860</v>
      </c>
      <c r="D73" s="144" t="s">
        <v>4161</v>
      </c>
      <c r="E73" s="108">
        <v>348</v>
      </c>
      <c r="L73" s="67">
        <v>50144</v>
      </c>
      <c r="M73" s="67" t="s">
        <v>4162</v>
      </c>
      <c r="N73" s="67">
        <v>1</v>
      </c>
      <c r="O73" s="67" t="s">
        <v>3301</v>
      </c>
    </row>
    <row r="74" spans="1:15" s="67" customFormat="1">
      <c r="A74" s="66"/>
      <c r="B74" s="123"/>
      <c r="D74" s="144"/>
      <c r="E74" s="108"/>
      <c r="L74" s="67">
        <v>50145</v>
      </c>
      <c r="M74" s="67" t="s">
        <v>4163</v>
      </c>
      <c r="N74" s="67">
        <v>1</v>
      </c>
      <c r="O74" s="67" t="s">
        <v>3301</v>
      </c>
    </row>
    <row r="75" spans="1:15" s="67" customFormat="1" ht="27">
      <c r="A75" s="66">
        <v>20020</v>
      </c>
      <c r="B75" s="123" t="s">
        <v>3861</v>
      </c>
      <c r="D75" s="144" t="s">
        <v>4164</v>
      </c>
      <c r="E75" s="108">
        <v>240</v>
      </c>
      <c r="L75" s="67">
        <v>50146</v>
      </c>
      <c r="M75" s="67" t="s">
        <v>4165</v>
      </c>
      <c r="N75" s="67">
        <v>1</v>
      </c>
      <c r="O75" s="67" t="s">
        <v>3301</v>
      </c>
    </row>
    <row r="76" spans="1:15" s="67" customFormat="1">
      <c r="A76" s="66"/>
      <c r="B76" s="123"/>
      <c r="D76" s="144"/>
      <c r="E76" s="108"/>
      <c r="L76" s="67">
        <v>50147</v>
      </c>
      <c r="M76" s="67" t="s">
        <v>4166</v>
      </c>
      <c r="N76" s="67">
        <v>1</v>
      </c>
      <c r="O76" s="67" t="s">
        <v>3301</v>
      </c>
    </row>
    <row r="77" spans="1:15" s="67" customFormat="1" ht="27">
      <c r="A77" s="66">
        <v>20021</v>
      </c>
      <c r="B77" s="123" t="s">
        <v>3862</v>
      </c>
      <c r="D77" s="144" t="s">
        <v>4167</v>
      </c>
      <c r="E77" s="108">
        <v>347</v>
      </c>
      <c r="L77" s="67">
        <v>50148</v>
      </c>
      <c r="M77" s="67" t="s">
        <v>4168</v>
      </c>
      <c r="N77" s="67">
        <v>1</v>
      </c>
      <c r="O77" s="67" t="s">
        <v>3301</v>
      </c>
    </row>
    <row r="78" spans="1:15" s="67" customFormat="1">
      <c r="A78" s="66"/>
      <c r="B78" s="123"/>
      <c r="D78" s="144"/>
      <c r="E78" s="108"/>
      <c r="L78" s="67">
        <v>50149</v>
      </c>
      <c r="M78" s="67" t="s">
        <v>4169</v>
      </c>
      <c r="N78" s="67">
        <v>1</v>
      </c>
      <c r="O78" s="67" t="s">
        <v>3301</v>
      </c>
    </row>
    <row r="79" spans="1:15" s="67" customFormat="1" ht="27">
      <c r="A79" s="66">
        <v>20022</v>
      </c>
      <c r="B79" s="123" t="s">
        <v>3863</v>
      </c>
      <c r="D79" s="144" t="s">
        <v>4170</v>
      </c>
      <c r="E79" s="108">
        <v>144</v>
      </c>
      <c r="L79" s="67">
        <v>50150</v>
      </c>
      <c r="M79" s="67" t="s">
        <v>4171</v>
      </c>
      <c r="N79" s="67">
        <v>1</v>
      </c>
      <c r="O79" s="67" t="s">
        <v>3301</v>
      </c>
    </row>
    <row r="80" spans="1:15" s="67" customFormat="1">
      <c r="A80" s="66"/>
      <c r="B80" s="123"/>
      <c r="D80" s="144"/>
      <c r="E80" s="108"/>
      <c r="L80" s="67">
        <v>50151</v>
      </c>
      <c r="M80" s="67" t="s">
        <v>4172</v>
      </c>
      <c r="N80" s="67">
        <v>1</v>
      </c>
      <c r="O80" s="67" t="s">
        <v>3301</v>
      </c>
    </row>
    <row r="81" spans="1:15" s="67" customFormat="1" ht="27">
      <c r="A81" s="66">
        <v>20023</v>
      </c>
      <c r="B81" s="123" t="s">
        <v>3864</v>
      </c>
      <c r="D81" s="144" t="s">
        <v>4173</v>
      </c>
      <c r="E81" s="108">
        <v>321</v>
      </c>
      <c r="L81" s="67">
        <v>50152</v>
      </c>
      <c r="M81" s="67" t="s">
        <v>4174</v>
      </c>
      <c r="N81" s="67">
        <v>1</v>
      </c>
      <c r="O81" s="67" t="s">
        <v>3301</v>
      </c>
    </row>
    <row r="82" spans="1:15" s="67" customFormat="1">
      <c r="A82" s="66"/>
      <c r="B82" s="123"/>
      <c r="D82" s="144"/>
      <c r="E82" s="108"/>
      <c r="L82" s="67">
        <v>50153</v>
      </c>
      <c r="M82" s="67" t="s">
        <v>4175</v>
      </c>
      <c r="N82" s="67">
        <v>1</v>
      </c>
      <c r="O82" s="67" t="s">
        <v>3301</v>
      </c>
    </row>
    <row r="83" spans="1:15" s="67" customFormat="1" ht="27">
      <c r="A83" s="66">
        <v>20024</v>
      </c>
      <c r="B83" s="123" t="s">
        <v>3865</v>
      </c>
      <c r="D83" s="144" t="s">
        <v>4176</v>
      </c>
      <c r="E83" s="108">
        <v>320</v>
      </c>
      <c r="L83" s="67">
        <v>50154</v>
      </c>
      <c r="M83" s="67" t="s">
        <v>4177</v>
      </c>
      <c r="N83" s="67">
        <v>1</v>
      </c>
      <c r="O83" s="67" t="s">
        <v>3301</v>
      </c>
    </row>
    <row r="84" spans="1:15" s="67" customFormat="1">
      <c r="A84" s="66"/>
      <c r="B84" s="123"/>
      <c r="D84" s="144"/>
      <c r="E84" s="108"/>
      <c r="L84" s="67">
        <v>50155</v>
      </c>
      <c r="M84" s="67" t="s">
        <v>4178</v>
      </c>
      <c r="N84" s="67">
        <v>1</v>
      </c>
      <c r="O84" s="67" t="s">
        <v>3301</v>
      </c>
    </row>
    <row r="85" spans="1:15" s="67" customFormat="1" ht="40.5">
      <c r="A85" s="66">
        <v>20025</v>
      </c>
      <c r="B85" s="123" t="s">
        <v>3866</v>
      </c>
      <c r="D85" s="144" t="s">
        <v>4179</v>
      </c>
      <c r="E85" s="108">
        <v>322</v>
      </c>
      <c r="L85" s="67">
        <v>50156</v>
      </c>
      <c r="M85" s="67" t="s">
        <v>4180</v>
      </c>
      <c r="N85" s="67">
        <v>1</v>
      </c>
      <c r="O85" s="67" t="s">
        <v>3301</v>
      </c>
    </row>
    <row r="86" spans="1:15" s="67" customFormat="1">
      <c r="A86" s="66"/>
      <c r="B86" s="123"/>
      <c r="D86" s="144"/>
      <c r="E86" s="108"/>
      <c r="L86" s="67">
        <v>50032</v>
      </c>
      <c r="M86" s="67" t="s">
        <v>4181</v>
      </c>
      <c r="N86" s="67">
        <v>1</v>
      </c>
      <c r="O86" s="67" t="s">
        <v>3301</v>
      </c>
    </row>
    <row r="87" spans="1:15" s="67" customFormat="1">
      <c r="A87" s="66"/>
      <c r="B87" s="123"/>
      <c r="D87" s="144"/>
      <c r="E87" s="108"/>
      <c r="L87" s="67">
        <v>50023</v>
      </c>
      <c r="M87" s="67" t="s">
        <v>4182</v>
      </c>
      <c r="N87" s="67">
        <v>1</v>
      </c>
      <c r="O87" s="67" t="s">
        <v>3301</v>
      </c>
    </row>
    <row r="88" spans="1:15" s="67" customFormat="1">
      <c r="A88" s="66">
        <v>20026</v>
      </c>
      <c r="B88" s="123" t="s">
        <v>3867</v>
      </c>
      <c r="D88" s="144" t="s">
        <v>4183</v>
      </c>
      <c r="E88" s="108">
        <v>342</v>
      </c>
      <c r="L88" s="67">
        <v>50157</v>
      </c>
      <c r="M88" s="67" t="s">
        <v>4184</v>
      </c>
      <c r="N88" s="67">
        <v>1</v>
      </c>
      <c r="O88" s="67" t="s">
        <v>3301</v>
      </c>
    </row>
    <row r="89" spans="1:15" s="67" customFormat="1">
      <c r="A89" s="66"/>
      <c r="B89" s="123"/>
      <c r="D89" s="144"/>
      <c r="E89" s="108"/>
      <c r="L89" s="67">
        <v>50158</v>
      </c>
      <c r="M89" s="67" t="s">
        <v>4185</v>
      </c>
      <c r="N89" s="67">
        <v>1</v>
      </c>
      <c r="O89" s="67" t="s">
        <v>3301</v>
      </c>
    </row>
    <row r="90" spans="1:15" s="67" customFormat="1">
      <c r="A90" s="66">
        <v>20027</v>
      </c>
      <c r="B90" s="123" t="s">
        <v>3868</v>
      </c>
      <c r="D90" s="144" t="s">
        <v>4186</v>
      </c>
      <c r="E90" s="108">
        <v>359</v>
      </c>
      <c r="L90" s="67">
        <v>50158</v>
      </c>
      <c r="M90" s="67" t="s">
        <v>4185</v>
      </c>
      <c r="N90" s="67">
        <v>1</v>
      </c>
      <c r="O90" s="67" t="s">
        <v>3301</v>
      </c>
    </row>
    <row r="91" spans="1:15" s="67" customFormat="1">
      <c r="A91" s="66"/>
      <c r="B91" s="123"/>
      <c r="D91" s="144"/>
      <c r="E91" s="108"/>
      <c r="L91" s="67">
        <v>50159</v>
      </c>
      <c r="M91" s="67" t="s">
        <v>4187</v>
      </c>
      <c r="N91" s="67">
        <v>1</v>
      </c>
      <c r="O91" s="67" t="s">
        <v>3301</v>
      </c>
    </row>
    <row r="92" spans="1:15" s="67" customFormat="1" ht="27">
      <c r="A92" s="66">
        <v>20028</v>
      </c>
      <c r="B92" s="123" t="s">
        <v>3869</v>
      </c>
      <c r="D92" s="144" t="s">
        <v>4188</v>
      </c>
      <c r="E92" s="108">
        <v>219</v>
      </c>
      <c r="L92" s="67">
        <v>50160</v>
      </c>
      <c r="M92" s="67" t="s">
        <v>4189</v>
      </c>
      <c r="N92" s="67">
        <v>1</v>
      </c>
      <c r="O92" s="67" t="s">
        <v>3301</v>
      </c>
    </row>
    <row r="93" spans="1:15" s="67" customFormat="1">
      <c r="A93" s="66"/>
      <c r="B93" s="123"/>
      <c r="D93" s="144"/>
      <c r="E93" s="108"/>
      <c r="L93" s="67">
        <v>50009</v>
      </c>
      <c r="M93" s="67" t="s">
        <v>4190</v>
      </c>
      <c r="N93" s="67">
        <v>1</v>
      </c>
      <c r="O93" s="67" t="s">
        <v>3301</v>
      </c>
    </row>
    <row r="94" spans="1:15" s="67" customFormat="1">
      <c r="A94" s="66">
        <v>20029</v>
      </c>
      <c r="B94" s="123" t="s">
        <v>3870</v>
      </c>
      <c r="D94" s="144" t="s">
        <v>4191</v>
      </c>
      <c r="E94" s="108">
        <v>230</v>
      </c>
      <c r="L94" s="67">
        <v>50088</v>
      </c>
      <c r="M94" s="67" t="s">
        <v>4192</v>
      </c>
      <c r="N94" s="67">
        <v>1</v>
      </c>
      <c r="O94" s="67" t="s">
        <v>3301</v>
      </c>
    </row>
    <row r="95" spans="1:15" s="67" customFormat="1">
      <c r="A95" s="66"/>
      <c r="B95" s="123"/>
      <c r="D95" s="144"/>
      <c r="E95" s="108"/>
      <c r="L95" s="67">
        <v>50161</v>
      </c>
      <c r="M95" s="67" t="s">
        <v>4193</v>
      </c>
      <c r="N95" s="67">
        <v>1</v>
      </c>
      <c r="O95" s="67" t="s">
        <v>3301</v>
      </c>
    </row>
    <row r="96" spans="1:15" s="67" customFormat="1" ht="27">
      <c r="A96" s="66">
        <v>20030</v>
      </c>
      <c r="B96" s="123" t="s">
        <v>3871</v>
      </c>
      <c r="D96" s="144" t="s">
        <v>4194</v>
      </c>
      <c r="E96" s="108">
        <v>40007</v>
      </c>
      <c r="L96" s="67">
        <v>50162</v>
      </c>
      <c r="M96" s="67" t="s">
        <v>4195</v>
      </c>
      <c r="N96" s="67">
        <v>1</v>
      </c>
      <c r="O96" s="67" t="s">
        <v>3301</v>
      </c>
    </row>
    <row r="97" spans="1:15" s="67" customFormat="1">
      <c r="A97" s="66"/>
      <c r="B97" s="123"/>
      <c r="D97" s="144"/>
      <c r="E97" s="108"/>
      <c r="L97" s="67">
        <v>50160</v>
      </c>
      <c r="M97" s="67" t="s">
        <v>4189</v>
      </c>
      <c r="N97" s="67">
        <v>1</v>
      </c>
      <c r="O97" s="67" t="s">
        <v>3301</v>
      </c>
    </row>
    <row r="98" spans="1:15" s="67" customFormat="1">
      <c r="A98" s="66">
        <v>20031</v>
      </c>
      <c r="B98" s="123" t="s">
        <v>3872</v>
      </c>
      <c r="D98" s="144" t="s">
        <v>4196</v>
      </c>
      <c r="E98" s="108">
        <v>341</v>
      </c>
      <c r="L98" s="67">
        <v>50163</v>
      </c>
      <c r="M98" s="67" t="s">
        <v>4197</v>
      </c>
      <c r="N98" s="67">
        <v>1</v>
      </c>
      <c r="O98" s="67" t="s">
        <v>3301</v>
      </c>
    </row>
    <row r="99" spans="1:15" s="67" customFormat="1">
      <c r="A99" s="66"/>
      <c r="B99" s="123"/>
      <c r="D99" s="144"/>
      <c r="E99" s="108"/>
      <c r="L99" s="67">
        <v>50010</v>
      </c>
      <c r="M99" s="67" t="s">
        <v>4198</v>
      </c>
      <c r="N99" s="67">
        <v>1</v>
      </c>
      <c r="O99" s="67" t="s">
        <v>3301</v>
      </c>
    </row>
    <row r="100" spans="1:15" s="67" customFormat="1">
      <c r="A100" s="66"/>
      <c r="B100" s="123"/>
      <c r="D100" s="144"/>
      <c r="E100" s="108"/>
      <c r="L100" s="67">
        <v>50031</v>
      </c>
      <c r="M100" s="67" t="s">
        <v>4099</v>
      </c>
      <c r="N100" s="67">
        <v>1</v>
      </c>
      <c r="O100" s="67" t="s">
        <v>3301</v>
      </c>
    </row>
    <row r="101" spans="1:15" s="67" customFormat="1">
      <c r="A101" s="66"/>
      <c r="B101" s="123"/>
      <c r="D101" s="144"/>
      <c r="E101" s="108"/>
      <c r="L101" s="67">
        <v>50036</v>
      </c>
      <c r="M101" s="67" t="s">
        <v>4199</v>
      </c>
      <c r="N101" s="67">
        <v>1</v>
      </c>
      <c r="O101" s="67" t="s">
        <v>3301</v>
      </c>
    </row>
    <row r="102" spans="1:15" s="67" customFormat="1">
      <c r="A102" s="66">
        <v>20032</v>
      </c>
      <c r="B102" s="123" t="s">
        <v>4084</v>
      </c>
      <c r="D102" s="144" t="s">
        <v>4200</v>
      </c>
      <c r="E102" s="108">
        <v>343</v>
      </c>
      <c r="L102" s="67">
        <v>50164</v>
      </c>
      <c r="M102" s="67" t="s">
        <v>4201</v>
      </c>
      <c r="N102" s="67">
        <v>1</v>
      </c>
      <c r="O102" s="67" t="s">
        <v>3301</v>
      </c>
    </row>
    <row r="103" spans="1:15" s="67" customFormat="1">
      <c r="A103" s="66"/>
      <c r="B103" s="123"/>
      <c r="D103" s="144"/>
      <c r="E103" s="108"/>
      <c r="L103" s="67">
        <v>50031</v>
      </c>
      <c r="M103" s="67" t="s">
        <v>4099</v>
      </c>
      <c r="N103" s="67">
        <v>1</v>
      </c>
      <c r="O103" s="67" t="s">
        <v>3301</v>
      </c>
    </row>
    <row r="104" spans="1:15" s="67" customFormat="1">
      <c r="A104" s="66"/>
      <c r="B104" s="123"/>
      <c r="D104" s="144"/>
      <c r="E104" s="108"/>
      <c r="L104" s="67">
        <v>50036</v>
      </c>
      <c r="M104" s="67" t="s">
        <v>4199</v>
      </c>
      <c r="N104" s="67">
        <v>1</v>
      </c>
      <c r="O104" s="67" t="s">
        <v>3301</v>
      </c>
    </row>
    <row r="105" spans="1:15" s="67" customFormat="1">
      <c r="A105" s="66">
        <v>20033</v>
      </c>
      <c r="B105" s="123" t="s">
        <v>7333</v>
      </c>
      <c r="D105" s="238" t="s">
        <v>7357</v>
      </c>
      <c r="E105" s="108">
        <v>390</v>
      </c>
      <c r="L105" s="237">
        <v>6801</v>
      </c>
      <c r="M105" s="67" t="s">
        <v>7337</v>
      </c>
      <c r="N105" s="67">
        <v>1</v>
      </c>
      <c r="O105" s="67">
        <v>17</v>
      </c>
    </row>
    <row r="106" spans="1:15" s="67" customFormat="1">
      <c r="A106" s="66"/>
      <c r="B106" s="123"/>
      <c r="D106" s="144"/>
      <c r="E106" s="108"/>
      <c r="L106" s="237">
        <v>6802</v>
      </c>
      <c r="M106" s="67" t="s">
        <v>7338</v>
      </c>
      <c r="N106" s="67">
        <v>1</v>
      </c>
      <c r="O106" s="67">
        <v>14</v>
      </c>
    </row>
    <row r="107" spans="1:15" s="67" customFormat="1">
      <c r="A107" s="66"/>
      <c r="B107" s="123"/>
      <c r="D107" s="144"/>
      <c r="E107" s="108"/>
      <c r="L107" s="237">
        <v>6803</v>
      </c>
      <c r="M107" s="67" t="s">
        <v>7339</v>
      </c>
      <c r="N107" s="67">
        <v>1</v>
      </c>
      <c r="O107" s="67">
        <v>9</v>
      </c>
    </row>
    <row r="108" spans="1:15" s="67" customFormat="1">
      <c r="A108" s="66"/>
      <c r="B108" s="123"/>
      <c r="D108" s="144"/>
      <c r="E108" s="108"/>
      <c r="L108" s="237">
        <v>6804</v>
      </c>
      <c r="M108" s="67" t="s">
        <v>7340</v>
      </c>
      <c r="N108" s="67">
        <v>1</v>
      </c>
      <c r="O108" s="67">
        <v>6</v>
      </c>
    </row>
    <row r="109" spans="1:15" s="67" customFormat="1">
      <c r="A109" s="66"/>
      <c r="B109" s="123"/>
      <c r="D109" s="144"/>
      <c r="E109" s="108"/>
      <c r="L109" s="237">
        <v>6805</v>
      </c>
      <c r="M109" s="67" t="s">
        <v>7341</v>
      </c>
      <c r="N109" s="67">
        <v>1</v>
      </c>
      <c r="O109" s="67">
        <v>1</v>
      </c>
    </row>
    <row r="110" spans="1:15" s="67" customFormat="1">
      <c r="A110" s="66">
        <v>20034</v>
      </c>
      <c r="B110" s="123" t="s">
        <v>7334</v>
      </c>
      <c r="D110" s="238" t="s">
        <v>7358</v>
      </c>
      <c r="E110" s="108">
        <v>391</v>
      </c>
      <c r="L110" s="237">
        <v>6601</v>
      </c>
      <c r="M110" s="67" t="s">
        <v>7342</v>
      </c>
      <c r="N110" s="67">
        <v>1</v>
      </c>
      <c r="O110" s="67">
        <v>17</v>
      </c>
    </row>
    <row r="111" spans="1:15" s="67" customFormat="1">
      <c r="A111" s="66"/>
      <c r="B111" s="123"/>
      <c r="D111" s="144"/>
      <c r="E111" s="108"/>
      <c r="L111" s="237">
        <v>6602</v>
      </c>
      <c r="M111" s="67" t="s">
        <v>7343</v>
      </c>
      <c r="N111" s="67">
        <v>1</v>
      </c>
      <c r="O111" s="67">
        <v>14</v>
      </c>
    </row>
    <row r="112" spans="1:15" s="67" customFormat="1">
      <c r="A112" s="66"/>
      <c r="B112" s="123"/>
      <c r="D112" s="144"/>
      <c r="E112" s="108"/>
      <c r="L112" s="237">
        <v>6603</v>
      </c>
      <c r="M112" s="67" t="s">
        <v>7344</v>
      </c>
      <c r="N112" s="67">
        <v>1</v>
      </c>
      <c r="O112" s="67">
        <v>9</v>
      </c>
    </row>
    <row r="113" spans="1:15" s="67" customFormat="1">
      <c r="A113" s="66"/>
      <c r="B113" s="123"/>
      <c r="D113" s="144"/>
      <c r="E113" s="108"/>
      <c r="L113" s="237">
        <v>6604</v>
      </c>
      <c r="M113" s="67" t="s">
        <v>7345</v>
      </c>
      <c r="N113" s="67">
        <v>1</v>
      </c>
      <c r="O113" s="67">
        <v>6</v>
      </c>
    </row>
    <row r="114" spans="1:15" s="67" customFormat="1">
      <c r="A114" s="66"/>
      <c r="B114" s="123"/>
      <c r="D114" s="144"/>
      <c r="E114" s="108"/>
      <c r="L114" s="237">
        <v>6605</v>
      </c>
      <c r="M114" s="67" t="s">
        <v>7346</v>
      </c>
      <c r="N114" s="67">
        <v>1</v>
      </c>
      <c r="O114" s="67">
        <v>1</v>
      </c>
    </row>
    <row r="115" spans="1:15" s="67" customFormat="1">
      <c r="A115" s="66">
        <v>20035</v>
      </c>
      <c r="B115" s="123" t="s">
        <v>7335</v>
      </c>
      <c r="D115" s="238" t="s">
        <v>7359</v>
      </c>
      <c r="E115" s="108">
        <v>392</v>
      </c>
      <c r="L115" s="237">
        <v>6701</v>
      </c>
      <c r="M115" s="67" t="s">
        <v>7347</v>
      </c>
      <c r="N115" s="67">
        <v>1</v>
      </c>
      <c r="O115" s="67">
        <v>17</v>
      </c>
    </row>
    <row r="116" spans="1:15" s="67" customFormat="1">
      <c r="A116" s="66"/>
      <c r="B116" s="123"/>
      <c r="D116" s="144"/>
      <c r="E116" s="108"/>
      <c r="L116" s="237">
        <v>6702</v>
      </c>
      <c r="M116" s="67" t="s">
        <v>7348</v>
      </c>
      <c r="N116" s="67">
        <v>1</v>
      </c>
      <c r="O116" s="67">
        <v>14</v>
      </c>
    </row>
    <row r="117" spans="1:15" s="67" customFormat="1">
      <c r="A117" s="66"/>
      <c r="B117" s="123"/>
      <c r="D117" s="144"/>
      <c r="E117" s="108"/>
      <c r="L117" s="237">
        <v>6703</v>
      </c>
      <c r="M117" s="67" t="s">
        <v>7349</v>
      </c>
      <c r="N117" s="67">
        <v>1</v>
      </c>
      <c r="O117" s="67">
        <v>9</v>
      </c>
    </row>
    <row r="118" spans="1:15" s="67" customFormat="1">
      <c r="A118" s="66"/>
      <c r="B118" s="123"/>
      <c r="D118" s="144"/>
      <c r="E118" s="108"/>
      <c r="L118" s="237">
        <v>6704</v>
      </c>
      <c r="M118" s="67" t="s">
        <v>7350</v>
      </c>
      <c r="N118" s="67">
        <v>1</v>
      </c>
      <c r="O118" s="67">
        <v>6</v>
      </c>
    </row>
    <row r="119" spans="1:15" s="67" customFormat="1">
      <c r="A119" s="66"/>
      <c r="B119" s="123"/>
      <c r="D119" s="144"/>
      <c r="E119" s="108"/>
      <c r="L119" s="237">
        <v>6705</v>
      </c>
      <c r="M119" s="67" t="s">
        <v>7351</v>
      </c>
      <c r="N119" s="67">
        <v>1</v>
      </c>
      <c r="O119" s="67">
        <v>1</v>
      </c>
    </row>
    <row r="120" spans="1:15" s="67" customFormat="1">
      <c r="A120" s="66">
        <v>20036</v>
      </c>
      <c r="B120" s="123" t="s">
        <v>7336</v>
      </c>
      <c r="D120" s="238" t="s">
        <v>7360</v>
      </c>
      <c r="E120" s="108">
        <v>393</v>
      </c>
      <c r="L120" s="237">
        <v>6501</v>
      </c>
      <c r="M120" s="67" t="s">
        <v>7352</v>
      </c>
      <c r="N120" s="67">
        <v>1</v>
      </c>
      <c r="O120" s="67">
        <v>17</v>
      </c>
    </row>
    <row r="121" spans="1:15" s="67" customFormat="1">
      <c r="A121" s="66"/>
      <c r="B121" s="123"/>
      <c r="D121" s="144"/>
      <c r="E121" s="108"/>
      <c r="L121" s="237">
        <v>6502</v>
      </c>
      <c r="M121" s="67" t="s">
        <v>7353</v>
      </c>
      <c r="N121" s="67">
        <v>1</v>
      </c>
      <c r="O121" s="67">
        <v>14</v>
      </c>
    </row>
    <row r="122" spans="1:15" s="67" customFormat="1">
      <c r="A122" s="66"/>
      <c r="B122" s="123"/>
      <c r="D122" s="144"/>
      <c r="E122" s="108"/>
      <c r="L122" s="237">
        <v>6503</v>
      </c>
      <c r="M122" s="67" t="s">
        <v>7354</v>
      </c>
      <c r="N122" s="67">
        <v>1</v>
      </c>
      <c r="O122" s="67">
        <v>9</v>
      </c>
    </row>
    <row r="123" spans="1:15" s="67" customFormat="1">
      <c r="A123" s="66"/>
      <c r="B123" s="123"/>
      <c r="D123" s="144"/>
      <c r="E123" s="108"/>
      <c r="L123" s="237">
        <v>6504</v>
      </c>
      <c r="M123" s="67" t="s">
        <v>7355</v>
      </c>
      <c r="N123" s="67">
        <v>1</v>
      </c>
      <c r="O123" s="67">
        <v>6</v>
      </c>
    </row>
    <row r="124" spans="1:15" s="67" customFormat="1">
      <c r="A124" s="66"/>
      <c r="B124" s="123"/>
      <c r="D124" s="144"/>
      <c r="E124" s="108"/>
      <c r="L124" s="237">
        <v>6505</v>
      </c>
      <c r="M124" s="67" t="s">
        <v>7356</v>
      </c>
      <c r="N124" s="67">
        <v>1</v>
      </c>
      <c r="O124" s="67">
        <v>1</v>
      </c>
    </row>
    <row r="125" spans="1:15">
      <c r="A125" s="66">
        <v>22001</v>
      </c>
      <c r="B125" t="s">
        <v>5318</v>
      </c>
      <c r="C125"/>
      <c r="D125" s="66" t="s">
        <v>5317</v>
      </c>
      <c r="E125" s="66">
        <v>375</v>
      </c>
      <c r="L125" s="66">
        <v>50198</v>
      </c>
      <c r="M125" s="67" t="s">
        <v>5359</v>
      </c>
      <c r="N125" s="67">
        <v>1</v>
      </c>
      <c r="O125" s="66">
        <v>5</v>
      </c>
    </row>
    <row r="126" spans="1:15">
      <c r="B126"/>
      <c r="C126"/>
      <c r="L126" s="67">
        <v>50099</v>
      </c>
      <c r="M126" s="67" t="s">
        <v>5360</v>
      </c>
      <c r="N126" s="67">
        <v>1</v>
      </c>
      <c r="O126" s="66">
        <v>5</v>
      </c>
    </row>
    <row r="127" spans="1:15">
      <c r="B127"/>
      <c r="C127"/>
      <c r="L127" s="67">
        <v>50185</v>
      </c>
      <c r="M127" s="67" t="s">
        <v>5361</v>
      </c>
      <c r="N127" s="67">
        <v>1</v>
      </c>
      <c r="O127" s="66">
        <v>5</v>
      </c>
    </row>
    <row r="128" spans="1:15">
      <c r="B128"/>
      <c r="C128"/>
      <c r="L128" s="67">
        <v>50186</v>
      </c>
      <c r="M128" s="67" t="s">
        <v>5362</v>
      </c>
      <c r="N128" s="67">
        <v>1</v>
      </c>
      <c r="O128" s="66">
        <v>1</v>
      </c>
    </row>
    <row r="129" spans="1:15">
      <c r="B129"/>
      <c r="C129"/>
      <c r="L129" s="93">
        <v>50203</v>
      </c>
      <c r="M129" s="93" t="s">
        <v>5364</v>
      </c>
      <c r="N129" s="67">
        <v>1</v>
      </c>
      <c r="O129" s="66">
        <v>1</v>
      </c>
    </row>
    <row r="130" spans="1:15">
      <c r="B130"/>
      <c r="C130"/>
      <c r="L130" s="93">
        <v>50204</v>
      </c>
      <c r="M130" s="93" t="s">
        <v>5366</v>
      </c>
      <c r="N130" s="67">
        <v>1</v>
      </c>
      <c r="O130" s="66">
        <v>1</v>
      </c>
    </row>
    <row r="131" spans="1:15">
      <c r="B131"/>
      <c r="C131"/>
      <c r="L131" s="93">
        <v>50205</v>
      </c>
      <c r="M131" s="93" t="s">
        <v>5367</v>
      </c>
      <c r="N131" s="67">
        <v>1</v>
      </c>
      <c r="O131" s="66">
        <v>1</v>
      </c>
    </row>
    <row r="132" spans="1:15">
      <c r="B132"/>
      <c r="C132"/>
      <c r="L132" s="93">
        <v>10003</v>
      </c>
      <c r="M132" s="93" t="s">
        <v>5406</v>
      </c>
      <c r="N132" s="67">
        <v>1</v>
      </c>
      <c r="O132" s="66">
        <v>20</v>
      </c>
    </row>
    <row r="133" spans="1:15">
      <c r="A133" s="66">
        <v>22002</v>
      </c>
      <c r="B133" t="s">
        <v>5319</v>
      </c>
      <c r="C133"/>
      <c r="D133" s="66" t="s">
        <v>5323</v>
      </c>
      <c r="E133" s="66">
        <v>376</v>
      </c>
      <c r="L133" s="66">
        <v>50197</v>
      </c>
      <c r="M133" s="67" t="s">
        <v>5368</v>
      </c>
      <c r="N133" s="67">
        <v>1</v>
      </c>
      <c r="O133" s="66">
        <v>5</v>
      </c>
    </row>
    <row r="134" spans="1:15">
      <c r="B134"/>
      <c r="C134"/>
      <c r="L134" s="67">
        <v>50099</v>
      </c>
      <c r="M134" s="67" t="s">
        <v>5360</v>
      </c>
      <c r="N134" s="67">
        <v>1</v>
      </c>
      <c r="O134" s="66">
        <v>5</v>
      </c>
    </row>
    <row r="135" spans="1:15">
      <c r="B135"/>
      <c r="C135"/>
      <c r="L135" s="67">
        <v>50187</v>
      </c>
      <c r="M135" s="67" t="s">
        <v>5369</v>
      </c>
      <c r="N135" s="67">
        <v>1</v>
      </c>
      <c r="O135" s="66">
        <v>3</v>
      </c>
    </row>
    <row r="136" spans="1:15">
      <c r="B136"/>
      <c r="C136"/>
      <c r="L136" s="93">
        <v>50203</v>
      </c>
      <c r="M136" s="93" t="s">
        <v>5364</v>
      </c>
      <c r="N136" s="67">
        <v>1</v>
      </c>
      <c r="O136" s="66">
        <v>1</v>
      </c>
    </row>
    <row r="137" spans="1:15">
      <c r="B137"/>
      <c r="C137"/>
      <c r="L137" s="93">
        <v>50204</v>
      </c>
      <c r="M137" s="93" t="s">
        <v>5366</v>
      </c>
      <c r="N137" s="67">
        <v>1</v>
      </c>
      <c r="O137" s="66">
        <v>1</v>
      </c>
    </row>
    <row r="138" spans="1:15">
      <c r="B138"/>
      <c r="C138"/>
      <c r="L138" s="93">
        <v>50205</v>
      </c>
      <c r="M138" s="93" t="s">
        <v>5367</v>
      </c>
      <c r="N138" s="67">
        <v>1</v>
      </c>
      <c r="O138" s="66">
        <v>1</v>
      </c>
    </row>
    <row r="139" spans="1:15">
      <c r="B139"/>
      <c r="C139"/>
      <c r="L139" s="93">
        <v>10003</v>
      </c>
      <c r="M139" s="93" t="s">
        <v>5406</v>
      </c>
      <c r="N139" s="67">
        <v>1</v>
      </c>
      <c r="O139" s="66">
        <v>20</v>
      </c>
    </row>
    <row r="140" spans="1:15">
      <c r="A140" s="66">
        <v>22003</v>
      </c>
      <c r="B140" t="s">
        <v>5320</v>
      </c>
      <c r="C140"/>
      <c r="D140" s="66" t="s">
        <v>5322</v>
      </c>
      <c r="E140" s="66">
        <v>377</v>
      </c>
      <c r="L140" s="67">
        <v>50188</v>
      </c>
      <c r="M140" s="67" t="s">
        <v>5370</v>
      </c>
      <c r="N140" s="67">
        <v>1</v>
      </c>
      <c r="O140" s="66">
        <v>3</v>
      </c>
    </row>
    <row r="141" spans="1:15">
      <c r="B141"/>
      <c r="C141"/>
      <c r="L141" s="67">
        <v>50189</v>
      </c>
      <c r="M141" s="67" t="s">
        <v>5371</v>
      </c>
      <c r="N141" s="67">
        <v>1</v>
      </c>
      <c r="O141" s="66">
        <v>7</v>
      </c>
    </row>
    <row r="142" spans="1:15">
      <c r="B142"/>
      <c r="C142"/>
      <c r="L142" s="67">
        <v>50095</v>
      </c>
      <c r="M142" s="67" t="s">
        <v>5372</v>
      </c>
      <c r="N142" s="67">
        <v>1</v>
      </c>
      <c r="O142" s="66">
        <v>9</v>
      </c>
    </row>
    <row r="143" spans="1:15">
      <c r="B143"/>
      <c r="C143"/>
      <c r="L143" s="93">
        <v>50203</v>
      </c>
      <c r="M143" s="93" t="s">
        <v>5364</v>
      </c>
      <c r="N143" s="67">
        <v>1</v>
      </c>
      <c r="O143" s="66">
        <v>1</v>
      </c>
    </row>
    <row r="144" spans="1:15">
      <c r="B144"/>
      <c r="C144"/>
      <c r="L144" s="93">
        <v>50204</v>
      </c>
      <c r="M144" s="93" t="s">
        <v>5366</v>
      </c>
      <c r="N144" s="67">
        <v>1</v>
      </c>
      <c r="O144" s="66">
        <v>1</v>
      </c>
    </row>
    <row r="145" spans="1:15">
      <c r="B145"/>
      <c r="C145"/>
      <c r="L145" s="93">
        <v>50205</v>
      </c>
      <c r="M145" s="93" t="s">
        <v>5367</v>
      </c>
      <c r="N145" s="67">
        <v>1</v>
      </c>
      <c r="O145" s="66">
        <v>1</v>
      </c>
    </row>
    <row r="146" spans="1:15">
      <c r="B146"/>
      <c r="C146"/>
      <c r="L146" s="93">
        <v>10003</v>
      </c>
      <c r="M146" s="93" t="s">
        <v>5406</v>
      </c>
      <c r="N146" s="67">
        <v>1</v>
      </c>
      <c r="O146" s="66">
        <v>20</v>
      </c>
    </row>
    <row r="147" spans="1:15">
      <c r="A147" s="66">
        <v>22004</v>
      </c>
      <c r="B147" t="s">
        <v>5321</v>
      </c>
      <c r="C147"/>
      <c r="D147" s="66" t="s">
        <v>5324</v>
      </c>
      <c r="E147" s="66">
        <v>378</v>
      </c>
      <c r="L147" s="67">
        <v>50190</v>
      </c>
      <c r="M147" s="67" t="s">
        <v>5373</v>
      </c>
      <c r="N147" s="67">
        <v>1</v>
      </c>
      <c r="O147" s="66">
        <v>9</v>
      </c>
    </row>
    <row r="148" spans="1:15">
      <c r="B148"/>
      <c r="C148"/>
      <c r="L148" s="93">
        <v>50203</v>
      </c>
      <c r="M148" s="93" t="s">
        <v>5364</v>
      </c>
      <c r="N148" s="67">
        <v>1</v>
      </c>
      <c r="O148" s="66">
        <v>1</v>
      </c>
    </row>
    <row r="149" spans="1:15">
      <c r="B149"/>
      <c r="C149"/>
      <c r="L149" s="93">
        <v>50204</v>
      </c>
      <c r="M149" s="93" t="s">
        <v>5365</v>
      </c>
      <c r="N149" s="67">
        <v>1</v>
      </c>
      <c r="O149" s="66">
        <v>1</v>
      </c>
    </row>
    <row r="150" spans="1:15">
      <c r="B150"/>
      <c r="C150"/>
      <c r="L150" s="93">
        <v>50205</v>
      </c>
      <c r="M150" s="93" t="s">
        <v>5374</v>
      </c>
      <c r="N150" s="67">
        <v>1</v>
      </c>
      <c r="O150" s="66">
        <v>1</v>
      </c>
    </row>
    <row r="151" spans="1:15">
      <c r="B151"/>
      <c r="C151"/>
      <c r="L151" s="67">
        <v>50055</v>
      </c>
      <c r="M151" s="67" t="s">
        <v>5375</v>
      </c>
      <c r="N151" s="67">
        <v>1</v>
      </c>
      <c r="O151" s="66">
        <v>9</v>
      </c>
    </row>
    <row r="152" spans="1:15">
      <c r="B152"/>
      <c r="C152"/>
      <c r="L152" s="67">
        <v>10003</v>
      </c>
      <c r="M152" s="67" t="s">
        <v>5406</v>
      </c>
      <c r="N152" s="67">
        <v>1</v>
      </c>
      <c r="O152" s="66">
        <v>20</v>
      </c>
    </row>
    <row r="153" spans="1:15">
      <c r="A153" s="66">
        <v>22005</v>
      </c>
      <c r="B153" t="s">
        <v>5316</v>
      </c>
      <c r="C153"/>
      <c r="D153" s="66" t="s">
        <v>5325</v>
      </c>
      <c r="E153" s="66">
        <v>379</v>
      </c>
      <c r="L153" s="67">
        <v>50191</v>
      </c>
      <c r="M153" s="67" t="s">
        <v>5376</v>
      </c>
      <c r="N153" s="67">
        <v>1</v>
      </c>
      <c r="O153" s="66">
        <v>3</v>
      </c>
    </row>
    <row r="154" spans="1:15">
      <c r="L154" s="67">
        <v>50192</v>
      </c>
      <c r="M154" s="67" t="s">
        <v>5377</v>
      </c>
      <c r="N154" s="67">
        <v>1</v>
      </c>
      <c r="O154" s="66">
        <v>5</v>
      </c>
    </row>
    <row r="155" spans="1:15">
      <c r="L155" s="67">
        <v>50193</v>
      </c>
      <c r="M155" s="67" t="s">
        <v>5378</v>
      </c>
      <c r="N155" s="67">
        <v>1</v>
      </c>
      <c r="O155" s="66">
        <v>5</v>
      </c>
    </row>
    <row r="156" spans="1:15">
      <c r="L156" s="67">
        <v>50194</v>
      </c>
      <c r="M156" s="67" t="s">
        <v>5379</v>
      </c>
      <c r="N156" s="67">
        <v>1</v>
      </c>
      <c r="O156" s="66">
        <v>7</v>
      </c>
    </row>
    <row r="157" spans="1:15">
      <c r="L157" s="67">
        <v>50195</v>
      </c>
      <c r="M157" s="67" t="s">
        <v>5380</v>
      </c>
      <c r="N157" s="67">
        <v>1</v>
      </c>
      <c r="O157" s="66">
        <v>7</v>
      </c>
    </row>
    <row r="158" spans="1:15">
      <c r="L158" s="67">
        <v>50196</v>
      </c>
      <c r="M158" s="67" t="s">
        <v>5381</v>
      </c>
      <c r="N158" s="67">
        <v>1</v>
      </c>
      <c r="O158" s="66">
        <v>7</v>
      </c>
    </row>
    <row r="159" spans="1:15">
      <c r="L159" s="93">
        <v>50203</v>
      </c>
      <c r="M159" s="93" t="s">
        <v>5363</v>
      </c>
      <c r="N159" s="67">
        <v>1</v>
      </c>
      <c r="O159" s="66">
        <v>1</v>
      </c>
    </row>
    <row r="160" spans="1:15">
      <c r="L160" s="93">
        <v>50204</v>
      </c>
      <c r="M160" s="93" t="s">
        <v>5365</v>
      </c>
      <c r="N160" s="67">
        <v>1</v>
      </c>
      <c r="O160" s="66">
        <v>1</v>
      </c>
    </row>
    <row r="161" spans="1:15">
      <c r="L161" s="93">
        <v>50205</v>
      </c>
      <c r="M161" s="93" t="s">
        <v>5374</v>
      </c>
      <c r="N161" s="67">
        <v>1</v>
      </c>
      <c r="O161" s="66">
        <v>1</v>
      </c>
    </row>
    <row r="162" spans="1:15">
      <c r="L162" s="66">
        <v>50202</v>
      </c>
      <c r="M162" s="67" t="s">
        <v>5382</v>
      </c>
      <c r="N162" s="66">
        <v>1</v>
      </c>
      <c r="O162" s="66">
        <v>1</v>
      </c>
    </row>
    <row r="163" spans="1:15">
      <c r="L163" s="66">
        <v>50201</v>
      </c>
      <c r="M163" s="67" t="s">
        <v>5381</v>
      </c>
      <c r="N163" s="66">
        <v>1</v>
      </c>
      <c r="O163" s="66">
        <v>1</v>
      </c>
    </row>
    <row r="164" spans="1:15">
      <c r="L164" s="66">
        <v>50200</v>
      </c>
      <c r="M164" s="67" t="s">
        <v>5380</v>
      </c>
      <c r="N164" s="66">
        <v>1</v>
      </c>
      <c r="O164" s="66">
        <v>1</v>
      </c>
    </row>
    <row r="165" spans="1:15">
      <c r="L165" s="66">
        <v>50199</v>
      </c>
      <c r="M165" s="67" t="s">
        <v>5379</v>
      </c>
      <c r="N165" s="66">
        <v>1</v>
      </c>
      <c r="O165" s="66">
        <v>1</v>
      </c>
    </row>
    <row r="166" spans="1:15">
      <c r="L166" s="145">
        <v>10003</v>
      </c>
      <c r="M166" s="93" t="s">
        <v>5406</v>
      </c>
      <c r="N166" s="66">
        <v>1</v>
      </c>
      <c r="O166" s="66">
        <v>20</v>
      </c>
    </row>
    <row r="167" spans="1:15">
      <c r="A167" s="66">
        <v>22006</v>
      </c>
      <c r="B167" s="62" t="s">
        <v>6731</v>
      </c>
      <c r="D167" s="66" t="s">
        <v>6739</v>
      </c>
      <c r="E167" s="66">
        <v>380</v>
      </c>
      <c r="L167" s="67">
        <v>50206</v>
      </c>
      <c r="M167" s="67" t="s">
        <v>6711</v>
      </c>
      <c r="N167" s="66">
        <v>1</v>
      </c>
      <c r="O167" s="66">
        <v>7</v>
      </c>
    </row>
    <row r="168" spans="1:15">
      <c r="B168"/>
      <c r="L168" s="67">
        <v>50207</v>
      </c>
      <c r="M168" s="67" t="s">
        <v>6712</v>
      </c>
      <c r="N168" s="66">
        <v>1</v>
      </c>
      <c r="O168" s="66">
        <v>7</v>
      </c>
    </row>
    <row r="169" spans="1:15">
      <c r="B169"/>
      <c r="L169" s="67">
        <v>50214</v>
      </c>
      <c r="M169" s="67" t="s">
        <v>6728</v>
      </c>
      <c r="N169" s="66">
        <v>1</v>
      </c>
      <c r="O169" s="66">
        <v>11</v>
      </c>
    </row>
    <row r="170" spans="1:15">
      <c r="B170"/>
      <c r="L170" s="67">
        <v>50208</v>
      </c>
      <c r="M170" s="67" t="s">
        <v>6713</v>
      </c>
      <c r="N170" s="66">
        <v>1</v>
      </c>
      <c r="O170" s="66">
        <v>7</v>
      </c>
    </row>
    <row r="171" spans="1:15">
      <c r="B171"/>
      <c r="L171" s="67">
        <v>50146</v>
      </c>
      <c r="M171" s="67" t="s">
        <v>4165</v>
      </c>
      <c r="N171" s="66">
        <v>1</v>
      </c>
      <c r="O171" s="66">
        <v>600</v>
      </c>
    </row>
    <row r="172" spans="1:15">
      <c r="B172"/>
      <c r="L172" s="93">
        <v>50203</v>
      </c>
      <c r="M172" s="93" t="s">
        <v>5363</v>
      </c>
      <c r="N172" s="67">
        <v>1</v>
      </c>
      <c r="O172" s="66">
        <v>1</v>
      </c>
    </row>
    <row r="173" spans="1:15">
      <c r="B173"/>
      <c r="L173" s="93">
        <v>50204</v>
      </c>
      <c r="M173" s="93" t="s">
        <v>5365</v>
      </c>
      <c r="N173" s="67">
        <v>1</v>
      </c>
      <c r="O173" s="66">
        <v>1</v>
      </c>
    </row>
    <row r="174" spans="1:15">
      <c r="L174" s="93">
        <v>50205</v>
      </c>
      <c r="M174" s="93" t="s">
        <v>5367</v>
      </c>
      <c r="N174" s="67">
        <v>1</v>
      </c>
      <c r="O174" s="66">
        <v>1</v>
      </c>
    </row>
    <row r="175" spans="1:15">
      <c r="L175" s="93">
        <v>10003</v>
      </c>
      <c r="M175" s="67" t="s">
        <v>4645</v>
      </c>
      <c r="N175" s="67">
        <v>1</v>
      </c>
      <c r="O175" s="66">
        <v>20</v>
      </c>
    </row>
    <row r="176" spans="1:15">
      <c r="L176" s="93">
        <v>50032</v>
      </c>
      <c r="M176" s="67" t="s">
        <v>4181</v>
      </c>
      <c r="N176" s="67">
        <v>1</v>
      </c>
      <c r="O176" s="66">
        <v>50</v>
      </c>
    </row>
    <row r="177" spans="1:15">
      <c r="A177" s="66">
        <v>22007</v>
      </c>
      <c r="B177" s="62" t="s">
        <v>6730</v>
      </c>
      <c r="D177" s="66" t="s">
        <v>6741</v>
      </c>
      <c r="E177" s="66">
        <v>381</v>
      </c>
      <c r="L177" s="67">
        <v>50209</v>
      </c>
      <c r="M177" t="s">
        <v>6714</v>
      </c>
      <c r="N177" s="66">
        <v>1</v>
      </c>
      <c r="O177" s="66">
        <v>7</v>
      </c>
    </row>
    <row r="178" spans="1:15">
      <c r="B178"/>
      <c r="L178" s="67">
        <v>50210</v>
      </c>
      <c r="M178" t="s">
        <v>6715</v>
      </c>
      <c r="N178" s="66">
        <v>1</v>
      </c>
      <c r="O178" s="66">
        <v>7</v>
      </c>
    </row>
    <row r="179" spans="1:15">
      <c r="B179"/>
      <c r="L179" s="67">
        <v>50211</v>
      </c>
      <c r="M179" t="s">
        <v>6716</v>
      </c>
      <c r="N179" s="66">
        <v>1</v>
      </c>
      <c r="O179" s="66">
        <v>7</v>
      </c>
    </row>
    <row r="180" spans="1:15">
      <c r="B180"/>
      <c r="L180" s="67">
        <v>50212</v>
      </c>
      <c r="M180" s="67" t="s">
        <v>6717</v>
      </c>
      <c r="N180" s="66">
        <v>1</v>
      </c>
      <c r="O180" s="66">
        <v>1</v>
      </c>
    </row>
    <row r="181" spans="1:15">
      <c r="B181"/>
      <c r="L181" s="67">
        <v>50213</v>
      </c>
      <c r="M181" s="67" t="s">
        <v>6718</v>
      </c>
      <c r="N181" s="66">
        <v>1</v>
      </c>
      <c r="O181" s="66">
        <v>1</v>
      </c>
    </row>
    <row r="182" spans="1:15">
      <c r="B182"/>
      <c r="L182" s="93">
        <v>50203</v>
      </c>
      <c r="M182" s="93" t="s">
        <v>5363</v>
      </c>
      <c r="N182" s="67">
        <v>1</v>
      </c>
      <c r="O182" s="66">
        <v>1</v>
      </c>
    </row>
    <row r="183" spans="1:15">
      <c r="B183"/>
      <c r="L183" s="93">
        <v>50204</v>
      </c>
      <c r="M183" s="93" t="s">
        <v>5365</v>
      </c>
      <c r="N183" s="67">
        <v>1</v>
      </c>
      <c r="O183" s="66">
        <v>1</v>
      </c>
    </row>
    <row r="184" spans="1:15">
      <c r="B184"/>
      <c r="L184" s="93">
        <v>50205</v>
      </c>
      <c r="M184" s="93" t="s">
        <v>5367</v>
      </c>
      <c r="N184" s="67">
        <v>1</v>
      </c>
      <c r="O184" s="66">
        <v>1</v>
      </c>
    </row>
    <row r="185" spans="1:15">
      <c r="B185"/>
      <c r="L185" s="93">
        <v>10003</v>
      </c>
      <c r="M185" s="67" t="s">
        <v>4645</v>
      </c>
      <c r="N185" s="67">
        <v>1</v>
      </c>
      <c r="O185" s="66">
        <v>20</v>
      </c>
    </row>
    <row r="186" spans="1:15">
      <c r="B186"/>
      <c r="L186" s="93">
        <v>50032</v>
      </c>
      <c r="M186" s="67" t="s">
        <v>4181</v>
      </c>
      <c r="N186" s="67">
        <v>1</v>
      </c>
      <c r="O186" s="66">
        <v>50</v>
      </c>
    </row>
    <row r="187" spans="1:15">
      <c r="A187" s="66">
        <v>22008</v>
      </c>
      <c r="B187" t="s">
        <v>6742</v>
      </c>
      <c r="D187" t="s">
        <v>6762</v>
      </c>
      <c r="E187" s="66">
        <v>324</v>
      </c>
      <c r="L187" s="67">
        <v>50215</v>
      </c>
      <c r="M187" s="67" t="s">
        <v>6747</v>
      </c>
      <c r="N187" s="67">
        <v>1</v>
      </c>
      <c r="O187" s="66">
        <v>1</v>
      </c>
    </row>
    <row r="188" spans="1:15">
      <c r="B188"/>
      <c r="D188"/>
      <c r="L188" s="67">
        <v>50216</v>
      </c>
      <c r="M188" s="67" t="s">
        <v>6748</v>
      </c>
      <c r="N188" s="67">
        <v>1</v>
      </c>
      <c r="O188" s="66">
        <v>1</v>
      </c>
    </row>
    <row r="189" spans="1:15">
      <c r="B189"/>
      <c r="L189" s="67">
        <v>50217</v>
      </c>
      <c r="M189" s="67" t="s">
        <v>6749</v>
      </c>
      <c r="N189" s="67">
        <v>1</v>
      </c>
      <c r="O189" s="67">
        <v>5</v>
      </c>
    </row>
    <row r="190" spans="1:15">
      <c r="B190"/>
      <c r="L190" s="93">
        <v>10003</v>
      </c>
      <c r="M190" s="67" t="s">
        <v>4645</v>
      </c>
      <c r="N190" s="67">
        <v>1</v>
      </c>
      <c r="O190" s="67">
        <v>10</v>
      </c>
    </row>
    <row r="191" spans="1:15">
      <c r="B191"/>
      <c r="L191" s="93">
        <v>50205</v>
      </c>
      <c r="M191" s="93" t="s">
        <v>5367</v>
      </c>
      <c r="N191" s="67">
        <v>1</v>
      </c>
      <c r="O191" s="67">
        <v>1</v>
      </c>
    </row>
    <row r="192" spans="1:15">
      <c r="A192" s="66">
        <v>22009</v>
      </c>
      <c r="B192" t="s">
        <v>6743</v>
      </c>
      <c r="D192" t="s">
        <v>6763</v>
      </c>
      <c r="E192" s="66">
        <v>340</v>
      </c>
      <c r="L192" s="67">
        <v>50218</v>
      </c>
      <c r="M192" s="67" t="s">
        <v>6750</v>
      </c>
      <c r="N192" s="67">
        <v>1</v>
      </c>
      <c r="O192" s="67">
        <v>1</v>
      </c>
    </row>
    <row r="193" spans="1:15">
      <c r="B193"/>
      <c r="D193"/>
      <c r="L193" s="67">
        <v>50219</v>
      </c>
      <c r="M193" s="67" t="s">
        <v>6751</v>
      </c>
      <c r="N193" s="67">
        <v>1</v>
      </c>
      <c r="O193" s="67">
        <v>1</v>
      </c>
    </row>
    <row r="194" spans="1:15">
      <c r="B194"/>
      <c r="L194" s="67">
        <v>50220</v>
      </c>
      <c r="M194" s="67" t="s">
        <v>6752</v>
      </c>
      <c r="N194" s="67">
        <v>1</v>
      </c>
      <c r="O194" s="67">
        <v>5</v>
      </c>
    </row>
    <row r="195" spans="1:15">
      <c r="B195"/>
      <c r="L195" s="93">
        <v>50205</v>
      </c>
      <c r="M195" s="93" t="s">
        <v>5367</v>
      </c>
      <c r="N195" s="67">
        <v>1</v>
      </c>
      <c r="O195" s="67">
        <v>1</v>
      </c>
    </row>
    <row r="196" spans="1:15">
      <c r="B196"/>
      <c r="L196" s="93">
        <v>10003</v>
      </c>
      <c r="M196" s="67" t="s">
        <v>4645</v>
      </c>
      <c r="N196" s="67">
        <v>1</v>
      </c>
      <c r="O196" s="67">
        <v>10</v>
      </c>
    </row>
    <row r="197" spans="1:15">
      <c r="A197" s="66">
        <v>22010</v>
      </c>
      <c r="B197" t="s">
        <v>6744</v>
      </c>
      <c r="D197" t="s">
        <v>6764</v>
      </c>
      <c r="E197" s="66">
        <v>334</v>
      </c>
      <c r="L197" s="67">
        <v>50221</v>
      </c>
      <c r="M197" s="67" t="s">
        <v>6753</v>
      </c>
      <c r="N197" s="67">
        <v>1</v>
      </c>
      <c r="O197" s="67">
        <v>5</v>
      </c>
    </row>
    <row r="198" spans="1:15">
      <c r="B198"/>
      <c r="D198"/>
      <c r="J198" s="67"/>
      <c r="K198" s="67"/>
      <c r="L198" s="93">
        <v>50203</v>
      </c>
      <c r="M198" s="93" t="s">
        <v>5363</v>
      </c>
      <c r="N198" s="67">
        <v>1</v>
      </c>
      <c r="O198" s="67">
        <v>1</v>
      </c>
    </row>
    <row r="199" spans="1:15">
      <c r="B199"/>
      <c r="J199" s="67"/>
      <c r="K199" s="67"/>
      <c r="L199" s="67">
        <v>50051</v>
      </c>
      <c r="M199" s="67" t="s">
        <v>6768</v>
      </c>
      <c r="N199" s="67">
        <v>1</v>
      </c>
      <c r="O199" s="67">
        <v>40</v>
      </c>
    </row>
    <row r="200" spans="1:15">
      <c r="B200"/>
      <c r="J200" s="67"/>
      <c r="K200" s="67"/>
      <c r="L200" s="67">
        <v>50052</v>
      </c>
      <c r="M200" s="67" t="s">
        <v>6769</v>
      </c>
      <c r="N200" s="67">
        <v>1</v>
      </c>
      <c r="O200" s="67">
        <v>40</v>
      </c>
    </row>
    <row r="201" spans="1:15">
      <c r="B201"/>
      <c r="J201" s="67"/>
      <c r="K201" s="67"/>
      <c r="L201" s="93">
        <v>10003</v>
      </c>
      <c r="M201" s="67" t="s">
        <v>4645</v>
      </c>
      <c r="N201" s="67">
        <v>1</v>
      </c>
      <c r="O201" s="67">
        <v>10</v>
      </c>
    </row>
    <row r="202" spans="1:15">
      <c r="A202" s="66">
        <v>22011</v>
      </c>
      <c r="B202" t="s">
        <v>6745</v>
      </c>
      <c r="D202" t="s">
        <v>6765</v>
      </c>
      <c r="E202" s="66">
        <v>222</v>
      </c>
      <c r="L202" s="67">
        <v>50222</v>
      </c>
      <c r="M202" s="67" t="s">
        <v>6754</v>
      </c>
      <c r="N202" s="67">
        <v>1</v>
      </c>
      <c r="O202" s="67">
        <v>1</v>
      </c>
    </row>
    <row r="203" spans="1:15">
      <c r="B203"/>
      <c r="D203"/>
      <c r="L203" s="67">
        <v>50223</v>
      </c>
      <c r="M203" s="67" t="s">
        <v>6755</v>
      </c>
      <c r="N203" s="67">
        <v>1</v>
      </c>
      <c r="O203" s="67">
        <v>5</v>
      </c>
    </row>
    <row r="204" spans="1:15">
      <c r="B204"/>
      <c r="D204"/>
      <c r="L204" s="93">
        <v>50205</v>
      </c>
      <c r="M204" s="93" t="s">
        <v>5367</v>
      </c>
      <c r="N204" s="67">
        <v>1</v>
      </c>
      <c r="O204" s="67">
        <v>1</v>
      </c>
    </row>
    <row r="205" spans="1:15">
      <c r="B205"/>
      <c r="D205"/>
      <c r="L205" s="93">
        <v>10003</v>
      </c>
      <c r="M205" s="67" t="s">
        <v>4645</v>
      </c>
      <c r="N205" s="67">
        <v>1</v>
      </c>
      <c r="O205" s="67">
        <v>10</v>
      </c>
    </row>
    <row r="206" spans="1:15">
      <c r="A206" s="66">
        <v>22012</v>
      </c>
      <c r="B206" t="s">
        <v>6746</v>
      </c>
      <c r="D206" t="s">
        <v>6766</v>
      </c>
      <c r="E206" s="66">
        <v>202</v>
      </c>
      <c r="L206" s="67">
        <v>50224</v>
      </c>
      <c r="M206" s="67" t="s">
        <v>6756</v>
      </c>
      <c r="N206" s="67">
        <v>1</v>
      </c>
      <c r="O206" s="67">
        <v>5</v>
      </c>
    </row>
    <row r="207" spans="1:15">
      <c r="B207"/>
      <c r="D207"/>
      <c r="L207" s="67">
        <v>50225</v>
      </c>
      <c r="M207" s="67" t="s">
        <v>6757</v>
      </c>
      <c r="N207" s="67">
        <v>1</v>
      </c>
      <c r="O207" s="67">
        <v>1</v>
      </c>
    </row>
    <row r="208" spans="1:15">
      <c r="B208"/>
      <c r="L208" s="67">
        <v>50226</v>
      </c>
      <c r="M208" s="67" t="s">
        <v>6758</v>
      </c>
      <c r="N208" s="67">
        <v>1</v>
      </c>
      <c r="O208" s="66">
        <v>1</v>
      </c>
    </row>
    <row r="209" spans="1:15">
      <c r="B209"/>
      <c r="L209" s="93">
        <v>50203</v>
      </c>
      <c r="M209" s="93" t="s">
        <v>5363</v>
      </c>
      <c r="N209" s="67">
        <v>1</v>
      </c>
      <c r="O209" s="66">
        <v>1</v>
      </c>
    </row>
    <row r="210" spans="1:15">
      <c r="B210"/>
      <c r="L210" s="67">
        <v>50037</v>
      </c>
      <c r="M210" s="67" t="s">
        <v>4090</v>
      </c>
      <c r="N210" s="67">
        <v>1</v>
      </c>
      <c r="O210" s="66">
        <v>5</v>
      </c>
    </row>
    <row r="211" spans="1:15">
      <c r="B211"/>
      <c r="L211" s="93">
        <v>10003</v>
      </c>
      <c r="M211" s="67" t="s">
        <v>4645</v>
      </c>
      <c r="N211" s="67">
        <v>1</v>
      </c>
      <c r="O211" s="66">
        <v>10</v>
      </c>
    </row>
    <row r="212" spans="1:15">
      <c r="A212" s="66">
        <v>22013</v>
      </c>
      <c r="B212" t="s">
        <v>6862</v>
      </c>
      <c r="D212" t="s">
        <v>6767</v>
      </c>
      <c r="E212" s="66">
        <v>38</v>
      </c>
      <c r="L212" s="67">
        <v>50227</v>
      </c>
      <c r="M212" s="67" t="s">
        <v>6759</v>
      </c>
      <c r="N212" s="67">
        <v>1</v>
      </c>
      <c r="O212" s="66">
        <v>1</v>
      </c>
    </row>
    <row r="213" spans="1:15">
      <c r="B213"/>
      <c r="L213" s="67">
        <v>50228</v>
      </c>
      <c r="M213" s="67" t="s">
        <v>6760</v>
      </c>
      <c r="N213" s="67">
        <v>1</v>
      </c>
      <c r="O213" s="67">
        <v>5</v>
      </c>
    </row>
    <row r="214" spans="1:15">
      <c r="B214"/>
      <c r="L214" s="67">
        <v>50229</v>
      </c>
      <c r="M214" s="67" t="s">
        <v>6761</v>
      </c>
      <c r="N214" s="67">
        <v>1</v>
      </c>
      <c r="O214" s="66">
        <v>1</v>
      </c>
    </row>
    <row r="215" spans="1:15">
      <c r="B215"/>
      <c r="L215" s="67">
        <v>50146</v>
      </c>
      <c r="M215" s="67" t="s">
        <v>4165</v>
      </c>
      <c r="N215" s="67">
        <v>1</v>
      </c>
      <c r="O215" s="66">
        <v>5</v>
      </c>
    </row>
    <row r="216" spans="1:15">
      <c r="B216"/>
      <c r="L216" s="93">
        <v>50205</v>
      </c>
      <c r="M216" s="93" t="s">
        <v>5367</v>
      </c>
      <c r="N216" s="67">
        <v>1</v>
      </c>
      <c r="O216" s="66">
        <v>1</v>
      </c>
    </row>
    <row r="217" spans="1:15">
      <c r="B217"/>
      <c r="L217" s="93">
        <v>10003</v>
      </c>
      <c r="M217" s="67" t="s">
        <v>4645</v>
      </c>
      <c r="N217" s="67">
        <v>1</v>
      </c>
      <c r="O217" s="66">
        <v>10</v>
      </c>
    </row>
    <row r="218" spans="1:15">
      <c r="A218" s="66">
        <v>22014</v>
      </c>
      <c r="B218" t="s">
        <v>6903</v>
      </c>
      <c r="D218" t="s">
        <v>6904</v>
      </c>
      <c r="E218" s="66">
        <v>8</v>
      </c>
      <c r="L218" s="67">
        <v>50230</v>
      </c>
      <c r="M218" s="67" t="s">
        <v>6909</v>
      </c>
      <c r="N218" s="67">
        <v>1</v>
      </c>
      <c r="O218" s="66">
        <v>6</v>
      </c>
    </row>
    <row r="219" spans="1:15">
      <c r="B219"/>
      <c r="D219"/>
      <c r="L219" s="67">
        <v>50231</v>
      </c>
      <c r="M219" s="67" t="s">
        <v>6910</v>
      </c>
      <c r="N219" s="67">
        <v>1</v>
      </c>
      <c r="O219" s="66">
        <v>6</v>
      </c>
    </row>
    <row r="220" spans="1:15">
      <c r="L220" s="67">
        <v>50232</v>
      </c>
      <c r="M220" s="67" t="s">
        <v>6911</v>
      </c>
      <c r="N220" s="67">
        <v>1</v>
      </c>
      <c r="O220" s="66">
        <v>1</v>
      </c>
    </row>
    <row r="221" spans="1:15">
      <c r="L221" s="67">
        <v>50233</v>
      </c>
      <c r="M221" s="67" t="s">
        <v>6912</v>
      </c>
      <c r="N221" s="67">
        <v>1</v>
      </c>
      <c r="O221" s="66">
        <v>1</v>
      </c>
    </row>
    <row r="222" spans="1:15">
      <c r="L222" s="93">
        <v>10003</v>
      </c>
      <c r="M222" s="67" t="s">
        <v>4645</v>
      </c>
      <c r="N222" s="67">
        <v>1</v>
      </c>
      <c r="O222" s="66">
        <v>25</v>
      </c>
    </row>
    <row r="223" spans="1:15">
      <c r="L223" s="67">
        <v>50245</v>
      </c>
      <c r="M223" s="67" t="s">
        <v>6973</v>
      </c>
      <c r="N223" s="67">
        <v>1</v>
      </c>
      <c r="O223" s="66">
        <v>10</v>
      </c>
    </row>
    <row r="224" spans="1:15">
      <c r="A224" s="66">
        <v>22015</v>
      </c>
      <c r="B224" t="s">
        <v>6924</v>
      </c>
      <c r="D224" t="s">
        <v>6906</v>
      </c>
      <c r="E224" s="66">
        <v>377</v>
      </c>
      <c r="L224" s="67">
        <v>50234</v>
      </c>
      <c r="M224" s="67" t="s">
        <v>6913</v>
      </c>
      <c r="N224" s="67">
        <v>1</v>
      </c>
      <c r="O224" s="66">
        <v>1</v>
      </c>
    </row>
    <row r="225" spans="1:15">
      <c r="B225"/>
      <c r="D225"/>
      <c r="L225" s="67">
        <v>50235</v>
      </c>
      <c r="M225" s="67" t="s">
        <v>6914</v>
      </c>
      <c r="N225" s="67">
        <v>1</v>
      </c>
      <c r="O225" s="66">
        <v>1</v>
      </c>
    </row>
    <row r="226" spans="1:15">
      <c r="L226" s="67">
        <v>50236</v>
      </c>
      <c r="M226" s="67" t="s">
        <v>6915</v>
      </c>
      <c r="N226" s="67">
        <v>1</v>
      </c>
      <c r="O226" s="66">
        <v>1</v>
      </c>
    </row>
    <row r="227" spans="1:15">
      <c r="B227"/>
      <c r="L227" s="67">
        <v>50237</v>
      </c>
      <c r="M227" s="67" t="s">
        <v>6916</v>
      </c>
      <c r="N227" s="67">
        <v>1</v>
      </c>
      <c r="O227" s="66">
        <v>6</v>
      </c>
    </row>
    <row r="228" spans="1:15">
      <c r="B228"/>
      <c r="L228" s="67">
        <v>50238</v>
      </c>
      <c r="M228" s="67" t="s">
        <v>6917</v>
      </c>
      <c r="N228" s="67">
        <v>1</v>
      </c>
      <c r="O228" s="66">
        <v>6</v>
      </c>
    </row>
    <row r="229" spans="1:15">
      <c r="B229"/>
      <c r="L229" s="67">
        <v>50144</v>
      </c>
      <c r="M229" s="67" t="s">
        <v>4162</v>
      </c>
      <c r="N229" s="67">
        <v>1</v>
      </c>
      <c r="O229" s="66">
        <v>8</v>
      </c>
    </row>
    <row r="230" spans="1:15">
      <c r="B230"/>
      <c r="L230" s="93">
        <v>10003</v>
      </c>
      <c r="M230" s="67" t="s">
        <v>4645</v>
      </c>
      <c r="N230" s="67">
        <v>1</v>
      </c>
      <c r="O230" s="66">
        <v>25</v>
      </c>
    </row>
    <row r="231" spans="1:15">
      <c r="B231"/>
      <c r="L231" s="67">
        <v>50245</v>
      </c>
      <c r="M231" s="67" t="s">
        <v>6973</v>
      </c>
      <c r="N231" s="67">
        <v>1</v>
      </c>
      <c r="O231" s="66">
        <v>10</v>
      </c>
    </row>
    <row r="232" spans="1:15">
      <c r="A232" s="66">
        <v>22016</v>
      </c>
      <c r="B232" t="s">
        <v>6907</v>
      </c>
      <c r="D232" t="s">
        <v>6908</v>
      </c>
      <c r="E232" s="66">
        <v>100022</v>
      </c>
      <c r="L232" s="67">
        <v>50239</v>
      </c>
      <c r="M232" s="67" t="s">
        <v>6918</v>
      </c>
      <c r="N232" s="67">
        <v>1</v>
      </c>
      <c r="O232" s="66">
        <v>6</v>
      </c>
    </row>
    <row r="233" spans="1:15">
      <c r="B233"/>
      <c r="L233" s="67">
        <v>50240</v>
      </c>
      <c r="M233" s="67" t="s">
        <v>6919</v>
      </c>
      <c r="N233" s="67">
        <v>1</v>
      </c>
      <c r="O233" s="66">
        <v>1</v>
      </c>
    </row>
    <row r="234" spans="1:15">
      <c r="B234"/>
      <c r="L234" s="67">
        <v>50241</v>
      </c>
      <c r="M234" s="67" t="s">
        <v>6920</v>
      </c>
      <c r="N234" s="67">
        <v>1</v>
      </c>
      <c r="O234" s="66">
        <v>1</v>
      </c>
    </row>
    <row r="235" spans="1:15">
      <c r="B235"/>
      <c r="L235" s="67">
        <v>50242</v>
      </c>
      <c r="M235" s="67" t="s">
        <v>6921</v>
      </c>
      <c r="N235" s="67">
        <v>1</v>
      </c>
      <c r="O235" s="66">
        <v>1</v>
      </c>
    </row>
    <row r="236" spans="1:15">
      <c r="B236"/>
      <c r="L236" s="93">
        <v>10003</v>
      </c>
      <c r="M236" s="67" t="s">
        <v>4645</v>
      </c>
      <c r="N236" s="67">
        <v>1</v>
      </c>
      <c r="O236" s="66">
        <v>25</v>
      </c>
    </row>
    <row r="237" spans="1:15">
      <c r="B237"/>
      <c r="L237" s="67">
        <v>50245</v>
      </c>
      <c r="M237" s="67" t="s">
        <v>6973</v>
      </c>
      <c r="N237" s="67">
        <v>1</v>
      </c>
      <c r="O237" s="66">
        <v>8</v>
      </c>
    </row>
    <row r="238" spans="1:15" s="67" customFormat="1">
      <c r="A238" s="67">
        <v>30001</v>
      </c>
      <c r="B238" s="67" t="s">
        <v>4064</v>
      </c>
      <c r="D238" s="67" t="s">
        <v>4271</v>
      </c>
      <c r="E238" s="67">
        <v>117</v>
      </c>
      <c r="K238" s="67">
        <v>250000</v>
      </c>
      <c r="L238" s="67">
        <v>50177</v>
      </c>
      <c r="M238" s="67" t="s">
        <v>4065</v>
      </c>
      <c r="N238" s="67">
        <v>1</v>
      </c>
      <c r="O238" s="67" t="s">
        <v>3301</v>
      </c>
    </row>
    <row r="239" spans="1:15" s="67" customFormat="1">
      <c r="L239" s="67">
        <v>50178</v>
      </c>
      <c r="M239" s="67" t="s">
        <v>4066</v>
      </c>
      <c r="N239" s="67">
        <v>1</v>
      </c>
      <c r="O239" s="67" t="s">
        <v>3301</v>
      </c>
    </row>
    <row r="240" spans="1:15" s="67" customFormat="1">
      <c r="A240" s="67">
        <v>30002</v>
      </c>
      <c r="B240" s="67" t="s">
        <v>6899</v>
      </c>
      <c r="D240" s="67" t="s">
        <v>6900</v>
      </c>
      <c r="E240" s="67">
        <v>228</v>
      </c>
      <c r="K240" s="67">
        <v>1000000</v>
      </c>
      <c r="L240" s="67">
        <v>50243</v>
      </c>
      <c r="M240" s="67" t="s">
        <v>6901</v>
      </c>
      <c r="N240" s="67">
        <v>1</v>
      </c>
      <c r="O240" s="67">
        <v>10</v>
      </c>
    </row>
    <row r="241" spans="1:19" s="67" customFormat="1">
      <c r="L241" s="67">
        <v>50244</v>
      </c>
      <c r="M241" s="67" t="s">
        <v>6902</v>
      </c>
      <c r="N241" s="67">
        <v>1</v>
      </c>
      <c r="O241" s="67">
        <v>10</v>
      </c>
    </row>
    <row r="242" spans="1:19" s="67" customFormat="1">
      <c r="L242" s="67">
        <v>50245</v>
      </c>
      <c r="M242" s="67" t="s">
        <v>6973</v>
      </c>
      <c r="N242" s="67">
        <v>1</v>
      </c>
      <c r="O242" s="67">
        <v>2</v>
      </c>
    </row>
    <row r="243" spans="1:19" s="67" customFormat="1">
      <c r="A243" s="66">
        <v>100001</v>
      </c>
      <c r="B243" s="66" t="s">
        <v>3802</v>
      </c>
      <c r="D243" s="66" t="s">
        <v>2948</v>
      </c>
      <c r="E243" s="66">
        <v>100001</v>
      </c>
      <c r="L243" s="66">
        <v>100042</v>
      </c>
      <c r="M243" s="66" t="s">
        <v>2949</v>
      </c>
      <c r="N243" s="66">
        <v>1</v>
      </c>
      <c r="O243" s="66">
        <v>1</v>
      </c>
      <c r="P243" s="66">
        <v>0</v>
      </c>
      <c r="Q243" s="66"/>
      <c r="R243" s="66"/>
      <c r="S243" s="66">
        <v>1</v>
      </c>
    </row>
    <row r="244" spans="1:19" s="67" customFormat="1">
      <c r="A244" s="66"/>
      <c r="B244" s="66"/>
      <c r="D244" s="66"/>
      <c r="E244" s="66"/>
      <c r="L244" s="66">
        <v>100043</v>
      </c>
      <c r="M244" s="66" t="s">
        <v>2950</v>
      </c>
      <c r="N244" s="66">
        <v>1</v>
      </c>
      <c r="O244" s="66">
        <v>1</v>
      </c>
      <c r="P244" s="66">
        <v>1</v>
      </c>
      <c r="Q244" s="66">
        <v>2</v>
      </c>
      <c r="R244" s="66">
        <v>2</v>
      </c>
      <c r="S244" s="66">
        <v>2</v>
      </c>
    </row>
    <row r="245" spans="1:19" s="67" customFormat="1">
      <c r="A245" s="66"/>
      <c r="B245" s="66"/>
      <c r="D245" s="66"/>
      <c r="E245" s="66"/>
      <c r="L245" s="66">
        <v>100003</v>
      </c>
      <c r="M245" s="66" t="s">
        <v>2951</v>
      </c>
      <c r="N245" s="66">
        <v>1</v>
      </c>
      <c r="O245" s="66">
        <v>1</v>
      </c>
      <c r="P245" s="66">
        <v>-1</v>
      </c>
      <c r="Q245" s="66"/>
      <c r="R245" s="66"/>
      <c r="S245" s="66"/>
    </row>
    <row r="246" spans="1:19" s="67" customFormat="1">
      <c r="A246" s="66"/>
      <c r="B246" s="66"/>
      <c r="D246" s="66"/>
      <c r="E246" s="66"/>
      <c r="L246" s="67">
        <v>50036</v>
      </c>
      <c r="M246" s="67" t="s">
        <v>2952</v>
      </c>
      <c r="N246" s="66">
        <v>1</v>
      </c>
      <c r="O246" s="66">
        <v>15</v>
      </c>
      <c r="P246" s="66">
        <v>-1</v>
      </c>
      <c r="Q246" s="66"/>
      <c r="R246" s="66"/>
      <c r="S246" s="66"/>
    </row>
    <row r="247" spans="1:19" s="67" customFormat="1">
      <c r="A247" s="66">
        <v>100002</v>
      </c>
      <c r="B247" s="66" t="s">
        <v>3804</v>
      </c>
      <c r="D247" s="66" t="s">
        <v>2953</v>
      </c>
      <c r="E247" s="66">
        <v>100002</v>
      </c>
      <c r="L247" s="66">
        <v>100044</v>
      </c>
      <c r="M247" s="66" t="s">
        <v>3093</v>
      </c>
      <c r="N247" s="66">
        <v>1</v>
      </c>
      <c r="O247" s="66">
        <v>1</v>
      </c>
      <c r="P247" s="66">
        <v>0</v>
      </c>
      <c r="Q247" s="66"/>
      <c r="R247" s="66"/>
      <c r="S247" s="66">
        <v>1</v>
      </c>
    </row>
    <row r="248" spans="1:19" s="67" customFormat="1">
      <c r="A248" s="66"/>
      <c r="B248" s="66"/>
      <c r="D248" s="66"/>
      <c r="E248" s="66"/>
      <c r="L248" s="66">
        <v>100045</v>
      </c>
      <c r="M248" s="66" t="s">
        <v>3094</v>
      </c>
      <c r="N248" s="66">
        <v>1</v>
      </c>
      <c r="O248" s="66">
        <v>1</v>
      </c>
      <c r="P248" s="66">
        <v>1</v>
      </c>
      <c r="Q248" s="66">
        <v>1</v>
      </c>
      <c r="R248" s="66">
        <v>5</v>
      </c>
      <c r="S248" s="66">
        <v>2</v>
      </c>
    </row>
    <row r="249" spans="1:19" s="67" customFormat="1">
      <c r="A249" s="66"/>
      <c r="B249" s="66"/>
      <c r="D249" s="66"/>
      <c r="E249" s="66"/>
      <c r="L249" s="66">
        <v>100006</v>
      </c>
      <c r="M249" s="66" t="s">
        <v>3095</v>
      </c>
      <c r="N249" s="66">
        <v>1</v>
      </c>
      <c r="O249" s="66">
        <v>1</v>
      </c>
      <c r="P249" s="66">
        <v>-1</v>
      </c>
      <c r="Q249" s="66"/>
      <c r="R249" s="66"/>
      <c r="S249" s="66"/>
    </row>
    <row r="250" spans="1:19" s="67" customFormat="1">
      <c r="A250" s="66">
        <v>100003</v>
      </c>
      <c r="B250" s="66" t="s">
        <v>3806</v>
      </c>
      <c r="D250" s="66" t="s">
        <v>3096</v>
      </c>
      <c r="E250" s="66">
        <v>100003</v>
      </c>
      <c r="L250" s="66">
        <v>100046</v>
      </c>
      <c r="M250" s="66" t="s">
        <v>3097</v>
      </c>
      <c r="N250" s="66">
        <v>1</v>
      </c>
      <c r="O250" s="66">
        <v>1</v>
      </c>
      <c r="P250" s="66">
        <v>0</v>
      </c>
      <c r="Q250" s="66"/>
      <c r="R250" s="66"/>
      <c r="S250" s="66">
        <v>1</v>
      </c>
    </row>
    <row r="251" spans="1:19" s="67" customFormat="1">
      <c r="A251" s="66"/>
      <c r="B251" s="66"/>
      <c r="D251" s="66"/>
      <c r="E251" s="66"/>
      <c r="L251" s="66">
        <v>100052</v>
      </c>
      <c r="M251" s="66" t="s">
        <v>3098</v>
      </c>
      <c r="N251" s="66">
        <v>1</v>
      </c>
      <c r="O251" s="66">
        <v>1</v>
      </c>
      <c r="P251" s="66">
        <v>1</v>
      </c>
      <c r="Q251" s="66">
        <v>3</v>
      </c>
      <c r="R251" s="66">
        <v>3</v>
      </c>
      <c r="S251" s="66">
        <v>2</v>
      </c>
    </row>
    <row r="252" spans="1:19" s="67" customFormat="1">
      <c r="A252" s="66"/>
      <c r="B252" s="66"/>
      <c r="D252" s="66"/>
      <c r="E252" s="66"/>
      <c r="L252" s="66">
        <v>100033</v>
      </c>
      <c r="M252" s="66" t="s">
        <v>3099</v>
      </c>
      <c r="N252" s="66">
        <v>1</v>
      </c>
      <c r="O252" s="66">
        <v>1</v>
      </c>
      <c r="P252" s="66">
        <v>-1</v>
      </c>
      <c r="Q252" s="66"/>
      <c r="R252" s="66"/>
      <c r="S252" s="66"/>
    </row>
    <row r="253" spans="1:19" s="67" customFormat="1">
      <c r="A253" s="66">
        <v>100004</v>
      </c>
      <c r="B253" s="66" t="s">
        <v>3808</v>
      </c>
      <c r="D253" s="66" t="s">
        <v>3100</v>
      </c>
      <c r="E253" s="66">
        <v>100004</v>
      </c>
      <c r="L253" s="66">
        <v>100047</v>
      </c>
      <c r="M253" s="66" t="s">
        <v>3101</v>
      </c>
      <c r="N253" s="66">
        <v>1</v>
      </c>
      <c r="O253" s="66">
        <v>1</v>
      </c>
      <c r="P253" s="66">
        <v>1</v>
      </c>
      <c r="Q253" s="66">
        <v>3</v>
      </c>
      <c r="R253" s="66">
        <v>2</v>
      </c>
      <c r="S253" s="66">
        <v>2</v>
      </c>
    </row>
    <row r="254" spans="1:19" s="67" customFormat="1">
      <c r="A254" s="66"/>
      <c r="B254" s="66"/>
      <c r="D254" s="66"/>
      <c r="E254" s="66"/>
      <c r="L254" s="66">
        <v>100048</v>
      </c>
      <c r="M254" s="66" t="s">
        <v>3102</v>
      </c>
      <c r="N254" s="66">
        <v>1</v>
      </c>
      <c r="O254" s="66">
        <v>1</v>
      </c>
      <c r="P254" s="66">
        <v>0</v>
      </c>
      <c r="Q254" s="66"/>
      <c r="R254" s="66"/>
      <c r="S254" s="66">
        <v>1</v>
      </c>
    </row>
    <row r="255" spans="1:19" s="67" customFormat="1">
      <c r="A255" s="66"/>
      <c r="B255" s="66"/>
      <c r="D255" s="66"/>
      <c r="E255" s="66"/>
      <c r="L255" s="66">
        <v>100011</v>
      </c>
      <c r="M255" s="66" t="s">
        <v>3103</v>
      </c>
      <c r="N255" s="66">
        <v>1</v>
      </c>
      <c r="O255" s="66">
        <v>1</v>
      </c>
      <c r="P255" s="66">
        <v>-1</v>
      </c>
      <c r="Q255" s="66"/>
      <c r="R255" s="66"/>
      <c r="S255" s="66"/>
    </row>
    <row r="256" spans="1:19" s="67" customFormat="1">
      <c r="A256" s="66"/>
      <c r="B256" s="66"/>
      <c r="D256" s="66"/>
      <c r="E256" s="66"/>
      <c r="L256" s="66">
        <v>100025</v>
      </c>
      <c r="M256" s="66" t="s">
        <v>3104</v>
      </c>
      <c r="N256" s="66">
        <v>1</v>
      </c>
      <c r="O256" s="66">
        <v>1</v>
      </c>
      <c r="P256" s="66">
        <v>-1</v>
      </c>
      <c r="Q256" s="66"/>
      <c r="R256" s="66"/>
      <c r="S256" s="66"/>
    </row>
    <row r="257" spans="1:19" s="67" customFormat="1">
      <c r="A257" s="66"/>
      <c r="B257" s="66"/>
      <c r="D257" s="66"/>
      <c r="E257" s="66"/>
      <c r="L257" s="66">
        <v>100012</v>
      </c>
      <c r="M257" s="66" t="s">
        <v>3105</v>
      </c>
      <c r="N257" s="66">
        <v>1</v>
      </c>
      <c r="O257" s="66">
        <v>1</v>
      </c>
      <c r="P257" s="66">
        <v>-1</v>
      </c>
      <c r="Q257" s="66"/>
      <c r="R257" s="66"/>
      <c r="S257" s="66"/>
    </row>
    <row r="258" spans="1:19" s="67" customFormat="1">
      <c r="A258" s="66">
        <v>100005</v>
      </c>
      <c r="B258" s="66" t="s">
        <v>3809</v>
      </c>
      <c r="D258" s="66" t="s">
        <v>3106</v>
      </c>
      <c r="E258" s="66">
        <v>100005</v>
      </c>
      <c r="L258" s="66">
        <v>100049</v>
      </c>
      <c r="M258" s="66" t="s">
        <v>3107</v>
      </c>
      <c r="N258" s="66">
        <v>1</v>
      </c>
      <c r="O258" s="66">
        <v>1</v>
      </c>
      <c r="P258" s="66">
        <v>0</v>
      </c>
      <c r="Q258" s="66"/>
      <c r="R258" s="66"/>
      <c r="S258" s="66">
        <v>1</v>
      </c>
    </row>
    <row r="259" spans="1:19" s="67" customFormat="1">
      <c r="A259" s="66"/>
      <c r="B259" s="66"/>
      <c r="D259" s="66"/>
      <c r="E259" s="66"/>
      <c r="L259" s="66">
        <v>100050</v>
      </c>
      <c r="M259" s="66" t="s">
        <v>3108</v>
      </c>
      <c r="N259" s="66">
        <v>1</v>
      </c>
      <c r="O259" s="66">
        <v>1</v>
      </c>
      <c r="P259" s="66">
        <v>1</v>
      </c>
      <c r="Q259" s="66">
        <v>2</v>
      </c>
      <c r="R259" s="66">
        <v>3</v>
      </c>
      <c r="S259" s="66">
        <v>2</v>
      </c>
    </row>
    <row r="260" spans="1:19" s="67" customFormat="1">
      <c r="A260" s="66"/>
      <c r="B260" s="66"/>
      <c r="D260" s="66"/>
      <c r="E260" s="66"/>
      <c r="L260" s="66">
        <v>100040</v>
      </c>
      <c r="M260" s="66" t="s">
        <v>3109</v>
      </c>
      <c r="N260" s="66">
        <v>1</v>
      </c>
      <c r="O260" s="66">
        <v>1</v>
      </c>
      <c r="P260" s="66">
        <v>-1</v>
      </c>
      <c r="Q260" s="66"/>
      <c r="R260" s="66"/>
      <c r="S260" s="66"/>
    </row>
    <row r="261" spans="1:19" s="67" customFormat="1">
      <c r="A261" s="66"/>
      <c r="B261" s="66"/>
      <c r="D261" s="66"/>
      <c r="E261" s="66"/>
      <c r="L261" s="66">
        <v>100015</v>
      </c>
      <c r="M261" s="66" t="s">
        <v>3110</v>
      </c>
      <c r="N261" s="66">
        <v>1</v>
      </c>
      <c r="O261" s="66">
        <v>1</v>
      </c>
      <c r="P261" s="66">
        <v>-1</v>
      </c>
      <c r="Q261" s="66"/>
      <c r="R261" s="66"/>
      <c r="S261" s="66"/>
    </row>
    <row r="262" spans="1:19" s="67" customFormat="1">
      <c r="A262" s="66"/>
      <c r="B262" s="66"/>
      <c r="D262" s="66"/>
      <c r="E262" s="66"/>
      <c r="L262" s="66">
        <v>100016</v>
      </c>
      <c r="M262" s="66" t="s">
        <v>3111</v>
      </c>
      <c r="N262" s="66">
        <v>1</v>
      </c>
      <c r="O262" s="66">
        <v>1</v>
      </c>
      <c r="P262" s="66">
        <v>-1</v>
      </c>
      <c r="Q262" s="66"/>
      <c r="R262" s="66"/>
      <c r="S262" s="66"/>
    </row>
    <row r="263" spans="1:19" s="67" customFormat="1">
      <c r="A263" s="66">
        <v>100006</v>
      </c>
      <c r="B263" s="66" t="s">
        <v>3810</v>
      </c>
      <c r="D263" s="66" t="s">
        <v>2954</v>
      </c>
      <c r="E263" s="66">
        <v>100008</v>
      </c>
      <c r="L263" s="66">
        <v>100024</v>
      </c>
      <c r="M263" s="66" t="s">
        <v>2955</v>
      </c>
      <c r="N263" s="66">
        <v>1</v>
      </c>
      <c r="O263" s="66">
        <v>1</v>
      </c>
      <c r="P263" s="66">
        <v>1</v>
      </c>
      <c r="Q263" s="66">
        <v>1</v>
      </c>
      <c r="R263" s="66">
        <v>2</v>
      </c>
      <c r="S263" s="66">
        <v>2</v>
      </c>
    </row>
    <row r="264" spans="1:19" s="67" customFormat="1">
      <c r="A264" s="66"/>
      <c r="B264" s="66"/>
      <c r="D264" s="66"/>
      <c r="E264" s="66"/>
      <c r="L264" s="66">
        <v>100051</v>
      </c>
      <c r="M264" s="66" t="s">
        <v>3112</v>
      </c>
      <c r="N264" s="66">
        <v>1</v>
      </c>
      <c r="O264" s="66">
        <v>1</v>
      </c>
      <c r="P264" s="66">
        <v>1</v>
      </c>
      <c r="Q264" s="66">
        <v>2</v>
      </c>
      <c r="R264" s="66">
        <v>2</v>
      </c>
      <c r="S264" s="66">
        <v>1</v>
      </c>
    </row>
    <row r="265" spans="1:19" s="67" customFormat="1">
      <c r="A265" s="66"/>
      <c r="B265" s="66"/>
      <c r="D265" s="66"/>
      <c r="E265" s="66"/>
      <c r="L265" s="66">
        <v>100053</v>
      </c>
      <c r="M265" s="66" t="s">
        <v>3113</v>
      </c>
      <c r="N265" s="66">
        <v>1</v>
      </c>
      <c r="O265" s="66">
        <v>1</v>
      </c>
      <c r="P265" s="66">
        <v>1</v>
      </c>
      <c r="Q265" s="66">
        <v>7</v>
      </c>
      <c r="R265" s="66">
        <v>6</v>
      </c>
      <c r="S265" s="66">
        <v>3</v>
      </c>
    </row>
    <row r="266" spans="1:19" s="67" customFormat="1">
      <c r="A266" s="66">
        <v>110001</v>
      </c>
      <c r="B266" s="66" t="s">
        <v>3802</v>
      </c>
      <c r="D266" s="66" t="s">
        <v>2948</v>
      </c>
      <c r="E266" s="66">
        <v>100001</v>
      </c>
      <c r="L266" s="66">
        <v>100001</v>
      </c>
      <c r="M266" s="66" t="s">
        <v>3114</v>
      </c>
      <c r="N266" s="66">
        <v>1</v>
      </c>
      <c r="O266" s="66">
        <v>1</v>
      </c>
      <c r="P266" s="66">
        <v>0</v>
      </c>
      <c r="Q266" s="66"/>
      <c r="R266" s="66"/>
      <c r="S266" s="66">
        <v>1</v>
      </c>
    </row>
    <row r="267" spans="1:19" s="67" customFormat="1">
      <c r="A267" s="66"/>
      <c r="B267" s="66"/>
      <c r="D267" s="66"/>
      <c r="E267" s="66"/>
      <c r="L267" s="66">
        <v>100002</v>
      </c>
      <c r="M267" s="66" t="s">
        <v>3115</v>
      </c>
      <c r="N267" s="66">
        <v>1</v>
      </c>
      <c r="O267" s="66">
        <v>1</v>
      </c>
      <c r="P267" s="66">
        <v>1</v>
      </c>
      <c r="Q267" s="66">
        <v>2</v>
      </c>
      <c r="R267" s="66">
        <v>2</v>
      </c>
      <c r="S267" s="66">
        <v>2</v>
      </c>
    </row>
    <row r="268" spans="1:19" s="67" customFormat="1">
      <c r="A268" s="66"/>
      <c r="B268" s="66"/>
      <c r="D268" s="66"/>
      <c r="E268" s="66"/>
      <c r="L268" s="66">
        <v>100030</v>
      </c>
      <c r="M268" s="66" t="s">
        <v>3116</v>
      </c>
      <c r="N268" s="66">
        <v>1</v>
      </c>
      <c r="O268" s="66">
        <v>1</v>
      </c>
      <c r="P268" s="66">
        <v>1</v>
      </c>
      <c r="Q268" s="66">
        <v>10</v>
      </c>
      <c r="R268" s="66">
        <v>10</v>
      </c>
      <c r="S268" s="66">
        <v>3</v>
      </c>
    </row>
    <row r="269" spans="1:19" s="67" customFormat="1">
      <c r="A269" s="66"/>
      <c r="B269" s="66"/>
      <c r="D269" s="66"/>
      <c r="E269" s="66"/>
      <c r="L269" s="66">
        <v>100054</v>
      </c>
      <c r="M269" s="66" t="s">
        <v>3117</v>
      </c>
      <c r="N269" s="66">
        <v>1</v>
      </c>
      <c r="O269" s="66">
        <v>1</v>
      </c>
      <c r="P269" s="66">
        <v>-1</v>
      </c>
      <c r="Q269" s="66"/>
      <c r="R269" s="66"/>
      <c r="S269" s="66"/>
    </row>
    <row r="270" spans="1:19" s="67" customFormat="1">
      <c r="A270" s="66"/>
      <c r="B270" s="66"/>
      <c r="D270" s="66"/>
      <c r="E270" s="66"/>
      <c r="L270" s="67">
        <v>50036</v>
      </c>
      <c r="M270" s="67" t="s">
        <v>2952</v>
      </c>
      <c r="N270" s="66">
        <v>1</v>
      </c>
      <c r="O270" s="66">
        <v>25</v>
      </c>
      <c r="P270" s="66"/>
      <c r="Q270" s="66"/>
      <c r="R270" s="66"/>
      <c r="S270" s="66"/>
    </row>
    <row r="271" spans="1:19" s="67" customFormat="1">
      <c r="A271" s="66"/>
      <c r="B271" s="66"/>
      <c r="D271" s="66"/>
      <c r="E271" s="66"/>
      <c r="L271" s="67">
        <v>50032</v>
      </c>
      <c r="M271" s="67" t="s">
        <v>2974</v>
      </c>
      <c r="N271" s="66">
        <v>1</v>
      </c>
      <c r="O271" s="66">
        <v>15</v>
      </c>
      <c r="P271" s="66"/>
      <c r="Q271" s="66"/>
      <c r="R271" s="66"/>
      <c r="S271" s="66"/>
    </row>
    <row r="272" spans="1:19" s="67" customFormat="1">
      <c r="A272" s="66">
        <v>110002</v>
      </c>
      <c r="B272" s="66" t="s">
        <v>3804</v>
      </c>
      <c r="D272" s="66" t="s">
        <v>2953</v>
      </c>
      <c r="E272" s="66">
        <v>100002</v>
      </c>
      <c r="L272" s="66">
        <v>100004</v>
      </c>
      <c r="M272" s="66" t="s">
        <v>3118</v>
      </c>
      <c r="N272" s="66">
        <v>1</v>
      </c>
      <c r="O272" s="66">
        <v>1</v>
      </c>
      <c r="P272" s="66">
        <v>0</v>
      </c>
      <c r="Q272" s="66"/>
      <c r="R272" s="66"/>
      <c r="S272" s="66">
        <v>1</v>
      </c>
    </row>
    <row r="273" spans="1:19" s="67" customFormat="1">
      <c r="A273" s="66"/>
      <c r="B273" s="66"/>
      <c r="D273" s="66"/>
      <c r="E273" s="66"/>
      <c r="L273" s="66">
        <v>100005</v>
      </c>
      <c r="M273" s="66" t="s">
        <v>3119</v>
      </c>
      <c r="N273" s="66">
        <v>1</v>
      </c>
      <c r="O273" s="66">
        <v>1</v>
      </c>
      <c r="P273" s="66">
        <v>1</v>
      </c>
      <c r="Q273" s="66">
        <v>1</v>
      </c>
      <c r="R273" s="66">
        <v>4</v>
      </c>
      <c r="S273" s="66">
        <v>2</v>
      </c>
    </row>
    <row r="274" spans="1:19" s="67" customFormat="1">
      <c r="A274" s="66"/>
      <c r="B274" s="66"/>
      <c r="D274" s="66"/>
      <c r="E274" s="66"/>
      <c r="L274" s="66">
        <v>100031</v>
      </c>
      <c r="M274" s="66" t="s">
        <v>3120</v>
      </c>
      <c r="N274" s="66">
        <v>1</v>
      </c>
      <c r="O274" s="66">
        <v>1</v>
      </c>
      <c r="P274" s="66">
        <v>-1</v>
      </c>
      <c r="Q274" s="66"/>
      <c r="R274" s="66"/>
      <c r="S274" s="66"/>
    </row>
    <row r="275" spans="1:19" s="67" customFormat="1">
      <c r="A275" s="66"/>
      <c r="B275" s="66"/>
      <c r="D275" s="66"/>
      <c r="E275" s="66"/>
      <c r="L275" s="66">
        <v>100054</v>
      </c>
      <c r="M275" s="66" t="s">
        <v>3117</v>
      </c>
      <c r="N275" s="66">
        <v>1</v>
      </c>
      <c r="O275" s="66">
        <v>1</v>
      </c>
      <c r="P275" s="66">
        <v>-1</v>
      </c>
      <c r="Q275" s="66"/>
      <c r="R275" s="66"/>
      <c r="S275" s="66"/>
    </row>
    <row r="276" spans="1:19" s="67" customFormat="1">
      <c r="A276" s="66"/>
      <c r="B276" s="66"/>
      <c r="D276" s="66"/>
      <c r="E276" s="66"/>
      <c r="L276" s="67">
        <v>50005</v>
      </c>
      <c r="M276" s="67" t="s">
        <v>3121</v>
      </c>
      <c r="N276" s="66">
        <v>1</v>
      </c>
      <c r="O276" s="66">
        <v>2</v>
      </c>
      <c r="P276" s="66"/>
      <c r="Q276" s="66"/>
      <c r="R276" s="66"/>
      <c r="S276" s="66"/>
    </row>
    <row r="277" spans="1:19" s="67" customFormat="1">
      <c r="A277" s="66"/>
      <c r="B277" s="66"/>
      <c r="D277" s="66"/>
      <c r="E277" s="66"/>
      <c r="L277" s="67">
        <v>50032</v>
      </c>
      <c r="M277" s="67" t="s">
        <v>2974</v>
      </c>
      <c r="N277" s="66">
        <v>1</v>
      </c>
      <c r="O277" s="66">
        <v>15</v>
      </c>
      <c r="P277" s="66"/>
      <c r="Q277" s="66"/>
      <c r="R277" s="66"/>
      <c r="S277" s="66"/>
    </row>
    <row r="278" spans="1:19" s="67" customFormat="1">
      <c r="A278" s="145">
        <v>110003</v>
      </c>
      <c r="B278" s="66" t="s">
        <v>3806</v>
      </c>
      <c r="D278" s="66" t="s">
        <v>3096</v>
      </c>
      <c r="E278" s="66">
        <v>100003</v>
      </c>
      <c r="L278" s="66">
        <v>100007</v>
      </c>
      <c r="M278" s="66" t="s">
        <v>3122</v>
      </c>
      <c r="N278" s="66">
        <v>1</v>
      </c>
      <c r="O278" s="66">
        <v>1</v>
      </c>
      <c r="P278" s="66">
        <v>0</v>
      </c>
      <c r="Q278" s="66"/>
      <c r="R278" s="66"/>
      <c r="S278" s="66">
        <v>1</v>
      </c>
    </row>
    <row r="279" spans="1:19" s="67" customFormat="1">
      <c r="A279" s="66"/>
      <c r="B279" s="66"/>
      <c r="D279" s="66"/>
      <c r="E279" s="66"/>
      <c r="L279" s="66">
        <v>100032</v>
      </c>
      <c r="M279" s="66" t="s">
        <v>3123</v>
      </c>
      <c r="N279" s="66">
        <v>1</v>
      </c>
      <c r="O279" s="66">
        <v>1</v>
      </c>
      <c r="P279" s="66">
        <v>1</v>
      </c>
      <c r="Q279" s="66">
        <v>3</v>
      </c>
      <c r="R279" s="66">
        <v>3</v>
      </c>
      <c r="S279" s="66">
        <v>2</v>
      </c>
    </row>
    <row r="280" spans="1:19" s="67" customFormat="1">
      <c r="A280" s="66"/>
      <c r="B280" s="66"/>
      <c r="D280" s="66"/>
      <c r="E280" s="66"/>
      <c r="L280" s="66">
        <v>100008</v>
      </c>
      <c r="M280" s="66" t="s">
        <v>3124</v>
      </c>
      <c r="N280" s="66">
        <v>1</v>
      </c>
      <c r="O280" s="66">
        <v>1</v>
      </c>
      <c r="P280" s="66">
        <v>-1</v>
      </c>
      <c r="Q280" s="66"/>
      <c r="R280" s="66"/>
      <c r="S280" s="66"/>
    </row>
    <row r="281" spans="1:19" s="67" customFormat="1">
      <c r="A281" s="66"/>
      <c r="B281" s="66"/>
      <c r="D281" s="66"/>
      <c r="E281" s="66"/>
      <c r="L281" s="66">
        <v>100054</v>
      </c>
      <c r="M281" s="66" t="s">
        <v>3117</v>
      </c>
      <c r="N281" s="66">
        <v>1</v>
      </c>
      <c r="O281" s="66">
        <v>1</v>
      </c>
      <c r="P281" s="66">
        <v>-1</v>
      </c>
      <c r="Q281" s="66"/>
      <c r="R281" s="66"/>
      <c r="S281" s="66"/>
    </row>
    <row r="282" spans="1:19" s="67" customFormat="1">
      <c r="A282" s="66"/>
      <c r="B282" s="66"/>
      <c r="D282" s="66"/>
      <c r="E282" s="66"/>
      <c r="L282" s="67">
        <v>50032</v>
      </c>
      <c r="M282" s="67" t="s">
        <v>2974</v>
      </c>
      <c r="N282" s="66">
        <v>1</v>
      </c>
      <c r="O282" s="66">
        <v>15</v>
      </c>
      <c r="P282" s="66"/>
      <c r="Q282" s="66"/>
      <c r="R282" s="66"/>
      <c r="S282" s="66"/>
    </row>
    <row r="283" spans="1:19" s="67" customFormat="1">
      <c r="A283" s="145">
        <v>110004</v>
      </c>
      <c r="B283" s="66" t="s">
        <v>3808</v>
      </c>
      <c r="D283" s="66" t="s">
        <v>3100</v>
      </c>
      <c r="E283" s="66">
        <v>100004</v>
      </c>
      <c r="L283" s="66">
        <v>100009</v>
      </c>
      <c r="M283" s="66" t="s">
        <v>3125</v>
      </c>
      <c r="N283" s="66">
        <v>1</v>
      </c>
      <c r="O283" s="66">
        <v>1</v>
      </c>
      <c r="P283" s="66">
        <v>1</v>
      </c>
      <c r="Q283" s="66">
        <v>3</v>
      </c>
      <c r="R283" s="66">
        <v>2</v>
      </c>
      <c r="S283" s="66">
        <v>2</v>
      </c>
    </row>
    <row r="284" spans="1:19" s="67" customFormat="1">
      <c r="A284" s="66"/>
      <c r="B284" s="66"/>
      <c r="D284" s="66"/>
      <c r="E284" s="66"/>
      <c r="L284" s="66">
        <v>100010</v>
      </c>
      <c r="M284" s="66" t="s">
        <v>3126</v>
      </c>
      <c r="N284" s="66">
        <v>1</v>
      </c>
      <c r="O284" s="66">
        <v>1</v>
      </c>
      <c r="P284" s="66">
        <v>0</v>
      </c>
      <c r="Q284" s="66"/>
      <c r="R284" s="66"/>
      <c r="S284" s="66">
        <v>1</v>
      </c>
    </row>
    <row r="285" spans="1:19" s="67" customFormat="1">
      <c r="A285" s="66"/>
      <c r="B285" s="66"/>
      <c r="D285" s="66"/>
      <c r="E285" s="66"/>
      <c r="L285" s="66">
        <v>100011</v>
      </c>
      <c r="M285" s="66" t="s">
        <v>3103</v>
      </c>
      <c r="N285" s="66">
        <v>1</v>
      </c>
      <c r="O285" s="66">
        <v>1</v>
      </c>
      <c r="P285" s="66">
        <v>-1</v>
      </c>
      <c r="Q285" s="66"/>
      <c r="R285" s="66"/>
      <c r="S285" s="66"/>
    </row>
    <row r="286" spans="1:19" s="67" customFormat="1">
      <c r="A286" s="66"/>
      <c r="B286" s="66"/>
      <c r="D286" s="66"/>
      <c r="E286" s="66"/>
      <c r="L286" s="66">
        <v>100034</v>
      </c>
      <c r="M286" s="66" t="s">
        <v>3104</v>
      </c>
      <c r="N286" s="66">
        <v>1</v>
      </c>
      <c r="O286" s="66">
        <v>1</v>
      </c>
      <c r="P286" s="66">
        <v>-1</v>
      </c>
      <c r="Q286" s="66"/>
      <c r="R286" s="66"/>
      <c r="S286" s="66"/>
    </row>
    <row r="287" spans="1:19" s="67" customFormat="1">
      <c r="A287" s="66"/>
      <c r="B287" s="66"/>
      <c r="D287" s="66"/>
      <c r="E287" s="66"/>
      <c r="L287" s="66">
        <v>100012</v>
      </c>
      <c r="M287" s="66" t="s">
        <v>3105</v>
      </c>
      <c r="N287" s="66">
        <v>1</v>
      </c>
      <c r="O287" s="66">
        <v>1</v>
      </c>
      <c r="P287" s="66">
        <v>-1</v>
      </c>
      <c r="Q287" s="66"/>
      <c r="R287" s="66"/>
      <c r="S287" s="66"/>
    </row>
    <row r="288" spans="1:19" s="67" customFormat="1">
      <c r="A288" s="66"/>
      <c r="B288" s="66"/>
      <c r="D288" s="66"/>
      <c r="E288" s="66"/>
      <c r="L288" s="67">
        <v>50032</v>
      </c>
      <c r="M288" s="67" t="s">
        <v>2974</v>
      </c>
      <c r="N288" s="66">
        <v>1</v>
      </c>
      <c r="O288" s="66">
        <v>15</v>
      </c>
      <c r="P288" s="66"/>
      <c r="Q288" s="66"/>
      <c r="R288" s="66"/>
      <c r="S288" s="66"/>
    </row>
    <row r="289" spans="1:19" s="67" customFormat="1">
      <c r="A289" s="66">
        <v>110005</v>
      </c>
      <c r="B289" s="66" t="s">
        <v>3809</v>
      </c>
      <c r="D289" s="66" t="s">
        <v>3106</v>
      </c>
      <c r="E289" s="66">
        <v>100005</v>
      </c>
      <c r="L289" s="66">
        <v>100013</v>
      </c>
      <c r="M289" s="66" t="s">
        <v>3127</v>
      </c>
      <c r="N289" s="66">
        <v>1</v>
      </c>
      <c r="O289" s="66">
        <v>1</v>
      </c>
      <c r="P289" s="66">
        <v>0</v>
      </c>
      <c r="Q289" s="66"/>
      <c r="R289" s="66"/>
      <c r="S289" s="66">
        <v>1</v>
      </c>
    </row>
    <row r="290" spans="1:19" s="67" customFormat="1">
      <c r="A290" s="66"/>
      <c r="B290" s="66"/>
      <c r="D290" s="66"/>
      <c r="E290" s="66"/>
      <c r="L290" s="66">
        <v>100014</v>
      </c>
      <c r="M290" s="66" t="s">
        <v>3128</v>
      </c>
      <c r="N290" s="66">
        <v>1</v>
      </c>
      <c r="O290" s="66">
        <v>1</v>
      </c>
      <c r="P290" s="66">
        <v>1</v>
      </c>
      <c r="Q290" s="66">
        <v>2</v>
      </c>
      <c r="R290" s="66">
        <v>3</v>
      </c>
      <c r="S290" s="66">
        <v>2</v>
      </c>
    </row>
    <row r="291" spans="1:19" s="67" customFormat="1">
      <c r="A291" s="66"/>
      <c r="B291" s="66"/>
      <c r="D291" s="66"/>
      <c r="E291" s="66"/>
      <c r="L291" s="66">
        <v>100035</v>
      </c>
      <c r="M291" s="66" t="s">
        <v>3129</v>
      </c>
      <c r="N291" s="66">
        <v>1</v>
      </c>
      <c r="O291" s="66">
        <v>1</v>
      </c>
      <c r="P291" s="66">
        <v>-1</v>
      </c>
      <c r="Q291" s="66"/>
      <c r="R291" s="66"/>
      <c r="S291" s="66"/>
    </row>
    <row r="292" spans="1:19" s="67" customFormat="1">
      <c r="A292" s="66"/>
      <c r="B292" s="66"/>
      <c r="D292" s="66"/>
      <c r="E292" s="66"/>
      <c r="L292" s="66">
        <v>100015</v>
      </c>
      <c r="M292" s="66" t="s">
        <v>3110</v>
      </c>
      <c r="N292" s="66">
        <v>1</v>
      </c>
      <c r="O292" s="66">
        <v>1</v>
      </c>
      <c r="P292" s="66">
        <v>-1</v>
      </c>
      <c r="Q292" s="66"/>
      <c r="R292" s="66"/>
      <c r="S292" s="66"/>
    </row>
    <row r="293" spans="1:19" s="67" customFormat="1">
      <c r="A293" s="66"/>
      <c r="B293" s="66"/>
      <c r="D293" s="66"/>
      <c r="E293" s="66"/>
      <c r="L293" s="66">
        <v>100016</v>
      </c>
      <c r="M293" s="66" t="s">
        <v>3111</v>
      </c>
      <c r="N293" s="66">
        <v>1</v>
      </c>
      <c r="O293" s="66">
        <v>1</v>
      </c>
      <c r="P293" s="66">
        <v>-1</v>
      </c>
      <c r="Q293" s="66"/>
      <c r="R293" s="66"/>
      <c r="S293" s="66"/>
    </row>
    <row r="294" spans="1:19" s="67" customFormat="1">
      <c r="A294" s="66"/>
      <c r="B294" s="66"/>
      <c r="D294" s="66"/>
      <c r="E294" s="66"/>
      <c r="L294" s="66">
        <v>100054</v>
      </c>
      <c r="M294" s="66" t="s">
        <v>3117</v>
      </c>
      <c r="N294" s="66">
        <v>1</v>
      </c>
      <c r="O294" s="66">
        <v>1</v>
      </c>
      <c r="P294" s="66">
        <v>-1</v>
      </c>
      <c r="Q294" s="66"/>
      <c r="R294" s="66"/>
      <c r="S294" s="66"/>
    </row>
    <row r="295" spans="1:19" s="67" customFormat="1">
      <c r="A295" s="66"/>
      <c r="B295" s="66"/>
      <c r="D295" s="66"/>
      <c r="E295" s="66"/>
      <c r="L295" s="67">
        <v>50032</v>
      </c>
      <c r="M295" s="67" t="s">
        <v>2974</v>
      </c>
      <c r="N295" s="66">
        <v>1</v>
      </c>
      <c r="O295" s="66">
        <v>15</v>
      </c>
      <c r="P295" s="66"/>
      <c r="Q295" s="66"/>
      <c r="R295" s="66"/>
      <c r="S295" s="66"/>
    </row>
    <row r="296" spans="1:19" s="67" customFormat="1">
      <c r="A296" s="66">
        <v>110006</v>
      </c>
      <c r="B296" s="66" t="s">
        <v>3810</v>
      </c>
      <c r="D296" s="66" t="s">
        <v>2954</v>
      </c>
      <c r="E296" s="66">
        <v>100008</v>
      </c>
      <c r="L296" s="66">
        <v>100026</v>
      </c>
      <c r="M296" s="66" t="s">
        <v>3130</v>
      </c>
      <c r="N296" s="66">
        <v>1</v>
      </c>
      <c r="O296" s="66">
        <v>1</v>
      </c>
      <c r="P296" s="66">
        <v>1</v>
      </c>
      <c r="Q296" s="66">
        <v>1</v>
      </c>
      <c r="R296" s="66">
        <v>2</v>
      </c>
      <c r="S296" s="66">
        <v>2</v>
      </c>
    </row>
    <row r="297" spans="1:19" s="67" customFormat="1">
      <c r="A297" s="66"/>
      <c r="B297" s="66"/>
      <c r="D297" s="66"/>
      <c r="E297" s="66"/>
      <c r="L297" s="66">
        <v>100025</v>
      </c>
      <c r="M297" s="66" t="s">
        <v>3131</v>
      </c>
      <c r="N297" s="66">
        <v>1</v>
      </c>
      <c r="O297" s="66">
        <v>1</v>
      </c>
      <c r="P297" s="66">
        <v>1</v>
      </c>
      <c r="Q297" s="66">
        <v>2</v>
      </c>
      <c r="R297" s="66">
        <v>2</v>
      </c>
      <c r="S297" s="66">
        <v>1</v>
      </c>
    </row>
    <row r="298" spans="1:19" s="67" customFormat="1">
      <c r="A298" s="66"/>
      <c r="B298" s="66"/>
      <c r="D298" s="66"/>
      <c r="E298" s="66"/>
      <c r="L298" s="66">
        <v>100037</v>
      </c>
      <c r="M298" s="66" t="s">
        <v>3132</v>
      </c>
      <c r="N298" s="66">
        <v>1</v>
      </c>
      <c r="O298" s="66">
        <v>1</v>
      </c>
      <c r="P298" s="66">
        <v>1</v>
      </c>
      <c r="Q298" s="66">
        <v>7</v>
      </c>
      <c r="R298" s="66">
        <v>6</v>
      </c>
      <c r="S298" s="66">
        <v>3</v>
      </c>
    </row>
    <row r="299" spans="1:19" s="67" customFormat="1">
      <c r="A299" s="66"/>
      <c r="B299" s="66"/>
      <c r="D299" s="66"/>
      <c r="E299" s="66"/>
      <c r="L299" s="66">
        <v>100054</v>
      </c>
      <c r="M299" s="66" t="s">
        <v>3117</v>
      </c>
      <c r="N299" s="66">
        <v>1</v>
      </c>
      <c r="O299" s="66">
        <v>1</v>
      </c>
      <c r="P299" s="66">
        <v>-1</v>
      </c>
      <c r="Q299" s="66"/>
      <c r="R299" s="66"/>
      <c r="S299" s="66"/>
    </row>
    <row r="300" spans="1:19" s="67" customFormat="1">
      <c r="A300" s="66"/>
      <c r="B300" s="66"/>
      <c r="D300" s="66"/>
      <c r="E300" s="66"/>
      <c r="L300" s="67">
        <v>50032</v>
      </c>
      <c r="M300" s="67" t="s">
        <v>2974</v>
      </c>
      <c r="N300" s="66">
        <v>1</v>
      </c>
      <c r="O300" s="66">
        <v>15</v>
      </c>
      <c r="P300" s="66"/>
      <c r="Q300" s="66"/>
      <c r="R300" s="66"/>
      <c r="S300" s="66"/>
    </row>
    <row r="301" spans="1:19" s="67" customFormat="1">
      <c r="A301" s="66">
        <v>110007</v>
      </c>
      <c r="B301" s="66" t="s">
        <v>3811</v>
      </c>
      <c r="D301" s="66" t="s">
        <v>3133</v>
      </c>
      <c r="E301" s="66">
        <v>100007</v>
      </c>
      <c r="L301" s="66">
        <v>100021</v>
      </c>
      <c r="M301" s="66" t="s">
        <v>3134</v>
      </c>
      <c r="N301" s="66">
        <v>1</v>
      </c>
      <c r="O301" s="66">
        <v>1</v>
      </c>
      <c r="P301" s="66">
        <v>-1</v>
      </c>
      <c r="Q301" s="66"/>
      <c r="R301" s="66"/>
      <c r="S301" s="66"/>
    </row>
    <row r="302" spans="1:19" s="67" customFormat="1">
      <c r="A302" s="66"/>
      <c r="B302" s="66"/>
      <c r="D302" s="66"/>
      <c r="E302" s="66"/>
      <c r="L302" s="66">
        <v>100022</v>
      </c>
      <c r="M302" s="66" t="s">
        <v>3135</v>
      </c>
      <c r="N302" s="66">
        <v>1</v>
      </c>
      <c r="O302" s="66">
        <v>1</v>
      </c>
      <c r="P302" s="66">
        <v>0</v>
      </c>
      <c r="Q302" s="66"/>
      <c r="R302" s="66"/>
      <c r="S302" s="66">
        <v>1</v>
      </c>
    </row>
    <row r="303" spans="1:19" s="67" customFormat="1">
      <c r="A303" s="66"/>
      <c r="B303" s="66"/>
      <c r="D303" s="66"/>
      <c r="E303" s="66"/>
      <c r="L303" s="66">
        <v>100023</v>
      </c>
      <c r="M303" s="66" t="s">
        <v>3136</v>
      </c>
      <c r="N303" s="66">
        <v>1</v>
      </c>
      <c r="O303" s="66">
        <v>1</v>
      </c>
      <c r="P303" s="66">
        <v>1</v>
      </c>
      <c r="Q303" s="66">
        <v>3</v>
      </c>
      <c r="R303" s="66">
        <v>2</v>
      </c>
      <c r="S303" s="66">
        <v>2</v>
      </c>
    </row>
    <row r="304" spans="1:19" s="67" customFormat="1">
      <c r="A304" s="66"/>
      <c r="B304" s="66"/>
      <c r="D304" s="66"/>
      <c r="E304" s="66"/>
      <c r="L304" s="66">
        <v>100036</v>
      </c>
      <c r="M304" s="66" t="s">
        <v>3137</v>
      </c>
      <c r="N304" s="66">
        <v>1</v>
      </c>
      <c r="O304" s="66">
        <v>1</v>
      </c>
      <c r="P304" s="66">
        <v>-1</v>
      </c>
      <c r="Q304" s="66"/>
      <c r="R304" s="66"/>
      <c r="S304" s="66"/>
    </row>
    <row r="305" spans="1:19" s="67" customFormat="1">
      <c r="A305" s="66"/>
      <c r="B305" s="66"/>
      <c r="D305" s="66"/>
      <c r="E305" s="66"/>
      <c r="L305" s="66">
        <v>100054</v>
      </c>
      <c r="M305" s="66" t="s">
        <v>3117</v>
      </c>
      <c r="N305" s="66">
        <v>1</v>
      </c>
      <c r="O305" s="66">
        <v>1</v>
      </c>
      <c r="P305" s="66">
        <v>-1</v>
      </c>
      <c r="Q305" s="66"/>
      <c r="R305" s="66"/>
      <c r="S305" s="66"/>
    </row>
    <row r="306" spans="1:19" s="67" customFormat="1">
      <c r="A306" s="66"/>
      <c r="B306" s="66"/>
      <c r="D306" s="66"/>
      <c r="E306" s="66"/>
      <c r="L306" s="67">
        <v>50032</v>
      </c>
      <c r="M306" s="67" t="s">
        <v>2974</v>
      </c>
      <c r="N306" s="66">
        <v>1</v>
      </c>
      <c r="O306" s="66">
        <v>10</v>
      </c>
      <c r="P306" s="66"/>
      <c r="Q306" s="66"/>
      <c r="R306" s="66"/>
      <c r="S306" s="66"/>
    </row>
    <row r="307" spans="1:19" s="67" customFormat="1">
      <c r="A307" s="66"/>
      <c r="B307" s="66"/>
      <c r="D307" s="66"/>
      <c r="E307" s="66"/>
      <c r="L307" s="67">
        <v>50034</v>
      </c>
      <c r="M307" s="67" t="s">
        <v>3138</v>
      </c>
      <c r="N307" s="66">
        <v>1</v>
      </c>
      <c r="O307" s="66">
        <v>80</v>
      </c>
      <c r="P307" s="66"/>
      <c r="Q307" s="66"/>
      <c r="R307" s="66"/>
      <c r="S307" s="66"/>
    </row>
    <row r="308" spans="1:19" s="67" customFormat="1">
      <c r="A308" s="66"/>
      <c r="B308" s="66"/>
      <c r="D308" s="66"/>
      <c r="E308" s="66"/>
      <c r="L308" s="67">
        <v>50035</v>
      </c>
      <c r="M308" s="67" t="s">
        <v>3139</v>
      </c>
      <c r="N308" s="66">
        <v>1</v>
      </c>
      <c r="O308" s="66">
        <v>80</v>
      </c>
      <c r="P308" s="66"/>
      <c r="Q308" s="66"/>
      <c r="R308" s="66"/>
      <c r="S308" s="66"/>
    </row>
    <row r="309" spans="1:19" s="67" customFormat="1">
      <c r="A309" s="145">
        <v>110008</v>
      </c>
      <c r="B309" s="66" t="s">
        <v>3812</v>
      </c>
      <c r="D309" s="66" t="s">
        <v>3140</v>
      </c>
      <c r="E309" s="66">
        <v>100009</v>
      </c>
      <c r="L309" s="66">
        <v>100027</v>
      </c>
      <c r="M309" s="66" t="s">
        <v>3141</v>
      </c>
      <c r="N309" s="66">
        <v>1</v>
      </c>
      <c r="O309" s="66">
        <v>1</v>
      </c>
      <c r="P309" s="66">
        <v>-1</v>
      </c>
      <c r="Q309" s="66"/>
      <c r="R309" s="66"/>
      <c r="S309" s="66"/>
    </row>
    <row r="310" spans="1:19" s="67" customFormat="1">
      <c r="A310" s="66"/>
      <c r="B310" s="66"/>
      <c r="D310" s="66"/>
      <c r="E310" s="66"/>
      <c r="L310" s="66">
        <v>100028</v>
      </c>
      <c r="M310" s="66" t="s">
        <v>3142</v>
      </c>
      <c r="N310" s="66">
        <v>1</v>
      </c>
      <c r="O310" s="66">
        <v>1</v>
      </c>
      <c r="P310" s="66">
        <v>-1</v>
      </c>
      <c r="Q310" s="66"/>
      <c r="R310" s="66"/>
      <c r="S310" s="66"/>
    </row>
    <row r="311" spans="1:19" s="67" customFormat="1">
      <c r="A311" s="66"/>
      <c r="B311" s="66"/>
      <c r="D311" s="66"/>
      <c r="E311" s="66"/>
      <c r="L311" s="66">
        <v>100029</v>
      </c>
      <c r="M311" s="66" t="s">
        <v>3143</v>
      </c>
      <c r="N311" s="66">
        <v>1</v>
      </c>
      <c r="O311" s="66">
        <v>1</v>
      </c>
      <c r="P311" s="66">
        <v>-1</v>
      </c>
      <c r="Q311" s="66"/>
      <c r="R311" s="66"/>
      <c r="S311" s="66"/>
    </row>
    <row r="312" spans="1:19" s="67" customFormat="1">
      <c r="A312" s="66"/>
      <c r="B312" s="66"/>
      <c r="D312" s="66"/>
      <c r="E312" s="66"/>
      <c r="L312" s="66">
        <v>100038</v>
      </c>
      <c r="M312" s="66" t="s">
        <v>3144</v>
      </c>
      <c r="N312" s="66">
        <v>1</v>
      </c>
      <c r="O312" s="66">
        <v>1</v>
      </c>
      <c r="P312" s="66">
        <v>-1</v>
      </c>
      <c r="Q312" s="66"/>
      <c r="R312" s="66"/>
      <c r="S312" s="66"/>
    </row>
    <row r="313" spans="1:19" s="67" customFormat="1">
      <c r="A313" s="66"/>
      <c r="B313" s="66"/>
      <c r="D313" s="66"/>
      <c r="E313" s="66"/>
      <c r="L313" s="66">
        <v>100039</v>
      </c>
      <c r="M313" s="66" t="s">
        <v>3145</v>
      </c>
      <c r="N313" s="66">
        <v>1</v>
      </c>
      <c r="O313" s="66">
        <v>1</v>
      </c>
      <c r="P313" s="66">
        <v>-1</v>
      </c>
      <c r="Q313" s="66"/>
      <c r="R313" s="66"/>
      <c r="S313" s="66"/>
    </row>
    <row r="314" spans="1:19" s="67" customFormat="1">
      <c r="A314" s="66"/>
      <c r="B314" s="66"/>
      <c r="D314" s="66"/>
      <c r="E314" s="66"/>
      <c r="L314" s="66">
        <v>100054</v>
      </c>
      <c r="M314" s="66" t="s">
        <v>3117</v>
      </c>
      <c r="N314" s="66">
        <v>1</v>
      </c>
      <c r="O314" s="66">
        <v>1</v>
      </c>
      <c r="P314" s="66">
        <v>-1</v>
      </c>
      <c r="Q314" s="66"/>
      <c r="R314" s="66"/>
      <c r="S314" s="66"/>
    </row>
    <row r="315" spans="1:19" s="67" customFormat="1">
      <c r="A315" s="66"/>
      <c r="B315" s="66"/>
      <c r="D315" s="66"/>
      <c r="E315" s="66"/>
      <c r="L315" s="67">
        <v>50032</v>
      </c>
      <c r="M315" s="67" t="s">
        <v>2974</v>
      </c>
      <c r="N315" s="66">
        <v>1</v>
      </c>
      <c r="O315" s="66">
        <v>15</v>
      </c>
      <c r="P315" s="66"/>
      <c r="Q315" s="66"/>
      <c r="R315" s="66"/>
      <c r="S315" s="66"/>
    </row>
    <row r="316" spans="1:19" s="67" customFormat="1">
      <c r="A316" s="66">
        <v>120001</v>
      </c>
      <c r="B316" s="66" t="s">
        <v>3802</v>
      </c>
      <c r="D316" s="66" t="s">
        <v>2948</v>
      </c>
      <c r="E316" s="66">
        <v>100001</v>
      </c>
      <c r="L316" s="66">
        <v>100001</v>
      </c>
      <c r="M316" s="66" t="s">
        <v>3114</v>
      </c>
      <c r="N316" s="66">
        <v>1</v>
      </c>
      <c r="O316" s="66">
        <v>1</v>
      </c>
      <c r="P316" s="66">
        <v>0</v>
      </c>
      <c r="Q316" s="66"/>
      <c r="R316" s="66"/>
      <c r="S316" s="66">
        <v>1</v>
      </c>
    </row>
    <row r="317" spans="1:19" s="67" customFormat="1">
      <c r="A317" s="66"/>
      <c r="B317" s="66"/>
      <c r="D317" s="66"/>
      <c r="E317" s="66"/>
      <c r="L317" s="66">
        <v>100002</v>
      </c>
      <c r="M317" s="66" t="s">
        <v>3115</v>
      </c>
      <c r="N317" s="66">
        <v>1</v>
      </c>
      <c r="O317" s="66">
        <v>1</v>
      </c>
      <c r="P317" s="66">
        <v>1</v>
      </c>
      <c r="Q317" s="66">
        <v>2</v>
      </c>
      <c r="R317" s="66">
        <v>2</v>
      </c>
      <c r="S317" s="66">
        <v>2</v>
      </c>
    </row>
    <row r="318" spans="1:19" s="67" customFormat="1">
      <c r="A318" s="66"/>
      <c r="B318" s="66"/>
      <c r="D318" s="66"/>
      <c r="E318" s="66"/>
      <c r="L318" s="66">
        <v>100030</v>
      </c>
      <c r="M318" s="66" t="s">
        <v>3116</v>
      </c>
      <c r="N318" s="66">
        <v>1</v>
      </c>
      <c r="O318" s="66">
        <v>1</v>
      </c>
      <c r="P318" s="66">
        <v>1</v>
      </c>
      <c r="Q318" s="66">
        <v>10</v>
      </c>
      <c r="R318" s="66">
        <v>10</v>
      </c>
      <c r="S318" s="66">
        <v>3</v>
      </c>
    </row>
    <row r="319" spans="1:19" s="67" customFormat="1">
      <c r="A319" s="66"/>
      <c r="B319" s="66"/>
      <c r="D319" s="66"/>
      <c r="E319" s="66"/>
      <c r="L319" s="66">
        <v>100054</v>
      </c>
      <c r="M319" s="66" t="s">
        <v>3117</v>
      </c>
      <c r="N319" s="66">
        <v>1</v>
      </c>
      <c r="O319" s="66">
        <v>1</v>
      </c>
      <c r="P319" s="66">
        <v>-1</v>
      </c>
      <c r="Q319" s="66"/>
      <c r="R319" s="66"/>
      <c r="S319" s="66"/>
    </row>
    <row r="320" spans="1:19" s="67" customFormat="1">
      <c r="A320" s="66"/>
      <c r="B320" s="66"/>
      <c r="D320" s="66"/>
      <c r="E320" s="66"/>
      <c r="L320" s="67">
        <v>50036</v>
      </c>
      <c r="M320" s="67" t="s">
        <v>2952</v>
      </c>
      <c r="N320" s="66">
        <v>1</v>
      </c>
      <c r="O320" s="66">
        <v>50</v>
      </c>
      <c r="P320" s="66"/>
      <c r="Q320" s="66"/>
      <c r="R320" s="66"/>
      <c r="S320" s="66"/>
    </row>
    <row r="321" spans="1:19" s="67" customFormat="1">
      <c r="A321" s="66"/>
      <c r="B321" s="66"/>
      <c r="D321" s="66"/>
      <c r="E321" s="66"/>
      <c r="L321" s="67">
        <v>50032</v>
      </c>
      <c r="M321" s="67" t="s">
        <v>2974</v>
      </c>
      <c r="N321" s="66">
        <v>1</v>
      </c>
      <c r="O321" s="66">
        <v>25</v>
      </c>
      <c r="P321" s="66"/>
      <c r="Q321" s="66"/>
      <c r="R321" s="66"/>
      <c r="S321" s="66"/>
    </row>
    <row r="322" spans="1:19" s="67" customFormat="1">
      <c r="A322" s="66">
        <v>120002</v>
      </c>
      <c r="B322" s="66" t="s">
        <v>3804</v>
      </c>
      <c r="D322" s="66" t="s">
        <v>2953</v>
      </c>
      <c r="E322" s="66">
        <v>100002</v>
      </c>
      <c r="L322" s="66">
        <v>100004</v>
      </c>
      <c r="M322" s="66" t="s">
        <v>3118</v>
      </c>
      <c r="N322" s="66">
        <v>1</v>
      </c>
      <c r="O322" s="66">
        <v>1</v>
      </c>
      <c r="P322" s="66">
        <v>0</v>
      </c>
      <c r="Q322" s="66"/>
      <c r="R322" s="66"/>
      <c r="S322" s="66">
        <v>1</v>
      </c>
    </row>
    <row r="323" spans="1:19" s="67" customFormat="1">
      <c r="A323" s="66"/>
      <c r="B323" s="66"/>
      <c r="D323" s="66"/>
      <c r="E323" s="66"/>
      <c r="L323" s="66">
        <v>100005</v>
      </c>
      <c r="M323" s="66" t="s">
        <v>3119</v>
      </c>
      <c r="N323" s="66">
        <v>1</v>
      </c>
      <c r="O323" s="66">
        <v>1</v>
      </c>
      <c r="P323" s="66">
        <v>1</v>
      </c>
      <c r="Q323" s="66">
        <v>1</v>
      </c>
      <c r="R323" s="66">
        <v>3</v>
      </c>
      <c r="S323" s="66">
        <v>2</v>
      </c>
    </row>
    <row r="324" spans="1:19" s="67" customFormat="1">
      <c r="A324" s="66"/>
      <c r="B324" s="66"/>
      <c r="D324" s="66"/>
      <c r="E324" s="66"/>
      <c r="L324" s="66">
        <v>100041</v>
      </c>
      <c r="M324" s="66" t="s">
        <v>3146</v>
      </c>
      <c r="N324" s="66">
        <v>1</v>
      </c>
      <c r="O324" s="66">
        <v>1</v>
      </c>
      <c r="P324" s="66">
        <v>-1</v>
      </c>
      <c r="Q324" s="66"/>
      <c r="R324" s="66"/>
      <c r="S324" s="66"/>
    </row>
    <row r="325" spans="1:19" s="67" customFormat="1">
      <c r="A325" s="66"/>
      <c r="B325" s="66"/>
      <c r="D325" s="66"/>
      <c r="E325" s="66"/>
      <c r="L325" s="66">
        <v>100031</v>
      </c>
      <c r="M325" s="66" t="s">
        <v>3120</v>
      </c>
      <c r="N325" s="66">
        <v>1</v>
      </c>
      <c r="O325" s="66">
        <v>1</v>
      </c>
      <c r="P325" s="66">
        <v>-1</v>
      </c>
      <c r="Q325" s="66"/>
      <c r="R325" s="66"/>
      <c r="S325" s="66"/>
    </row>
    <row r="326" spans="1:19" s="67" customFormat="1">
      <c r="A326" s="66"/>
      <c r="B326" s="66"/>
      <c r="D326" s="66"/>
      <c r="E326" s="66"/>
      <c r="L326" s="66">
        <v>100054</v>
      </c>
      <c r="M326" s="66" t="s">
        <v>3117</v>
      </c>
      <c r="N326" s="66">
        <v>1</v>
      </c>
      <c r="O326" s="66">
        <v>1</v>
      </c>
      <c r="P326" s="66">
        <v>-1</v>
      </c>
      <c r="Q326" s="66"/>
      <c r="R326" s="66"/>
      <c r="S326" s="66"/>
    </row>
    <row r="327" spans="1:19" s="67" customFormat="1">
      <c r="A327" s="66"/>
      <c r="B327" s="66"/>
      <c r="D327" s="66"/>
      <c r="E327" s="66"/>
      <c r="L327" s="67">
        <v>50005</v>
      </c>
      <c r="M327" s="67" t="s">
        <v>3121</v>
      </c>
      <c r="N327" s="66">
        <v>1</v>
      </c>
      <c r="O327" s="66">
        <v>3</v>
      </c>
      <c r="P327" s="66"/>
      <c r="Q327" s="66"/>
      <c r="R327" s="66"/>
      <c r="S327" s="66"/>
    </row>
    <row r="328" spans="1:19" s="67" customFormat="1">
      <c r="A328" s="66"/>
      <c r="B328" s="66"/>
      <c r="D328" s="66"/>
      <c r="E328" s="66"/>
      <c r="L328" s="67">
        <v>50032</v>
      </c>
      <c r="M328" s="67" t="s">
        <v>2974</v>
      </c>
      <c r="N328" s="66">
        <v>1</v>
      </c>
      <c r="O328" s="66">
        <v>20</v>
      </c>
      <c r="P328" s="66"/>
      <c r="Q328" s="66"/>
      <c r="R328" s="66"/>
      <c r="S328" s="66"/>
    </row>
    <row r="329" spans="1:19" s="67" customFormat="1">
      <c r="A329" s="66">
        <v>120003</v>
      </c>
      <c r="B329" s="66" t="s">
        <v>3806</v>
      </c>
      <c r="D329" s="66" t="s">
        <v>3096</v>
      </c>
      <c r="E329" s="66">
        <v>100003</v>
      </c>
      <c r="L329" s="66">
        <v>100007</v>
      </c>
      <c r="M329" s="66" t="s">
        <v>3122</v>
      </c>
      <c r="N329" s="66">
        <v>1</v>
      </c>
      <c r="O329" s="66">
        <v>1</v>
      </c>
      <c r="P329" s="66">
        <v>0</v>
      </c>
      <c r="Q329" s="66"/>
      <c r="R329" s="66"/>
      <c r="S329" s="66">
        <v>1</v>
      </c>
    </row>
    <row r="330" spans="1:19" s="67" customFormat="1">
      <c r="A330" s="66"/>
      <c r="B330" s="66"/>
      <c r="D330" s="66"/>
      <c r="E330" s="66"/>
      <c r="L330" s="66">
        <v>100032</v>
      </c>
      <c r="M330" s="66" t="s">
        <v>3123</v>
      </c>
      <c r="N330" s="66">
        <v>1</v>
      </c>
      <c r="O330" s="66">
        <v>1</v>
      </c>
      <c r="P330" s="66">
        <v>1</v>
      </c>
      <c r="Q330" s="66">
        <v>3</v>
      </c>
      <c r="R330" s="66">
        <v>3</v>
      </c>
      <c r="S330" s="66">
        <v>2</v>
      </c>
    </row>
    <row r="331" spans="1:19" s="67" customFormat="1">
      <c r="A331" s="66"/>
      <c r="B331" s="66"/>
      <c r="D331" s="66"/>
      <c r="E331" s="66"/>
      <c r="L331" s="66">
        <v>100008</v>
      </c>
      <c r="M331" s="66" t="s">
        <v>3124</v>
      </c>
      <c r="N331" s="66">
        <v>1</v>
      </c>
      <c r="O331" s="66">
        <v>1</v>
      </c>
      <c r="P331" s="66">
        <v>-1</v>
      </c>
      <c r="Q331" s="66"/>
      <c r="R331" s="66"/>
      <c r="S331" s="66"/>
    </row>
    <row r="332" spans="1:19" s="67" customFormat="1">
      <c r="A332" s="66"/>
      <c r="B332" s="66"/>
      <c r="D332" s="66"/>
      <c r="E332" s="66"/>
      <c r="L332" s="66">
        <v>100041</v>
      </c>
      <c r="M332" s="66" t="s">
        <v>3146</v>
      </c>
      <c r="N332" s="66">
        <v>1</v>
      </c>
      <c r="O332" s="66">
        <v>1</v>
      </c>
      <c r="P332" s="66">
        <v>-1</v>
      </c>
      <c r="Q332" s="66"/>
      <c r="R332" s="66"/>
      <c r="S332" s="66"/>
    </row>
    <row r="333" spans="1:19" s="67" customFormat="1">
      <c r="A333" s="66"/>
      <c r="B333" s="66"/>
      <c r="D333" s="66"/>
      <c r="E333" s="66"/>
      <c r="L333" s="66">
        <v>100054</v>
      </c>
      <c r="M333" s="66" t="s">
        <v>3117</v>
      </c>
      <c r="N333" s="66">
        <v>1</v>
      </c>
      <c r="O333" s="66">
        <v>1</v>
      </c>
      <c r="P333" s="66">
        <v>-1</v>
      </c>
      <c r="Q333" s="66"/>
      <c r="R333" s="66"/>
      <c r="S333" s="66"/>
    </row>
    <row r="334" spans="1:19" s="67" customFormat="1">
      <c r="A334" s="66"/>
      <c r="B334" s="66"/>
      <c r="D334" s="66"/>
      <c r="E334" s="66"/>
      <c r="L334" s="67">
        <v>50032</v>
      </c>
      <c r="M334" s="67" t="s">
        <v>2974</v>
      </c>
      <c r="N334" s="66">
        <v>1</v>
      </c>
      <c r="O334" s="66">
        <v>20</v>
      </c>
      <c r="P334" s="66"/>
      <c r="Q334" s="66"/>
      <c r="R334" s="66"/>
      <c r="S334" s="66"/>
    </row>
    <row r="335" spans="1:19" s="67" customFormat="1">
      <c r="A335" s="66">
        <v>120004</v>
      </c>
      <c r="B335" s="66" t="s">
        <v>3808</v>
      </c>
      <c r="D335" s="66" t="s">
        <v>3100</v>
      </c>
      <c r="E335" s="66">
        <v>100004</v>
      </c>
      <c r="L335" s="66">
        <v>100009</v>
      </c>
      <c r="M335" s="66" t="s">
        <v>3125</v>
      </c>
      <c r="N335" s="66">
        <v>1</v>
      </c>
      <c r="O335" s="66">
        <v>1</v>
      </c>
      <c r="P335" s="66">
        <v>1</v>
      </c>
      <c r="Q335" s="66">
        <v>3</v>
      </c>
      <c r="R335" s="66">
        <v>2</v>
      </c>
      <c r="S335" s="66">
        <v>2</v>
      </c>
    </row>
    <row r="336" spans="1:19" s="67" customFormat="1">
      <c r="A336" s="66"/>
      <c r="B336" s="66"/>
      <c r="D336" s="66"/>
      <c r="E336" s="66"/>
      <c r="L336" s="66">
        <v>100010</v>
      </c>
      <c r="M336" s="66" t="s">
        <v>3126</v>
      </c>
      <c r="N336" s="66">
        <v>1</v>
      </c>
      <c r="O336" s="66">
        <v>1</v>
      </c>
      <c r="P336" s="66">
        <v>0</v>
      </c>
      <c r="Q336" s="66"/>
      <c r="R336" s="66"/>
      <c r="S336" s="66">
        <v>1</v>
      </c>
    </row>
    <row r="337" spans="1:19" s="67" customFormat="1">
      <c r="A337" s="66"/>
      <c r="B337" s="66"/>
      <c r="D337" s="66"/>
      <c r="E337" s="66"/>
      <c r="L337" s="66">
        <v>100011</v>
      </c>
      <c r="M337" s="66" t="s">
        <v>3103</v>
      </c>
      <c r="N337" s="66">
        <v>1</v>
      </c>
      <c r="O337" s="66">
        <v>1</v>
      </c>
      <c r="P337" s="66">
        <v>-1</v>
      </c>
      <c r="Q337" s="66"/>
      <c r="R337" s="66"/>
      <c r="S337" s="66"/>
    </row>
    <row r="338" spans="1:19" s="67" customFormat="1">
      <c r="A338" s="66"/>
      <c r="B338" s="66"/>
      <c r="D338" s="66"/>
      <c r="E338" s="66"/>
      <c r="L338" s="66">
        <v>100034</v>
      </c>
      <c r="M338" s="66" t="s">
        <v>3104</v>
      </c>
      <c r="N338" s="66">
        <v>1</v>
      </c>
      <c r="O338" s="66">
        <v>1</v>
      </c>
      <c r="P338" s="66">
        <v>-1</v>
      </c>
      <c r="Q338" s="66"/>
      <c r="R338" s="66"/>
      <c r="S338" s="66"/>
    </row>
    <row r="339" spans="1:19" s="67" customFormat="1">
      <c r="A339" s="66"/>
      <c r="B339" s="66"/>
      <c r="D339" s="66"/>
      <c r="E339" s="66"/>
      <c r="L339" s="66">
        <v>100012</v>
      </c>
      <c r="M339" s="66" t="s">
        <v>3105</v>
      </c>
      <c r="N339" s="66">
        <v>1</v>
      </c>
      <c r="O339" s="66">
        <v>1</v>
      </c>
      <c r="P339" s="66">
        <v>-1</v>
      </c>
      <c r="Q339" s="66"/>
      <c r="R339" s="66"/>
      <c r="S339" s="66"/>
    </row>
    <row r="340" spans="1:19" s="67" customFormat="1">
      <c r="A340" s="66"/>
      <c r="B340" s="66"/>
      <c r="D340" s="66"/>
      <c r="E340" s="66"/>
      <c r="L340" s="66">
        <v>100041</v>
      </c>
      <c r="M340" s="66" t="s">
        <v>3146</v>
      </c>
      <c r="N340" s="66">
        <v>1</v>
      </c>
      <c r="O340" s="66">
        <v>1</v>
      </c>
      <c r="P340" s="66">
        <v>-1</v>
      </c>
      <c r="Q340" s="66"/>
      <c r="R340" s="66"/>
      <c r="S340" s="66"/>
    </row>
    <row r="341" spans="1:19" s="67" customFormat="1">
      <c r="A341" s="66"/>
      <c r="B341" s="66"/>
      <c r="D341" s="66"/>
      <c r="E341" s="66"/>
      <c r="L341" s="67">
        <v>50032</v>
      </c>
      <c r="M341" s="67" t="s">
        <v>2974</v>
      </c>
      <c r="N341" s="66">
        <v>1</v>
      </c>
      <c r="O341" s="66">
        <v>20</v>
      </c>
      <c r="P341" s="66"/>
      <c r="Q341" s="66"/>
      <c r="R341" s="66"/>
      <c r="S341" s="66"/>
    </row>
    <row r="342" spans="1:19" s="67" customFormat="1">
      <c r="A342" s="66">
        <v>120005</v>
      </c>
      <c r="B342" s="66" t="s">
        <v>3809</v>
      </c>
      <c r="D342" s="66" t="s">
        <v>3106</v>
      </c>
      <c r="E342" s="66">
        <v>100005</v>
      </c>
      <c r="L342" s="66">
        <v>100013</v>
      </c>
      <c r="M342" s="66" t="s">
        <v>3127</v>
      </c>
      <c r="N342" s="66">
        <v>1</v>
      </c>
      <c r="O342" s="66">
        <v>1</v>
      </c>
      <c r="P342" s="66">
        <v>0</v>
      </c>
      <c r="Q342" s="66"/>
      <c r="R342" s="66"/>
      <c r="S342" s="66">
        <v>1</v>
      </c>
    </row>
    <row r="343" spans="1:19" s="67" customFormat="1">
      <c r="A343" s="66"/>
      <c r="B343" s="66"/>
      <c r="D343" s="66"/>
      <c r="E343" s="66"/>
      <c r="L343" s="66">
        <v>100014</v>
      </c>
      <c r="M343" s="66" t="s">
        <v>3128</v>
      </c>
      <c r="N343" s="66">
        <v>1</v>
      </c>
      <c r="O343" s="66">
        <v>1</v>
      </c>
      <c r="P343" s="66">
        <v>1</v>
      </c>
      <c r="Q343" s="66">
        <v>2</v>
      </c>
      <c r="R343" s="66">
        <v>3</v>
      </c>
      <c r="S343" s="66">
        <v>2</v>
      </c>
    </row>
    <row r="344" spans="1:19" s="67" customFormat="1">
      <c r="A344" s="66"/>
      <c r="B344" s="66"/>
      <c r="D344" s="66"/>
      <c r="E344" s="66"/>
      <c r="L344" s="66">
        <v>100035</v>
      </c>
      <c r="M344" s="66" t="s">
        <v>3129</v>
      </c>
      <c r="N344" s="66">
        <v>1</v>
      </c>
      <c r="O344" s="66">
        <v>1</v>
      </c>
      <c r="P344" s="66">
        <v>-1</v>
      </c>
      <c r="Q344" s="66"/>
      <c r="R344" s="66"/>
      <c r="S344" s="66"/>
    </row>
    <row r="345" spans="1:19" s="67" customFormat="1">
      <c r="A345" s="66"/>
      <c r="B345" s="66"/>
      <c r="D345" s="66"/>
      <c r="E345" s="66"/>
      <c r="L345" s="66">
        <v>100015</v>
      </c>
      <c r="M345" s="66" t="s">
        <v>3110</v>
      </c>
      <c r="N345" s="66">
        <v>1</v>
      </c>
      <c r="O345" s="66">
        <v>1</v>
      </c>
      <c r="P345" s="66">
        <v>-1</v>
      </c>
      <c r="Q345" s="66"/>
      <c r="R345" s="66"/>
      <c r="S345" s="66"/>
    </row>
    <row r="346" spans="1:19" s="67" customFormat="1">
      <c r="A346" s="66"/>
      <c r="B346" s="66"/>
      <c r="D346" s="66"/>
      <c r="E346" s="66"/>
      <c r="L346" s="66">
        <v>100016</v>
      </c>
      <c r="M346" s="66" t="s">
        <v>3111</v>
      </c>
      <c r="N346" s="66">
        <v>1</v>
      </c>
      <c r="O346" s="66">
        <v>1</v>
      </c>
      <c r="P346" s="66">
        <v>-1</v>
      </c>
      <c r="Q346" s="66"/>
      <c r="R346" s="66"/>
      <c r="S346" s="66"/>
    </row>
    <row r="347" spans="1:19" s="67" customFormat="1">
      <c r="A347" s="66"/>
      <c r="B347" s="66"/>
      <c r="D347" s="66"/>
      <c r="E347" s="66"/>
      <c r="L347" s="66">
        <v>100041</v>
      </c>
      <c r="M347" s="66" t="s">
        <v>3146</v>
      </c>
      <c r="N347" s="66">
        <v>1</v>
      </c>
      <c r="O347" s="66">
        <v>1</v>
      </c>
      <c r="P347" s="66">
        <v>-1</v>
      </c>
      <c r="Q347" s="66"/>
      <c r="R347" s="66"/>
      <c r="S347" s="66"/>
    </row>
    <row r="348" spans="1:19" s="67" customFormat="1">
      <c r="A348" s="66"/>
      <c r="B348" s="66"/>
      <c r="D348" s="66"/>
      <c r="E348" s="66"/>
      <c r="L348" s="66">
        <v>100054</v>
      </c>
      <c r="M348" s="66" t="s">
        <v>3117</v>
      </c>
      <c r="N348" s="66">
        <v>1</v>
      </c>
      <c r="O348" s="66">
        <v>1</v>
      </c>
      <c r="P348" s="66">
        <v>-1</v>
      </c>
      <c r="Q348" s="66"/>
      <c r="R348" s="66"/>
      <c r="S348" s="66"/>
    </row>
    <row r="349" spans="1:19" s="67" customFormat="1">
      <c r="A349" s="66"/>
      <c r="B349" s="66"/>
      <c r="D349" s="66"/>
      <c r="E349" s="66"/>
      <c r="L349" s="67">
        <v>50032</v>
      </c>
      <c r="M349" s="67" t="s">
        <v>2974</v>
      </c>
      <c r="N349" s="66">
        <v>1</v>
      </c>
      <c r="O349" s="66">
        <v>20</v>
      </c>
      <c r="P349" s="66"/>
      <c r="Q349" s="66"/>
      <c r="R349" s="66"/>
      <c r="S349" s="66"/>
    </row>
    <row r="350" spans="1:19" s="67" customFormat="1">
      <c r="A350" s="66">
        <v>120006</v>
      </c>
      <c r="B350" s="66" t="s">
        <v>3810</v>
      </c>
      <c r="D350" s="66" t="s">
        <v>2954</v>
      </c>
      <c r="E350" s="66">
        <v>100008</v>
      </c>
      <c r="L350" s="66">
        <v>100026</v>
      </c>
      <c r="M350" s="66" t="s">
        <v>3130</v>
      </c>
      <c r="N350" s="66">
        <v>1</v>
      </c>
      <c r="O350" s="66">
        <v>1</v>
      </c>
      <c r="P350" s="66">
        <v>1</v>
      </c>
      <c r="Q350" s="66">
        <v>1</v>
      </c>
      <c r="R350" s="66">
        <v>2</v>
      </c>
      <c r="S350" s="66">
        <v>2</v>
      </c>
    </row>
    <row r="351" spans="1:19" s="67" customFormat="1">
      <c r="A351" s="66"/>
      <c r="B351" s="66"/>
      <c r="D351" s="66"/>
      <c r="E351" s="66"/>
      <c r="L351" s="66">
        <v>100025</v>
      </c>
      <c r="M351" s="66" t="s">
        <v>3131</v>
      </c>
      <c r="N351" s="66">
        <v>1</v>
      </c>
      <c r="O351" s="66">
        <v>1</v>
      </c>
      <c r="P351" s="66">
        <v>1</v>
      </c>
      <c r="Q351" s="66">
        <v>2</v>
      </c>
      <c r="R351" s="66">
        <v>2</v>
      </c>
      <c r="S351" s="66">
        <v>1</v>
      </c>
    </row>
    <row r="352" spans="1:19" s="67" customFormat="1">
      <c r="A352" s="66"/>
      <c r="B352" s="66"/>
      <c r="D352" s="66"/>
      <c r="E352" s="66"/>
      <c r="L352" s="66">
        <v>100037</v>
      </c>
      <c r="M352" s="66" t="s">
        <v>3132</v>
      </c>
      <c r="N352" s="66">
        <v>1</v>
      </c>
      <c r="O352" s="66">
        <v>1</v>
      </c>
      <c r="P352" s="66">
        <v>1</v>
      </c>
      <c r="Q352" s="66">
        <v>7</v>
      </c>
      <c r="R352" s="66">
        <v>6</v>
      </c>
      <c r="S352" s="66">
        <v>3</v>
      </c>
    </row>
    <row r="353" spans="1:19" s="67" customFormat="1">
      <c r="A353" s="66"/>
      <c r="B353" s="66"/>
      <c r="D353" s="66"/>
      <c r="E353" s="66"/>
      <c r="L353" s="66">
        <v>100041</v>
      </c>
      <c r="M353" s="66" t="s">
        <v>3146</v>
      </c>
      <c r="N353" s="66">
        <v>1</v>
      </c>
      <c r="O353" s="66">
        <v>1</v>
      </c>
      <c r="P353" s="66">
        <v>-1</v>
      </c>
      <c r="Q353" s="66"/>
      <c r="R353" s="66"/>
      <c r="S353" s="66"/>
    </row>
    <row r="354" spans="1:19" s="67" customFormat="1">
      <c r="A354" s="66"/>
      <c r="B354" s="66"/>
      <c r="D354" s="66"/>
      <c r="E354" s="66"/>
      <c r="L354" s="66">
        <v>100054</v>
      </c>
      <c r="M354" s="66" t="s">
        <v>3117</v>
      </c>
      <c r="N354" s="66">
        <v>1</v>
      </c>
      <c r="O354" s="66">
        <v>1</v>
      </c>
      <c r="P354" s="66">
        <v>-1</v>
      </c>
      <c r="Q354" s="66"/>
      <c r="R354" s="66"/>
      <c r="S354" s="66"/>
    </row>
    <row r="355" spans="1:19" s="67" customFormat="1">
      <c r="A355" s="66"/>
      <c r="B355" s="66"/>
      <c r="D355" s="66"/>
      <c r="E355" s="66"/>
      <c r="L355" s="67">
        <v>50032</v>
      </c>
      <c r="M355" s="67" t="s">
        <v>2974</v>
      </c>
      <c r="N355" s="66">
        <v>1</v>
      </c>
      <c r="O355" s="66">
        <v>20</v>
      </c>
      <c r="P355" s="66"/>
      <c r="Q355" s="66"/>
      <c r="R355" s="66"/>
      <c r="S355" s="66"/>
    </row>
    <row r="356" spans="1:19" s="67" customFormat="1">
      <c r="A356" s="66">
        <v>120007</v>
      </c>
      <c r="B356" s="66" t="s">
        <v>3811</v>
      </c>
      <c r="D356" s="66" t="s">
        <v>3133</v>
      </c>
      <c r="E356" s="66">
        <v>100007</v>
      </c>
      <c r="L356" s="66">
        <v>100021</v>
      </c>
      <c r="M356" s="66" t="s">
        <v>3134</v>
      </c>
      <c r="N356" s="66">
        <v>1</v>
      </c>
      <c r="O356" s="66">
        <v>1</v>
      </c>
      <c r="P356" s="66">
        <v>-1</v>
      </c>
      <c r="Q356" s="66"/>
      <c r="R356" s="66"/>
      <c r="S356" s="66"/>
    </row>
    <row r="357" spans="1:19" s="67" customFormat="1">
      <c r="A357" s="66"/>
      <c r="B357" s="66"/>
      <c r="D357" s="66"/>
      <c r="E357" s="66"/>
      <c r="L357" s="66">
        <v>100022</v>
      </c>
      <c r="M357" s="66" t="s">
        <v>3135</v>
      </c>
      <c r="N357" s="66">
        <v>1</v>
      </c>
      <c r="O357" s="66">
        <v>1</v>
      </c>
      <c r="P357" s="66">
        <v>0</v>
      </c>
      <c r="Q357" s="66"/>
      <c r="R357" s="66"/>
      <c r="S357" s="66">
        <v>1</v>
      </c>
    </row>
    <row r="358" spans="1:19" s="67" customFormat="1">
      <c r="A358" s="66"/>
      <c r="B358" s="66"/>
      <c r="D358" s="66"/>
      <c r="E358" s="66"/>
      <c r="L358" s="66">
        <v>100023</v>
      </c>
      <c r="M358" s="66" t="s">
        <v>3136</v>
      </c>
      <c r="N358" s="66">
        <v>1</v>
      </c>
      <c r="O358" s="66">
        <v>1</v>
      </c>
      <c r="P358" s="66">
        <v>1</v>
      </c>
      <c r="Q358" s="66">
        <v>3</v>
      </c>
      <c r="R358" s="66">
        <v>2</v>
      </c>
      <c r="S358" s="66">
        <v>2</v>
      </c>
    </row>
    <row r="359" spans="1:19" s="67" customFormat="1">
      <c r="A359" s="66"/>
      <c r="B359" s="66"/>
      <c r="D359" s="66"/>
      <c r="E359" s="66"/>
      <c r="L359" s="66">
        <v>100036</v>
      </c>
      <c r="M359" s="66" t="s">
        <v>3137</v>
      </c>
      <c r="N359" s="66">
        <v>1</v>
      </c>
      <c r="O359" s="66">
        <v>1</v>
      </c>
      <c r="P359" s="66">
        <v>-1</v>
      </c>
      <c r="Q359" s="66"/>
      <c r="R359" s="66"/>
      <c r="S359" s="66"/>
    </row>
    <row r="360" spans="1:19" s="67" customFormat="1">
      <c r="A360" s="66"/>
      <c r="B360" s="66"/>
      <c r="D360" s="66"/>
      <c r="E360" s="66"/>
      <c r="L360" s="66">
        <v>100041</v>
      </c>
      <c r="M360" s="66" t="s">
        <v>3146</v>
      </c>
      <c r="N360" s="66">
        <v>1</v>
      </c>
      <c r="O360" s="66">
        <v>1</v>
      </c>
      <c r="P360" s="66">
        <v>-1</v>
      </c>
      <c r="Q360" s="66"/>
      <c r="R360" s="66"/>
      <c r="S360" s="66"/>
    </row>
    <row r="361" spans="1:19" s="67" customFormat="1">
      <c r="A361" s="66"/>
      <c r="B361" s="66"/>
      <c r="D361" s="66"/>
      <c r="E361" s="66"/>
      <c r="L361" s="66">
        <v>100054</v>
      </c>
      <c r="M361" s="66" t="s">
        <v>3117</v>
      </c>
      <c r="N361" s="66">
        <v>1</v>
      </c>
      <c r="O361" s="66">
        <v>1</v>
      </c>
      <c r="P361" s="66">
        <v>-1</v>
      </c>
      <c r="Q361" s="66"/>
      <c r="R361" s="66"/>
      <c r="S361" s="66"/>
    </row>
    <row r="362" spans="1:19" s="67" customFormat="1">
      <c r="A362" s="66"/>
      <c r="B362" s="66"/>
      <c r="D362" s="66"/>
      <c r="E362" s="66"/>
      <c r="L362" s="67">
        <v>50032</v>
      </c>
      <c r="M362" s="67" t="s">
        <v>2974</v>
      </c>
      <c r="N362" s="66">
        <v>1</v>
      </c>
      <c r="O362" s="66">
        <v>50</v>
      </c>
      <c r="P362" s="66"/>
      <c r="Q362" s="66"/>
      <c r="R362" s="66"/>
      <c r="S362" s="66"/>
    </row>
    <row r="363" spans="1:19" s="67" customFormat="1">
      <c r="A363" s="66"/>
      <c r="B363" s="66"/>
      <c r="D363" s="66"/>
      <c r="E363" s="66"/>
      <c r="L363" s="67">
        <v>50034</v>
      </c>
      <c r="M363" s="67" t="s">
        <v>3138</v>
      </c>
      <c r="N363" s="66">
        <v>1</v>
      </c>
      <c r="O363" s="66">
        <v>150</v>
      </c>
      <c r="P363" s="66"/>
      <c r="Q363" s="66"/>
      <c r="R363" s="66"/>
      <c r="S363" s="66"/>
    </row>
    <row r="364" spans="1:19" s="67" customFormat="1">
      <c r="A364" s="66"/>
      <c r="B364" s="66"/>
      <c r="D364" s="66"/>
      <c r="E364" s="66"/>
      <c r="L364" s="67">
        <v>50035</v>
      </c>
      <c r="M364" s="67" t="s">
        <v>3139</v>
      </c>
      <c r="N364" s="66">
        <v>1</v>
      </c>
      <c r="O364" s="66">
        <v>150</v>
      </c>
      <c r="P364" s="66"/>
      <c r="Q364" s="66"/>
      <c r="R364" s="66"/>
      <c r="S364" s="66"/>
    </row>
    <row r="365" spans="1:19" s="67" customFormat="1">
      <c r="A365" s="66">
        <v>120008</v>
      </c>
      <c r="B365" s="66" t="s">
        <v>3812</v>
      </c>
      <c r="D365" s="66" t="s">
        <v>3140</v>
      </c>
      <c r="E365" s="66">
        <v>100009</v>
      </c>
      <c r="L365" s="66">
        <v>100027</v>
      </c>
      <c r="M365" s="66" t="s">
        <v>3141</v>
      </c>
      <c r="N365" s="66">
        <v>1</v>
      </c>
      <c r="O365" s="66">
        <v>1</v>
      </c>
      <c r="P365" s="66">
        <v>-1</v>
      </c>
      <c r="Q365" s="66"/>
      <c r="R365" s="66"/>
      <c r="S365" s="66"/>
    </row>
    <row r="366" spans="1:19" s="67" customFormat="1">
      <c r="A366" s="66"/>
      <c r="B366" s="66"/>
      <c r="D366" s="66"/>
      <c r="E366" s="66"/>
      <c r="L366" s="66">
        <v>100028</v>
      </c>
      <c r="M366" s="66" t="s">
        <v>3142</v>
      </c>
      <c r="N366" s="66">
        <v>1</v>
      </c>
      <c r="O366" s="66">
        <v>1</v>
      </c>
      <c r="P366" s="66">
        <v>-1</v>
      </c>
      <c r="Q366" s="66"/>
      <c r="R366" s="66"/>
      <c r="S366" s="66"/>
    </row>
    <row r="367" spans="1:19" s="67" customFormat="1">
      <c r="A367" s="66"/>
      <c r="B367" s="66"/>
      <c r="D367" s="66"/>
      <c r="E367" s="66"/>
      <c r="L367" s="66">
        <v>100029</v>
      </c>
      <c r="M367" s="66" t="s">
        <v>3143</v>
      </c>
      <c r="N367" s="66">
        <v>1</v>
      </c>
      <c r="O367" s="66">
        <v>1</v>
      </c>
      <c r="P367" s="66">
        <v>-1</v>
      </c>
      <c r="Q367" s="66"/>
      <c r="R367" s="66"/>
      <c r="S367" s="66"/>
    </row>
    <row r="368" spans="1:19" s="67" customFormat="1">
      <c r="A368" s="66"/>
      <c r="B368" s="66"/>
      <c r="D368" s="66"/>
      <c r="E368" s="66"/>
      <c r="L368" s="66">
        <v>100038</v>
      </c>
      <c r="M368" s="66" t="s">
        <v>3144</v>
      </c>
      <c r="N368" s="66">
        <v>1</v>
      </c>
      <c r="O368" s="66">
        <v>1</v>
      </c>
      <c r="P368" s="66">
        <v>-1</v>
      </c>
      <c r="Q368" s="66"/>
      <c r="R368" s="66"/>
      <c r="S368" s="66"/>
    </row>
    <row r="369" spans="1:19" s="67" customFormat="1">
      <c r="A369" s="66"/>
      <c r="B369" s="66"/>
      <c r="D369" s="66"/>
      <c r="E369" s="66"/>
      <c r="L369" s="66">
        <v>100039</v>
      </c>
      <c r="M369" s="66" t="s">
        <v>3145</v>
      </c>
      <c r="N369" s="66">
        <v>1</v>
      </c>
      <c r="O369" s="66">
        <v>1</v>
      </c>
      <c r="P369" s="66">
        <v>-1</v>
      </c>
      <c r="Q369" s="66"/>
      <c r="R369" s="66"/>
      <c r="S369" s="66"/>
    </row>
    <row r="370" spans="1:19" s="67" customFormat="1">
      <c r="A370" s="66"/>
      <c r="B370" s="66"/>
      <c r="D370" s="66"/>
      <c r="E370" s="66"/>
      <c r="L370" s="66">
        <v>100041</v>
      </c>
      <c r="M370" s="66" t="s">
        <v>3146</v>
      </c>
      <c r="N370" s="66">
        <v>1</v>
      </c>
      <c r="O370" s="66">
        <v>1</v>
      </c>
      <c r="P370" s="66">
        <v>-1</v>
      </c>
      <c r="Q370" s="66"/>
      <c r="R370" s="66"/>
      <c r="S370" s="66"/>
    </row>
    <row r="371" spans="1:19" s="67" customFormat="1">
      <c r="A371" s="66"/>
      <c r="B371" s="66"/>
      <c r="D371" s="66"/>
      <c r="E371" s="66"/>
      <c r="L371" s="66">
        <v>100054</v>
      </c>
      <c r="M371" s="66" t="s">
        <v>3117</v>
      </c>
      <c r="N371" s="66">
        <v>1</v>
      </c>
      <c r="O371" s="66">
        <v>1</v>
      </c>
      <c r="P371" s="66">
        <v>-1</v>
      </c>
      <c r="Q371" s="66"/>
      <c r="R371" s="66"/>
      <c r="S371" s="66"/>
    </row>
    <row r="372" spans="1:19" s="67" customFormat="1">
      <c r="A372" s="66"/>
      <c r="B372" s="66"/>
      <c r="D372" s="66"/>
      <c r="E372" s="66"/>
      <c r="L372" s="67">
        <v>50032</v>
      </c>
      <c r="M372" s="67" t="s">
        <v>2974</v>
      </c>
      <c r="N372" s="66">
        <v>1</v>
      </c>
      <c r="O372" s="66">
        <v>20</v>
      </c>
      <c r="P372" s="66"/>
      <c r="Q372" s="66"/>
      <c r="R372" s="66"/>
      <c r="S372" s="66"/>
    </row>
    <row r="373" spans="1:19" s="67" customFormat="1">
      <c r="A373" s="67">
        <v>130001</v>
      </c>
      <c r="B373" s="67" t="s">
        <v>4067</v>
      </c>
      <c r="D373" s="67" t="s">
        <v>4086</v>
      </c>
      <c r="E373" s="67">
        <v>301</v>
      </c>
      <c r="L373" s="67">
        <v>100071</v>
      </c>
      <c r="M373" s="67" t="s">
        <v>4053</v>
      </c>
      <c r="N373" s="67">
        <v>1</v>
      </c>
      <c r="O373" s="67" t="s">
        <v>3301</v>
      </c>
    </row>
    <row r="374" spans="1:19" s="67" customFormat="1">
      <c r="A374" s="67" t="s">
        <v>4054</v>
      </c>
      <c r="L374" s="67">
        <v>100072</v>
      </c>
      <c r="M374" s="67" t="s">
        <v>4055</v>
      </c>
      <c r="N374" s="67">
        <v>1</v>
      </c>
      <c r="O374" s="67" t="s">
        <v>3301</v>
      </c>
    </row>
    <row r="375" spans="1:19" s="67" customFormat="1">
      <c r="L375" s="67">
        <v>100073</v>
      </c>
      <c r="M375" s="67" t="s">
        <v>4056</v>
      </c>
      <c r="N375" s="67">
        <v>1</v>
      </c>
      <c r="O375" s="67" t="s">
        <v>3301</v>
      </c>
    </row>
    <row r="376" spans="1:19" s="67" customFormat="1">
      <c r="A376" s="67">
        <v>130002</v>
      </c>
      <c r="B376" s="67" t="s">
        <v>4272</v>
      </c>
      <c r="D376" s="67" t="s">
        <v>4285</v>
      </c>
      <c r="E376" s="67">
        <v>1203</v>
      </c>
      <c r="L376" s="67">
        <v>100074</v>
      </c>
      <c r="M376" s="67" t="s">
        <v>4057</v>
      </c>
      <c r="N376" s="67">
        <v>1</v>
      </c>
      <c r="O376" s="67" t="s">
        <v>3301</v>
      </c>
    </row>
    <row r="377" spans="1:19" s="67" customFormat="1">
      <c r="L377" s="67">
        <v>100075</v>
      </c>
      <c r="M377" s="67" t="s">
        <v>4058</v>
      </c>
      <c r="N377" s="67">
        <v>1</v>
      </c>
      <c r="O377" s="67" t="s">
        <v>3301</v>
      </c>
    </row>
    <row r="378" spans="1:19" s="67" customFormat="1">
      <c r="L378" s="67">
        <v>100073</v>
      </c>
      <c r="M378" s="67" t="s">
        <v>4056</v>
      </c>
      <c r="N378" s="67">
        <v>1</v>
      </c>
      <c r="O378" s="67" t="s">
        <v>3301</v>
      </c>
    </row>
    <row r="379" spans="1:19" s="67" customFormat="1">
      <c r="A379" s="67">
        <v>130003</v>
      </c>
      <c r="B379" s="67" t="s">
        <v>4273</v>
      </c>
      <c r="D379" s="67" t="s">
        <v>4085</v>
      </c>
      <c r="E379" s="67">
        <v>1304</v>
      </c>
      <c r="L379" s="67">
        <v>100076</v>
      </c>
      <c r="M379" s="67" t="s">
        <v>4059</v>
      </c>
      <c r="N379" s="67">
        <v>1</v>
      </c>
      <c r="O379" s="67" t="s">
        <v>3301</v>
      </c>
    </row>
    <row r="380" spans="1:19" s="67" customFormat="1">
      <c r="L380" s="67">
        <v>100077</v>
      </c>
      <c r="M380" s="67" t="s">
        <v>4060</v>
      </c>
      <c r="N380" s="67">
        <v>1</v>
      </c>
      <c r="O380" s="67" t="s">
        <v>3301</v>
      </c>
    </row>
    <row r="381" spans="1:19" s="67" customFormat="1">
      <c r="L381" s="67">
        <v>100073</v>
      </c>
      <c r="M381" s="67" t="s">
        <v>4056</v>
      </c>
      <c r="N381" s="67">
        <v>1</v>
      </c>
      <c r="O381" s="67" t="s">
        <v>3301</v>
      </c>
    </row>
    <row r="382" spans="1:19" s="67" customFormat="1">
      <c r="A382" s="67">
        <v>130004</v>
      </c>
      <c r="B382" s="67" t="s">
        <v>6803</v>
      </c>
      <c r="D382" s="67" t="s">
        <v>6682</v>
      </c>
      <c r="E382" s="67">
        <v>2401</v>
      </c>
      <c r="L382" s="67">
        <v>100078</v>
      </c>
      <c r="M382" s="67" t="s">
        <v>4061</v>
      </c>
      <c r="N382" s="67">
        <v>1</v>
      </c>
      <c r="O382" s="67" t="s">
        <v>3301</v>
      </c>
    </row>
    <row r="383" spans="1:19" s="67" customFormat="1">
      <c r="L383" s="67">
        <v>100079</v>
      </c>
      <c r="M383" s="67" t="s">
        <v>4062</v>
      </c>
      <c r="N383" s="67">
        <v>1</v>
      </c>
      <c r="O383" s="67" t="s">
        <v>3301</v>
      </c>
    </row>
    <row r="384" spans="1:19" s="67" customFormat="1">
      <c r="L384" s="67">
        <v>100080</v>
      </c>
      <c r="M384" s="67" t="s">
        <v>4063</v>
      </c>
      <c r="N384" s="67">
        <v>1</v>
      </c>
      <c r="O384" s="67" t="s">
        <v>3301</v>
      </c>
    </row>
    <row r="385" spans="1:19" s="67" customFormat="1">
      <c r="A385" s="66">
        <v>140001</v>
      </c>
      <c r="B385" s="66" t="s">
        <v>4277</v>
      </c>
      <c r="D385" s="66" t="s">
        <v>3147</v>
      </c>
      <c r="E385" s="66">
        <v>100010</v>
      </c>
      <c r="L385" s="66">
        <v>100055</v>
      </c>
      <c r="M385" s="66" t="s">
        <v>2957</v>
      </c>
      <c r="N385" s="66">
        <v>1</v>
      </c>
      <c r="O385" s="66">
        <v>1</v>
      </c>
      <c r="P385" s="66">
        <v>0</v>
      </c>
      <c r="Q385" s="66"/>
      <c r="R385" s="66"/>
      <c r="S385" s="66">
        <v>1</v>
      </c>
    </row>
    <row r="386" spans="1:19" s="67" customFormat="1">
      <c r="A386" s="66"/>
      <c r="B386" s="66"/>
      <c r="D386" s="66"/>
      <c r="E386" s="66"/>
      <c r="L386" s="66">
        <v>100056</v>
      </c>
      <c r="M386" s="66" t="s">
        <v>2958</v>
      </c>
      <c r="N386" s="66">
        <v>1</v>
      </c>
      <c r="O386" s="66">
        <v>1</v>
      </c>
      <c r="P386" s="66">
        <v>-1</v>
      </c>
      <c r="Q386" s="66"/>
      <c r="R386" s="66"/>
      <c r="S386" s="66"/>
    </row>
    <row r="387" spans="1:19" s="67" customFormat="1">
      <c r="A387" s="66"/>
      <c r="B387" s="66"/>
      <c r="D387" s="66"/>
      <c r="E387" s="66"/>
      <c r="L387" s="66">
        <v>100057</v>
      </c>
      <c r="M387" s="66" t="s">
        <v>2959</v>
      </c>
      <c r="N387" s="66">
        <v>1</v>
      </c>
      <c r="O387" s="66">
        <v>1</v>
      </c>
      <c r="P387" s="66">
        <v>1</v>
      </c>
      <c r="Q387" s="66">
        <v>3</v>
      </c>
      <c r="R387" s="66">
        <v>2</v>
      </c>
      <c r="S387" s="66">
        <v>2</v>
      </c>
    </row>
    <row r="388" spans="1:19" s="67" customFormat="1">
      <c r="A388" s="66"/>
      <c r="B388" s="66"/>
      <c r="D388" s="66"/>
      <c r="E388" s="66"/>
      <c r="L388" s="66">
        <v>100058</v>
      </c>
      <c r="M388" s="66" t="s">
        <v>2960</v>
      </c>
      <c r="N388" s="66">
        <v>1</v>
      </c>
      <c r="O388" s="66">
        <v>1</v>
      </c>
      <c r="P388" s="66">
        <v>-1</v>
      </c>
      <c r="Q388" s="66"/>
      <c r="R388" s="66"/>
      <c r="S388" s="66"/>
    </row>
    <row r="389" spans="1:19" s="67" customFormat="1">
      <c r="A389" s="66"/>
      <c r="B389" s="66"/>
      <c r="D389" s="66"/>
      <c r="E389" s="66"/>
      <c r="L389" s="67">
        <v>50037</v>
      </c>
      <c r="M389" s="67" t="s">
        <v>2961</v>
      </c>
      <c r="N389" s="66">
        <v>1</v>
      </c>
      <c r="O389" s="66">
        <v>10</v>
      </c>
      <c r="P389" s="66"/>
      <c r="Q389" s="66"/>
      <c r="R389" s="66"/>
      <c r="S389" s="66"/>
    </row>
    <row r="390" spans="1:19" s="67" customFormat="1">
      <c r="A390" s="66">
        <v>140002</v>
      </c>
      <c r="B390" s="66" t="s">
        <v>4278</v>
      </c>
      <c r="D390" s="66" t="s">
        <v>3148</v>
      </c>
      <c r="E390" s="66">
        <v>100011</v>
      </c>
      <c r="L390" s="66">
        <v>100059</v>
      </c>
      <c r="M390" s="66" t="s">
        <v>2963</v>
      </c>
      <c r="N390" s="66">
        <v>1</v>
      </c>
      <c r="O390" s="66">
        <v>1</v>
      </c>
      <c r="P390" s="66">
        <v>1</v>
      </c>
      <c r="Q390" s="66">
        <v>1</v>
      </c>
      <c r="R390" s="66">
        <v>2</v>
      </c>
      <c r="S390" s="66">
        <v>1</v>
      </c>
    </row>
    <row r="391" spans="1:19" s="67" customFormat="1">
      <c r="A391" s="66"/>
      <c r="B391" s="66"/>
      <c r="D391" s="66"/>
      <c r="E391" s="66"/>
      <c r="L391" s="66">
        <v>100060</v>
      </c>
      <c r="M391" s="66" t="s">
        <v>2964</v>
      </c>
      <c r="N391" s="66">
        <v>1</v>
      </c>
      <c r="O391" s="66">
        <v>1</v>
      </c>
      <c r="P391" s="66">
        <v>1</v>
      </c>
      <c r="Q391" s="66">
        <v>2</v>
      </c>
      <c r="R391" s="66">
        <v>2</v>
      </c>
      <c r="S391" s="66">
        <v>2</v>
      </c>
    </row>
    <row r="392" spans="1:19" s="67" customFormat="1">
      <c r="A392" s="66"/>
      <c r="B392" s="66"/>
      <c r="D392" s="66"/>
      <c r="E392" s="66"/>
      <c r="L392" s="66">
        <v>100061</v>
      </c>
      <c r="M392" s="66" t="s">
        <v>2965</v>
      </c>
      <c r="N392" s="66">
        <v>1</v>
      </c>
      <c r="O392" s="66">
        <v>1</v>
      </c>
      <c r="P392" s="66">
        <v>1</v>
      </c>
      <c r="Q392" s="66">
        <v>5</v>
      </c>
      <c r="R392" s="66">
        <v>6</v>
      </c>
      <c r="S392" s="66">
        <v>3</v>
      </c>
    </row>
    <row r="393" spans="1:19" s="67" customFormat="1">
      <c r="A393" s="66"/>
      <c r="B393" s="66"/>
      <c r="D393" s="66"/>
      <c r="E393" s="66"/>
      <c r="L393" s="66">
        <v>100062</v>
      </c>
      <c r="M393" s="66" t="s">
        <v>2966</v>
      </c>
      <c r="N393" s="66">
        <v>1</v>
      </c>
      <c r="O393" s="66">
        <v>1</v>
      </c>
      <c r="P393" s="66">
        <v>-1</v>
      </c>
      <c r="Q393" s="66"/>
      <c r="R393" s="66"/>
      <c r="S393" s="66"/>
    </row>
    <row r="394" spans="1:19" s="67" customFormat="1">
      <c r="A394" s="66"/>
      <c r="B394" s="66"/>
      <c r="D394" s="66"/>
      <c r="E394" s="66"/>
      <c r="L394" s="67">
        <v>50080</v>
      </c>
      <c r="M394" s="67" t="s">
        <v>2967</v>
      </c>
      <c r="N394" s="66">
        <v>1</v>
      </c>
      <c r="O394" s="66">
        <v>20</v>
      </c>
      <c r="P394" s="66"/>
      <c r="Q394" s="66"/>
      <c r="R394" s="66"/>
      <c r="S394" s="66"/>
    </row>
    <row r="395" spans="1:19" s="67" customFormat="1">
      <c r="A395" s="66">
        <v>140003</v>
      </c>
      <c r="B395" s="66" t="s">
        <v>4279</v>
      </c>
      <c r="D395" s="66" t="s">
        <v>3149</v>
      </c>
      <c r="E395" s="66">
        <v>100012</v>
      </c>
      <c r="L395" s="66">
        <v>100063</v>
      </c>
      <c r="M395" s="66" t="s">
        <v>2969</v>
      </c>
      <c r="N395" s="66">
        <v>1</v>
      </c>
      <c r="O395" s="66">
        <v>1</v>
      </c>
      <c r="P395" s="66">
        <v>0</v>
      </c>
      <c r="Q395" s="66"/>
      <c r="R395" s="66"/>
      <c r="S395" s="66">
        <v>2</v>
      </c>
    </row>
    <row r="396" spans="1:19" s="67" customFormat="1">
      <c r="A396" s="66"/>
      <c r="B396" s="66"/>
      <c r="D396" s="66"/>
      <c r="E396" s="66"/>
      <c r="L396" s="66">
        <v>100064</v>
      </c>
      <c r="M396" s="66" t="s">
        <v>2970</v>
      </c>
      <c r="N396" s="66">
        <v>1</v>
      </c>
      <c r="O396" s="66">
        <v>1</v>
      </c>
      <c r="P396" s="66">
        <v>0</v>
      </c>
      <c r="Q396" s="66"/>
      <c r="R396" s="66"/>
      <c r="S396" s="66">
        <v>1</v>
      </c>
    </row>
    <row r="397" spans="1:19" s="67" customFormat="1">
      <c r="A397" s="66"/>
      <c r="B397" s="66"/>
      <c r="D397" s="66"/>
      <c r="E397" s="66"/>
      <c r="L397" s="66">
        <v>100065</v>
      </c>
      <c r="M397" s="66" t="s">
        <v>2971</v>
      </c>
      <c r="N397" s="66">
        <v>1</v>
      </c>
      <c r="O397" s="66">
        <v>1</v>
      </c>
      <c r="P397" s="66">
        <v>-1</v>
      </c>
      <c r="Q397" s="66"/>
      <c r="R397" s="66"/>
      <c r="S397" s="66"/>
    </row>
    <row r="398" spans="1:19" s="67" customFormat="1">
      <c r="A398" s="66"/>
      <c r="B398" s="66"/>
      <c r="D398" s="66"/>
      <c r="E398" s="66"/>
      <c r="L398" s="66">
        <v>100066</v>
      </c>
      <c r="M398" s="66" t="s">
        <v>2972</v>
      </c>
      <c r="N398" s="66">
        <v>1</v>
      </c>
      <c r="O398" s="66">
        <v>1</v>
      </c>
      <c r="P398" s="66">
        <v>1</v>
      </c>
      <c r="Q398" s="66">
        <v>15</v>
      </c>
      <c r="R398" s="66">
        <v>10</v>
      </c>
      <c r="S398" s="66">
        <v>3</v>
      </c>
    </row>
    <row r="399" spans="1:19" s="67" customFormat="1">
      <c r="A399" s="66">
        <v>140004</v>
      </c>
      <c r="B399" s="66" t="s">
        <v>4280</v>
      </c>
      <c r="D399" s="66" t="s">
        <v>3150</v>
      </c>
      <c r="E399" s="66">
        <v>100013</v>
      </c>
      <c r="L399" s="66">
        <v>100067</v>
      </c>
      <c r="M399" s="66" t="s">
        <v>2974</v>
      </c>
      <c r="N399" s="66">
        <v>1</v>
      </c>
      <c r="O399" s="66">
        <v>1</v>
      </c>
      <c r="P399" s="66">
        <v>-1</v>
      </c>
      <c r="Q399" s="66"/>
      <c r="R399" s="66"/>
      <c r="S399" s="66"/>
    </row>
    <row r="400" spans="1:19" s="67" customFormat="1">
      <c r="A400" s="66"/>
      <c r="B400" s="66"/>
      <c r="D400" s="66"/>
      <c r="E400" s="66"/>
      <c r="L400" s="66">
        <v>100068</v>
      </c>
      <c r="M400" s="66" t="s">
        <v>2975</v>
      </c>
      <c r="N400" s="66">
        <v>1</v>
      </c>
      <c r="O400" s="66">
        <v>1</v>
      </c>
      <c r="P400" s="66">
        <v>0</v>
      </c>
      <c r="Q400" s="66"/>
      <c r="R400" s="66"/>
      <c r="S400" s="66">
        <v>1</v>
      </c>
    </row>
    <row r="401" spans="1:19" s="67" customFormat="1">
      <c r="A401" s="66"/>
      <c r="B401" s="66"/>
      <c r="D401" s="66"/>
      <c r="E401" s="66"/>
      <c r="L401" s="66">
        <v>100069</v>
      </c>
      <c r="M401" s="66" t="s">
        <v>2976</v>
      </c>
      <c r="N401" s="66">
        <v>1</v>
      </c>
      <c r="O401" s="66">
        <v>1</v>
      </c>
      <c r="P401" s="66">
        <v>1</v>
      </c>
      <c r="Q401" s="66">
        <v>10</v>
      </c>
      <c r="R401" s="66">
        <v>10</v>
      </c>
      <c r="S401" s="66">
        <v>2</v>
      </c>
    </row>
    <row r="402" spans="1:19" s="67" customFormat="1">
      <c r="A402" s="66"/>
      <c r="B402" s="66"/>
      <c r="D402" s="66"/>
      <c r="E402" s="66"/>
      <c r="L402" s="66">
        <v>100070</v>
      </c>
      <c r="M402" s="66" t="s">
        <v>2977</v>
      </c>
      <c r="N402" s="66">
        <v>1</v>
      </c>
      <c r="O402" s="66">
        <v>1</v>
      </c>
      <c r="P402" s="66">
        <v>-1</v>
      </c>
      <c r="Q402" s="66"/>
      <c r="R402" s="66"/>
      <c r="S402" s="66"/>
    </row>
    <row r="403" spans="1:19" s="67" customFormat="1">
      <c r="A403" s="66"/>
      <c r="B403" s="66"/>
      <c r="D403" s="66"/>
      <c r="E403" s="66"/>
      <c r="L403" s="67">
        <v>50032</v>
      </c>
      <c r="M403" s="67" t="s">
        <v>2974</v>
      </c>
      <c r="N403" s="66">
        <v>1</v>
      </c>
      <c r="O403" s="66">
        <v>40</v>
      </c>
      <c r="P403" s="66"/>
      <c r="Q403" s="66"/>
      <c r="R403" s="66"/>
      <c r="S403" s="66"/>
    </row>
    <row r="404" spans="1:19" s="67" customFormat="1">
      <c r="A404" s="66">
        <v>140009</v>
      </c>
      <c r="B404" s="66" t="s">
        <v>4637</v>
      </c>
      <c r="D404" s="66" t="s">
        <v>2956</v>
      </c>
      <c r="E404" s="66">
        <v>100010</v>
      </c>
      <c r="L404" s="66">
        <v>100055</v>
      </c>
      <c r="M404" s="66" t="s">
        <v>2957</v>
      </c>
      <c r="N404" s="66">
        <v>1</v>
      </c>
      <c r="O404" s="66">
        <v>1</v>
      </c>
      <c r="P404" s="66">
        <v>0</v>
      </c>
      <c r="Q404" s="66"/>
      <c r="R404" s="66"/>
      <c r="S404" s="66">
        <v>1</v>
      </c>
    </row>
    <row r="405" spans="1:19" s="67" customFormat="1">
      <c r="A405" s="66"/>
      <c r="B405" s="66"/>
      <c r="D405" s="66"/>
      <c r="E405" s="66"/>
      <c r="L405" s="66">
        <v>100056</v>
      </c>
      <c r="M405" s="66" t="s">
        <v>2958</v>
      </c>
      <c r="N405" s="66">
        <v>1</v>
      </c>
      <c r="O405" s="66">
        <v>1</v>
      </c>
      <c r="P405" s="66">
        <v>-1</v>
      </c>
      <c r="Q405" s="66"/>
      <c r="R405" s="66"/>
      <c r="S405" s="66"/>
    </row>
    <row r="406" spans="1:19" s="67" customFormat="1">
      <c r="A406" s="66"/>
      <c r="B406" s="66"/>
      <c r="D406" s="66"/>
      <c r="E406" s="66"/>
      <c r="L406" s="66">
        <v>100057</v>
      </c>
      <c r="M406" s="66" t="s">
        <v>2959</v>
      </c>
      <c r="N406" s="66">
        <v>1</v>
      </c>
      <c r="O406" s="66">
        <v>1</v>
      </c>
      <c r="P406" s="66">
        <v>1</v>
      </c>
      <c r="Q406" s="66">
        <v>3</v>
      </c>
      <c r="R406" s="66">
        <v>2</v>
      </c>
      <c r="S406" s="66">
        <v>2</v>
      </c>
    </row>
    <row r="407" spans="1:19" s="67" customFormat="1">
      <c r="A407" s="66"/>
      <c r="B407" s="66"/>
      <c r="D407" s="66"/>
      <c r="E407" s="66"/>
      <c r="L407" s="66">
        <v>100058</v>
      </c>
      <c r="M407" s="66" t="s">
        <v>2960</v>
      </c>
      <c r="N407" s="66">
        <v>1</v>
      </c>
      <c r="O407" s="66">
        <v>1</v>
      </c>
      <c r="P407" s="66">
        <v>-1</v>
      </c>
      <c r="Q407" s="66"/>
      <c r="R407" s="66"/>
      <c r="S407" s="66"/>
    </row>
    <row r="408" spans="1:19" s="67" customFormat="1">
      <c r="A408" s="66"/>
      <c r="B408" s="66"/>
      <c r="D408" s="66"/>
      <c r="E408" s="66"/>
      <c r="L408" s="67">
        <v>50037</v>
      </c>
      <c r="M408" s="67" t="s">
        <v>2961</v>
      </c>
      <c r="N408" s="66">
        <v>1</v>
      </c>
      <c r="O408" s="66">
        <v>20</v>
      </c>
      <c r="P408" s="66"/>
      <c r="Q408" s="66"/>
      <c r="R408" s="66"/>
      <c r="S408" s="66"/>
    </row>
    <row r="409" spans="1:19" s="67" customFormat="1">
      <c r="A409" s="66">
        <v>140010</v>
      </c>
      <c r="B409" s="66" t="s">
        <v>4282</v>
      </c>
      <c r="D409" s="66" t="s">
        <v>2962</v>
      </c>
      <c r="E409" s="66">
        <v>100011</v>
      </c>
      <c r="L409" s="66">
        <v>100059</v>
      </c>
      <c r="M409" s="66" t="s">
        <v>2963</v>
      </c>
      <c r="N409" s="66">
        <v>1</v>
      </c>
      <c r="O409" s="66">
        <v>1</v>
      </c>
      <c r="P409" s="66">
        <v>1</v>
      </c>
      <c r="Q409" s="66">
        <v>1</v>
      </c>
      <c r="R409" s="66">
        <v>2</v>
      </c>
      <c r="S409" s="66">
        <v>1</v>
      </c>
    </row>
    <row r="410" spans="1:19" s="67" customFormat="1">
      <c r="A410" s="66"/>
      <c r="B410" s="66"/>
      <c r="D410" s="66"/>
      <c r="E410" s="66"/>
      <c r="L410" s="66">
        <v>100060</v>
      </c>
      <c r="M410" s="66" t="s">
        <v>2964</v>
      </c>
      <c r="N410" s="66">
        <v>1</v>
      </c>
      <c r="O410" s="66">
        <v>1</v>
      </c>
      <c r="P410" s="66">
        <v>1</v>
      </c>
      <c r="Q410" s="66">
        <v>2</v>
      </c>
      <c r="R410" s="66">
        <v>2</v>
      </c>
      <c r="S410" s="66">
        <v>2</v>
      </c>
    </row>
    <row r="411" spans="1:19" s="67" customFormat="1">
      <c r="A411" s="66"/>
      <c r="B411" s="66"/>
      <c r="D411" s="66"/>
      <c r="E411" s="66"/>
      <c r="L411" s="66">
        <v>100061</v>
      </c>
      <c r="M411" s="66" t="s">
        <v>2965</v>
      </c>
      <c r="N411" s="66">
        <v>1</v>
      </c>
      <c r="O411" s="66">
        <v>1</v>
      </c>
      <c r="P411" s="66">
        <v>1</v>
      </c>
      <c r="Q411" s="66">
        <v>5</v>
      </c>
      <c r="R411" s="66">
        <v>6</v>
      </c>
      <c r="S411" s="66">
        <v>3</v>
      </c>
    </row>
    <row r="412" spans="1:19" s="67" customFormat="1">
      <c r="A412" s="66"/>
      <c r="B412" s="66"/>
      <c r="D412" s="66"/>
      <c r="E412" s="66"/>
      <c r="L412" s="66">
        <v>100062</v>
      </c>
      <c r="M412" s="66" t="s">
        <v>2966</v>
      </c>
      <c r="N412" s="66">
        <v>1</v>
      </c>
      <c r="O412" s="66">
        <v>1</v>
      </c>
      <c r="P412" s="66">
        <v>-1</v>
      </c>
      <c r="Q412" s="66"/>
      <c r="R412" s="66"/>
      <c r="S412" s="66"/>
    </row>
    <row r="413" spans="1:19" s="67" customFormat="1">
      <c r="A413" s="66"/>
      <c r="B413" s="66"/>
      <c r="D413" s="66"/>
      <c r="E413" s="66"/>
      <c r="L413" s="67">
        <v>50080</v>
      </c>
      <c r="M413" s="67" t="s">
        <v>2967</v>
      </c>
      <c r="N413" s="66">
        <v>1</v>
      </c>
      <c r="O413" s="66">
        <v>40</v>
      </c>
      <c r="P413" s="66"/>
      <c r="Q413" s="66"/>
      <c r="R413" s="66"/>
      <c r="S413" s="66"/>
    </row>
    <row r="414" spans="1:19" s="67" customFormat="1">
      <c r="A414" s="66">
        <v>140011</v>
      </c>
      <c r="B414" s="66" t="s">
        <v>4283</v>
      </c>
      <c r="D414" s="66" t="s">
        <v>2968</v>
      </c>
      <c r="E414" s="66">
        <v>100012</v>
      </c>
      <c r="L414" s="66">
        <v>100063</v>
      </c>
      <c r="M414" s="66" t="s">
        <v>2969</v>
      </c>
      <c r="N414" s="66">
        <v>1</v>
      </c>
      <c r="O414" s="66">
        <v>1</v>
      </c>
      <c r="P414" s="66">
        <v>0</v>
      </c>
      <c r="Q414" s="66"/>
      <c r="R414" s="66"/>
      <c r="S414" s="66">
        <v>2</v>
      </c>
    </row>
    <row r="415" spans="1:19" s="67" customFormat="1">
      <c r="A415" s="66"/>
      <c r="B415" s="66"/>
      <c r="D415" s="66"/>
      <c r="E415" s="66"/>
      <c r="L415" s="66">
        <v>100064</v>
      </c>
      <c r="M415" s="66" t="s">
        <v>2970</v>
      </c>
      <c r="N415" s="66">
        <v>1</v>
      </c>
      <c r="O415" s="66">
        <v>1</v>
      </c>
      <c r="P415" s="66">
        <v>0</v>
      </c>
      <c r="Q415" s="66"/>
      <c r="R415" s="66"/>
      <c r="S415" s="66">
        <v>1</v>
      </c>
    </row>
    <row r="416" spans="1:19" s="67" customFormat="1">
      <c r="A416" s="66"/>
      <c r="B416" s="66"/>
      <c r="D416" s="66"/>
      <c r="E416" s="66"/>
      <c r="L416" s="66">
        <v>100065</v>
      </c>
      <c r="M416" s="66" t="s">
        <v>2971</v>
      </c>
      <c r="N416" s="66">
        <v>1</v>
      </c>
      <c r="O416" s="66">
        <v>1</v>
      </c>
      <c r="P416" s="66">
        <v>-1</v>
      </c>
      <c r="Q416" s="66"/>
      <c r="R416" s="66"/>
      <c r="S416" s="66"/>
    </row>
    <row r="417" spans="1:19" s="67" customFormat="1">
      <c r="A417" s="66"/>
      <c r="B417" s="66"/>
      <c r="D417" s="66"/>
      <c r="E417" s="66"/>
      <c r="L417" s="66">
        <v>100066</v>
      </c>
      <c r="M417" s="66" t="s">
        <v>2972</v>
      </c>
      <c r="N417" s="66">
        <v>1</v>
      </c>
      <c r="O417" s="66">
        <v>1</v>
      </c>
      <c r="P417" s="66">
        <v>1</v>
      </c>
      <c r="Q417" s="66">
        <v>15</v>
      </c>
      <c r="R417" s="66">
        <v>10</v>
      </c>
      <c r="S417" s="66">
        <v>3</v>
      </c>
    </row>
    <row r="418" spans="1:19" s="67" customFormat="1">
      <c r="A418" s="66">
        <v>140012</v>
      </c>
      <c r="B418" s="66" t="s">
        <v>4284</v>
      </c>
      <c r="D418" s="66" t="s">
        <v>2973</v>
      </c>
      <c r="E418" s="66">
        <v>100013</v>
      </c>
      <c r="L418" s="66">
        <v>100067</v>
      </c>
      <c r="M418" s="66" t="s">
        <v>2974</v>
      </c>
      <c r="N418" s="66">
        <v>1</v>
      </c>
      <c r="O418" s="66">
        <v>1</v>
      </c>
      <c r="P418" s="66">
        <v>-1</v>
      </c>
      <c r="Q418" s="66"/>
      <c r="R418" s="66"/>
      <c r="S418" s="66"/>
    </row>
    <row r="419" spans="1:19" s="67" customFormat="1">
      <c r="A419" s="66"/>
      <c r="B419" s="66"/>
      <c r="D419" s="66"/>
      <c r="E419" s="66"/>
      <c r="L419" s="66">
        <v>100068</v>
      </c>
      <c r="M419" s="66" t="s">
        <v>2975</v>
      </c>
      <c r="N419" s="66">
        <v>1</v>
      </c>
      <c r="O419" s="66">
        <v>1</v>
      </c>
      <c r="P419" s="66">
        <v>0</v>
      </c>
      <c r="Q419" s="66"/>
      <c r="R419" s="66"/>
      <c r="S419" s="66">
        <v>1</v>
      </c>
    </row>
    <row r="420" spans="1:19" s="67" customFormat="1">
      <c r="A420" s="66"/>
      <c r="B420" s="66"/>
      <c r="D420" s="66"/>
      <c r="E420" s="66"/>
      <c r="L420" s="66">
        <v>100069</v>
      </c>
      <c r="M420" s="66" t="s">
        <v>2976</v>
      </c>
      <c r="N420" s="66">
        <v>1</v>
      </c>
      <c r="O420" s="66">
        <v>1</v>
      </c>
      <c r="P420" s="66">
        <v>1</v>
      </c>
      <c r="Q420" s="66">
        <v>10</v>
      </c>
      <c r="R420" s="66">
        <v>10</v>
      </c>
      <c r="S420" s="66">
        <v>2</v>
      </c>
    </row>
    <row r="421" spans="1:19" s="67" customFormat="1">
      <c r="A421" s="66"/>
      <c r="B421" s="66"/>
      <c r="D421" s="66"/>
      <c r="E421" s="66"/>
      <c r="L421" s="66">
        <v>100070</v>
      </c>
      <c r="M421" s="66" t="s">
        <v>2977</v>
      </c>
      <c r="N421" s="66">
        <v>1</v>
      </c>
      <c r="O421" s="66">
        <v>1</v>
      </c>
      <c r="P421" s="66">
        <v>-1</v>
      </c>
      <c r="Q421" s="66"/>
      <c r="R421" s="66"/>
      <c r="S421" s="66"/>
    </row>
    <row r="422" spans="1:19" s="67" customFormat="1">
      <c r="A422" s="66"/>
      <c r="B422" s="66"/>
      <c r="D422" s="66"/>
      <c r="E422" s="66"/>
      <c r="L422" s="67">
        <v>50032</v>
      </c>
      <c r="M422" s="67" t="s">
        <v>2974</v>
      </c>
      <c r="N422" s="66">
        <v>1</v>
      </c>
      <c r="O422" s="66">
        <v>65</v>
      </c>
      <c r="P422" s="66"/>
      <c r="Q422" s="66"/>
      <c r="R422" s="66"/>
      <c r="S422" s="66"/>
    </row>
    <row r="423" spans="1:19" s="67" customFormat="1">
      <c r="A423" s="66">
        <v>140013</v>
      </c>
      <c r="B423" s="66" t="s">
        <v>4638</v>
      </c>
      <c r="D423" s="66" t="s">
        <v>4642</v>
      </c>
      <c r="E423" s="66">
        <v>100010</v>
      </c>
      <c r="L423" s="66">
        <v>100055</v>
      </c>
      <c r="M423" s="66" t="s">
        <v>2957</v>
      </c>
      <c r="N423" s="66">
        <v>1</v>
      </c>
      <c r="O423" s="66">
        <v>1</v>
      </c>
      <c r="P423" s="66">
        <v>0</v>
      </c>
      <c r="Q423" s="66"/>
      <c r="R423" s="66"/>
      <c r="S423" s="66"/>
    </row>
    <row r="424" spans="1:19" s="67" customFormat="1">
      <c r="A424" s="66"/>
      <c r="B424" s="66"/>
      <c r="D424" s="66"/>
      <c r="E424" s="66"/>
      <c r="L424" s="66">
        <v>100056</v>
      </c>
      <c r="M424" s="66" t="s">
        <v>2958</v>
      </c>
      <c r="N424" s="66">
        <v>1</v>
      </c>
      <c r="O424" s="66">
        <v>1</v>
      </c>
      <c r="P424" s="66">
        <v>-1</v>
      </c>
      <c r="Q424" s="66"/>
      <c r="R424" s="66"/>
      <c r="S424" s="66"/>
    </row>
    <row r="425" spans="1:19" s="67" customFormat="1">
      <c r="A425" s="66"/>
      <c r="B425" s="66"/>
      <c r="D425" s="66"/>
      <c r="E425" s="66"/>
      <c r="L425" s="66">
        <v>100057</v>
      </c>
      <c r="M425" s="66" t="s">
        <v>2959</v>
      </c>
      <c r="N425" s="66">
        <v>1</v>
      </c>
      <c r="O425" s="66">
        <v>1</v>
      </c>
      <c r="P425" s="66">
        <v>1</v>
      </c>
      <c r="Q425" s="66">
        <v>3</v>
      </c>
      <c r="R425" s="66">
        <v>2</v>
      </c>
      <c r="S425" s="66"/>
    </row>
    <row r="426" spans="1:19" s="67" customFormat="1">
      <c r="A426" s="66"/>
      <c r="B426" s="66"/>
      <c r="D426" s="66"/>
      <c r="E426" s="66"/>
      <c r="L426" s="66">
        <v>100058</v>
      </c>
      <c r="M426" s="66" t="s">
        <v>2960</v>
      </c>
      <c r="N426" s="66">
        <v>1</v>
      </c>
      <c r="O426" s="66">
        <v>1</v>
      </c>
      <c r="P426" s="66">
        <v>-1</v>
      </c>
      <c r="Q426" s="66"/>
      <c r="R426" s="66"/>
      <c r="S426" s="66"/>
    </row>
    <row r="427" spans="1:19" s="67" customFormat="1">
      <c r="A427" s="66"/>
      <c r="B427" s="66"/>
      <c r="D427" s="66"/>
      <c r="E427" s="66"/>
      <c r="L427" s="67">
        <v>50037</v>
      </c>
      <c r="M427" s="67" t="s">
        <v>2961</v>
      </c>
      <c r="N427" s="66">
        <v>1</v>
      </c>
      <c r="O427" s="66" t="s">
        <v>4644</v>
      </c>
      <c r="P427" s="66"/>
      <c r="Q427" s="66"/>
      <c r="R427" s="66"/>
      <c r="S427" s="66"/>
    </row>
    <row r="428" spans="1:19" s="67" customFormat="1">
      <c r="A428" s="66"/>
      <c r="B428" s="66"/>
      <c r="D428" s="66"/>
      <c r="E428" s="66"/>
      <c r="L428" s="67">
        <v>10003</v>
      </c>
      <c r="M428" s="67" t="s">
        <v>4645</v>
      </c>
      <c r="N428" s="66">
        <v>1</v>
      </c>
      <c r="O428" s="66" t="s">
        <v>4646</v>
      </c>
      <c r="P428" s="66"/>
      <c r="Q428" s="66"/>
      <c r="R428" s="66"/>
      <c r="S428" s="66"/>
    </row>
    <row r="429" spans="1:19" s="67" customFormat="1">
      <c r="A429" s="66">
        <v>140014</v>
      </c>
      <c r="B429" s="66" t="s">
        <v>4639</v>
      </c>
      <c r="D429" s="66" t="s">
        <v>3148</v>
      </c>
      <c r="E429" s="66">
        <v>100011</v>
      </c>
      <c r="L429" s="66">
        <v>100059</v>
      </c>
      <c r="M429" s="66" t="s">
        <v>2963</v>
      </c>
      <c r="N429" s="66">
        <v>1</v>
      </c>
      <c r="O429" s="66">
        <v>1</v>
      </c>
      <c r="P429" s="66">
        <v>1</v>
      </c>
      <c r="Q429" s="66">
        <v>1</v>
      </c>
      <c r="R429" s="66">
        <v>2</v>
      </c>
      <c r="S429" s="66"/>
    </row>
    <row r="430" spans="1:19" s="67" customFormat="1">
      <c r="A430" s="66"/>
      <c r="B430" s="66"/>
      <c r="D430" s="66"/>
      <c r="E430" s="66"/>
      <c r="L430" s="66">
        <v>100060</v>
      </c>
      <c r="M430" s="66" t="s">
        <v>2964</v>
      </c>
      <c r="N430" s="66">
        <v>1</v>
      </c>
      <c r="O430" s="66">
        <v>1</v>
      </c>
      <c r="P430" s="66">
        <v>1</v>
      </c>
      <c r="Q430" s="66">
        <v>2</v>
      </c>
      <c r="R430" s="66">
        <v>2</v>
      </c>
      <c r="S430" s="66"/>
    </row>
    <row r="431" spans="1:19" s="67" customFormat="1">
      <c r="A431" s="66"/>
      <c r="B431" s="66"/>
      <c r="D431" s="66"/>
      <c r="E431" s="66"/>
      <c r="L431" s="66">
        <v>100061</v>
      </c>
      <c r="M431" s="66" t="s">
        <v>2965</v>
      </c>
      <c r="N431" s="66">
        <v>1</v>
      </c>
      <c r="O431" s="66">
        <v>1</v>
      </c>
      <c r="P431" s="66">
        <v>1</v>
      </c>
      <c r="Q431" s="66">
        <v>5</v>
      </c>
      <c r="R431" s="66">
        <v>6</v>
      </c>
      <c r="S431" s="66"/>
    </row>
    <row r="432" spans="1:19" s="67" customFormat="1">
      <c r="A432" s="66"/>
      <c r="B432" s="66"/>
      <c r="D432" s="66"/>
      <c r="E432" s="66"/>
      <c r="L432" s="66">
        <v>100062</v>
      </c>
      <c r="M432" s="66" t="s">
        <v>2966</v>
      </c>
      <c r="N432" s="66">
        <v>1</v>
      </c>
      <c r="O432" s="66">
        <v>1</v>
      </c>
      <c r="P432" s="66">
        <v>-1</v>
      </c>
      <c r="Q432" s="66"/>
      <c r="R432" s="66"/>
      <c r="S432" s="66"/>
    </row>
    <row r="433" spans="1:19" s="67" customFormat="1">
      <c r="A433" s="66"/>
      <c r="B433" s="66"/>
      <c r="D433" s="66"/>
      <c r="E433" s="66"/>
      <c r="L433" s="67">
        <v>50080</v>
      </c>
      <c r="M433" s="67" t="s">
        <v>2967</v>
      </c>
      <c r="N433" s="66">
        <v>1</v>
      </c>
      <c r="O433" s="66" t="s">
        <v>4644</v>
      </c>
      <c r="P433" s="66"/>
      <c r="Q433" s="66"/>
      <c r="R433" s="66"/>
      <c r="S433" s="66"/>
    </row>
    <row r="434" spans="1:19" s="67" customFormat="1">
      <c r="A434" s="66"/>
      <c r="B434" s="66"/>
      <c r="D434" s="66"/>
      <c r="E434" s="66"/>
      <c r="L434" s="67">
        <v>10003</v>
      </c>
      <c r="M434" s="67" t="s">
        <v>4645</v>
      </c>
      <c r="N434" s="66">
        <v>1</v>
      </c>
      <c r="O434" s="66" t="s">
        <v>4646</v>
      </c>
      <c r="P434" s="66"/>
      <c r="Q434" s="66"/>
      <c r="R434" s="66"/>
      <c r="S434" s="66"/>
    </row>
    <row r="435" spans="1:19" s="67" customFormat="1">
      <c r="A435" s="66">
        <v>140015</v>
      </c>
      <c r="B435" s="66" t="s">
        <v>4640</v>
      </c>
      <c r="D435" s="66" t="s">
        <v>3149</v>
      </c>
      <c r="E435" s="66">
        <v>100012</v>
      </c>
      <c r="L435" s="66">
        <v>100063</v>
      </c>
      <c r="M435" s="66" t="s">
        <v>2969</v>
      </c>
      <c r="N435" s="66">
        <v>1</v>
      </c>
      <c r="O435" s="66">
        <v>1</v>
      </c>
      <c r="P435" s="66">
        <v>0</v>
      </c>
      <c r="Q435" s="66"/>
      <c r="R435" s="66"/>
      <c r="S435" s="66"/>
    </row>
    <row r="436" spans="1:19" s="67" customFormat="1">
      <c r="A436" s="66"/>
      <c r="B436" s="66"/>
      <c r="D436" s="66"/>
      <c r="E436" s="66"/>
      <c r="L436" s="66">
        <v>100064</v>
      </c>
      <c r="M436" s="66" t="s">
        <v>2970</v>
      </c>
      <c r="N436" s="66">
        <v>1</v>
      </c>
      <c r="O436" s="66">
        <v>1</v>
      </c>
      <c r="P436" s="66">
        <v>0</v>
      </c>
      <c r="Q436" s="66"/>
      <c r="R436" s="66"/>
      <c r="S436" s="66"/>
    </row>
    <row r="437" spans="1:19" s="67" customFormat="1">
      <c r="A437" s="66"/>
      <c r="B437" s="66"/>
      <c r="D437" s="66"/>
      <c r="E437" s="66"/>
      <c r="L437" s="66">
        <v>100065</v>
      </c>
      <c r="M437" s="66" t="s">
        <v>2971</v>
      </c>
      <c r="N437" s="66">
        <v>1</v>
      </c>
      <c r="O437" s="66">
        <v>1</v>
      </c>
      <c r="P437" s="66">
        <v>-1</v>
      </c>
      <c r="Q437" s="66"/>
      <c r="R437" s="66"/>
      <c r="S437" s="66"/>
    </row>
    <row r="438" spans="1:19" s="67" customFormat="1">
      <c r="A438" s="66"/>
      <c r="B438" s="66"/>
      <c r="D438" s="66"/>
      <c r="E438" s="66"/>
      <c r="L438" s="66">
        <v>100066</v>
      </c>
      <c r="M438" s="66" t="s">
        <v>2972</v>
      </c>
      <c r="N438" s="66">
        <v>1</v>
      </c>
      <c r="O438" s="66">
        <v>1</v>
      </c>
      <c r="P438" s="66">
        <v>1</v>
      </c>
      <c r="Q438" s="66">
        <v>15</v>
      </c>
      <c r="R438" s="66">
        <v>10</v>
      </c>
      <c r="S438" s="66"/>
    </row>
    <row r="439" spans="1:19" s="67" customFormat="1">
      <c r="A439" s="66"/>
      <c r="B439" s="66"/>
      <c r="D439" s="66"/>
      <c r="E439" s="66"/>
      <c r="L439" s="67">
        <v>10003</v>
      </c>
      <c r="M439" s="67" t="s">
        <v>4645</v>
      </c>
      <c r="N439" s="66">
        <v>1</v>
      </c>
      <c r="O439" s="66" t="s">
        <v>4646</v>
      </c>
      <c r="P439" s="66"/>
      <c r="Q439" s="66"/>
      <c r="R439" s="66"/>
      <c r="S439" s="66"/>
    </row>
    <row r="440" spans="1:19" s="67" customFormat="1">
      <c r="A440" s="66">
        <v>140016</v>
      </c>
      <c r="B440" s="66" t="s">
        <v>4641</v>
      </c>
      <c r="D440" s="66" t="s">
        <v>3150</v>
      </c>
      <c r="E440" s="66">
        <v>100013</v>
      </c>
      <c r="L440" s="66">
        <v>100067</v>
      </c>
      <c r="M440" s="66" t="s">
        <v>2974</v>
      </c>
      <c r="N440" s="66">
        <v>1</v>
      </c>
      <c r="O440" s="66">
        <v>1</v>
      </c>
      <c r="P440" s="66">
        <v>-1</v>
      </c>
      <c r="Q440" s="66"/>
      <c r="R440" s="66"/>
      <c r="S440" s="66"/>
    </row>
    <row r="441" spans="1:19" s="67" customFormat="1">
      <c r="A441" s="66"/>
      <c r="B441" s="66"/>
      <c r="D441" s="66"/>
      <c r="E441" s="66"/>
      <c r="L441" s="66">
        <v>100068</v>
      </c>
      <c r="M441" s="66" t="s">
        <v>2975</v>
      </c>
      <c r="N441" s="66">
        <v>1</v>
      </c>
      <c r="O441" s="66">
        <v>1</v>
      </c>
      <c r="P441" s="66">
        <v>0</v>
      </c>
      <c r="Q441" s="66"/>
      <c r="R441" s="66"/>
      <c r="S441" s="66"/>
    </row>
    <row r="442" spans="1:19" s="67" customFormat="1">
      <c r="A442" s="66"/>
      <c r="B442" s="66"/>
      <c r="D442" s="66"/>
      <c r="E442" s="66"/>
      <c r="L442" s="66">
        <v>100069</v>
      </c>
      <c r="M442" s="66" t="s">
        <v>2976</v>
      </c>
      <c r="N442" s="66">
        <v>1</v>
      </c>
      <c r="O442" s="66">
        <v>1</v>
      </c>
      <c r="P442" s="66">
        <v>1</v>
      </c>
      <c r="Q442" s="66">
        <v>10</v>
      </c>
      <c r="R442" s="66">
        <v>10</v>
      </c>
      <c r="S442" s="66"/>
    </row>
    <row r="443" spans="1:19" s="67" customFormat="1">
      <c r="A443" s="66"/>
      <c r="B443" s="66"/>
      <c r="D443" s="66"/>
      <c r="E443" s="66"/>
      <c r="L443" s="66">
        <v>100070</v>
      </c>
      <c r="M443" s="66" t="s">
        <v>2977</v>
      </c>
      <c r="N443" s="66">
        <v>1</v>
      </c>
      <c r="O443" s="66">
        <v>1</v>
      </c>
      <c r="P443" s="66">
        <v>-1</v>
      </c>
      <c r="Q443" s="66"/>
      <c r="R443" s="66"/>
      <c r="S443" s="66"/>
    </row>
    <row r="444" spans="1:19" s="67" customFormat="1">
      <c r="A444" s="66"/>
      <c r="B444" s="66"/>
      <c r="D444" s="66"/>
      <c r="E444" s="66"/>
      <c r="L444" s="67">
        <v>50032</v>
      </c>
      <c r="M444" s="67" t="s">
        <v>2974</v>
      </c>
      <c r="N444" s="66">
        <v>1</v>
      </c>
      <c r="O444" s="66">
        <v>10</v>
      </c>
      <c r="P444" s="66"/>
      <c r="Q444" s="66"/>
      <c r="R444" s="66"/>
      <c r="S444" s="66"/>
    </row>
    <row r="445" spans="1:19" s="67" customFormat="1">
      <c r="A445" s="66"/>
      <c r="B445" s="66"/>
      <c r="D445" s="66"/>
      <c r="E445" s="66"/>
      <c r="L445" s="67">
        <v>10003</v>
      </c>
      <c r="M445" s="67" t="s">
        <v>4645</v>
      </c>
      <c r="N445" s="66">
        <v>1</v>
      </c>
      <c r="O445" s="66" t="s">
        <v>4646</v>
      </c>
      <c r="P445" s="66"/>
      <c r="Q445" s="66"/>
      <c r="R445" s="66"/>
      <c r="S445" s="66"/>
    </row>
    <row r="446" spans="1:19" s="67" customFormat="1">
      <c r="A446" s="66">
        <v>150001</v>
      </c>
      <c r="B446" s="66" t="s">
        <v>2978</v>
      </c>
      <c r="D446" s="66" t="s">
        <v>2978</v>
      </c>
      <c r="E446" s="66">
        <v>100013</v>
      </c>
      <c r="L446" s="95">
        <v>50045</v>
      </c>
      <c r="M446" s="95" t="s">
        <v>2979</v>
      </c>
      <c r="N446" s="66">
        <v>8</v>
      </c>
      <c r="O446" s="66">
        <v>8</v>
      </c>
      <c r="P446" s="66">
        <v>1</v>
      </c>
      <c r="Q446" s="66">
        <v>2</v>
      </c>
      <c r="R446" s="66">
        <v>4</v>
      </c>
      <c r="S446" s="66">
        <v>3</v>
      </c>
    </row>
    <row r="447" spans="1:19" s="67" customFormat="1">
      <c r="A447" s="66"/>
      <c r="B447" s="66"/>
      <c r="D447" s="66"/>
      <c r="E447" s="66"/>
      <c r="L447" s="95">
        <v>51038</v>
      </c>
      <c r="M447" s="95" t="s">
        <v>2980</v>
      </c>
      <c r="N447" s="66">
        <v>1</v>
      </c>
      <c r="O447" s="66">
        <v>1</v>
      </c>
      <c r="P447" s="66">
        <v>1</v>
      </c>
      <c r="Q447" s="66">
        <v>1</v>
      </c>
      <c r="R447" s="66">
        <v>4</v>
      </c>
      <c r="S447" s="66">
        <v>2</v>
      </c>
    </row>
    <row r="448" spans="1:19" s="67" customFormat="1">
      <c r="A448" s="66"/>
      <c r="B448" s="66"/>
      <c r="D448" s="66"/>
      <c r="E448" s="66"/>
      <c r="L448" s="95">
        <v>50050</v>
      </c>
      <c r="M448" s="95" t="s">
        <v>2981</v>
      </c>
      <c r="N448" s="66">
        <v>8</v>
      </c>
      <c r="O448" s="66">
        <v>8</v>
      </c>
      <c r="P448" s="66">
        <v>0</v>
      </c>
      <c r="Q448" s="66"/>
      <c r="R448" s="66"/>
      <c r="S448" s="66">
        <v>1</v>
      </c>
    </row>
    <row r="449" spans="1:19" s="67" customFormat="1">
      <c r="A449" s="66"/>
      <c r="B449" s="66"/>
      <c r="D449" s="66"/>
      <c r="E449" s="66"/>
      <c r="L449" s="95">
        <v>50018</v>
      </c>
      <c r="M449" s="95" t="s">
        <v>3151</v>
      </c>
      <c r="N449" s="66">
        <v>8</v>
      </c>
      <c r="O449" s="66">
        <v>8</v>
      </c>
      <c r="P449" s="66">
        <v>-1</v>
      </c>
      <c r="Q449" s="66"/>
      <c r="R449" s="66"/>
      <c r="S449" s="66"/>
    </row>
    <row r="450" spans="1:19" s="67" customFormat="1">
      <c r="A450" s="66">
        <v>150002</v>
      </c>
      <c r="B450" s="66" t="s">
        <v>3152</v>
      </c>
      <c r="D450" s="66" t="s">
        <v>3152</v>
      </c>
      <c r="E450" s="66">
        <v>100013</v>
      </c>
      <c r="L450" s="95">
        <v>50051</v>
      </c>
      <c r="M450" s="95" t="s">
        <v>3153</v>
      </c>
      <c r="N450" s="66">
        <v>13</v>
      </c>
      <c r="O450" s="66">
        <v>13</v>
      </c>
      <c r="P450" s="66">
        <v>0</v>
      </c>
      <c r="Q450" s="66"/>
      <c r="R450" s="66"/>
      <c r="S450" s="66"/>
    </row>
    <row r="451" spans="1:19" s="67" customFormat="1">
      <c r="A451" s="66"/>
      <c r="B451" s="66"/>
      <c r="D451" s="66"/>
      <c r="E451" s="66"/>
      <c r="L451" s="95">
        <v>51037</v>
      </c>
      <c r="M451" s="95" t="s">
        <v>3154</v>
      </c>
      <c r="N451" s="66">
        <v>1</v>
      </c>
      <c r="O451" s="66">
        <v>1</v>
      </c>
      <c r="P451" s="66">
        <v>0</v>
      </c>
      <c r="Q451" s="66"/>
      <c r="R451" s="66"/>
      <c r="S451" s="66"/>
    </row>
    <row r="452" spans="1:19" s="67" customFormat="1">
      <c r="A452" s="66"/>
      <c r="B452" s="66"/>
      <c r="D452" s="66"/>
      <c r="E452" s="66"/>
      <c r="L452" s="95">
        <v>50015</v>
      </c>
      <c r="M452" s="95" t="s">
        <v>3155</v>
      </c>
      <c r="N452" s="66">
        <v>13</v>
      </c>
      <c r="O452" s="66">
        <v>13</v>
      </c>
      <c r="P452" s="66">
        <v>-1</v>
      </c>
      <c r="Q452" s="66"/>
      <c r="R452" s="66"/>
      <c r="S452" s="66"/>
    </row>
    <row r="453" spans="1:19" s="67" customFormat="1">
      <c r="A453" s="66"/>
      <c r="B453" s="66"/>
      <c r="D453" s="66"/>
      <c r="E453" s="66"/>
      <c r="L453" s="95">
        <v>50019</v>
      </c>
      <c r="M453" s="95" t="s">
        <v>3156</v>
      </c>
      <c r="N453" s="66">
        <v>13</v>
      </c>
      <c r="O453" s="66">
        <v>13</v>
      </c>
      <c r="P453" s="66">
        <v>-1</v>
      </c>
      <c r="Q453" s="66"/>
      <c r="R453" s="66"/>
      <c r="S453" s="66"/>
    </row>
    <row r="454" spans="1:19" s="67" customFormat="1">
      <c r="A454" s="66">
        <v>150003</v>
      </c>
      <c r="B454" s="103" t="s">
        <v>3157</v>
      </c>
      <c r="D454" s="103" t="s">
        <v>3157</v>
      </c>
      <c r="E454" s="66">
        <v>100013</v>
      </c>
      <c r="L454" s="95">
        <v>50052</v>
      </c>
      <c r="M454" s="95" t="s">
        <v>3158</v>
      </c>
      <c r="N454" s="66">
        <v>13</v>
      </c>
      <c r="O454" s="66">
        <v>13</v>
      </c>
      <c r="P454" s="66">
        <v>0</v>
      </c>
      <c r="Q454" s="66"/>
      <c r="R454" s="66"/>
      <c r="S454" s="66"/>
    </row>
    <row r="455" spans="1:19" s="67" customFormat="1">
      <c r="A455" s="66"/>
      <c r="B455" s="103"/>
      <c r="D455" s="103"/>
      <c r="E455" s="66"/>
      <c r="L455" s="95">
        <v>51039</v>
      </c>
      <c r="M455" s="95" t="s">
        <v>3159</v>
      </c>
      <c r="N455" s="66">
        <v>1</v>
      </c>
      <c r="O455" s="66">
        <v>1</v>
      </c>
      <c r="P455" s="66">
        <v>0</v>
      </c>
      <c r="Q455" s="66"/>
      <c r="R455" s="66"/>
      <c r="S455" s="66"/>
    </row>
    <row r="456" spans="1:19" s="67" customFormat="1">
      <c r="A456" s="66"/>
      <c r="B456" s="66"/>
      <c r="D456" s="66"/>
      <c r="E456" s="66"/>
      <c r="L456" s="95">
        <v>50016</v>
      </c>
      <c r="M456" s="95" t="s">
        <v>3160</v>
      </c>
      <c r="N456" s="66">
        <v>13</v>
      </c>
      <c r="O456" s="66">
        <v>13</v>
      </c>
      <c r="P456" s="66">
        <v>-1</v>
      </c>
      <c r="Q456" s="66"/>
      <c r="R456" s="66"/>
      <c r="S456" s="66"/>
    </row>
    <row r="457" spans="1:19" s="67" customFormat="1">
      <c r="A457" s="66"/>
      <c r="B457" s="66"/>
      <c r="D457" s="66"/>
      <c r="E457" s="66"/>
      <c r="L457" s="95">
        <v>50020</v>
      </c>
      <c r="M457" s="95" t="s">
        <v>3161</v>
      </c>
      <c r="N457" s="66">
        <v>13</v>
      </c>
      <c r="O457" s="66">
        <v>13</v>
      </c>
      <c r="P457" s="66">
        <v>-1</v>
      </c>
      <c r="Q457" s="66"/>
      <c r="R457" s="66"/>
      <c r="S457" s="66"/>
    </row>
    <row r="458" spans="1:19" s="67" customFormat="1">
      <c r="A458" s="66">
        <v>150004</v>
      </c>
      <c r="B458" s="103" t="s">
        <v>3162</v>
      </c>
      <c r="D458" s="103" t="s">
        <v>3162</v>
      </c>
      <c r="E458" s="66">
        <v>100013</v>
      </c>
      <c r="L458" s="95">
        <v>50051</v>
      </c>
      <c r="M458" s="95" t="s">
        <v>3153</v>
      </c>
      <c r="N458" s="66">
        <v>14</v>
      </c>
      <c r="O458" s="66">
        <v>14</v>
      </c>
      <c r="P458" s="66">
        <v>0</v>
      </c>
      <c r="Q458" s="66"/>
      <c r="R458" s="66"/>
      <c r="S458" s="66"/>
    </row>
    <row r="459" spans="1:19" s="67" customFormat="1">
      <c r="A459" s="66"/>
      <c r="B459" s="103"/>
      <c r="D459" s="103"/>
      <c r="E459" s="66"/>
      <c r="L459" s="95">
        <v>51040</v>
      </c>
      <c r="M459" s="95" t="s">
        <v>3163</v>
      </c>
      <c r="N459" s="66">
        <v>1</v>
      </c>
      <c r="O459" s="66">
        <v>1</v>
      </c>
      <c r="P459" s="66">
        <v>0</v>
      </c>
      <c r="Q459" s="66"/>
      <c r="R459" s="66"/>
      <c r="S459" s="66"/>
    </row>
    <row r="460" spans="1:19" s="67" customFormat="1">
      <c r="A460" s="66"/>
      <c r="B460" s="66"/>
      <c r="D460" s="66"/>
      <c r="E460" s="66"/>
      <c r="L460" s="95">
        <v>50015</v>
      </c>
      <c r="M460" s="95" t="s">
        <v>3155</v>
      </c>
      <c r="N460" s="66">
        <v>14</v>
      </c>
      <c r="O460" s="66">
        <v>14</v>
      </c>
      <c r="P460" s="66">
        <v>-1</v>
      </c>
      <c r="Q460" s="66"/>
      <c r="R460" s="66"/>
      <c r="S460" s="66"/>
    </row>
    <row r="461" spans="1:19" s="67" customFormat="1">
      <c r="A461" s="66"/>
      <c r="B461" s="66"/>
      <c r="D461" s="66"/>
      <c r="E461" s="66"/>
      <c r="L461" s="95">
        <v>50019</v>
      </c>
      <c r="M461" s="95" t="s">
        <v>3156</v>
      </c>
      <c r="N461" s="66">
        <v>14</v>
      </c>
      <c r="O461" s="66">
        <v>14</v>
      </c>
      <c r="P461" s="66">
        <v>-1</v>
      </c>
      <c r="Q461" s="66"/>
      <c r="R461" s="66"/>
      <c r="S461" s="66"/>
    </row>
    <row r="462" spans="1:19" s="67" customFormat="1">
      <c r="A462" s="66">
        <v>150005</v>
      </c>
      <c r="B462" s="103" t="s">
        <v>3164</v>
      </c>
      <c r="D462" s="103" t="s">
        <v>3164</v>
      </c>
      <c r="E462" s="66">
        <v>100013</v>
      </c>
      <c r="L462" s="95">
        <v>50054</v>
      </c>
      <c r="M462" s="95" t="s">
        <v>3165</v>
      </c>
      <c r="N462" s="66">
        <v>14</v>
      </c>
      <c r="O462" s="66">
        <v>14</v>
      </c>
      <c r="P462" s="66">
        <v>0</v>
      </c>
      <c r="Q462" s="66"/>
      <c r="R462" s="66"/>
      <c r="S462" s="66"/>
    </row>
    <row r="463" spans="1:19" s="67" customFormat="1">
      <c r="A463" s="66"/>
      <c r="B463" s="103"/>
      <c r="D463" s="103"/>
      <c r="E463" s="66"/>
      <c r="L463" s="95">
        <v>51041</v>
      </c>
      <c r="M463" s="95" t="s">
        <v>3166</v>
      </c>
      <c r="N463" s="66">
        <v>1</v>
      </c>
      <c r="O463" s="66">
        <v>1</v>
      </c>
      <c r="P463" s="66">
        <v>0</v>
      </c>
      <c r="Q463" s="66"/>
      <c r="R463" s="66"/>
      <c r="S463" s="66"/>
    </row>
    <row r="464" spans="1:19" s="67" customFormat="1">
      <c r="A464" s="66"/>
      <c r="B464" s="66"/>
      <c r="D464" s="66"/>
      <c r="E464" s="66"/>
      <c r="L464" s="95">
        <v>50018</v>
      </c>
      <c r="M464" s="95" t="s">
        <v>3151</v>
      </c>
      <c r="N464" s="66">
        <v>14</v>
      </c>
      <c r="O464" s="66">
        <v>14</v>
      </c>
      <c r="P464" s="66">
        <v>-1</v>
      </c>
      <c r="Q464" s="66"/>
      <c r="R464" s="66"/>
      <c r="S464" s="66"/>
    </row>
    <row r="465" spans="1:19" s="67" customFormat="1">
      <c r="A465" s="66"/>
      <c r="B465" s="66"/>
      <c r="D465" s="66"/>
      <c r="E465" s="66"/>
      <c r="L465" s="95">
        <v>50022</v>
      </c>
      <c r="M465" s="95" t="s">
        <v>3167</v>
      </c>
      <c r="N465" s="66">
        <v>14</v>
      </c>
      <c r="O465" s="66">
        <v>14</v>
      </c>
      <c r="P465" s="66">
        <v>-1</v>
      </c>
      <c r="Q465" s="66"/>
      <c r="R465" s="66"/>
      <c r="S465" s="66"/>
    </row>
    <row r="466" spans="1:19" s="67" customFormat="1">
      <c r="A466" s="66">
        <v>150006</v>
      </c>
      <c r="B466" s="103" t="s">
        <v>3168</v>
      </c>
      <c r="D466" s="103" t="s">
        <v>3168</v>
      </c>
      <c r="E466" s="66">
        <v>100013</v>
      </c>
      <c r="L466" s="95">
        <v>51042</v>
      </c>
      <c r="M466" s="95" t="s">
        <v>3169</v>
      </c>
      <c r="N466" s="66">
        <v>1</v>
      </c>
      <c r="O466" s="66">
        <v>1</v>
      </c>
      <c r="P466" s="66">
        <v>0</v>
      </c>
      <c r="Q466" s="66"/>
      <c r="R466" s="66"/>
      <c r="S466" s="66">
        <v>1</v>
      </c>
    </row>
    <row r="467" spans="1:19" s="67" customFormat="1">
      <c r="A467" s="66"/>
      <c r="B467" s="103"/>
      <c r="D467" s="103"/>
      <c r="E467" s="66"/>
      <c r="L467" s="95">
        <v>50056</v>
      </c>
      <c r="M467" s="95" t="s">
        <v>3170</v>
      </c>
      <c r="N467" s="66">
        <v>14</v>
      </c>
      <c r="O467" s="66">
        <v>14</v>
      </c>
      <c r="P467" s="66">
        <v>1</v>
      </c>
      <c r="Q467" s="66">
        <v>1</v>
      </c>
      <c r="R467" s="66">
        <v>3</v>
      </c>
      <c r="S467" s="66">
        <v>2</v>
      </c>
    </row>
    <row r="468" spans="1:19" s="67" customFormat="1">
      <c r="A468" s="66"/>
      <c r="B468" s="66"/>
      <c r="D468" s="66"/>
      <c r="E468" s="66"/>
      <c r="L468" s="95">
        <v>50031</v>
      </c>
      <c r="M468" s="95" t="s">
        <v>3171</v>
      </c>
      <c r="N468" s="66">
        <v>14</v>
      </c>
      <c r="O468" s="66">
        <v>14</v>
      </c>
      <c r="P468" s="66">
        <v>-1</v>
      </c>
      <c r="Q468" s="66"/>
      <c r="R468" s="66"/>
      <c r="S468" s="66"/>
    </row>
    <row r="469" spans="1:19" s="67" customFormat="1">
      <c r="A469" s="66"/>
      <c r="B469" s="66"/>
      <c r="D469" s="66"/>
      <c r="E469" s="66"/>
      <c r="L469" s="95">
        <v>50032</v>
      </c>
      <c r="M469" s="95" t="s">
        <v>2974</v>
      </c>
      <c r="N469" s="66">
        <v>14</v>
      </c>
      <c r="O469" s="66">
        <v>14</v>
      </c>
      <c r="P469" s="66">
        <v>-1</v>
      </c>
      <c r="Q469" s="66"/>
      <c r="R469" s="66"/>
      <c r="S469" s="66"/>
    </row>
    <row r="470" spans="1:19" s="67" customFormat="1">
      <c r="A470" s="66"/>
      <c r="B470" s="66"/>
      <c r="D470" s="66"/>
      <c r="E470" s="66"/>
      <c r="L470" s="95">
        <v>50055</v>
      </c>
      <c r="M470" s="95" t="s">
        <v>3172</v>
      </c>
      <c r="N470" s="66">
        <v>14</v>
      </c>
      <c r="O470" s="66">
        <v>14</v>
      </c>
      <c r="P470" s="66">
        <v>-1</v>
      </c>
      <c r="Q470" s="66"/>
      <c r="R470" s="66"/>
      <c r="S470" s="66"/>
    </row>
    <row r="471" spans="1:19" s="67" customFormat="1">
      <c r="A471" s="66">
        <v>150007</v>
      </c>
      <c r="B471" s="103" t="s">
        <v>3173</v>
      </c>
      <c r="D471" s="103" t="s">
        <v>3173</v>
      </c>
      <c r="E471" s="66">
        <v>100013</v>
      </c>
      <c r="L471" s="95">
        <v>50029</v>
      </c>
      <c r="M471" s="95" t="s">
        <v>3174</v>
      </c>
      <c r="N471" s="66">
        <v>14</v>
      </c>
      <c r="O471" s="66">
        <v>14</v>
      </c>
      <c r="P471" s="66">
        <v>0</v>
      </c>
      <c r="Q471" s="66"/>
      <c r="R471" s="66"/>
      <c r="S471" s="66"/>
    </row>
    <row r="472" spans="1:19" s="67" customFormat="1">
      <c r="L472" s="95">
        <v>51043</v>
      </c>
      <c r="M472" s="95" t="s">
        <v>3175</v>
      </c>
      <c r="N472" s="66">
        <v>1</v>
      </c>
      <c r="O472" s="66">
        <v>1</v>
      </c>
      <c r="P472" s="66">
        <v>0</v>
      </c>
      <c r="Q472" s="66"/>
      <c r="R472" s="66"/>
      <c r="S472" s="66"/>
    </row>
    <row r="473" spans="1:19" s="67" customFormat="1">
      <c r="A473" s="67">
        <v>150008</v>
      </c>
      <c r="B473" s="67" t="s">
        <v>4455</v>
      </c>
      <c r="D473" t="s">
        <v>4456</v>
      </c>
      <c r="E473" s="67">
        <v>308</v>
      </c>
      <c r="L473" s="156">
        <v>23801</v>
      </c>
      <c r="M473" s="95"/>
      <c r="N473" s="66">
        <v>1</v>
      </c>
      <c r="O473" s="66">
        <v>1</v>
      </c>
      <c r="P473" s="66"/>
      <c r="Q473" s="66"/>
      <c r="R473" s="66"/>
      <c r="S473" s="66"/>
    </row>
    <row r="474" spans="1:19" s="67" customFormat="1">
      <c r="D474"/>
      <c r="L474" s="156">
        <v>23802</v>
      </c>
      <c r="M474" s="95"/>
      <c r="N474" s="66">
        <v>1</v>
      </c>
      <c r="O474" s="66">
        <v>1</v>
      </c>
      <c r="P474" s="66"/>
      <c r="Q474" s="66"/>
      <c r="R474" s="66"/>
      <c r="S474" s="66"/>
    </row>
    <row r="475" spans="1:19" s="67" customFormat="1">
      <c r="D475"/>
      <c r="L475" s="156">
        <v>23803</v>
      </c>
      <c r="M475" s="95"/>
      <c r="N475" s="66">
        <v>1</v>
      </c>
      <c r="O475" s="66">
        <v>1</v>
      </c>
      <c r="P475" s="66"/>
      <c r="Q475" s="66"/>
      <c r="R475" s="66"/>
      <c r="S475" s="66"/>
    </row>
    <row r="476" spans="1:19" s="67" customFormat="1">
      <c r="D476"/>
      <c r="L476" s="156">
        <v>23804</v>
      </c>
      <c r="M476" s="95"/>
      <c r="N476" s="66">
        <v>1</v>
      </c>
      <c r="O476" s="66">
        <v>1</v>
      </c>
      <c r="P476" s="66"/>
      <c r="Q476" s="66"/>
      <c r="R476" s="66"/>
      <c r="S476" s="66"/>
    </row>
    <row r="477" spans="1:19" s="67" customFormat="1">
      <c r="D477"/>
      <c r="L477" s="156">
        <v>23805</v>
      </c>
      <c r="M477" s="95"/>
      <c r="N477" s="66">
        <v>1</v>
      </c>
      <c r="O477" s="66">
        <v>1</v>
      </c>
      <c r="P477" s="66"/>
      <c r="Q477" s="66"/>
      <c r="R477" s="66"/>
      <c r="S477" s="66"/>
    </row>
    <row r="478" spans="1:19">
      <c r="A478" s="66">
        <v>160001</v>
      </c>
      <c r="B478" s="66" t="s">
        <v>5346</v>
      </c>
      <c r="D478" s="66" t="s">
        <v>5354</v>
      </c>
      <c r="E478" s="66">
        <v>100014</v>
      </c>
      <c r="L478" s="66">
        <v>100083</v>
      </c>
      <c r="N478" s="66">
        <v>1</v>
      </c>
      <c r="O478" s="66">
        <v>30</v>
      </c>
    </row>
    <row r="479" spans="1:19">
      <c r="L479" s="66">
        <v>50048</v>
      </c>
      <c r="N479" s="66">
        <v>1</v>
      </c>
      <c r="O479" s="66">
        <v>30</v>
      </c>
    </row>
    <row r="480" spans="1:19">
      <c r="L480" s="67">
        <v>50117</v>
      </c>
      <c r="N480" s="66">
        <v>1</v>
      </c>
      <c r="O480" s="66">
        <v>30</v>
      </c>
    </row>
    <row r="481" spans="1:19">
      <c r="L481" s="67">
        <v>50118</v>
      </c>
      <c r="N481" s="66">
        <v>1</v>
      </c>
      <c r="O481" s="66">
        <v>30</v>
      </c>
    </row>
    <row r="482" spans="1:19">
      <c r="L482" s="67">
        <v>50119</v>
      </c>
      <c r="N482" s="66">
        <v>1</v>
      </c>
      <c r="O482" s="66">
        <v>30</v>
      </c>
    </row>
    <row r="483" spans="1:19">
      <c r="A483" s="66">
        <v>160002</v>
      </c>
      <c r="B483" s="66" t="s">
        <v>5347</v>
      </c>
      <c r="D483" s="66" t="s">
        <v>5355</v>
      </c>
      <c r="E483" s="66">
        <v>100015</v>
      </c>
      <c r="L483" s="66">
        <v>100084</v>
      </c>
      <c r="N483" s="66">
        <v>1</v>
      </c>
      <c r="O483" s="66">
        <v>30</v>
      </c>
    </row>
    <row r="484" spans="1:19">
      <c r="L484" s="66">
        <v>50048</v>
      </c>
      <c r="N484" s="66">
        <v>1</v>
      </c>
      <c r="O484" s="66">
        <v>30</v>
      </c>
    </row>
    <row r="485" spans="1:19">
      <c r="L485" s="67">
        <v>50117</v>
      </c>
      <c r="N485" s="66">
        <v>1</v>
      </c>
      <c r="O485" s="66">
        <v>30</v>
      </c>
    </row>
    <row r="486" spans="1:19">
      <c r="L486" s="67">
        <v>50118</v>
      </c>
      <c r="N486" s="66">
        <v>1</v>
      </c>
      <c r="O486" s="66">
        <v>30</v>
      </c>
    </row>
    <row r="487" spans="1:19">
      <c r="L487" s="67">
        <v>50119</v>
      </c>
      <c r="N487" s="66">
        <v>1</v>
      </c>
      <c r="O487" s="66">
        <v>30</v>
      </c>
    </row>
    <row r="488" spans="1:19">
      <c r="A488" s="66">
        <v>160003</v>
      </c>
      <c r="B488" s="66" t="s">
        <v>5348</v>
      </c>
      <c r="D488" s="66" t="s">
        <v>5356</v>
      </c>
      <c r="E488" s="66">
        <v>100016</v>
      </c>
      <c r="L488" s="66">
        <v>100085</v>
      </c>
      <c r="N488" s="66">
        <v>1</v>
      </c>
      <c r="O488" s="66">
        <v>30</v>
      </c>
    </row>
    <row r="489" spans="1:19">
      <c r="L489" s="66">
        <v>50048</v>
      </c>
      <c r="N489" s="66">
        <v>1</v>
      </c>
      <c r="O489" s="66">
        <v>30</v>
      </c>
    </row>
    <row r="490" spans="1:19">
      <c r="L490" s="67">
        <v>50117</v>
      </c>
      <c r="N490" s="66">
        <v>1</v>
      </c>
      <c r="O490" s="66">
        <v>30</v>
      </c>
    </row>
    <row r="491" spans="1:19">
      <c r="L491" s="67">
        <v>50118</v>
      </c>
      <c r="N491" s="66">
        <v>1</v>
      </c>
      <c r="O491" s="66">
        <v>30</v>
      </c>
    </row>
    <row r="492" spans="1:19">
      <c r="L492" s="67">
        <v>50119</v>
      </c>
      <c r="N492" s="66">
        <v>1</v>
      </c>
      <c r="O492" s="66">
        <v>30</v>
      </c>
    </row>
    <row r="493" spans="1:19" s="67" customFormat="1">
      <c r="A493" s="67">
        <v>160004</v>
      </c>
      <c r="B493" s="66" t="s">
        <v>5329</v>
      </c>
      <c r="D493" s="199" t="s">
        <v>5398</v>
      </c>
      <c r="E493" s="67">
        <v>100019</v>
      </c>
      <c r="L493" s="156">
        <v>100201</v>
      </c>
      <c r="M493" s="95"/>
      <c r="N493" s="66">
        <v>1</v>
      </c>
      <c r="O493" s="66">
        <v>1</v>
      </c>
      <c r="P493" s="66"/>
      <c r="Q493" s="66"/>
      <c r="R493" s="66"/>
      <c r="S493" s="66"/>
    </row>
    <row r="494" spans="1:19" s="67" customFormat="1">
      <c r="B494" s="66"/>
      <c r="D494" s="66"/>
      <c r="L494" s="156">
        <v>100207</v>
      </c>
      <c r="M494" s="95" t="s">
        <v>5335</v>
      </c>
      <c r="N494" s="66">
        <v>1</v>
      </c>
      <c r="O494" s="66">
        <v>1</v>
      </c>
      <c r="P494" s="66"/>
      <c r="Q494" s="66"/>
      <c r="R494" s="66"/>
      <c r="S494" s="66"/>
    </row>
    <row r="495" spans="1:19" s="67" customFormat="1">
      <c r="B495" s="66"/>
      <c r="D495" s="66"/>
      <c r="L495" s="156">
        <v>100208</v>
      </c>
      <c r="M495" s="95" t="s">
        <v>5344</v>
      </c>
      <c r="N495" s="66">
        <v>1</v>
      </c>
      <c r="O495" s="66">
        <v>1</v>
      </c>
      <c r="P495" s="66"/>
      <c r="Q495" s="66"/>
      <c r="R495" s="66"/>
      <c r="S495" s="66"/>
    </row>
    <row r="496" spans="1:19" s="67" customFormat="1">
      <c r="B496" s="66"/>
      <c r="D496" s="66"/>
      <c r="L496" s="156">
        <v>10003</v>
      </c>
      <c r="M496" s="95"/>
      <c r="N496" s="66">
        <v>1</v>
      </c>
      <c r="O496" s="66">
        <v>1</v>
      </c>
      <c r="P496" s="66"/>
      <c r="Q496" s="66"/>
      <c r="R496" s="66"/>
      <c r="S496" s="66"/>
    </row>
    <row r="497" spans="1:19" s="67" customFormat="1">
      <c r="A497" s="67">
        <v>160005</v>
      </c>
      <c r="B497" s="66" t="s">
        <v>5330</v>
      </c>
      <c r="D497" s="199" t="s">
        <v>5401</v>
      </c>
      <c r="E497" s="67">
        <v>100020</v>
      </c>
      <c r="L497" s="156">
        <v>100202</v>
      </c>
      <c r="M497" s="95"/>
      <c r="N497" s="66">
        <v>1</v>
      </c>
      <c r="O497" s="66">
        <v>1</v>
      </c>
      <c r="P497" s="66"/>
      <c r="Q497" s="66"/>
      <c r="R497" s="66"/>
      <c r="S497" s="66"/>
    </row>
    <row r="498" spans="1:19" s="67" customFormat="1">
      <c r="B498" s="66"/>
      <c r="D498" s="66"/>
      <c r="L498" s="156">
        <v>100209</v>
      </c>
      <c r="M498" s="95" t="s">
        <v>5336</v>
      </c>
      <c r="N498" s="66">
        <v>1</v>
      </c>
      <c r="O498" s="66">
        <v>1</v>
      </c>
      <c r="P498" s="66"/>
      <c r="Q498" s="66"/>
      <c r="R498" s="66"/>
      <c r="S498" s="66"/>
    </row>
    <row r="499" spans="1:19" s="67" customFormat="1">
      <c r="B499" s="66"/>
      <c r="D499" s="66"/>
      <c r="L499" s="156">
        <v>100210</v>
      </c>
      <c r="M499" s="95" t="s">
        <v>5338</v>
      </c>
      <c r="N499" s="66">
        <v>1</v>
      </c>
      <c r="O499" s="66">
        <v>1</v>
      </c>
      <c r="P499" s="66"/>
      <c r="Q499" s="66"/>
      <c r="R499" s="66"/>
      <c r="S499" s="66"/>
    </row>
    <row r="500" spans="1:19" s="67" customFormat="1">
      <c r="B500" s="66"/>
      <c r="D500" s="66"/>
      <c r="L500" s="156">
        <v>100218</v>
      </c>
      <c r="M500" s="95" t="s">
        <v>5351</v>
      </c>
      <c r="N500" s="66">
        <v>1</v>
      </c>
      <c r="O500" s="66">
        <v>1</v>
      </c>
      <c r="P500" s="66"/>
      <c r="Q500" s="66"/>
      <c r="R500" s="66"/>
      <c r="S500" s="66"/>
    </row>
    <row r="501" spans="1:19" s="67" customFormat="1">
      <c r="B501" s="66"/>
      <c r="D501" s="66"/>
      <c r="L501" s="156">
        <v>100220</v>
      </c>
      <c r="M501" s="95" t="s">
        <v>5352</v>
      </c>
      <c r="N501" s="66">
        <v>1</v>
      </c>
      <c r="O501" s="66">
        <v>1</v>
      </c>
      <c r="P501" s="66"/>
      <c r="Q501" s="66"/>
      <c r="R501" s="66"/>
      <c r="S501" s="66"/>
    </row>
    <row r="502" spans="1:19" s="67" customFormat="1">
      <c r="B502" s="66"/>
      <c r="D502" s="66"/>
      <c r="L502" s="156">
        <v>10003</v>
      </c>
      <c r="M502" s="95"/>
      <c r="N502" s="66">
        <v>1</v>
      </c>
      <c r="O502" s="66">
        <v>1</v>
      </c>
      <c r="P502" s="66"/>
      <c r="Q502" s="66"/>
      <c r="R502" s="66"/>
      <c r="S502" s="66"/>
    </row>
    <row r="503" spans="1:19" s="67" customFormat="1" ht="28.5">
      <c r="A503" s="67">
        <v>160006</v>
      </c>
      <c r="B503" s="66" t="s">
        <v>5331</v>
      </c>
      <c r="D503" s="201" t="s">
        <v>5403</v>
      </c>
      <c r="E503" s="67">
        <v>100021</v>
      </c>
      <c r="L503" s="156">
        <v>100203</v>
      </c>
      <c r="M503" s="95"/>
      <c r="N503" s="66">
        <v>1</v>
      </c>
      <c r="O503" s="66">
        <v>1</v>
      </c>
      <c r="P503" s="66"/>
      <c r="Q503" s="66"/>
      <c r="R503" s="66"/>
      <c r="S503" s="66"/>
    </row>
    <row r="504" spans="1:19" s="67" customFormat="1">
      <c r="B504" s="66"/>
      <c r="D504" s="66"/>
      <c r="L504" s="156">
        <v>100211</v>
      </c>
      <c r="M504" s="95" t="s">
        <v>5337</v>
      </c>
      <c r="N504" s="66">
        <v>1</v>
      </c>
      <c r="O504" s="66">
        <v>1</v>
      </c>
      <c r="P504" s="66"/>
      <c r="Q504" s="66"/>
      <c r="R504" s="66"/>
      <c r="S504" s="66"/>
    </row>
    <row r="505" spans="1:19" s="67" customFormat="1">
      <c r="B505" s="66"/>
      <c r="D505" s="66"/>
      <c r="L505" s="156">
        <v>100212</v>
      </c>
      <c r="M505" s="95" t="s">
        <v>5339</v>
      </c>
      <c r="N505" s="66">
        <v>1</v>
      </c>
      <c r="O505" s="66">
        <v>1</v>
      </c>
      <c r="P505" s="66"/>
      <c r="Q505" s="66"/>
      <c r="R505" s="66"/>
      <c r="S505" s="66"/>
    </row>
    <row r="506" spans="1:19" s="67" customFormat="1">
      <c r="B506" s="66"/>
      <c r="D506" s="66"/>
      <c r="L506" s="156">
        <v>100213</v>
      </c>
      <c r="M506" s="95" t="s">
        <v>5343</v>
      </c>
      <c r="N506" s="66">
        <v>1</v>
      </c>
      <c r="O506" s="66">
        <v>1</v>
      </c>
      <c r="P506" s="66"/>
      <c r="Q506" s="66"/>
      <c r="R506" s="66"/>
      <c r="S506" s="66"/>
    </row>
    <row r="507" spans="1:19" s="67" customFormat="1">
      <c r="B507" s="66"/>
      <c r="D507" s="66"/>
      <c r="L507" s="156">
        <v>10003</v>
      </c>
      <c r="M507" s="95"/>
      <c r="N507" s="66">
        <v>1</v>
      </c>
      <c r="O507" s="66">
        <v>1</v>
      </c>
      <c r="P507" s="66"/>
      <c r="Q507" s="66"/>
      <c r="R507" s="66"/>
      <c r="S507" s="66"/>
    </row>
    <row r="508" spans="1:19" s="67" customFormat="1">
      <c r="A508" s="67">
        <v>160007</v>
      </c>
      <c r="B508" s="66" t="s">
        <v>5332</v>
      </c>
      <c r="D508" s="200" t="s">
        <v>5399</v>
      </c>
      <c r="E508" s="67">
        <v>100022</v>
      </c>
      <c r="L508" s="156">
        <v>100204</v>
      </c>
      <c r="M508" s="95"/>
      <c r="N508" s="66">
        <v>1</v>
      </c>
      <c r="O508" s="66">
        <v>1</v>
      </c>
      <c r="P508" s="66"/>
      <c r="Q508" s="66"/>
      <c r="R508" s="66"/>
      <c r="S508" s="66"/>
    </row>
    <row r="509" spans="1:19" s="67" customFormat="1">
      <c r="B509" s="66"/>
      <c r="D509" s="66"/>
      <c r="L509" s="156">
        <v>100214</v>
      </c>
      <c r="M509" s="95" t="s">
        <v>5340</v>
      </c>
      <c r="N509" s="66">
        <v>1</v>
      </c>
      <c r="O509" s="66">
        <v>1</v>
      </c>
      <c r="P509" s="66"/>
      <c r="Q509" s="66"/>
      <c r="R509" s="66"/>
      <c r="S509" s="66"/>
    </row>
    <row r="510" spans="1:19" s="67" customFormat="1">
      <c r="B510" s="66"/>
      <c r="D510" s="66"/>
      <c r="L510" s="156">
        <v>100215</v>
      </c>
      <c r="M510" s="95" t="s">
        <v>5341</v>
      </c>
      <c r="N510" s="66">
        <v>1</v>
      </c>
      <c r="O510" s="66">
        <v>1</v>
      </c>
      <c r="P510" s="66"/>
      <c r="Q510" s="66"/>
      <c r="R510" s="66"/>
      <c r="S510" s="66"/>
    </row>
    <row r="511" spans="1:19" s="67" customFormat="1">
      <c r="B511" s="66"/>
      <c r="D511" s="66"/>
      <c r="L511" s="156">
        <v>100219</v>
      </c>
      <c r="M511" s="95" t="s">
        <v>5353</v>
      </c>
      <c r="N511" s="66">
        <v>1</v>
      </c>
      <c r="O511" s="66">
        <v>1</v>
      </c>
      <c r="P511" s="66"/>
      <c r="Q511" s="66"/>
      <c r="R511" s="66"/>
      <c r="S511" s="66"/>
    </row>
    <row r="512" spans="1:19" s="67" customFormat="1">
      <c r="B512" s="66"/>
      <c r="D512" s="66"/>
      <c r="L512" s="156">
        <v>10003</v>
      </c>
      <c r="M512" s="95"/>
      <c r="N512" s="66">
        <v>1</v>
      </c>
      <c r="O512" s="66">
        <v>1</v>
      </c>
      <c r="P512" s="66"/>
      <c r="Q512" s="66"/>
      <c r="R512" s="66"/>
      <c r="S512" s="66"/>
    </row>
    <row r="513" spans="1:19" s="67" customFormat="1">
      <c r="A513" s="67">
        <v>160008</v>
      </c>
      <c r="B513" s="66" t="s">
        <v>5333</v>
      </c>
      <c r="D513" s="199" t="s">
        <v>5402</v>
      </c>
      <c r="E513" s="67">
        <v>100023</v>
      </c>
      <c r="L513" s="156">
        <v>100205</v>
      </c>
      <c r="M513" s="95"/>
      <c r="N513" s="66">
        <v>1</v>
      </c>
      <c r="O513" s="66">
        <v>1</v>
      </c>
      <c r="P513" s="66"/>
      <c r="Q513" s="66"/>
      <c r="R513" s="66"/>
      <c r="S513" s="66"/>
    </row>
    <row r="514" spans="1:19" s="67" customFormat="1">
      <c r="B514" s="66"/>
      <c r="D514" s="66"/>
      <c r="L514" s="156">
        <v>100216</v>
      </c>
      <c r="M514" s="95" t="s">
        <v>5345</v>
      </c>
      <c r="N514" s="66">
        <v>1</v>
      </c>
      <c r="O514" s="66">
        <v>1</v>
      </c>
      <c r="P514" s="66"/>
      <c r="Q514" s="66"/>
      <c r="R514" s="66"/>
      <c r="S514" s="66"/>
    </row>
    <row r="515" spans="1:19" s="67" customFormat="1">
      <c r="B515" s="66"/>
      <c r="D515" s="66"/>
      <c r="L515" s="156">
        <v>10003</v>
      </c>
      <c r="M515" s="95"/>
      <c r="N515" s="66">
        <v>1</v>
      </c>
      <c r="O515" s="66">
        <v>1</v>
      </c>
      <c r="P515" s="66"/>
      <c r="Q515" s="66"/>
      <c r="R515" s="66"/>
      <c r="S515" s="66"/>
    </row>
    <row r="516" spans="1:19" s="67" customFormat="1">
      <c r="A516" s="67">
        <v>160009</v>
      </c>
      <c r="B516" s="66" t="s">
        <v>5334</v>
      </c>
      <c r="D516" s="199" t="s">
        <v>5400</v>
      </c>
      <c r="E516" s="67">
        <v>100024</v>
      </c>
      <c r="L516" s="156">
        <v>100206</v>
      </c>
      <c r="M516" s="95"/>
      <c r="N516" s="66">
        <v>1</v>
      </c>
      <c r="O516" s="66">
        <v>1</v>
      </c>
      <c r="P516" s="66"/>
      <c r="Q516" s="66"/>
      <c r="R516" s="66"/>
      <c r="S516" s="66"/>
    </row>
    <row r="517" spans="1:19" s="67" customFormat="1">
      <c r="B517" s="66"/>
      <c r="D517" s="66"/>
      <c r="L517" s="156">
        <v>100217</v>
      </c>
      <c r="M517" s="95" t="s">
        <v>5342</v>
      </c>
      <c r="N517" s="66">
        <v>1</v>
      </c>
      <c r="O517" s="66">
        <v>1</v>
      </c>
      <c r="P517" s="66"/>
      <c r="Q517" s="66"/>
      <c r="R517" s="66"/>
      <c r="S517" s="66"/>
    </row>
    <row r="518" spans="1:19" s="67" customFormat="1">
      <c r="B518" s="66"/>
      <c r="D518" s="66"/>
      <c r="L518" s="156">
        <v>10003</v>
      </c>
      <c r="M518" s="95"/>
      <c r="N518" s="66">
        <v>1</v>
      </c>
      <c r="O518" s="66">
        <v>1</v>
      </c>
      <c r="P518" s="66"/>
      <c r="Q518" s="66"/>
      <c r="R518" s="66"/>
      <c r="S518" s="66"/>
    </row>
    <row r="519" spans="1:19">
      <c r="A519" s="66">
        <v>160010</v>
      </c>
      <c r="B519" s="66" t="s">
        <v>5349</v>
      </c>
      <c r="D519" s="66" t="s">
        <v>5357</v>
      </c>
      <c r="E519" s="66">
        <v>100017</v>
      </c>
      <c r="L519" s="135">
        <v>100086</v>
      </c>
      <c r="N519" s="66">
        <v>1</v>
      </c>
      <c r="O519" s="66">
        <v>30</v>
      </c>
    </row>
    <row r="520" spans="1:19">
      <c r="L520" s="135">
        <v>100087</v>
      </c>
      <c r="N520" s="66">
        <v>1</v>
      </c>
      <c r="O520" s="66">
        <v>30</v>
      </c>
    </row>
    <row r="521" spans="1:19">
      <c r="L521" s="67">
        <v>50073</v>
      </c>
      <c r="N521" s="66">
        <v>1</v>
      </c>
      <c r="O521" s="66">
        <v>30</v>
      </c>
    </row>
    <row r="522" spans="1:19">
      <c r="L522" s="67">
        <v>50117</v>
      </c>
      <c r="N522" s="66">
        <v>1</v>
      </c>
      <c r="O522" s="66">
        <v>30</v>
      </c>
    </row>
    <row r="523" spans="1:19">
      <c r="L523" s="67">
        <v>50118</v>
      </c>
      <c r="N523" s="66">
        <v>1</v>
      </c>
      <c r="O523" s="66">
        <v>30</v>
      </c>
    </row>
    <row r="524" spans="1:19">
      <c r="L524" s="67">
        <v>50119</v>
      </c>
      <c r="N524" s="66">
        <v>1</v>
      </c>
      <c r="O524" s="66">
        <v>30</v>
      </c>
    </row>
    <row r="525" spans="1:19">
      <c r="A525" s="66">
        <v>160011</v>
      </c>
      <c r="B525" s="66" t="s">
        <v>5350</v>
      </c>
      <c r="D525" s="66" t="s">
        <v>5358</v>
      </c>
      <c r="E525" s="66">
        <v>100018</v>
      </c>
      <c r="L525" s="135">
        <v>100088</v>
      </c>
      <c r="N525" s="66">
        <v>1</v>
      </c>
      <c r="O525" s="66">
        <v>30</v>
      </c>
    </row>
    <row r="526" spans="1:19">
      <c r="L526" s="135">
        <v>100089</v>
      </c>
      <c r="N526" s="66">
        <v>1</v>
      </c>
      <c r="O526" s="66">
        <v>30</v>
      </c>
    </row>
    <row r="527" spans="1:19">
      <c r="L527" s="67">
        <v>50073</v>
      </c>
      <c r="N527" s="66">
        <v>1</v>
      </c>
      <c r="O527" s="66">
        <v>30</v>
      </c>
    </row>
    <row r="528" spans="1:19">
      <c r="L528" s="67">
        <v>50117</v>
      </c>
      <c r="N528" s="66">
        <v>1</v>
      </c>
      <c r="O528" s="66">
        <v>30</v>
      </c>
    </row>
    <row r="529" spans="1:19">
      <c r="L529" s="67">
        <v>50118</v>
      </c>
      <c r="N529" s="66">
        <v>1</v>
      </c>
      <c r="O529" s="66">
        <v>30</v>
      </c>
    </row>
    <row r="530" spans="1:19">
      <c r="L530" s="67">
        <v>50119</v>
      </c>
      <c r="N530" s="66">
        <v>1</v>
      </c>
      <c r="O530" s="66">
        <v>30</v>
      </c>
    </row>
    <row r="531" spans="1:19" s="67" customFormat="1">
      <c r="A531" s="67">
        <v>200001</v>
      </c>
      <c r="B531" s="67" t="s">
        <v>2897</v>
      </c>
      <c r="D531" s="67" t="s">
        <v>3176</v>
      </c>
      <c r="E531" s="67">
        <v>200001</v>
      </c>
      <c r="L531" s="67">
        <v>200004</v>
      </c>
      <c r="M531" s="67" t="s">
        <v>3177</v>
      </c>
      <c r="N531" s="67">
        <v>1</v>
      </c>
      <c r="O531" s="67">
        <v>1</v>
      </c>
      <c r="P531" s="67">
        <v>1</v>
      </c>
      <c r="Q531" s="67">
        <v>3</v>
      </c>
      <c r="R531" s="67">
        <v>3</v>
      </c>
      <c r="S531" s="67">
        <v>2</v>
      </c>
    </row>
    <row r="532" spans="1:19" s="67" customFormat="1">
      <c r="L532" s="67">
        <v>50006</v>
      </c>
      <c r="M532" s="67" t="s">
        <v>3178</v>
      </c>
      <c r="N532" s="67">
        <v>1</v>
      </c>
      <c r="O532" s="67">
        <v>10</v>
      </c>
      <c r="P532" s="67">
        <v>0</v>
      </c>
      <c r="S532" s="67">
        <v>1</v>
      </c>
    </row>
    <row r="533" spans="1:19" s="67" customFormat="1">
      <c r="L533" s="67">
        <v>50022</v>
      </c>
      <c r="M533" s="67" t="s">
        <v>3167</v>
      </c>
      <c r="N533" s="67">
        <v>1</v>
      </c>
      <c r="O533" s="67">
        <v>10</v>
      </c>
      <c r="P533" s="67">
        <v>-1</v>
      </c>
    </row>
    <row r="534" spans="1:19" s="67" customFormat="1">
      <c r="L534" s="67">
        <v>50018</v>
      </c>
      <c r="M534" s="67" t="s">
        <v>3151</v>
      </c>
      <c r="N534" s="67">
        <v>1</v>
      </c>
      <c r="O534" s="67">
        <v>10</v>
      </c>
      <c r="P534" s="67">
        <v>-1</v>
      </c>
    </row>
    <row r="535" spans="1:19" s="67" customFormat="1">
      <c r="L535" s="67">
        <v>50035</v>
      </c>
      <c r="M535" s="67" t="s">
        <v>3139</v>
      </c>
      <c r="N535" s="67">
        <v>1</v>
      </c>
      <c r="O535" s="67">
        <v>10</v>
      </c>
      <c r="P535" s="67">
        <v>-1</v>
      </c>
    </row>
    <row r="536" spans="1:19" s="67" customFormat="1">
      <c r="A536" s="67">
        <v>200002</v>
      </c>
      <c r="B536" s="67" t="s">
        <v>2898</v>
      </c>
      <c r="D536" s="67" t="s">
        <v>2909</v>
      </c>
      <c r="E536" s="67">
        <v>200002</v>
      </c>
      <c r="L536" s="67">
        <v>50031</v>
      </c>
      <c r="M536" s="67" t="s">
        <v>3171</v>
      </c>
      <c r="N536" s="67">
        <v>1</v>
      </c>
      <c r="O536" s="67">
        <v>10</v>
      </c>
      <c r="P536" s="67">
        <v>-1</v>
      </c>
    </row>
    <row r="537" spans="1:19" s="67" customFormat="1">
      <c r="L537" s="67">
        <v>50042</v>
      </c>
      <c r="M537" s="67" t="s">
        <v>3179</v>
      </c>
      <c r="N537" s="67">
        <v>1</v>
      </c>
      <c r="O537" s="67">
        <v>10</v>
      </c>
      <c r="P537" s="67">
        <v>1</v>
      </c>
      <c r="Q537" s="67">
        <v>1</v>
      </c>
      <c r="R537" s="67">
        <v>2</v>
      </c>
    </row>
    <row r="538" spans="1:19" s="67" customFormat="1">
      <c r="L538" s="67">
        <v>50032</v>
      </c>
      <c r="M538" s="67" t="s">
        <v>2974</v>
      </c>
      <c r="N538" s="67">
        <v>1</v>
      </c>
      <c r="O538" s="67">
        <v>10</v>
      </c>
      <c r="P538" s="67">
        <v>-1</v>
      </c>
    </row>
    <row r="539" spans="1:19" s="67" customFormat="1">
      <c r="L539" s="67">
        <v>50036</v>
      </c>
      <c r="M539" s="67" t="s">
        <v>2952</v>
      </c>
      <c r="N539" s="67">
        <v>1</v>
      </c>
      <c r="O539" s="67">
        <v>10</v>
      </c>
      <c r="P539" s="67">
        <v>-1</v>
      </c>
    </row>
    <row r="540" spans="1:19" s="67" customFormat="1">
      <c r="L540" s="67">
        <v>200002</v>
      </c>
      <c r="M540" s="67" t="s">
        <v>3180</v>
      </c>
      <c r="N540" s="67">
        <v>1</v>
      </c>
      <c r="O540" s="67">
        <v>1</v>
      </c>
      <c r="P540" s="67">
        <v>1</v>
      </c>
      <c r="Q540" s="67">
        <v>2</v>
      </c>
      <c r="R540" s="67">
        <v>2</v>
      </c>
    </row>
    <row r="541" spans="1:19" s="67" customFormat="1">
      <c r="A541" s="67">
        <v>200003</v>
      </c>
      <c r="B541" s="67" t="s">
        <v>2899</v>
      </c>
      <c r="D541" s="67" t="s">
        <v>3181</v>
      </c>
      <c r="E541" s="67">
        <v>200003</v>
      </c>
      <c r="L541" s="67">
        <v>200005</v>
      </c>
      <c r="M541" s="67" t="s">
        <v>3182</v>
      </c>
      <c r="N541" s="67">
        <v>1</v>
      </c>
      <c r="O541" s="67">
        <v>1</v>
      </c>
      <c r="P541" s="67">
        <v>0</v>
      </c>
    </row>
    <row r="542" spans="1:19" s="67" customFormat="1">
      <c r="L542" s="67">
        <v>200006</v>
      </c>
      <c r="M542" s="67" t="s">
        <v>3183</v>
      </c>
      <c r="N542" s="67">
        <v>1</v>
      </c>
      <c r="O542" s="67">
        <v>1</v>
      </c>
      <c r="P542" s="67">
        <v>0</v>
      </c>
    </row>
    <row r="543" spans="1:19" s="67" customFormat="1">
      <c r="L543" s="67">
        <v>200007</v>
      </c>
      <c r="M543" s="67" t="s">
        <v>3184</v>
      </c>
      <c r="N543" s="67">
        <v>1</v>
      </c>
      <c r="O543" s="67">
        <v>1</v>
      </c>
      <c r="P543" s="67">
        <v>0</v>
      </c>
    </row>
    <row r="544" spans="1:19" s="67" customFormat="1">
      <c r="L544" s="67">
        <v>50037</v>
      </c>
      <c r="M544" s="67" t="s">
        <v>2961</v>
      </c>
      <c r="N544" s="67">
        <v>1</v>
      </c>
      <c r="O544" s="67">
        <v>10</v>
      </c>
      <c r="P544" s="67">
        <v>-1</v>
      </c>
    </row>
    <row r="545" spans="1:19" s="67" customFormat="1">
      <c r="L545" s="67">
        <v>50041</v>
      </c>
      <c r="M545" s="67" t="s">
        <v>2913</v>
      </c>
      <c r="N545" s="67">
        <v>1</v>
      </c>
      <c r="O545" s="67">
        <v>5</v>
      </c>
      <c r="P545" s="67">
        <v>-1</v>
      </c>
    </row>
    <row r="546" spans="1:19" s="67" customFormat="1">
      <c r="A546" s="67">
        <v>200004</v>
      </c>
      <c r="B546" s="67" t="s">
        <v>2900</v>
      </c>
      <c r="D546" s="67" t="s">
        <v>3176</v>
      </c>
      <c r="E546" s="67">
        <v>200004</v>
      </c>
      <c r="L546" s="67">
        <v>200003</v>
      </c>
      <c r="M546" s="67" t="s">
        <v>3185</v>
      </c>
      <c r="N546" s="67">
        <v>1</v>
      </c>
      <c r="O546" s="67">
        <v>2</v>
      </c>
      <c r="P546" s="67">
        <v>0</v>
      </c>
      <c r="S546" s="67">
        <v>1</v>
      </c>
    </row>
    <row r="547" spans="1:19" s="67" customFormat="1">
      <c r="L547" s="67">
        <v>200004</v>
      </c>
      <c r="M547" s="67" t="s">
        <v>3177</v>
      </c>
      <c r="N547" s="67">
        <v>1</v>
      </c>
      <c r="O547" s="67">
        <v>13</v>
      </c>
      <c r="P547" s="67">
        <v>1</v>
      </c>
      <c r="Q547" s="67">
        <v>3</v>
      </c>
      <c r="R547" s="67">
        <v>3</v>
      </c>
      <c r="S547" s="67">
        <v>2</v>
      </c>
    </row>
    <row r="548" spans="1:19" s="67" customFormat="1">
      <c r="L548" s="67">
        <v>50022</v>
      </c>
      <c r="M548" s="67" t="s">
        <v>3167</v>
      </c>
      <c r="N548" s="67">
        <v>1</v>
      </c>
      <c r="O548" s="67">
        <v>13</v>
      </c>
      <c r="P548" s="67">
        <v>-1</v>
      </c>
    </row>
    <row r="549" spans="1:19" s="67" customFormat="1">
      <c r="L549" s="67">
        <v>50018</v>
      </c>
      <c r="M549" s="67" t="s">
        <v>3151</v>
      </c>
      <c r="N549" s="67">
        <v>1</v>
      </c>
      <c r="O549" s="67">
        <v>13</v>
      </c>
      <c r="P549" s="67">
        <v>-1</v>
      </c>
    </row>
    <row r="550" spans="1:19" s="67" customFormat="1">
      <c r="L550" s="67">
        <v>50035</v>
      </c>
      <c r="M550" s="67" t="s">
        <v>3139</v>
      </c>
      <c r="N550" s="67">
        <v>1</v>
      </c>
      <c r="O550" s="67">
        <v>13</v>
      </c>
      <c r="P550" s="67">
        <v>-1</v>
      </c>
    </row>
    <row r="551" spans="1:19" s="67" customFormat="1">
      <c r="A551" s="67">
        <v>200005</v>
      </c>
      <c r="B551" s="67" t="s">
        <v>2901</v>
      </c>
      <c r="D551" s="67" t="s">
        <v>2909</v>
      </c>
      <c r="E551" s="67">
        <v>200005</v>
      </c>
      <c r="L551" s="67">
        <v>200002</v>
      </c>
      <c r="M551" s="67" t="s">
        <v>3180</v>
      </c>
      <c r="N551" s="67">
        <v>1</v>
      </c>
      <c r="O551" s="67">
        <v>2</v>
      </c>
      <c r="P551" s="67">
        <v>1</v>
      </c>
      <c r="Q551" s="67">
        <v>2</v>
      </c>
      <c r="R551" s="67">
        <v>2</v>
      </c>
    </row>
    <row r="552" spans="1:19" s="67" customFormat="1">
      <c r="L552" s="67">
        <v>50031</v>
      </c>
      <c r="M552" s="67" t="s">
        <v>3171</v>
      </c>
      <c r="N552" s="67">
        <v>1</v>
      </c>
      <c r="O552" s="67">
        <v>13</v>
      </c>
      <c r="P552" s="67">
        <v>-1</v>
      </c>
    </row>
    <row r="553" spans="1:19" s="67" customFormat="1">
      <c r="L553" s="67">
        <v>50032</v>
      </c>
      <c r="M553" s="67" t="s">
        <v>2974</v>
      </c>
      <c r="N553" s="67">
        <v>1</v>
      </c>
      <c r="O553" s="67">
        <v>13</v>
      </c>
      <c r="P553" s="67">
        <v>-1</v>
      </c>
    </row>
    <row r="554" spans="1:19" s="67" customFormat="1">
      <c r="L554" s="67">
        <v>50036</v>
      </c>
      <c r="M554" s="67" t="s">
        <v>2952</v>
      </c>
      <c r="N554" s="67">
        <v>1</v>
      </c>
      <c r="O554" s="67">
        <v>13</v>
      </c>
      <c r="P554" s="67">
        <v>-1</v>
      </c>
    </row>
    <row r="555" spans="1:19" s="67" customFormat="1">
      <c r="L555" s="67">
        <v>200001</v>
      </c>
      <c r="M555" s="67" t="s">
        <v>3186</v>
      </c>
      <c r="N555" s="67">
        <v>1</v>
      </c>
      <c r="O555" s="67">
        <v>2</v>
      </c>
      <c r="P555" s="67">
        <v>1</v>
      </c>
      <c r="Q555" s="67">
        <v>1</v>
      </c>
      <c r="R555" s="67">
        <v>2</v>
      </c>
    </row>
    <row r="556" spans="1:19" s="67" customFormat="1">
      <c r="A556" s="67">
        <v>200006</v>
      </c>
      <c r="B556" s="67" t="s">
        <v>2902</v>
      </c>
      <c r="D556" s="67" t="s">
        <v>3181</v>
      </c>
      <c r="E556" s="67">
        <v>200006</v>
      </c>
      <c r="L556" s="67">
        <v>200005</v>
      </c>
      <c r="M556" s="67" t="s">
        <v>3182</v>
      </c>
      <c r="N556" s="67">
        <v>1</v>
      </c>
      <c r="O556" s="67">
        <v>2</v>
      </c>
      <c r="P556" s="67">
        <v>0</v>
      </c>
    </row>
    <row r="557" spans="1:19" s="67" customFormat="1">
      <c r="L557" s="67">
        <v>200006</v>
      </c>
      <c r="M557" s="67" t="s">
        <v>3183</v>
      </c>
      <c r="N557" s="67">
        <v>1</v>
      </c>
      <c r="O557" s="67">
        <v>2</v>
      </c>
      <c r="P557" s="67">
        <v>0</v>
      </c>
    </row>
    <row r="558" spans="1:19" s="67" customFormat="1">
      <c r="L558" s="67">
        <v>200007</v>
      </c>
      <c r="M558" s="67" t="s">
        <v>3184</v>
      </c>
      <c r="N558" s="67">
        <v>1</v>
      </c>
      <c r="O558" s="67">
        <v>2</v>
      </c>
      <c r="P558" s="67">
        <v>0</v>
      </c>
    </row>
    <row r="559" spans="1:19" s="67" customFormat="1">
      <c r="L559" s="67">
        <v>50036</v>
      </c>
      <c r="M559" s="67" t="s">
        <v>2952</v>
      </c>
      <c r="N559" s="67">
        <v>1</v>
      </c>
      <c r="O559" s="67">
        <v>13</v>
      </c>
      <c r="P559" s="67">
        <v>-1</v>
      </c>
    </row>
    <row r="560" spans="1:19" s="67" customFormat="1">
      <c r="L560" s="67">
        <v>50037</v>
      </c>
      <c r="M560" s="67" t="s">
        <v>2961</v>
      </c>
      <c r="N560" s="67">
        <v>1</v>
      </c>
      <c r="O560" s="67">
        <v>13</v>
      </c>
      <c r="P560" s="67">
        <v>-1</v>
      </c>
    </row>
    <row r="561" spans="1:19" s="67" customFormat="1">
      <c r="L561" s="67">
        <v>50038</v>
      </c>
      <c r="M561" s="67" t="s">
        <v>3187</v>
      </c>
      <c r="N561" s="67">
        <v>1</v>
      </c>
      <c r="O561" s="67">
        <v>13</v>
      </c>
      <c r="P561" s="67">
        <v>-1</v>
      </c>
    </row>
    <row r="562" spans="1:19" s="67" customFormat="1">
      <c r="A562" s="67">
        <v>200007</v>
      </c>
      <c r="B562" s="67" t="s">
        <v>2903</v>
      </c>
      <c r="D562" s="67" t="s">
        <v>3176</v>
      </c>
      <c r="E562" s="67">
        <v>200007</v>
      </c>
      <c r="L562" s="67">
        <v>200003</v>
      </c>
      <c r="M562" s="67" t="s">
        <v>3185</v>
      </c>
      <c r="N562" s="67">
        <v>1</v>
      </c>
      <c r="O562" s="67">
        <v>3</v>
      </c>
      <c r="P562" s="67">
        <v>0</v>
      </c>
      <c r="S562" s="67">
        <v>1</v>
      </c>
    </row>
    <row r="563" spans="1:19" s="67" customFormat="1">
      <c r="L563" s="67">
        <v>200004</v>
      </c>
      <c r="M563" s="67" t="s">
        <v>3177</v>
      </c>
      <c r="N563" s="67">
        <v>1</v>
      </c>
      <c r="O563" s="67">
        <v>3</v>
      </c>
      <c r="P563" s="67">
        <v>1</v>
      </c>
      <c r="Q563" s="67">
        <v>3</v>
      </c>
      <c r="R563" s="67">
        <v>3</v>
      </c>
      <c r="S563" s="67">
        <v>2</v>
      </c>
    </row>
    <row r="564" spans="1:19" s="67" customFormat="1">
      <c r="L564" s="67">
        <v>50022</v>
      </c>
      <c r="M564" s="67" t="s">
        <v>3167</v>
      </c>
      <c r="N564" s="67">
        <v>1</v>
      </c>
      <c r="O564" s="67">
        <v>16</v>
      </c>
      <c r="P564" s="67">
        <v>-1</v>
      </c>
    </row>
    <row r="565" spans="1:19" s="67" customFormat="1">
      <c r="L565" s="67">
        <v>50018</v>
      </c>
      <c r="M565" s="67" t="s">
        <v>3151</v>
      </c>
      <c r="N565" s="67">
        <v>1</v>
      </c>
      <c r="O565" s="67">
        <v>16</v>
      </c>
      <c r="P565" s="67">
        <v>-1</v>
      </c>
    </row>
    <row r="566" spans="1:19" s="67" customFormat="1">
      <c r="L566" s="67">
        <v>50035</v>
      </c>
      <c r="M566" s="67" t="s">
        <v>3139</v>
      </c>
      <c r="N566" s="67">
        <v>1</v>
      </c>
      <c r="O566" s="67">
        <v>16</v>
      </c>
      <c r="P566" s="67">
        <v>-1</v>
      </c>
    </row>
    <row r="567" spans="1:19" s="67" customFormat="1">
      <c r="A567" s="67">
        <v>200008</v>
      </c>
      <c r="B567" s="67" t="s">
        <v>2904</v>
      </c>
      <c r="D567" s="67" t="s">
        <v>2909</v>
      </c>
      <c r="E567" s="67">
        <v>200008</v>
      </c>
      <c r="L567" s="67">
        <v>200002</v>
      </c>
      <c r="M567" s="67" t="s">
        <v>3180</v>
      </c>
      <c r="N567" s="67">
        <v>1</v>
      </c>
      <c r="O567" s="67">
        <v>3</v>
      </c>
      <c r="P567" s="67">
        <v>1</v>
      </c>
      <c r="Q567" s="67">
        <v>2</v>
      </c>
      <c r="R567" s="67">
        <v>2</v>
      </c>
    </row>
    <row r="568" spans="1:19" s="67" customFormat="1">
      <c r="L568" s="67">
        <v>50031</v>
      </c>
      <c r="M568" s="67" t="s">
        <v>3171</v>
      </c>
      <c r="N568" s="67">
        <v>1</v>
      </c>
      <c r="O568" s="67">
        <v>16</v>
      </c>
      <c r="P568" s="67">
        <v>-1</v>
      </c>
    </row>
    <row r="569" spans="1:19" s="67" customFormat="1">
      <c r="L569" s="67">
        <v>50032</v>
      </c>
      <c r="M569" s="67" t="s">
        <v>2974</v>
      </c>
      <c r="N569" s="67">
        <v>1</v>
      </c>
      <c r="O569" s="67">
        <v>16</v>
      </c>
      <c r="P569" s="67">
        <v>-1</v>
      </c>
    </row>
    <row r="570" spans="1:19" s="67" customFormat="1">
      <c r="L570" s="67">
        <v>50036</v>
      </c>
      <c r="M570" s="67" t="s">
        <v>2952</v>
      </c>
      <c r="N570" s="67">
        <v>1</v>
      </c>
      <c r="O570" s="67">
        <v>16</v>
      </c>
      <c r="P570" s="67">
        <v>-1</v>
      </c>
    </row>
    <row r="571" spans="1:19" s="67" customFormat="1">
      <c r="L571" s="67">
        <v>200001</v>
      </c>
      <c r="M571" s="67" t="s">
        <v>3186</v>
      </c>
      <c r="N571" s="67">
        <v>1</v>
      </c>
      <c r="O571" s="67">
        <v>3</v>
      </c>
      <c r="P571" s="67">
        <v>1</v>
      </c>
      <c r="Q571" s="67">
        <v>1</v>
      </c>
      <c r="R571" s="67">
        <v>2</v>
      </c>
    </row>
    <row r="572" spans="1:19" s="67" customFormat="1">
      <c r="A572" s="67">
        <v>200009</v>
      </c>
      <c r="B572" s="67" t="s">
        <v>2905</v>
      </c>
      <c r="D572" s="67" t="s">
        <v>3181</v>
      </c>
      <c r="E572" s="67">
        <v>200009</v>
      </c>
      <c r="L572" s="67">
        <v>200005</v>
      </c>
      <c r="M572" s="67" t="s">
        <v>3182</v>
      </c>
      <c r="N572" s="67">
        <v>1</v>
      </c>
      <c r="O572" s="67">
        <v>3</v>
      </c>
      <c r="P572" s="67">
        <v>0</v>
      </c>
    </row>
    <row r="573" spans="1:19" s="67" customFormat="1">
      <c r="L573" s="67">
        <v>200006</v>
      </c>
      <c r="M573" s="67" t="s">
        <v>3183</v>
      </c>
      <c r="N573" s="67">
        <v>1</v>
      </c>
      <c r="O573" s="67">
        <v>3</v>
      </c>
      <c r="P573" s="67">
        <v>0</v>
      </c>
    </row>
    <row r="574" spans="1:19" s="67" customFormat="1">
      <c r="L574" s="67">
        <v>200007</v>
      </c>
      <c r="M574" s="67" t="s">
        <v>3184</v>
      </c>
      <c r="N574" s="67">
        <v>1</v>
      </c>
      <c r="O574" s="67">
        <v>3</v>
      </c>
      <c r="P574" s="67">
        <v>0</v>
      </c>
    </row>
    <row r="575" spans="1:19" s="67" customFormat="1">
      <c r="L575" s="67">
        <v>50036</v>
      </c>
      <c r="M575" s="67" t="s">
        <v>2952</v>
      </c>
      <c r="N575" s="67">
        <v>1</v>
      </c>
      <c r="O575" s="67">
        <v>16</v>
      </c>
      <c r="P575" s="67">
        <v>-1</v>
      </c>
    </row>
    <row r="576" spans="1:19" s="67" customFormat="1">
      <c r="L576" s="67">
        <v>50037</v>
      </c>
      <c r="M576" s="67" t="s">
        <v>2961</v>
      </c>
      <c r="N576" s="67">
        <v>1</v>
      </c>
      <c r="O576" s="67">
        <v>16</v>
      </c>
      <c r="P576" s="67">
        <v>-1</v>
      </c>
    </row>
    <row r="577" spans="1:16" s="67" customFormat="1">
      <c r="L577" s="67">
        <v>50038</v>
      </c>
      <c r="M577" s="67" t="s">
        <v>3187</v>
      </c>
      <c r="N577" s="67">
        <v>1</v>
      </c>
      <c r="O577" s="67">
        <v>16</v>
      </c>
      <c r="P577" s="67">
        <v>-1</v>
      </c>
    </row>
    <row r="578" spans="1:16" s="67" customFormat="1">
      <c r="A578" s="67" t="s">
        <v>3602</v>
      </c>
      <c r="L578" s="67">
        <v>50033</v>
      </c>
      <c r="M578" s="67" t="s">
        <v>3188</v>
      </c>
      <c r="N578" s="67">
        <v>1</v>
      </c>
      <c r="O578" s="67">
        <v>16</v>
      </c>
      <c r="P578" s="67">
        <v>-1</v>
      </c>
    </row>
    <row r="579" spans="1:16" s="67" customFormat="1">
      <c r="A579" s="67">
        <v>200010</v>
      </c>
      <c r="B579" s="67" t="s">
        <v>4659</v>
      </c>
      <c r="D579" s="1" t="s">
        <v>4656</v>
      </c>
      <c r="E579" s="67">
        <v>2301</v>
      </c>
      <c r="L579" s="67">
        <v>200008</v>
      </c>
      <c r="N579" s="67">
        <v>1</v>
      </c>
      <c r="O579" s="67">
        <v>1</v>
      </c>
    </row>
    <row r="580" spans="1:16" s="67" customFormat="1">
      <c r="D580" s="1"/>
      <c r="L580" s="67">
        <v>50016</v>
      </c>
      <c r="N580" s="67">
        <v>1</v>
      </c>
      <c r="O580" s="67">
        <v>20</v>
      </c>
    </row>
    <row r="581" spans="1:16" s="67" customFormat="1">
      <c r="D581" s="1"/>
      <c r="L581" s="67">
        <v>10003</v>
      </c>
      <c r="N581" s="67">
        <v>1</v>
      </c>
      <c r="O581" s="67">
        <v>10</v>
      </c>
    </row>
    <row r="582" spans="1:16" s="67" customFormat="1">
      <c r="A582" s="67">
        <v>200011</v>
      </c>
      <c r="B582" s="67" t="s">
        <v>4654</v>
      </c>
      <c r="D582" s="1" t="s">
        <v>4655</v>
      </c>
      <c r="E582" s="67">
        <v>2302</v>
      </c>
      <c r="L582" s="67">
        <v>200009</v>
      </c>
      <c r="N582" s="67">
        <v>1</v>
      </c>
      <c r="O582" s="67">
        <v>1</v>
      </c>
    </row>
    <row r="583" spans="1:16" s="67" customFormat="1">
      <c r="D583" s="1"/>
      <c r="L583" s="67">
        <v>50015</v>
      </c>
      <c r="N583" s="67">
        <v>1</v>
      </c>
      <c r="O583" s="67">
        <v>20</v>
      </c>
    </row>
    <row r="584" spans="1:16" s="67" customFormat="1">
      <c r="D584" s="1"/>
      <c r="L584" s="67">
        <v>10003</v>
      </c>
      <c r="N584" s="67">
        <v>1</v>
      </c>
      <c r="O584" s="67">
        <v>10</v>
      </c>
    </row>
    <row r="585" spans="1:16">
      <c r="A585" s="67">
        <v>200012</v>
      </c>
      <c r="B585" s="66" t="s">
        <v>4660</v>
      </c>
      <c r="D585" s="1" t="s">
        <v>4658</v>
      </c>
      <c r="E585" s="66">
        <v>2101</v>
      </c>
      <c r="L585" s="66">
        <v>200010</v>
      </c>
      <c r="N585" s="67">
        <v>1</v>
      </c>
      <c r="O585" s="67">
        <v>1</v>
      </c>
    </row>
    <row r="586" spans="1:16">
      <c r="L586" s="66">
        <v>200011</v>
      </c>
      <c r="N586" s="67">
        <v>1</v>
      </c>
      <c r="O586" s="67">
        <v>1</v>
      </c>
    </row>
    <row r="587" spans="1:16">
      <c r="L587" s="66">
        <v>50018</v>
      </c>
      <c r="N587" s="67">
        <v>1</v>
      </c>
      <c r="O587" s="67">
        <v>30</v>
      </c>
    </row>
    <row r="588" spans="1:16">
      <c r="L588" s="66">
        <v>10003</v>
      </c>
      <c r="N588" s="67">
        <v>1</v>
      </c>
      <c r="O588" s="67">
        <v>10</v>
      </c>
    </row>
  </sheetData>
  <phoneticPr fontId="2" type="noConversion"/>
  <conditionalFormatting sqref="L296:M296">
    <cfRule type="containsText" dxfId="5" priority="6" operator="containsText" text="红水晶">
      <formula>NOT(ISERROR(SEARCH("红水晶",L296)))</formula>
    </cfRule>
  </conditionalFormatting>
  <conditionalFormatting sqref="L301:M303">
    <cfRule type="containsText" dxfId="4" priority="5" operator="containsText" text="红水晶">
      <formula>NOT(ISERROR(SEARCH("红水晶",L301)))</formula>
    </cfRule>
  </conditionalFormatting>
  <conditionalFormatting sqref="L309:M311">
    <cfRule type="containsText" dxfId="3" priority="4" operator="containsText" text="红水晶">
      <formula>NOT(ISERROR(SEARCH("红水晶",L309)))</formula>
    </cfRule>
  </conditionalFormatting>
  <conditionalFormatting sqref="L350:M350">
    <cfRule type="containsText" dxfId="2" priority="3" operator="containsText" text="红水晶">
      <formula>NOT(ISERROR(SEARCH("红水晶",L350)))</formula>
    </cfRule>
  </conditionalFormatting>
  <conditionalFormatting sqref="L356:M358">
    <cfRule type="containsText" dxfId="1" priority="2" operator="containsText" text="红水晶">
      <formula>NOT(ISERROR(SEARCH("红水晶",L356)))</formula>
    </cfRule>
  </conditionalFormatting>
  <conditionalFormatting sqref="L365:M367">
    <cfRule type="containsText" dxfId="0" priority="1" operator="containsText" text="红水晶">
      <formula>NOT(ISERROR(SEARCH("红水晶",L365)))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N47"/>
  <sheetViews>
    <sheetView tabSelected="1" topLeftCell="A19" workbookViewId="0">
      <selection activeCell="C46" sqref="C46"/>
    </sheetView>
  </sheetViews>
  <sheetFormatPr defaultColWidth="8.875" defaultRowHeight="13.5"/>
  <cols>
    <col min="1" max="1" width="4.5" style="69" bestFit="1" customWidth="1"/>
    <col min="2" max="2" width="12.5" style="69" bestFit="1" customWidth="1"/>
    <col min="3" max="3" width="58.25" style="69" customWidth="1"/>
    <col min="4" max="4" width="9.5" style="69" bestFit="1" customWidth="1"/>
    <col min="5" max="7" width="9.5" style="69" customWidth="1"/>
    <col min="8" max="8" width="10.5" style="62" customWidth="1"/>
    <col min="9" max="9" width="9.625" style="62" customWidth="1"/>
    <col min="10" max="10" width="9" style="62" customWidth="1"/>
    <col min="11" max="11" width="8.625" style="62" customWidth="1"/>
    <col min="12" max="12" width="9" style="62" bestFit="1" customWidth="1"/>
    <col min="13" max="13" width="13" style="62" bestFit="1" customWidth="1"/>
    <col min="14" max="14" width="9.625" style="62" bestFit="1" customWidth="1"/>
    <col min="15" max="15" width="9" style="62" bestFit="1" customWidth="1"/>
    <col min="16" max="16" width="12.375" style="62" bestFit="1" customWidth="1"/>
    <col min="17" max="17" width="12.625" style="62" bestFit="1" customWidth="1"/>
    <col min="18" max="18" width="12.5" style="62" bestFit="1" customWidth="1"/>
    <col min="19" max="16384" width="8.875" style="62"/>
  </cols>
  <sheetData>
    <row r="1" spans="1:14">
      <c r="A1" s="69" t="s">
        <v>3266</v>
      </c>
      <c r="B1" s="69" t="s">
        <v>3267</v>
      </c>
      <c r="C1" s="69" t="s">
        <v>3268</v>
      </c>
      <c r="L1" s="71" t="s">
        <v>3200</v>
      </c>
      <c r="M1" s="71" t="s">
        <v>3830</v>
      </c>
      <c r="N1" s="62" t="s">
        <v>2894</v>
      </c>
    </row>
    <row r="2" spans="1:14">
      <c r="A2" s="69" t="s">
        <v>3265</v>
      </c>
      <c r="B2" s="69" t="s">
        <v>18</v>
      </c>
      <c r="C2" s="69" t="s">
        <v>542</v>
      </c>
      <c r="D2" s="69" t="s">
        <v>3832</v>
      </c>
      <c r="E2" s="69" t="s">
        <v>6710</v>
      </c>
      <c r="F2" s="69" t="s">
        <v>5314</v>
      </c>
      <c r="G2" s="69" t="s">
        <v>5315</v>
      </c>
      <c r="H2" s="133" t="s">
        <v>4478</v>
      </c>
      <c r="I2" s="133" t="s">
        <v>4479</v>
      </c>
      <c r="J2" s="71" t="s">
        <v>7363</v>
      </c>
      <c r="K2" s="71" t="s">
        <v>27</v>
      </c>
      <c r="L2" s="71" t="s">
        <v>3269</v>
      </c>
      <c r="M2" s="71" t="s">
        <v>3831</v>
      </c>
      <c r="N2" s="62" t="s">
        <v>3758</v>
      </c>
    </row>
    <row r="3" spans="1:14">
      <c r="A3" s="69">
        <v>1</v>
      </c>
      <c r="B3" s="69" t="s">
        <v>45</v>
      </c>
      <c r="C3" s="69" t="s">
        <v>4928</v>
      </c>
      <c r="D3" s="69">
        <v>1</v>
      </c>
      <c r="L3" s="62">
        <v>28001</v>
      </c>
      <c r="M3" s="62">
        <v>5</v>
      </c>
      <c r="N3" s="63">
        <v>30001</v>
      </c>
    </row>
    <row r="4" spans="1:14">
      <c r="H4" s="69"/>
      <c r="I4" s="69"/>
      <c r="J4" s="69"/>
      <c r="K4" s="69"/>
      <c r="N4" s="62">
        <v>30002</v>
      </c>
    </row>
    <row r="5" spans="1:14">
      <c r="N5" s="63">
        <v>30003</v>
      </c>
    </row>
    <row r="6" spans="1:14">
      <c r="A6" s="69">
        <v>2</v>
      </c>
      <c r="B6" s="69" t="s">
        <v>46</v>
      </c>
      <c r="C6" s="69" t="s">
        <v>4929</v>
      </c>
      <c r="D6" s="69">
        <v>1</v>
      </c>
      <c r="L6" s="62">
        <v>28001</v>
      </c>
      <c r="M6" s="62">
        <v>5</v>
      </c>
      <c r="N6" s="63">
        <v>30004</v>
      </c>
    </row>
    <row r="7" spans="1:14">
      <c r="N7" s="62">
        <v>30005</v>
      </c>
    </row>
    <row r="8" spans="1:14">
      <c r="N8" s="63">
        <v>30006</v>
      </c>
    </row>
    <row r="9" spans="1:14">
      <c r="A9" s="69">
        <v>3</v>
      </c>
      <c r="B9" s="69" t="s">
        <v>47</v>
      </c>
      <c r="C9" s="69" t="s">
        <v>4930</v>
      </c>
      <c r="D9" s="69">
        <v>2</v>
      </c>
      <c r="L9" s="62">
        <v>28001</v>
      </c>
      <c r="M9" s="62">
        <v>8</v>
      </c>
      <c r="N9" s="63">
        <v>30007</v>
      </c>
    </row>
    <row r="10" spans="1:14">
      <c r="N10" s="62">
        <v>30008</v>
      </c>
    </row>
    <row r="11" spans="1:14">
      <c r="N11" s="63">
        <v>30009</v>
      </c>
    </row>
    <row r="12" spans="1:14">
      <c r="N12" s="63">
        <v>30010</v>
      </c>
    </row>
    <row r="13" spans="1:14">
      <c r="A13" s="69">
        <v>4</v>
      </c>
      <c r="B13" s="69" t="s">
        <v>43</v>
      </c>
      <c r="C13" s="69" t="s">
        <v>4931</v>
      </c>
      <c r="D13" s="69">
        <v>2</v>
      </c>
      <c r="L13" s="62">
        <v>28001</v>
      </c>
      <c r="M13" s="62">
        <v>6</v>
      </c>
      <c r="N13" s="62">
        <v>30011</v>
      </c>
    </row>
    <row r="14" spans="1:14">
      <c r="N14" s="63">
        <v>30012</v>
      </c>
    </row>
    <row r="15" spans="1:14">
      <c r="N15" s="63">
        <v>30013</v>
      </c>
    </row>
    <row r="16" spans="1:14" ht="12.75" customHeight="1">
      <c r="A16" s="69">
        <v>5</v>
      </c>
      <c r="B16" s="69" t="s">
        <v>4457</v>
      </c>
      <c r="C16" s="69" t="s">
        <v>4932</v>
      </c>
      <c r="D16" s="69">
        <v>3</v>
      </c>
      <c r="L16" s="62">
        <v>28001</v>
      </c>
      <c r="M16" s="62">
        <v>8</v>
      </c>
      <c r="N16" s="62">
        <v>30014</v>
      </c>
    </row>
    <row r="17" spans="1:14">
      <c r="N17" s="63">
        <v>30015</v>
      </c>
    </row>
    <row r="18" spans="1:14">
      <c r="N18" s="63">
        <v>30016</v>
      </c>
    </row>
    <row r="19" spans="1:14">
      <c r="A19" s="69">
        <v>6</v>
      </c>
      <c r="B19" s="69" t="s">
        <v>4458</v>
      </c>
      <c r="C19" s="69" t="s">
        <v>4934</v>
      </c>
      <c r="D19" s="69">
        <v>3</v>
      </c>
      <c r="L19" s="62">
        <v>28001</v>
      </c>
      <c r="M19" s="62">
        <v>12</v>
      </c>
      <c r="N19" s="62">
        <v>30017</v>
      </c>
    </row>
    <row r="20" spans="1:14">
      <c r="N20" s="63">
        <v>30018</v>
      </c>
    </row>
    <row r="21" spans="1:14">
      <c r="N21" s="63">
        <v>30019</v>
      </c>
    </row>
    <row r="22" spans="1:14">
      <c r="N22" s="62">
        <v>30020</v>
      </c>
    </row>
    <row r="23" spans="1:14">
      <c r="A23" s="69">
        <v>7</v>
      </c>
      <c r="B23" s="69" t="s">
        <v>4459</v>
      </c>
      <c r="C23" s="69" t="s">
        <v>4933</v>
      </c>
      <c r="D23" s="69">
        <v>4</v>
      </c>
      <c r="L23" s="62">
        <v>28001</v>
      </c>
      <c r="M23" s="62">
        <v>7</v>
      </c>
      <c r="N23" s="63">
        <v>30021</v>
      </c>
    </row>
    <row r="24" spans="1:14">
      <c r="N24" s="63">
        <v>30022</v>
      </c>
    </row>
    <row r="25" spans="1:14">
      <c r="A25" s="69">
        <v>8</v>
      </c>
      <c r="B25" s="69" t="s">
        <v>4460</v>
      </c>
      <c r="C25" s="69" t="s">
        <v>4935</v>
      </c>
      <c r="D25" s="69">
        <v>4</v>
      </c>
      <c r="L25" s="62">
        <v>28001</v>
      </c>
      <c r="M25" s="62">
        <v>11</v>
      </c>
      <c r="N25" s="62">
        <v>30023</v>
      </c>
    </row>
    <row r="26" spans="1:14">
      <c r="N26" s="63">
        <v>30024</v>
      </c>
    </row>
    <row r="27" spans="1:14">
      <c r="N27" s="63">
        <v>30025</v>
      </c>
    </row>
    <row r="28" spans="1:14">
      <c r="A28" s="69">
        <v>9</v>
      </c>
      <c r="B28" s="69" t="s">
        <v>4461</v>
      </c>
      <c r="C28" s="69" t="s">
        <v>4936</v>
      </c>
      <c r="D28" s="69">
        <v>6</v>
      </c>
      <c r="L28" s="62">
        <v>28001</v>
      </c>
      <c r="M28" s="62">
        <v>10</v>
      </c>
      <c r="N28" s="62">
        <v>30026</v>
      </c>
    </row>
    <row r="29" spans="1:14">
      <c r="N29" s="63">
        <v>30027</v>
      </c>
    </row>
    <row r="30" spans="1:14">
      <c r="A30" s="69">
        <v>10</v>
      </c>
      <c r="B30" s="69" t="s">
        <v>44</v>
      </c>
      <c r="C30" s="69" t="s">
        <v>4937</v>
      </c>
      <c r="D30" s="69">
        <v>6</v>
      </c>
      <c r="L30" s="62">
        <v>28001</v>
      </c>
      <c r="M30" s="62">
        <v>15</v>
      </c>
      <c r="N30" s="63">
        <v>30028</v>
      </c>
    </row>
    <row r="31" spans="1:14">
      <c r="N31" s="62">
        <v>30029</v>
      </c>
    </row>
    <row r="32" spans="1:14">
      <c r="N32" s="63">
        <v>30030</v>
      </c>
    </row>
    <row r="33" spans="1:14">
      <c r="A33" s="69">
        <v>11</v>
      </c>
      <c r="B33" s="69" t="s">
        <v>4462</v>
      </c>
      <c r="C33" s="69" t="s">
        <v>4938</v>
      </c>
      <c r="D33" s="69">
        <v>6</v>
      </c>
      <c r="L33" s="62">
        <v>28001</v>
      </c>
      <c r="M33" s="62">
        <v>10</v>
      </c>
      <c r="N33" s="63">
        <v>30031</v>
      </c>
    </row>
    <row r="34" spans="1:14">
      <c r="N34" s="62">
        <v>30032</v>
      </c>
    </row>
    <row r="35" spans="1:14">
      <c r="A35" s="69">
        <v>19</v>
      </c>
      <c r="B35" s="69" t="s">
        <v>6876</v>
      </c>
      <c r="C35" s="69" t="s">
        <v>6848</v>
      </c>
      <c r="D35" s="69">
        <v>7</v>
      </c>
      <c r="E35" s="69">
        <v>1</v>
      </c>
      <c r="F35" s="69">
        <v>65</v>
      </c>
      <c r="G35" s="69">
        <v>1</v>
      </c>
      <c r="L35" s="62">
        <v>24003</v>
      </c>
      <c r="M35" s="62">
        <v>20</v>
      </c>
      <c r="N35" s="62">
        <v>31006</v>
      </c>
    </row>
    <row r="36" spans="1:14">
      <c r="N36" s="62">
        <v>31007</v>
      </c>
    </row>
    <row r="37" spans="1:14">
      <c r="N37" s="62">
        <v>31008</v>
      </c>
    </row>
    <row r="38" spans="1:14">
      <c r="N38" s="62">
        <v>31009</v>
      </c>
    </row>
    <row r="39" spans="1:14">
      <c r="A39" s="69">
        <v>20</v>
      </c>
      <c r="B39" s="69" t="s">
        <v>5313</v>
      </c>
      <c r="C39" s="69" t="s">
        <v>6676</v>
      </c>
      <c r="D39" s="69">
        <v>9</v>
      </c>
      <c r="E39" s="69">
        <v>1</v>
      </c>
      <c r="F39" s="69">
        <v>80</v>
      </c>
      <c r="G39" s="69">
        <v>1</v>
      </c>
      <c r="L39" s="62">
        <v>24005</v>
      </c>
      <c r="M39" s="62">
        <v>30</v>
      </c>
      <c r="N39" s="62">
        <v>31001</v>
      </c>
    </row>
    <row r="40" spans="1:14">
      <c r="N40" s="62">
        <v>31002</v>
      </c>
    </row>
    <row r="41" spans="1:14">
      <c r="N41" s="62">
        <v>31003</v>
      </c>
    </row>
    <row r="42" spans="1:14">
      <c r="N42" s="62">
        <v>31004</v>
      </c>
    </row>
    <row r="43" spans="1:14">
      <c r="N43" s="62">
        <v>31005</v>
      </c>
    </row>
    <row r="44" spans="1:14">
      <c r="A44" s="69">
        <v>21</v>
      </c>
      <c r="B44" s="62" t="s">
        <v>7361</v>
      </c>
      <c r="C44" s="62" t="s">
        <v>7447</v>
      </c>
      <c r="D44" s="69">
        <v>5</v>
      </c>
      <c r="E44" s="69">
        <v>2</v>
      </c>
      <c r="F44" s="69">
        <v>60</v>
      </c>
      <c r="G44" s="69">
        <v>5</v>
      </c>
      <c r="J44" s="62">
        <v>24000</v>
      </c>
      <c r="K44" s="62">
        <v>2</v>
      </c>
      <c r="L44" s="62">
        <v>28003</v>
      </c>
      <c r="M44" s="62">
        <v>10</v>
      </c>
      <c r="N44" s="62">
        <v>30034</v>
      </c>
    </row>
    <row r="45" spans="1:14">
      <c r="N45" s="62">
        <v>30036</v>
      </c>
    </row>
    <row r="46" spans="1:14">
      <c r="A46" s="69">
        <v>22</v>
      </c>
      <c r="B46" s="62" t="s">
        <v>7362</v>
      </c>
      <c r="C46" s="62" t="s">
        <v>7448</v>
      </c>
      <c r="D46" s="69">
        <v>5</v>
      </c>
      <c r="E46" s="69">
        <v>2</v>
      </c>
      <c r="F46" s="69">
        <v>60</v>
      </c>
      <c r="G46" s="69">
        <v>5</v>
      </c>
      <c r="J46" s="62">
        <v>24000</v>
      </c>
      <c r="K46" s="62">
        <v>2</v>
      </c>
      <c r="L46" s="62">
        <v>28003</v>
      </c>
      <c r="M46" s="62">
        <v>10</v>
      </c>
      <c r="N46" s="62">
        <v>30035</v>
      </c>
    </row>
    <row r="47" spans="1:14">
      <c r="N47" s="62">
        <v>30037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22"/>
  <sheetViews>
    <sheetView workbookViewId="0">
      <selection activeCell="I23" sqref="I23"/>
    </sheetView>
  </sheetViews>
  <sheetFormatPr defaultColWidth="8.875" defaultRowHeight="13.5"/>
  <cols>
    <col min="4" max="4" width="19.5" bestFit="1" customWidth="1"/>
    <col min="8" max="8" width="10.5" bestFit="1" customWidth="1"/>
  </cols>
  <sheetData>
    <row r="1" spans="1:5">
      <c r="A1" t="s">
        <v>3741</v>
      </c>
      <c r="B1" s="6" t="s">
        <v>3742</v>
      </c>
      <c r="C1" s="6" t="s">
        <v>3738</v>
      </c>
      <c r="D1" s="6" t="s">
        <v>3743</v>
      </c>
      <c r="E1" s="6" t="s">
        <v>3739</v>
      </c>
    </row>
    <row r="2" spans="1:5">
      <c r="A2" t="s">
        <v>3770</v>
      </c>
      <c r="B2" s="6" t="s">
        <v>3772</v>
      </c>
      <c r="C2" s="6" t="s">
        <v>3793</v>
      </c>
      <c r="D2" s="6" t="s">
        <v>3771</v>
      </c>
      <c r="E2" s="6" t="s">
        <v>3794</v>
      </c>
    </row>
    <row r="3" spans="1:5">
      <c r="A3">
        <v>1</v>
      </c>
      <c r="B3">
        <v>60000</v>
      </c>
      <c r="C3">
        <v>0</v>
      </c>
      <c r="D3">
        <v>200000</v>
      </c>
      <c r="E3">
        <v>0</v>
      </c>
    </row>
    <row r="4" spans="1:5">
      <c r="A4">
        <v>2</v>
      </c>
      <c r="B4">
        <v>90000</v>
      </c>
      <c r="C4">
        <v>100</v>
      </c>
      <c r="D4">
        <v>300000</v>
      </c>
      <c r="E4">
        <f t="shared" ref="E4:E22" si="0">C4*1000</f>
        <v>100000</v>
      </c>
    </row>
    <row r="5" spans="1:5">
      <c r="A5">
        <v>3</v>
      </c>
      <c r="B5">
        <v>120000</v>
      </c>
      <c r="C5">
        <v>200</v>
      </c>
      <c r="D5">
        <v>500000</v>
      </c>
      <c r="E5">
        <f t="shared" si="0"/>
        <v>200000</v>
      </c>
    </row>
    <row r="6" spans="1:5">
      <c r="A6">
        <v>4</v>
      </c>
      <c r="B6">
        <v>180000</v>
      </c>
      <c r="C6">
        <v>300</v>
      </c>
      <c r="D6">
        <v>1000000</v>
      </c>
      <c r="E6">
        <f t="shared" si="0"/>
        <v>300000</v>
      </c>
    </row>
    <row r="7" spans="1:5">
      <c r="A7">
        <v>5</v>
      </c>
      <c r="B7">
        <v>240000</v>
      </c>
      <c r="C7">
        <v>500</v>
      </c>
      <c r="D7">
        <v>1500000</v>
      </c>
      <c r="E7">
        <f t="shared" si="0"/>
        <v>500000</v>
      </c>
    </row>
    <row r="8" spans="1:5">
      <c r="A8">
        <v>6</v>
      </c>
      <c r="B8">
        <v>300000</v>
      </c>
      <c r="C8">
        <v>600</v>
      </c>
      <c r="D8">
        <v>2000000</v>
      </c>
      <c r="E8">
        <f t="shared" si="0"/>
        <v>600000</v>
      </c>
    </row>
    <row r="9" spans="1:5">
      <c r="A9">
        <v>7</v>
      </c>
      <c r="B9">
        <v>450000</v>
      </c>
      <c r="C9">
        <v>900</v>
      </c>
      <c r="D9">
        <v>3000000</v>
      </c>
      <c r="E9">
        <f t="shared" si="0"/>
        <v>900000</v>
      </c>
    </row>
    <row r="10" spans="1:5">
      <c r="A10">
        <v>8</v>
      </c>
      <c r="B10">
        <v>550000</v>
      </c>
      <c r="C10">
        <v>900</v>
      </c>
      <c r="D10">
        <v>5000000</v>
      </c>
      <c r="E10">
        <f t="shared" si="0"/>
        <v>900000</v>
      </c>
    </row>
    <row r="11" spans="1:5">
      <c r="A11">
        <v>9</v>
      </c>
      <c r="B11">
        <v>800000</v>
      </c>
      <c r="C11">
        <v>1000</v>
      </c>
      <c r="D11">
        <v>10000000</v>
      </c>
      <c r="E11">
        <f t="shared" si="0"/>
        <v>1000000</v>
      </c>
    </row>
    <row r="12" spans="1:5">
      <c r="A12">
        <v>10</v>
      </c>
      <c r="B12">
        <v>1000000</v>
      </c>
      <c r="C12">
        <v>1200</v>
      </c>
      <c r="D12">
        <v>20000000</v>
      </c>
      <c r="E12">
        <f t="shared" si="0"/>
        <v>1200000</v>
      </c>
    </row>
    <row r="13" spans="1:5">
      <c r="A13">
        <v>11</v>
      </c>
      <c r="B13">
        <v>1350000</v>
      </c>
      <c r="C13">
        <v>1350</v>
      </c>
      <c r="D13">
        <v>30000000</v>
      </c>
      <c r="E13">
        <f t="shared" si="0"/>
        <v>1350000</v>
      </c>
    </row>
    <row r="14" spans="1:5">
      <c r="A14">
        <v>12</v>
      </c>
      <c r="B14">
        <v>1650000</v>
      </c>
      <c r="C14">
        <v>1500</v>
      </c>
      <c r="D14">
        <v>50000000</v>
      </c>
      <c r="E14">
        <f t="shared" si="0"/>
        <v>1500000</v>
      </c>
    </row>
    <row r="15" spans="1:5">
      <c r="A15">
        <v>13</v>
      </c>
      <c r="B15">
        <v>1900000</v>
      </c>
      <c r="C15">
        <v>1550</v>
      </c>
      <c r="D15">
        <v>75000000</v>
      </c>
      <c r="E15">
        <f t="shared" si="0"/>
        <v>1550000</v>
      </c>
    </row>
    <row r="16" spans="1:5">
      <c r="A16">
        <v>14</v>
      </c>
      <c r="B16">
        <v>2150000</v>
      </c>
      <c r="C16">
        <v>1600</v>
      </c>
      <c r="D16">
        <v>90000000</v>
      </c>
      <c r="E16">
        <f t="shared" si="0"/>
        <v>1600000</v>
      </c>
    </row>
    <row r="17" spans="1:5">
      <c r="A17">
        <v>15</v>
      </c>
      <c r="B17">
        <v>2450000</v>
      </c>
      <c r="C17">
        <v>1700</v>
      </c>
      <c r="D17">
        <v>110000000</v>
      </c>
      <c r="E17">
        <f t="shared" si="0"/>
        <v>1700000</v>
      </c>
    </row>
    <row r="18" spans="1:5">
      <c r="A18">
        <v>16</v>
      </c>
      <c r="B18">
        <v>2850000</v>
      </c>
      <c r="C18">
        <v>1800</v>
      </c>
      <c r="D18">
        <v>125000000</v>
      </c>
      <c r="E18">
        <f t="shared" si="0"/>
        <v>1800000</v>
      </c>
    </row>
    <row r="19" spans="1:5">
      <c r="A19">
        <v>17</v>
      </c>
      <c r="B19">
        <v>3100000</v>
      </c>
      <c r="C19">
        <v>1900</v>
      </c>
      <c r="D19">
        <v>135000000</v>
      </c>
      <c r="E19">
        <f t="shared" si="0"/>
        <v>1900000</v>
      </c>
    </row>
    <row r="20" spans="1:5">
      <c r="A20">
        <v>18</v>
      </c>
      <c r="B20">
        <v>3500000</v>
      </c>
      <c r="C20">
        <v>2000</v>
      </c>
      <c r="D20">
        <v>145000000</v>
      </c>
      <c r="E20">
        <f t="shared" si="0"/>
        <v>2000000</v>
      </c>
    </row>
    <row r="21" spans="1:5">
      <c r="A21">
        <v>19</v>
      </c>
      <c r="B21">
        <v>4500000</v>
      </c>
      <c r="C21">
        <v>3000</v>
      </c>
      <c r="D21">
        <v>150000000</v>
      </c>
      <c r="E21">
        <f t="shared" si="0"/>
        <v>3000000</v>
      </c>
    </row>
    <row r="22" spans="1:5">
      <c r="A22">
        <v>20</v>
      </c>
      <c r="B22">
        <v>5000000</v>
      </c>
      <c r="C22">
        <v>5000</v>
      </c>
      <c r="D22">
        <v>160000000</v>
      </c>
      <c r="E22">
        <f t="shared" si="0"/>
        <v>5000000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317"/>
  <sheetViews>
    <sheetView workbookViewId="0">
      <selection activeCell="G22" sqref="G22"/>
    </sheetView>
  </sheetViews>
  <sheetFormatPr defaultColWidth="8.875" defaultRowHeight="13.5"/>
  <cols>
    <col min="1" max="1" width="8.875" style="126"/>
    <col min="2" max="2" width="25.875" style="126" customWidth="1"/>
    <col min="3" max="3" width="7.375" style="9" bestFit="1" customWidth="1"/>
    <col min="4" max="4" width="14.375" style="9" bestFit="1" customWidth="1"/>
    <col min="5" max="5" width="7.375" style="9" bestFit="1" customWidth="1"/>
    <col min="6" max="6" width="21.625" style="9" bestFit="1" customWidth="1"/>
    <col min="7" max="7" width="35" style="9" bestFit="1" customWidth="1"/>
    <col min="8" max="8" width="7.375" style="9" bestFit="1" customWidth="1"/>
    <col min="9" max="9" width="21.625" style="9" bestFit="1" customWidth="1"/>
    <col min="10" max="10" width="33" style="9" bestFit="1" customWidth="1"/>
    <col min="11" max="11" width="5.5" style="9" bestFit="1" customWidth="1"/>
    <col min="12" max="12" width="8.875" style="9"/>
    <col min="13" max="13" width="6.625" style="9" bestFit="1" customWidth="1"/>
    <col min="14" max="14" width="17.125" style="9" bestFit="1" customWidth="1"/>
    <col min="15" max="15" width="15.125" style="156" bestFit="1" customWidth="1"/>
    <col min="16" max="16" width="6.5" style="156" bestFit="1" customWidth="1"/>
    <col min="17" max="16384" width="8.875" style="9"/>
  </cols>
  <sheetData>
    <row r="1" spans="1:16">
      <c r="A1" s="126">
        <v>19001</v>
      </c>
      <c r="B1" s="126" t="s">
        <v>6929</v>
      </c>
      <c r="C1" s="9">
        <v>1</v>
      </c>
      <c r="D1" s="10" t="s">
        <v>1660</v>
      </c>
      <c r="E1" s="9">
        <v>10001</v>
      </c>
      <c r="F1" s="9" t="s">
        <v>263</v>
      </c>
      <c r="G1" s="9" t="s">
        <v>264</v>
      </c>
      <c r="H1" s="11">
        <v>15001</v>
      </c>
      <c r="I1" s="11" t="s">
        <v>269</v>
      </c>
      <c r="J1" s="11" t="s">
        <v>270</v>
      </c>
      <c r="M1" s="12">
        <v>51001</v>
      </c>
      <c r="N1" s="10" t="s">
        <v>910</v>
      </c>
      <c r="O1" s="156" t="s">
        <v>4941</v>
      </c>
      <c r="P1" s="156" t="s">
        <v>3749</v>
      </c>
    </row>
    <row r="2" spans="1:16">
      <c r="A2" s="126">
        <v>19002</v>
      </c>
      <c r="B2" s="126" t="s">
        <v>6930</v>
      </c>
      <c r="C2" s="9">
        <v>2</v>
      </c>
      <c r="D2" s="13" t="s">
        <v>1661</v>
      </c>
      <c r="E2" s="9">
        <v>10002</v>
      </c>
      <c r="F2" s="9" t="s">
        <v>265</v>
      </c>
      <c r="G2" s="9" t="s">
        <v>266</v>
      </c>
      <c r="H2" s="11">
        <v>15002</v>
      </c>
      <c r="I2" s="11" t="s">
        <v>271</v>
      </c>
      <c r="J2" s="11" t="s">
        <v>270</v>
      </c>
      <c r="M2" s="9">
        <v>51002</v>
      </c>
      <c r="N2" s="13" t="s">
        <v>911</v>
      </c>
      <c r="O2" s="156" t="s">
        <v>18</v>
      </c>
      <c r="P2" s="156" t="s">
        <v>2249</v>
      </c>
    </row>
    <row r="3" spans="1:16">
      <c r="A3" s="126">
        <v>19003</v>
      </c>
      <c r="B3" s="126" t="s">
        <v>6931</v>
      </c>
      <c r="C3" s="9">
        <v>3</v>
      </c>
      <c r="D3" s="10" t="s">
        <v>1662</v>
      </c>
      <c r="E3" s="9">
        <v>10003</v>
      </c>
      <c r="F3" s="9" t="s">
        <v>267</v>
      </c>
      <c r="G3" s="9" t="s">
        <v>266</v>
      </c>
      <c r="H3" s="11">
        <v>15003</v>
      </c>
      <c r="I3" s="11" t="s">
        <v>272</v>
      </c>
      <c r="J3" s="11" t="s">
        <v>270</v>
      </c>
      <c r="M3" s="12">
        <v>51003</v>
      </c>
      <c r="N3" s="10" t="s">
        <v>912</v>
      </c>
      <c r="O3" s="179" t="s">
        <v>1660</v>
      </c>
      <c r="P3" s="156">
        <v>201</v>
      </c>
    </row>
    <row r="4" spans="1:16">
      <c r="A4" s="126">
        <v>19004</v>
      </c>
      <c r="B4" s="126" t="s">
        <v>6932</v>
      </c>
      <c r="C4" s="9">
        <v>4</v>
      </c>
      <c r="D4" s="13" t="s">
        <v>543</v>
      </c>
      <c r="E4" s="9">
        <v>10004</v>
      </c>
      <c r="F4" s="9" t="s">
        <v>268</v>
      </c>
      <c r="G4" s="9" t="s">
        <v>195</v>
      </c>
      <c r="H4" s="11">
        <v>15004</v>
      </c>
      <c r="I4" s="11" t="s">
        <v>301</v>
      </c>
      <c r="J4" s="11" t="s">
        <v>273</v>
      </c>
      <c r="M4" s="12">
        <v>51004</v>
      </c>
      <c r="N4" s="13" t="s">
        <v>913</v>
      </c>
    </row>
    <row r="5" spans="1:16">
      <c r="A5" s="126">
        <v>19005</v>
      </c>
      <c r="B5" s="126" t="s">
        <v>6933</v>
      </c>
      <c r="C5" s="9">
        <v>5</v>
      </c>
      <c r="D5" s="14" t="s">
        <v>1663</v>
      </c>
      <c r="E5" s="9">
        <v>10005</v>
      </c>
      <c r="F5" s="9" t="s">
        <v>196</v>
      </c>
      <c r="G5" s="9" t="s">
        <v>197</v>
      </c>
      <c r="H5" s="11">
        <v>15005</v>
      </c>
      <c r="I5" s="11" t="s">
        <v>302</v>
      </c>
      <c r="J5" s="11" t="s">
        <v>274</v>
      </c>
      <c r="M5" s="9">
        <v>51005</v>
      </c>
      <c r="N5" s="15" t="s">
        <v>914</v>
      </c>
    </row>
    <row r="6" spans="1:16">
      <c r="A6" s="126">
        <v>19006</v>
      </c>
      <c r="B6" s="126" t="s">
        <v>6934</v>
      </c>
      <c r="C6" s="9">
        <v>6</v>
      </c>
      <c r="D6" s="16" t="s">
        <v>1665</v>
      </c>
      <c r="E6" s="9">
        <v>10006</v>
      </c>
      <c r="F6" s="9" t="s">
        <v>198</v>
      </c>
      <c r="G6" s="9" t="s">
        <v>199</v>
      </c>
      <c r="H6" s="11">
        <v>15006</v>
      </c>
      <c r="I6" s="11" t="s">
        <v>303</v>
      </c>
      <c r="J6" s="11" t="s">
        <v>274</v>
      </c>
      <c r="M6" s="12">
        <v>51006</v>
      </c>
      <c r="N6" s="16" t="s">
        <v>915</v>
      </c>
    </row>
    <row r="7" spans="1:16">
      <c r="A7" s="126">
        <v>19007</v>
      </c>
      <c r="B7" s="126" t="s">
        <v>7364</v>
      </c>
      <c r="C7" s="9">
        <v>7</v>
      </c>
      <c r="D7" s="10" t="s">
        <v>1666</v>
      </c>
      <c r="E7" s="9">
        <v>10007</v>
      </c>
      <c r="F7" s="9" t="s">
        <v>200</v>
      </c>
      <c r="G7" s="9" t="s">
        <v>199</v>
      </c>
      <c r="H7" s="11">
        <v>15007</v>
      </c>
      <c r="I7" s="11" t="s">
        <v>275</v>
      </c>
      <c r="J7" s="11" t="s">
        <v>276</v>
      </c>
      <c r="M7" s="12">
        <v>51007</v>
      </c>
      <c r="N7" s="10" t="s">
        <v>916</v>
      </c>
    </row>
    <row r="8" spans="1:16">
      <c r="A8" s="139">
        <v>19008</v>
      </c>
      <c r="B8" s="126" t="s">
        <v>7365</v>
      </c>
      <c r="C8" s="9">
        <v>8</v>
      </c>
      <c r="D8" s="16" t="s">
        <v>1667</v>
      </c>
      <c r="E8" s="9">
        <v>10008</v>
      </c>
      <c r="F8" s="9" t="s">
        <v>201</v>
      </c>
      <c r="G8" s="9" t="s">
        <v>202</v>
      </c>
      <c r="H8" s="11">
        <v>15008</v>
      </c>
      <c r="I8" s="11" t="s">
        <v>277</v>
      </c>
      <c r="J8" s="11" t="s">
        <v>278</v>
      </c>
      <c r="M8" s="9">
        <v>51008</v>
      </c>
      <c r="N8" s="16" t="s">
        <v>917</v>
      </c>
      <c r="O8" s="180" t="s">
        <v>1661</v>
      </c>
      <c r="P8" s="156">
        <v>202</v>
      </c>
    </row>
    <row r="9" spans="1:16">
      <c r="A9" s="4">
        <v>19009</v>
      </c>
      <c r="B9" s="126" t="s">
        <v>7366</v>
      </c>
      <c r="C9" s="9">
        <v>9</v>
      </c>
      <c r="D9" s="13" t="s">
        <v>544</v>
      </c>
      <c r="E9" s="9">
        <v>10009</v>
      </c>
      <c r="F9" s="9" t="s">
        <v>203</v>
      </c>
      <c r="G9" s="9" t="s">
        <v>204</v>
      </c>
      <c r="H9" s="11">
        <v>15009</v>
      </c>
      <c r="I9" s="11" t="s">
        <v>279</v>
      </c>
      <c r="J9" s="11" t="s">
        <v>280</v>
      </c>
      <c r="M9" s="12">
        <v>51009</v>
      </c>
      <c r="N9" s="13" t="s">
        <v>918</v>
      </c>
    </row>
    <row r="10" spans="1:16">
      <c r="A10" s="4">
        <v>19010</v>
      </c>
      <c r="B10" s="126" t="s">
        <v>7367</v>
      </c>
      <c r="C10" s="9">
        <v>10</v>
      </c>
      <c r="D10" s="10" t="s">
        <v>1668</v>
      </c>
      <c r="E10" s="9">
        <v>10010</v>
      </c>
      <c r="F10" s="9" t="s">
        <v>205</v>
      </c>
      <c r="G10" s="9" t="s">
        <v>204</v>
      </c>
      <c r="H10" s="11">
        <v>15010</v>
      </c>
      <c r="I10" s="11" t="s">
        <v>281</v>
      </c>
      <c r="J10" s="11" t="s">
        <v>282</v>
      </c>
      <c r="M10" s="12">
        <v>51010</v>
      </c>
      <c r="N10" s="10" t="s">
        <v>919</v>
      </c>
    </row>
    <row r="11" spans="1:16">
      <c r="A11" s="4">
        <v>19011</v>
      </c>
      <c r="B11" s="126" t="s">
        <v>7368</v>
      </c>
      <c r="C11" s="9">
        <v>11</v>
      </c>
      <c r="D11" s="16" t="s">
        <v>1669</v>
      </c>
      <c r="E11" s="9">
        <v>10011</v>
      </c>
      <c r="F11" s="9" t="s">
        <v>206</v>
      </c>
      <c r="G11" s="12" t="s">
        <v>207</v>
      </c>
      <c r="H11" s="11">
        <v>15011</v>
      </c>
      <c r="I11" s="11" t="s">
        <v>283</v>
      </c>
      <c r="J11" s="11" t="s">
        <v>284</v>
      </c>
      <c r="M11" s="12">
        <v>51011</v>
      </c>
      <c r="N11" s="16" t="s">
        <v>920</v>
      </c>
    </row>
    <row r="12" spans="1:16">
      <c r="A12" s="4">
        <v>19012</v>
      </c>
      <c r="B12" s="126" t="s">
        <v>7369</v>
      </c>
      <c r="C12" s="9">
        <v>12</v>
      </c>
      <c r="D12" s="16" t="s">
        <v>1670</v>
      </c>
      <c r="E12" s="9">
        <v>10012</v>
      </c>
      <c r="F12" s="9" t="s">
        <v>208</v>
      </c>
      <c r="G12" s="9" t="s">
        <v>209</v>
      </c>
      <c r="H12" s="11">
        <v>15012</v>
      </c>
      <c r="I12" s="11" t="s">
        <v>304</v>
      </c>
      <c r="J12" s="11" t="s">
        <v>285</v>
      </c>
      <c r="M12" s="12">
        <v>51012</v>
      </c>
      <c r="N12" s="16" t="s">
        <v>921</v>
      </c>
    </row>
    <row r="13" spans="1:16">
      <c r="A13" s="4"/>
      <c r="C13" s="9">
        <v>13</v>
      </c>
      <c r="D13" s="13" t="s">
        <v>1671</v>
      </c>
      <c r="E13" s="9">
        <v>10013</v>
      </c>
      <c r="F13" s="9" t="s">
        <v>210</v>
      </c>
      <c r="G13" s="9" t="s">
        <v>211</v>
      </c>
      <c r="H13" s="11">
        <v>15013</v>
      </c>
      <c r="I13" s="11" t="s">
        <v>286</v>
      </c>
      <c r="J13" s="11" t="s">
        <v>287</v>
      </c>
      <c r="M13" s="9">
        <v>51013</v>
      </c>
      <c r="N13" s="13" t="s">
        <v>922</v>
      </c>
      <c r="O13" s="179" t="s">
        <v>1662</v>
      </c>
      <c r="P13" s="156">
        <v>203</v>
      </c>
    </row>
    <row r="14" spans="1:16">
      <c r="A14" s="4">
        <v>24001</v>
      </c>
      <c r="B14" s="126" t="s">
        <v>5411</v>
      </c>
      <c r="C14" s="9">
        <v>14</v>
      </c>
      <c r="D14" s="13" t="s">
        <v>1672</v>
      </c>
      <c r="E14" s="9">
        <v>10014</v>
      </c>
      <c r="F14" s="9" t="s">
        <v>212</v>
      </c>
      <c r="G14" s="9" t="s">
        <v>213</v>
      </c>
      <c r="H14" s="17">
        <v>15014</v>
      </c>
      <c r="I14" s="17" t="s">
        <v>288</v>
      </c>
      <c r="J14" s="11" t="s">
        <v>289</v>
      </c>
      <c r="M14" s="12">
        <v>51014</v>
      </c>
      <c r="N14" s="13" t="s">
        <v>923</v>
      </c>
    </row>
    <row r="15" spans="1:16">
      <c r="A15" s="4">
        <v>24002</v>
      </c>
      <c r="B15" s="126" t="s">
        <v>5412</v>
      </c>
      <c r="C15" s="9">
        <v>15</v>
      </c>
      <c r="D15" s="16" t="s">
        <v>1673</v>
      </c>
      <c r="E15" s="9">
        <v>10015</v>
      </c>
      <c r="F15" s="9" t="s">
        <v>214</v>
      </c>
      <c r="G15" s="9" t="s">
        <v>215</v>
      </c>
      <c r="H15" s="11">
        <v>15015</v>
      </c>
      <c r="I15" s="11" t="s">
        <v>290</v>
      </c>
      <c r="J15" s="11" t="s">
        <v>291</v>
      </c>
      <c r="M15" s="12">
        <v>51015</v>
      </c>
      <c r="N15" s="16" t="s">
        <v>924</v>
      </c>
    </row>
    <row r="16" spans="1:16">
      <c r="A16" s="4">
        <v>24003</v>
      </c>
      <c r="B16" s="126" t="s">
        <v>5413</v>
      </c>
      <c r="C16" s="9">
        <v>16</v>
      </c>
      <c r="D16" s="13" t="s">
        <v>1674</v>
      </c>
      <c r="E16" s="9">
        <v>10016</v>
      </c>
      <c r="F16" s="12" t="s">
        <v>216</v>
      </c>
      <c r="G16" s="9" t="s">
        <v>217</v>
      </c>
      <c r="H16" s="11">
        <v>15016</v>
      </c>
      <c r="I16" s="11" t="s">
        <v>292</v>
      </c>
      <c r="J16" s="11" t="s">
        <v>293</v>
      </c>
      <c r="M16" s="12">
        <v>51016</v>
      </c>
      <c r="N16" s="13" t="s">
        <v>925</v>
      </c>
    </row>
    <row r="17" spans="1:16">
      <c r="A17" s="4">
        <v>24004</v>
      </c>
      <c r="B17" s="126" t="s">
        <v>5414</v>
      </c>
      <c r="C17" s="9">
        <v>17</v>
      </c>
      <c r="D17" s="10" t="s">
        <v>1675</v>
      </c>
      <c r="E17" s="9">
        <v>10017</v>
      </c>
      <c r="F17" s="9" t="s">
        <v>218</v>
      </c>
      <c r="G17" s="9" t="s">
        <v>219</v>
      </c>
      <c r="H17" s="11">
        <v>15017</v>
      </c>
      <c r="I17" s="11" t="s">
        <v>294</v>
      </c>
      <c r="J17" s="11" t="s">
        <v>295</v>
      </c>
      <c r="M17" s="12">
        <v>51017</v>
      </c>
      <c r="N17" s="10" t="s">
        <v>926</v>
      </c>
    </row>
    <row r="18" spans="1:16">
      <c r="A18" s="4">
        <v>24005</v>
      </c>
      <c r="B18" s="126" t="s">
        <v>5415</v>
      </c>
      <c r="C18" s="9">
        <v>18</v>
      </c>
      <c r="D18" s="16" t="s">
        <v>1676</v>
      </c>
      <c r="E18" s="9">
        <v>10018</v>
      </c>
      <c r="F18" s="9" t="s">
        <v>220</v>
      </c>
      <c r="G18" s="9" t="s">
        <v>221</v>
      </c>
      <c r="H18" s="11">
        <v>15018</v>
      </c>
      <c r="I18" s="11" t="s">
        <v>305</v>
      </c>
      <c r="J18" s="11" t="s">
        <v>295</v>
      </c>
      <c r="M18" s="9">
        <v>51018</v>
      </c>
      <c r="N18" s="16" t="s">
        <v>927</v>
      </c>
      <c r="O18" s="180" t="s">
        <v>543</v>
      </c>
      <c r="P18" s="156">
        <v>15</v>
      </c>
    </row>
    <row r="19" spans="1:16">
      <c r="A19" s="4">
        <v>24006</v>
      </c>
      <c r="B19" s="126" t="s">
        <v>5416</v>
      </c>
      <c r="C19" s="9">
        <v>19</v>
      </c>
      <c r="D19" s="10" t="s">
        <v>1677</v>
      </c>
      <c r="E19" s="9">
        <v>10019</v>
      </c>
      <c r="F19" s="9" t="s">
        <v>222</v>
      </c>
      <c r="G19" s="9" t="s">
        <v>223</v>
      </c>
      <c r="H19" s="11">
        <v>15019</v>
      </c>
      <c r="I19" s="11" t="s">
        <v>306</v>
      </c>
      <c r="J19" s="11" t="s">
        <v>295</v>
      </c>
      <c r="M19" s="12">
        <v>51019</v>
      </c>
      <c r="N19" s="10" t="s">
        <v>928</v>
      </c>
    </row>
    <row r="20" spans="1:16">
      <c r="A20" s="4">
        <v>24007</v>
      </c>
      <c r="B20" s="126" t="s">
        <v>5417</v>
      </c>
      <c r="C20" s="9">
        <v>20</v>
      </c>
      <c r="D20" s="13" t="s">
        <v>1678</v>
      </c>
      <c r="E20" s="9">
        <v>10020</v>
      </c>
      <c r="F20" s="12" t="s">
        <v>224</v>
      </c>
      <c r="G20" s="9" t="s">
        <v>225</v>
      </c>
      <c r="H20" s="11">
        <v>15020</v>
      </c>
      <c r="I20" s="11" t="s">
        <v>296</v>
      </c>
      <c r="J20" s="11" t="s">
        <v>295</v>
      </c>
      <c r="M20" s="12">
        <v>51020</v>
      </c>
      <c r="N20" s="13" t="s">
        <v>929</v>
      </c>
    </row>
    <row r="21" spans="1:16">
      <c r="A21" s="4">
        <v>24008</v>
      </c>
      <c r="B21" s="126" t="s">
        <v>7370</v>
      </c>
      <c r="C21" s="9">
        <v>21</v>
      </c>
      <c r="D21" s="16" t="s">
        <v>1679</v>
      </c>
      <c r="E21" s="9">
        <v>10021</v>
      </c>
      <c r="F21" s="9" t="s">
        <v>226</v>
      </c>
      <c r="G21" s="9" t="s">
        <v>227</v>
      </c>
      <c r="H21" s="11">
        <v>15021</v>
      </c>
      <c r="I21" s="11" t="s">
        <v>297</v>
      </c>
      <c r="J21" s="11" t="s">
        <v>295</v>
      </c>
      <c r="M21" s="9">
        <v>51021</v>
      </c>
      <c r="N21" s="16" t="s">
        <v>930</v>
      </c>
    </row>
    <row r="22" spans="1:16">
      <c r="A22" s="4">
        <v>24010</v>
      </c>
      <c r="B22" s="126" t="s">
        <v>5418</v>
      </c>
      <c r="C22" s="9">
        <v>22</v>
      </c>
      <c r="D22" s="10" t="s">
        <v>1680</v>
      </c>
      <c r="E22" s="9">
        <v>10022</v>
      </c>
      <c r="F22" s="9" t="s">
        <v>228</v>
      </c>
      <c r="G22" s="9" t="s">
        <v>229</v>
      </c>
      <c r="H22" s="11">
        <v>15022</v>
      </c>
      <c r="I22" s="11" t="s">
        <v>307</v>
      </c>
      <c r="J22" s="11" t="s">
        <v>295</v>
      </c>
      <c r="M22" s="12">
        <v>51022</v>
      </c>
      <c r="N22" s="10" t="s">
        <v>931</v>
      </c>
    </row>
    <row r="23" spans="1:16">
      <c r="A23" s="4">
        <v>24011</v>
      </c>
      <c r="B23" s="126" t="s">
        <v>5419</v>
      </c>
      <c r="C23" s="9">
        <v>23</v>
      </c>
      <c r="D23" s="13" t="s">
        <v>545</v>
      </c>
      <c r="E23" s="9">
        <v>10023</v>
      </c>
      <c r="F23" s="9" t="s">
        <v>230</v>
      </c>
      <c r="G23" s="9" t="s">
        <v>231</v>
      </c>
      <c r="H23" s="11">
        <v>15023</v>
      </c>
      <c r="I23" s="11" t="s">
        <v>308</v>
      </c>
      <c r="J23" s="11" t="s">
        <v>299</v>
      </c>
      <c r="M23" s="12">
        <v>51023</v>
      </c>
      <c r="N23" s="13" t="s">
        <v>932</v>
      </c>
      <c r="O23" s="181" t="s">
        <v>1663</v>
      </c>
      <c r="P23" s="156">
        <v>265</v>
      </c>
    </row>
    <row r="24" spans="1:16">
      <c r="A24" s="4">
        <v>24013</v>
      </c>
      <c r="B24" s="126" t="s">
        <v>5420</v>
      </c>
      <c r="C24" s="9">
        <v>24</v>
      </c>
      <c r="D24" s="16" t="s">
        <v>1681</v>
      </c>
      <c r="E24" s="9">
        <v>10024</v>
      </c>
      <c r="F24" s="9" t="s">
        <v>232</v>
      </c>
      <c r="H24" s="11">
        <v>15024</v>
      </c>
      <c r="I24" s="11" t="s">
        <v>298</v>
      </c>
      <c r="J24" s="11" t="s">
        <v>299</v>
      </c>
      <c r="M24" s="9">
        <v>51024</v>
      </c>
      <c r="N24" s="16" t="s">
        <v>933</v>
      </c>
      <c r="P24" s="156" t="s">
        <v>1664</v>
      </c>
    </row>
    <row r="25" spans="1:16">
      <c r="A25" s="4">
        <v>24014</v>
      </c>
      <c r="B25" s="126" t="s">
        <v>5421</v>
      </c>
      <c r="C25" s="9">
        <v>25</v>
      </c>
      <c r="D25" s="13" t="s">
        <v>1682</v>
      </c>
      <c r="E25" s="9">
        <v>10025</v>
      </c>
      <c r="F25" s="9" t="s">
        <v>233</v>
      </c>
      <c r="G25" s="9" t="s">
        <v>234</v>
      </c>
      <c r="H25" s="11">
        <v>15025</v>
      </c>
      <c r="I25" s="11" t="s">
        <v>300</v>
      </c>
      <c r="J25" s="11" t="s">
        <v>299</v>
      </c>
      <c r="M25" s="12">
        <v>51025</v>
      </c>
      <c r="N25" s="13" t="s">
        <v>934</v>
      </c>
      <c r="P25" s="156" t="s">
        <v>1664</v>
      </c>
    </row>
    <row r="26" spans="1:16">
      <c r="A26" s="4">
        <v>24015</v>
      </c>
      <c r="B26" s="126" t="s">
        <v>5422</v>
      </c>
      <c r="C26" s="9">
        <v>26</v>
      </c>
      <c r="D26" s="10" t="s">
        <v>1683</v>
      </c>
      <c r="E26" s="9">
        <v>10026</v>
      </c>
      <c r="F26" s="9" t="s">
        <v>235</v>
      </c>
      <c r="G26" s="9" t="s">
        <v>236</v>
      </c>
      <c r="H26" s="19">
        <v>38201</v>
      </c>
      <c r="I26" s="20" t="s">
        <v>323</v>
      </c>
      <c r="M26" s="9">
        <v>51026</v>
      </c>
      <c r="N26" s="10" t="s">
        <v>935</v>
      </c>
      <c r="P26" s="156" t="s">
        <v>1664</v>
      </c>
    </row>
    <row r="27" spans="1:16">
      <c r="A27" s="4">
        <v>24016</v>
      </c>
      <c r="B27" s="126" t="s">
        <v>5423</v>
      </c>
      <c r="C27" s="9">
        <v>27</v>
      </c>
      <c r="D27" s="13" t="s">
        <v>1684</v>
      </c>
      <c r="E27" s="9">
        <v>10027</v>
      </c>
      <c r="F27" s="9" t="s">
        <v>237</v>
      </c>
      <c r="G27" s="9" t="s">
        <v>238</v>
      </c>
      <c r="H27" s="19">
        <v>38202</v>
      </c>
      <c r="I27" s="20" t="s">
        <v>324</v>
      </c>
      <c r="M27" s="9">
        <v>51027</v>
      </c>
      <c r="N27" s="13" t="s">
        <v>936</v>
      </c>
      <c r="P27" s="156" t="s">
        <v>1664</v>
      </c>
    </row>
    <row r="28" spans="1:16">
      <c r="A28" s="4">
        <v>24017</v>
      </c>
      <c r="B28" s="126" t="s">
        <v>5424</v>
      </c>
      <c r="C28" s="9">
        <v>28</v>
      </c>
      <c r="D28" s="13" t="s">
        <v>1685</v>
      </c>
      <c r="E28" s="9">
        <v>10028</v>
      </c>
      <c r="F28" s="9" t="s">
        <v>239</v>
      </c>
      <c r="G28" s="9" t="s">
        <v>240</v>
      </c>
      <c r="H28" s="19">
        <v>38203</v>
      </c>
      <c r="I28" s="20" t="s">
        <v>325</v>
      </c>
      <c r="M28" s="12">
        <v>51028</v>
      </c>
      <c r="N28" s="13" t="s">
        <v>937</v>
      </c>
      <c r="O28" s="182" t="s">
        <v>1665</v>
      </c>
      <c r="P28" s="156">
        <v>206</v>
      </c>
    </row>
    <row r="29" spans="1:16">
      <c r="A29" s="4">
        <v>24018</v>
      </c>
      <c r="B29" s="126" t="s">
        <v>5425</v>
      </c>
      <c r="C29" s="9">
        <v>29</v>
      </c>
      <c r="D29" s="10" t="s">
        <v>1686</v>
      </c>
      <c r="E29" s="9">
        <v>10029</v>
      </c>
      <c r="F29" s="9" t="s">
        <v>241</v>
      </c>
      <c r="G29" s="9" t="s">
        <v>242</v>
      </c>
      <c r="H29" s="19">
        <v>38204</v>
      </c>
      <c r="I29" s="20" t="s">
        <v>326</v>
      </c>
      <c r="M29" s="12">
        <v>51029</v>
      </c>
      <c r="N29" s="10" t="s">
        <v>938</v>
      </c>
      <c r="P29" s="156" t="s">
        <v>1664</v>
      </c>
    </row>
    <row r="30" spans="1:16">
      <c r="A30" s="4">
        <v>24019</v>
      </c>
      <c r="B30" s="126" t="s">
        <v>5426</v>
      </c>
      <c r="C30" s="9">
        <v>30</v>
      </c>
      <c r="D30" s="16" t="s">
        <v>1687</v>
      </c>
      <c r="E30" s="9">
        <v>10030</v>
      </c>
      <c r="F30" s="9" t="s">
        <v>243</v>
      </c>
      <c r="G30" s="9" t="s">
        <v>244</v>
      </c>
      <c r="H30" s="19">
        <v>38205</v>
      </c>
      <c r="I30" s="20" t="s">
        <v>327</v>
      </c>
      <c r="M30" s="12">
        <v>51030</v>
      </c>
      <c r="N30" s="16" t="s">
        <v>939</v>
      </c>
      <c r="P30" s="156" t="s">
        <v>1664</v>
      </c>
    </row>
    <row r="31" spans="1:16">
      <c r="A31" s="4">
        <v>24020</v>
      </c>
      <c r="B31" s="126" t="s">
        <v>5427</v>
      </c>
      <c r="C31" s="9">
        <v>31</v>
      </c>
      <c r="D31" s="10" t="s">
        <v>1688</v>
      </c>
      <c r="E31" s="9">
        <v>10031</v>
      </c>
      <c r="F31" s="9" t="s">
        <v>245</v>
      </c>
      <c r="G31" s="9" t="s">
        <v>244</v>
      </c>
      <c r="H31" s="19">
        <v>38206</v>
      </c>
      <c r="I31" s="20" t="s">
        <v>328</v>
      </c>
      <c r="M31" s="9">
        <v>51031</v>
      </c>
      <c r="N31" s="10" t="s">
        <v>940</v>
      </c>
      <c r="P31" s="156" t="s">
        <v>1664</v>
      </c>
    </row>
    <row r="32" spans="1:16">
      <c r="A32" s="4">
        <v>24021</v>
      </c>
      <c r="B32" s="126" t="s">
        <v>5428</v>
      </c>
      <c r="C32" s="9">
        <v>32</v>
      </c>
      <c r="D32" s="14" t="s">
        <v>1689</v>
      </c>
      <c r="E32" s="9">
        <v>10032</v>
      </c>
      <c r="F32" s="9" t="s">
        <v>246</v>
      </c>
      <c r="G32" s="9" t="s">
        <v>244</v>
      </c>
      <c r="H32" s="19">
        <v>38207</v>
      </c>
      <c r="I32" s="20" t="s">
        <v>329</v>
      </c>
      <c r="M32" s="12">
        <v>51032</v>
      </c>
      <c r="N32" s="15" t="s">
        <v>941</v>
      </c>
      <c r="P32" s="156" t="s">
        <v>1664</v>
      </c>
    </row>
    <row r="33" spans="1:16">
      <c r="A33" s="4">
        <v>24022</v>
      </c>
      <c r="B33" s="126" t="s">
        <v>6720</v>
      </c>
      <c r="C33" s="9">
        <v>33</v>
      </c>
      <c r="D33" s="22" t="s">
        <v>1690</v>
      </c>
      <c r="E33" s="9">
        <v>10033</v>
      </c>
      <c r="F33" s="9" t="s">
        <v>247</v>
      </c>
      <c r="G33" s="9" t="s">
        <v>244</v>
      </c>
      <c r="H33" s="9">
        <v>18001</v>
      </c>
      <c r="I33" s="9" t="s">
        <v>548</v>
      </c>
      <c r="M33" s="12">
        <v>51033</v>
      </c>
      <c r="N33" s="23" t="s">
        <v>942</v>
      </c>
      <c r="O33" s="179" t="s">
        <v>1666</v>
      </c>
      <c r="P33" s="156">
        <v>207</v>
      </c>
    </row>
    <row r="34" spans="1:16">
      <c r="A34" s="4">
        <v>24023</v>
      </c>
      <c r="B34" s="126" t="s">
        <v>6721</v>
      </c>
      <c r="C34" s="9">
        <v>34</v>
      </c>
      <c r="D34" s="24" t="s">
        <v>1691</v>
      </c>
      <c r="E34" s="9">
        <v>10034</v>
      </c>
      <c r="F34" s="9" t="s">
        <v>248</v>
      </c>
      <c r="G34" s="9" t="s">
        <v>244</v>
      </c>
      <c r="H34" s="9">
        <v>18002</v>
      </c>
      <c r="I34" s="9" t="s">
        <v>555</v>
      </c>
      <c r="M34" s="9">
        <v>51034</v>
      </c>
      <c r="N34" s="25" t="s">
        <v>943</v>
      </c>
      <c r="P34" s="156" t="s">
        <v>1664</v>
      </c>
    </row>
    <row r="35" spans="1:16">
      <c r="A35" s="4">
        <v>24024</v>
      </c>
      <c r="B35" s="126" t="s">
        <v>6722</v>
      </c>
      <c r="C35" s="9">
        <v>35</v>
      </c>
      <c r="D35" s="14" t="s">
        <v>1692</v>
      </c>
      <c r="E35" s="9">
        <v>10035</v>
      </c>
      <c r="F35" s="9" t="s">
        <v>249</v>
      </c>
      <c r="G35" s="9" t="s">
        <v>244</v>
      </c>
      <c r="H35" s="9">
        <v>18003</v>
      </c>
      <c r="I35" s="9" t="s">
        <v>1652</v>
      </c>
      <c r="M35" s="9">
        <v>51035</v>
      </c>
      <c r="N35" s="15" t="s">
        <v>944</v>
      </c>
      <c r="P35" s="156" t="s">
        <v>1664</v>
      </c>
    </row>
    <row r="36" spans="1:16">
      <c r="A36" s="4">
        <v>24025</v>
      </c>
      <c r="B36" s="126" t="s">
        <v>6863</v>
      </c>
      <c r="C36" s="9">
        <v>36</v>
      </c>
      <c r="D36" s="10" t="s">
        <v>1693</v>
      </c>
      <c r="E36" s="9">
        <v>10036</v>
      </c>
      <c r="F36" s="9" t="s">
        <v>250</v>
      </c>
      <c r="G36" s="9" t="s">
        <v>251</v>
      </c>
      <c r="H36" s="9">
        <v>18004</v>
      </c>
      <c r="I36" s="9" t="s">
        <v>1653</v>
      </c>
      <c r="M36" s="9">
        <v>51036</v>
      </c>
      <c r="N36" s="10" t="s">
        <v>945</v>
      </c>
      <c r="P36" s="156" t="s">
        <v>1664</v>
      </c>
    </row>
    <row r="37" spans="1:16">
      <c r="A37" s="4">
        <v>24026</v>
      </c>
      <c r="B37" s="126" t="s">
        <v>6864</v>
      </c>
      <c r="C37" s="9">
        <v>37</v>
      </c>
      <c r="D37" s="16" t="s">
        <v>1694</v>
      </c>
      <c r="E37" s="9">
        <v>10037</v>
      </c>
      <c r="F37" s="9" t="s">
        <v>252</v>
      </c>
      <c r="G37" s="9" t="s">
        <v>244</v>
      </c>
      <c r="H37" s="9">
        <v>18005</v>
      </c>
      <c r="I37" s="9" t="s">
        <v>1654</v>
      </c>
      <c r="M37" s="12">
        <v>51037</v>
      </c>
      <c r="N37" s="16" t="s">
        <v>946</v>
      </c>
      <c r="P37" s="156" t="s">
        <v>1664</v>
      </c>
    </row>
    <row r="38" spans="1:16">
      <c r="A38" s="4">
        <v>24027</v>
      </c>
      <c r="B38" s="126" t="s">
        <v>6935</v>
      </c>
      <c r="C38" s="9">
        <v>38</v>
      </c>
      <c r="D38" s="22" t="s">
        <v>1695</v>
      </c>
      <c r="E38" s="9">
        <v>10038</v>
      </c>
      <c r="F38" s="9" t="s">
        <v>253</v>
      </c>
      <c r="G38" s="9" t="s">
        <v>254</v>
      </c>
      <c r="H38" s="9">
        <v>18006</v>
      </c>
      <c r="I38" s="9" t="s">
        <v>1655</v>
      </c>
      <c r="M38" s="9">
        <v>51038</v>
      </c>
      <c r="N38" s="23" t="s">
        <v>947</v>
      </c>
      <c r="O38" s="182" t="s">
        <v>1667</v>
      </c>
      <c r="P38" s="156">
        <v>208</v>
      </c>
    </row>
    <row r="39" spans="1:16">
      <c r="A39" s="4">
        <v>24028</v>
      </c>
      <c r="B39" s="126" t="s">
        <v>6936</v>
      </c>
      <c r="C39" s="9">
        <v>39</v>
      </c>
      <c r="D39" s="23" t="s">
        <v>1696</v>
      </c>
      <c r="E39" s="9">
        <v>10039</v>
      </c>
      <c r="F39" s="9" t="s">
        <v>255</v>
      </c>
      <c r="G39" s="9" t="s">
        <v>256</v>
      </c>
      <c r="H39" s="9">
        <v>18007</v>
      </c>
      <c r="I39" s="9" t="s">
        <v>1656</v>
      </c>
      <c r="M39" s="9">
        <v>51039</v>
      </c>
      <c r="N39" s="23" t="s">
        <v>948</v>
      </c>
      <c r="P39" s="156" t="s">
        <v>1664</v>
      </c>
    </row>
    <row r="40" spans="1:16">
      <c r="A40" s="4">
        <v>24029</v>
      </c>
      <c r="B40" s="126" t="s">
        <v>6937</v>
      </c>
      <c r="C40" s="9">
        <v>40</v>
      </c>
      <c r="D40" s="25" t="s">
        <v>1697</v>
      </c>
      <c r="E40" s="9">
        <v>10040</v>
      </c>
      <c r="F40" s="9" t="s">
        <v>257</v>
      </c>
      <c r="G40" s="9" t="s">
        <v>258</v>
      </c>
      <c r="H40" s="9">
        <v>18008</v>
      </c>
      <c r="I40" s="9" t="s">
        <v>1657</v>
      </c>
      <c r="M40" s="12">
        <v>51040</v>
      </c>
      <c r="N40" s="25" t="s">
        <v>949</v>
      </c>
      <c r="P40" s="156" t="s">
        <v>1664</v>
      </c>
    </row>
    <row r="41" spans="1:16">
      <c r="A41" s="4">
        <v>24030</v>
      </c>
      <c r="B41" s="126" t="s">
        <v>6938</v>
      </c>
      <c r="C41" s="9">
        <v>41</v>
      </c>
      <c r="D41" s="15" t="s">
        <v>1698</v>
      </c>
      <c r="E41" s="9">
        <v>10041</v>
      </c>
      <c r="F41" s="9" t="s">
        <v>259</v>
      </c>
      <c r="G41" s="9" t="s">
        <v>260</v>
      </c>
      <c r="H41" s="9">
        <v>18009</v>
      </c>
      <c r="I41" s="9" t="s">
        <v>1658</v>
      </c>
      <c r="M41" s="12">
        <v>51041</v>
      </c>
      <c r="N41" s="15" t="s">
        <v>950</v>
      </c>
      <c r="P41" s="156" t="s">
        <v>1664</v>
      </c>
    </row>
    <row r="42" spans="1:16">
      <c r="A42" s="4">
        <v>24031</v>
      </c>
      <c r="B42" s="126" t="s">
        <v>6939</v>
      </c>
      <c r="C42" s="9">
        <v>42</v>
      </c>
      <c r="D42" s="22" t="s">
        <v>1699</v>
      </c>
      <c r="E42" s="9">
        <v>10042</v>
      </c>
      <c r="F42" s="9" t="s">
        <v>261</v>
      </c>
      <c r="G42" s="9" t="s">
        <v>262</v>
      </c>
      <c r="H42" s="28">
        <v>28001</v>
      </c>
      <c r="I42" s="8" t="s">
        <v>60</v>
      </c>
      <c r="M42" s="9">
        <v>51042</v>
      </c>
      <c r="N42" s="23" t="s">
        <v>951</v>
      </c>
      <c r="P42" s="156" t="s">
        <v>1664</v>
      </c>
    </row>
    <row r="43" spans="1:16">
      <c r="A43" s="4">
        <v>24032</v>
      </c>
      <c r="B43" s="126" t="s">
        <v>6940</v>
      </c>
      <c r="C43" s="9">
        <v>43</v>
      </c>
      <c r="D43" s="14" t="s">
        <v>1700</v>
      </c>
      <c r="H43" s="28">
        <v>28002</v>
      </c>
      <c r="I43" s="8" t="s">
        <v>61</v>
      </c>
      <c r="M43" s="12">
        <v>51043</v>
      </c>
      <c r="N43" s="15" t="s">
        <v>952</v>
      </c>
      <c r="O43" s="180" t="s">
        <v>544</v>
      </c>
      <c r="P43" s="156">
        <v>209</v>
      </c>
    </row>
    <row r="44" spans="1:16">
      <c r="A44" s="4">
        <v>24033</v>
      </c>
      <c r="B44" s="126" t="s">
        <v>7371</v>
      </c>
      <c r="C44" s="9">
        <v>44</v>
      </c>
      <c r="D44" s="14" t="s">
        <v>1701</v>
      </c>
      <c r="E44" s="8">
        <v>20301</v>
      </c>
      <c r="F44" s="29" t="s">
        <v>333</v>
      </c>
      <c r="H44" s="28">
        <v>28003</v>
      </c>
      <c r="I44" s="8" t="s">
        <v>62</v>
      </c>
      <c r="M44" s="9">
        <v>51044</v>
      </c>
      <c r="N44" s="15" t="s">
        <v>953</v>
      </c>
      <c r="P44" s="156" t="s">
        <v>1664</v>
      </c>
    </row>
    <row r="45" spans="1:16">
      <c r="A45" s="4">
        <v>24034</v>
      </c>
      <c r="B45" s="126" t="s">
        <v>6941</v>
      </c>
      <c r="C45" s="9">
        <v>45</v>
      </c>
      <c r="D45" s="22" t="s">
        <v>1702</v>
      </c>
      <c r="E45" s="8">
        <v>20302</v>
      </c>
      <c r="F45" s="29" t="s">
        <v>334</v>
      </c>
      <c r="H45" s="28">
        <v>28004</v>
      </c>
      <c r="I45" s="8" t="s">
        <v>63</v>
      </c>
      <c r="M45" s="9">
        <v>51045</v>
      </c>
      <c r="N45" s="23" t="s">
        <v>954</v>
      </c>
      <c r="P45" s="156" t="s">
        <v>1664</v>
      </c>
    </row>
    <row r="46" spans="1:16">
      <c r="A46" s="4">
        <v>24035</v>
      </c>
      <c r="B46" s="126" t="s">
        <v>6942</v>
      </c>
      <c r="C46" s="9">
        <v>46</v>
      </c>
      <c r="D46" s="24" t="s">
        <v>1703</v>
      </c>
      <c r="E46" s="8">
        <v>20303</v>
      </c>
      <c r="F46" s="29" t="s">
        <v>335</v>
      </c>
      <c r="H46" s="28">
        <v>28005</v>
      </c>
      <c r="I46" s="8" t="s">
        <v>64</v>
      </c>
      <c r="M46" s="12">
        <v>51046</v>
      </c>
      <c r="N46" s="25" t="s">
        <v>955</v>
      </c>
      <c r="P46" s="156" t="s">
        <v>1664</v>
      </c>
    </row>
    <row r="47" spans="1:16">
      <c r="A47" s="4">
        <v>24036</v>
      </c>
      <c r="B47" s="126" t="s">
        <v>6943</v>
      </c>
      <c r="C47" s="9">
        <v>47</v>
      </c>
      <c r="D47" s="24" t="s">
        <v>1704</v>
      </c>
      <c r="E47" s="8">
        <v>20304</v>
      </c>
      <c r="F47" s="29" t="s">
        <v>336</v>
      </c>
      <c r="H47" s="28">
        <v>28006</v>
      </c>
      <c r="I47" s="8" t="s">
        <v>65</v>
      </c>
      <c r="M47" s="9">
        <v>51047</v>
      </c>
      <c r="N47" s="25" t="s">
        <v>956</v>
      </c>
      <c r="P47" s="156" t="s">
        <v>1664</v>
      </c>
    </row>
    <row r="48" spans="1:16">
      <c r="A48" s="4">
        <v>24101</v>
      </c>
      <c r="B48" s="126" t="s">
        <v>5429</v>
      </c>
      <c r="C48" s="9">
        <v>48</v>
      </c>
      <c r="D48" s="10" t="s">
        <v>1705</v>
      </c>
      <c r="E48" s="8">
        <v>20305</v>
      </c>
      <c r="F48" s="29" t="s">
        <v>337</v>
      </c>
      <c r="H48" s="28">
        <v>28007</v>
      </c>
      <c r="I48" s="8" t="s">
        <v>66</v>
      </c>
      <c r="M48" s="12">
        <v>51048</v>
      </c>
      <c r="N48" s="10" t="s">
        <v>957</v>
      </c>
      <c r="O48" s="179" t="s">
        <v>1668</v>
      </c>
      <c r="P48" s="156">
        <v>33</v>
      </c>
    </row>
    <row r="49" spans="1:16">
      <c r="A49" s="4">
        <v>24102</v>
      </c>
      <c r="B49" s="126" t="s">
        <v>5430</v>
      </c>
      <c r="C49" s="9">
        <v>49</v>
      </c>
      <c r="D49" s="10" t="s">
        <v>1706</v>
      </c>
      <c r="E49" s="8">
        <v>20306</v>
      </c>
      <c r="F49" s="29" t="s">
        <v>338</v>
      </c>
      <c r="H49" s="28">
        <v>28008</v>
      </c>
      <c r="I49" s="8" t="s">
        <v>67</v>
      </c>
      <c r="M49" s="9">
        <v>51049</v>
      </c>
      <c r="N49" s="10" t="s">
        <v>958</v>
      </c>
      <c r="P49" s="156" t="s">
        <v>1664</v>
      </c>
    </row>
    <row r="50" spans="1:16">
      <c r="A50" s="4">
        <v>24103</v>
      </c>
      <c r="B50" s="126" t="s">
        <v>5431</v>
      </c>
      <c r="C50" s="9">
        <v>50</v>
      </c>
      <c r="D50" s="10" t="s">
        <v>1707</v>
      </c>
      <c r="E50" s="8">
        <v>20307</v>
      </c>
      <c r="F50" s="29" t="s">
        <v>339</v>
      </c>
      <c r="H50" s="28">
        <v>28009</v>
      </c>
      <c r="I50" s="8" t="s">
        <v>68</v>
      </c>
      <c r="M50" s="12">
        <v>51050</v>
      </c>
      <c r="N50" s="10" t="s">
        <v>959</v>
      </c>
      <c r="P50" s="156" t="s">
        <v>1664</v>
      </c>
    </row>
    <row r="51" spans="1:16">
      <c r="A51" s="4">
        <v>24104</v>
      </c>
      <c r="B51" s="126" t="s">
        <v>5432</v>
      </c>
      <c r="C51" s="9">
        <v>51</v>
      </c>
      <c r="D51" s="16" t="s">
        <v>1708</v>
      </c>
      <c r="E51" s="8">
        <v>20308</v>
      </c>
      <c r="F51" s="29" t="s">
        <v>340</v>
      </c>
      <c r="H51" s="28">
        <v>28010</v>
      </c>
      <c r="I51" s="8" t="s">
        <v>69</v>
      </c>
      <c r="M51" s="9">
        <v>51051</v>
      </c>
      <c r="N51" s="16" t="s">
        <v>960</v>
      </c>
      <c r="P51" s="156" t="s">
        <v>1664</v>
      </c>
    </row>
    <row r="52" spans="1:16">
      <c r="A52" s="4">
        <v>24105</v>
      </c>
      <c r="B52" s="126" t="s">
        <v>5433</v>
      </c>
      <c r="C52" s="9">
        <v>52</v>
      </c>
      <c r="D52" s="10" t="s">
        <v>1709</v>
      </c>
      <c r="E52" s="8">
        <v>20401</v>
      </c>
      <c r="F52" s="18" t="s">
        <v>807</v>
      </c>
      <c r="H52" s="28">
        <v>28011</v>
      </c>
      <c r="I52" s="8" t="s">
        <v>70</v>
      </c>
      <c r="M52" s="9">
        <v>51052</v>
      </c>
      <c r="N52" s="10" t="s">
        <v>961</v>
      </c>
      <c r="P52" s="156" t="s">
        <v>1664</v>
      </c>
    </row>
    <row r="53" spans="1:16">
      <c r="A53" s="4">
        <v>24201</v>
      </c>
      <c r="B53" s="126" t="s">
        <v>6809</v>
      </c>
      <c r="C53" s="9">
        <v>53</v>
      </c>
      <c r="D53" s="10" t="s">
        <v>1710</v>
      </c>
      <c r="E53" s="8">
        <v>20402</v>
      </c>
      <c r="F53" s="18" t="s">
        <v>808</v>
      </c>
      <c r="H53" s="28">
        <v>28101</v>
      </c>
      <c r="I53" s="8" t="s">
        <v>71</v>
      </c>
      <c r="M53" s="12">
        <v>51053</v>
      </c>
      <c r="N53" s="10" t="s">
        <v>962</v>
      </c>
      <c r="O53" s="182" t="s">
        <v>1669</v>
      </c>
      <c r="P53" s="156">
        <v>211</v>
      </c>
    </row>
    <row r="54" spans="1:16">
      <c r="A54" s="4">
        <v>24301</v>
      </c>
      <c r="B54" s="126" t="s">
        <v>6810</v>
      </c>
      <c r="C54" s="9">
        <v>54</v>
      </c>
      <c r="D54" s="10" t="s">
        <v>1711</v>
      </c>
      <c r="E54" s="8">
        <v>20403</v>
      </c>
      <c r="F54" s="18" t="s">
        <v>809</v>
      </c>
      <c r="H54" s="30">
        <v>36001</v>
      </c>
      <c r="I54" s="31" t="s">
        <v>312</v>
      </c>
      <c r="M54" s="12">
        <v>51054</v>
      </c>
      <c r="N54" s="10" t="s">
        <v>963</v>
      </c>
      <c r="P54" s="156" t="s">
        <v>1664</v>
      </c>
    </row>
    <row r="55" spans="1:16">
      <c r="A55" s="4">
        <v>24302</v>
      </c>
      <c r="B55" s="126" t="s">
        <v>6811</v>
      </c>
      <c r="C55" s="9">
        <v>55</v>
      </c>
      <c r="D55" s="16" t="s">
        <v>1712</v>
      </c>
      <c r="E55" s="8">
        <v>20404</v>
      </c>
      <c r="F55" s="18" t="s">
        <v>810</v>
      </c>
      <c r="H55" s="30">
        <v>36002</v>
      </c>
      <c r="I55" s="31" t="s">
        <v>313</v>
      </c>
      <c r="M55" s="12">
        <v>51055</v>
      </c>
      <c r="N55" s="16" t="s">
        <v>964</v>
      </c>
      <c r="P55" s="156" t="s">
        <v>1664</v>
      </c>
    </row>
    <row r="56" spans="1:16">
      <c r="A56" s="4">
        <v>24303</v>
      </c>
      <c r="B56" s="126" t="s">
        <v>6812</v>
      </c>
      <c r="C56" s="9">
        <v>56</v>
      </c>
      <c r="D56" s="10" t="s">
        <v>1713</v>
      </c>
      <c r="E56" s="8">
        <v>20405</v>
      </c>
      <c r="F56" s="18" t="s">
        <v>811</v>
      </c>
      <c r="H56" s="30">
        <v>36003</v>
      </c>
      <c r="I56" s="31" t="s">
        <v>314</v>
      </c>
      <c r="M56" s="9">
        <v>51056</v>
      </c>
      <c r="N56" s="10" t="s">
        <v>965</v>
      </c>
      <c r="P56" s="156" t="s">
        <v>1664</v>
      </c>
    </row>
    <row r="57" spans="1:16">
      <c r="A57" s="4">
        <v>24304</v>
      </c>
      <c r="B57" s="126" t="s">
        <v>6813</v>
      </c>
      <c r="C57" s="9">
        <v>57</v>
      </c>
      <c r="D57" s="10" t="s">
        <v>1714</v>
      </c>
      <c r="E57" s="8">
        <v>20406</v>
      </c>
      <c r="F57" s="18" t="s">
        <v>812</v>
      </c>
      <c r="H57" s="30">
        <v>36004</v>
      </c>
      <c r="I57" s="31" t="s">
        <v>315</v>
      </c>
      <c r="M57" s="12">
        <v>51057</v>
      </c>
      <c r="N57" s="10" t="s">
        <v>966</v>
      </c>
      <c r="P57" s="156" t="s">
        <v>1664</v>
      </c>
    </row>
    <row r="58" spans="1:16">
      <c r="A58" s="4">
        <v>24305</v>
      </c>
      <c r="B58" s="126" t="s">
        <v>6814</v>
      </c>
      <c r="C58" s="9">
        <v>58</v>
      </c>
      <c r="D58" s="13" t="s">
        <v>1715</v>
      </c>
      <c r="E58" s="8">
        <v>20407</v>
      </c>
      <c r="F58" s="18" t="s">
        <v>813</v>
      </c>
      <c r="H58" s="30">
        <v>36005</v>
      </c>
      <c r="I58" s="31" t="s">
        <v>316</v>
      </c>
      <c r="M58" s="9">
        <v>51058</v>
      </c>
      <c r="N58" s="13" t="s">
        <v>967</v>
      </c>
      <c r="O58" s="182" t="s">
        <v>1670</v>
      </c>
      <c r="P58" s="156">
        <v>212</v>
      </c>
    </row>
    <row r="59" spans="1:16">
      <c r="A59" s="4">
        <v>24306</v>
      </c>
      <c r="B59" s="126" t="s">
        <v>6815</v>
      </c>
      <c r="C59" s="9">
        <v>59</v>
      </c>
      <c r="D59" s="10" t="s">
        <v>1716</v>
      </c>
      <c r="E59" s="8">
        <v>20408</v>
      </c>
      <c r="F59" s="18" t="s">
        <v>814</v>
      </c>
      <c r="H59" s="30">
        <v>36006</v>
      </c>
      <c r="I59" s="31" t="s">
        <v>317</v>
      </c>
      <c r="M59" s="9">
        <v>51059</v>
      </c>
      <c r="N59" s="10" t="s">
        <v>968</v>
      </c>
      <c r="P59" s="156" t="s">
        <v>1664</v>
      </c>
    </row>
    <row r="60" spans="1:16">
      <c r="A60" s="4">
        <v>24307</v>
      </c>
      <c r="B60" s="126" t="s">
        <v>6816</v>
      </c>
      <c r="C60" s="9">
        <v>60</v>
      </c>
      <c r="D60" s="13" t="s">
        <v>1717</v>
      </c>
      <c r="E60" s="8">
        <v>20409</v>
      </c>
      <c r="F60" s="18" t="s">
        <v>815</v>
      </c>
      <c r="H60" s="30">
        <v>36007</v>
      </c>
      <c r="I60" s="31" t="s">
        <v>318</v>
      </c>
      <c r="M60" s="12">
        <v>51060</v>
      </c>
      <c r="N60" s="13" t="s">
        <v>969</v>
      </c>
      <c r="P60" s="156" t="s">
        <v>1664</v>
      </c>
    </row>
    <row r="61" spans="1:16">
      <c r="A61" s="4">
        <v>24308</v>
      </c>
      <c r="B61" s="126" t="s">
        <v>6817</v>
      </c>
      <c r="C61" s="9">
        <v>61</v>
      </c>
      <c r="D61" s="10" t="s">
        <v>1718</v>
      </c>
      <c r="E61" s="8">
        <v>20410</v>
      </c>
      <c r="F61" s="18" t="s">
        <v>816</v>
      </c>
      <c r="H61" s="30">
        <v>36008</v>
      </c>
      <c r="I61" s="31" t="s">
        <v>319</v>
      </c>
      <c r="M61" s="9">
        <v>51061</v>
      </c>
      <c r="N61" s="10" t="s">
        <v>970</v>
      </c>
      <c r="P61" s="156" t="s">
        <v>1664</v>
      </c>
    </row>
    <row r="62" spans="1:16">
      <c r="A62" s="4">
        <v>24309</v>
      </c>
      <c r="B62" s="126" t="s">
        <v>6818</v>
      </c>
      <c r="C62" s="9">
        <v>62</v>
      </c>
      <c r="D62" s="13" t="s">
        <v>546</v>
      </c>
      <c r="E62" s="8">
        <v>20501</v>
      </c>
      <c r="F62" s="21" t="s">
        <v>817</v>
      </c>
      <c r="H62" s="30">
        <v>36009</v>
      </c>
      <c r="I62" s="31" t="s">
        <v>320</v>
      </c>
      <c r="M62" s="12">
        <v>51062</v>
      </c>
      <c r="N62" s="13" t="s">
        <v>971</v>
      </c>
      <c r="P62" s="156" t="s">
        <v>1664</v>
      </c>
    </row>
    <row r="63" spans="1:16">
      <c r="A63" s="4">
        <v>24310</v>
      </c>
      <c r="B63" s="126" t="s">
        <v>6819</v>
      </c>
      <c r="C63" s="9">
        <v>63</v>
      </c>
      <c r="D63" s="10" t="s">
        <v>1719</v>
      </c>
      <c r="E63" s="8">
        <v>20502</v>
      </c>
      <c r="F63" s="21" t="s">
        <v>818</v>
      </c>
      <c r="H63" s="30">
        <v>36010</v>
      </c>
      <c r="I63" s="31" t="s">
        <v>321</v>
      </c>
      <c r="M63" s="12">
        <v>51063</v>
      </c>
      <c r="N63" s="10" t="s">
        <v>972</v>
      </c>
      <c r="O63" s="180" t="s">
        <v>1671</v>
      </c>
      <c r="P63" s="156">
        <v>213</v>
      </c>
    </row>
    <row r="64" spans="1:16">
      <c r="A64" s="4">
        <v>24311</v>
      </c>
      <c r="B64" s="126" t="s">
        <v>6820</v>
      </c>
      <c r="C64" s="9">
        <v>64</v>
      </c>
      <c r="D64" s="15" t="s">
        <v>1720</v>
      </c>
      <c r="E64" s="8">
        <v>20503</v>
      </c>
      <c r="F64" s="21" t="s">
        <v>819</v>
      </c>
      <c r="H64" s="30">
        <v>36011</v>
      </c>
      <c r="I64" s="31" t="s">
        <v>322</v>
      </c>
      <c r="M64" s="9">
        <v>51064</v>
      </c>
      <c r="N64" s="15" t="s">
        <v>973</v>
      </c>
      <c r="P64" s="156" t="s">
        <v>1664</v>
      </c>
    </row>
    <row r="65" spans="1:16">
      <c r="A65" s="4">
        <v>24312</v>
      </c>
      <c r="B65" s="126" t="s">
        <v>6821</v>
      </c>
      <c r="C65" s="9">
        <v>201</v>
      </c>
      <c r="D65" s="9" t="s">
        <v>1721</v>
      </c>
      <c r="E65" s="8">
        <v>20504</v>
      </c>
      <c r="F65" s="21" t="s">
        <v>820</v>
      </c>
      <c r="H65" s="30">
        <v>36501</v>
      </c>
      <c r="I65" s="32" t="s">
        <v>309</v>
      </c>
      <c r="M65" s="33">
        <v>51201</v>
      </c>
      <c r="N65" s="34" t="s">
        <v>974</v>
      </c>
      <c r="P65" s="156" t="s">
        <v>1664</v>
      </c>
    </row>
    <row r="66" spans="1:16">
      <c r="A66" s="4">
        <v>24313</v>
      </c>
      <c r="B66" s="126" t="s">
        <v>6822</v>
      </c>
      <c r="C66" s="9">
        <v>202</v>
      </c>
      <c r="D66" s="9" t="s">
        <v>1722</v>
      </c>
      <c r="E66" s="8">
        <v>20505</v>
      </c>
      <c r="F66" s="21" t="s">
        <v>821</v>
      </c>
      <c r="H66" s="30">
        <v>36502</v>
      </c>
      <c r="I66" s="32" t="s">
        <v>310</v>
      </c>
      <c r="M66" s="33">
        <v>51202</v>
      </c>
      <c r="N66" s="34" t="s">
        <v>975</v>
      </c>
      <c r="P66" s="156" t="s">
        <v>1664</v>
      </c>
    </row>
    <row r="67" spans="1:16">
      <c r="A67" s="4">
        <v>24314</v>
      </c>
      <c r="B67" s="126" t="s">
        <v>6823</v>
      </c>
      <c r="C67" s="9">
        <v>203</v>
      </c>
      <c r="D67" s="9" t="s">
        <v>1723</v>
      </c>
      <c r="E67" s="8">
        <v>20506</v>
      </c>
      <c r="F67" s="21" t="s">
        <v>822</v>
      </c>
      <c r="H67" s="30">
        <v>36503</v>
      </c>
      <c r="I67" s="32" t="s">
        <v>311</v>
      </c>
      <c r="M67" s="33">
        <v>51203</v>
      </c>
      <c r="N67" s="36" t="s">
        <v>976</v>
      </c>
      <c r="P67" s="156" t="s">
        <v>1664</v>
      </c>
    </row>
    <row r="68" spans="1:16">
      <c r="A68" s="4">
        <v>24315</v>
      </c>
      <c r="B68" s="126" t="s">
        <v>6824</v>
      </c>
      <c r="C68" s="9">
        <v>204</v>
      </c>
      <c r="D68" s="9" t="s">
        <v>1724</v>
      </c>
      <c r="E68" s="8">
        <v>20507</v>
      </c>
      <c r="F68" s="21" t="s">
        <v>823</v>
      </c>
      <c r="H68" s="8">
        <v>20301</v>
      </c>
      <c r="I68" s="29" t="s">
        <v>333</v>
      </c>
      <c r="M68" s="33">
        <v>51204</v>
      </c>
      <c r="N68" s="36" t="s">
        <v>977</v>
      </c>
      <c r="O68" s="180" t="s">
        <v>1672</v>
      </c>
      <c r="P68" s="156">
        <v>214</v>
      </c>
    </row>
    <row r="69" spans="1:16">
      <c r="A69" s="4">
        <v>25101</v>
      </c>
      <c r="B69" s="126" t="s">
        <v>72</v>
      </c>
      <c r="C69" s="9">
        <v>205</v>
      </c>
      <c r="D69" s="9" t="s">
        <v>1725</v>
      </c>
      <c r="E69" s="8">
        <v>20508</v>
      </c>
      <c r="F69" s="21" t="s">
        <v>824</v>
      </c>
      <c r="H69" s="8">
        <v>20302</v>
      </c>
      <c r="I69" s="29" t="s">
        <v>334</v>
      </c>
      <c r="M69" s="33">
        <v>51205</v>
      </c>
      <c r="N69" s="37" t="s">
        <v>978</v>
      </c>
      <c r="P69" s="156" t="s">
        <v>1664</v>
      </c>
    </row>
    <row r="70" spans="1:16">
      <c r="A70" s="4">
        <v>25102</v>
      </c>
      <c r="B70" s="126" t="s">
        <v>73</v>
      </c>
      <c r="C70" s="9">
        <v>206</v>
      </c>
      <c r="D70" s="9" t="s">
        <v>1726</v>
      </c>
      <c r="E70" s="8">
        <v>20509</v>
      </c>
      <c r="F70" s="21" t="s">
        <v>825</v>
      </c>
      <c r="H70" s="8">
        <v>20303</v>
      </c>
      <c r="I70" s="29" t="s">
        <v>335</v>
      </c>
      <c r="M70" s="33">
        <v>51206</v>
      </c>
      <c r="N70" s="37" t="s">
        <v>979</v>
      </c>
      <c r="P70" s="156" t="s">
        <v>1664</v>
      </c>
    </row>
    <row r="71" spans="1:16">
      <c r="A71" s="4">
        <v>25103</v>
      </c>
      <c r="B71" s="126" t="s">
        <v>74</v>
      </c>
      <c r="C71" s="9">
        <v>207</v>
      </c>
      <c r="D71" s="9" t="s">
        <v>1727</v>
      </c>
      <c r="E71" s="8">
        <v>20510</v>
      </c>
      <c r="F71" s="21" t="s">
        <v>826</v>
      </c>
      <c r="H71" s="8">
        <v>20304</v>
      </c>
      <c r="I71" s="29" t="s">
        <v>336</v>
      </c>
      <c r="M71" s="33">
        <v>51207</v>
      </c>
      <c r="N71" s="34" t="s">
        <v>980</v>
      </c>
      <c r="P71" s="156" t="s">
        <v>1664</v>
      </c>
    </row>
    <row r="72" spans="1:16">
      <c r="A72" s="4">
        <v>25104</v>
      </c>
      <c r="B72" s="126" t="s">
        <v>75</v>
      </c>
      <c r="C72" s="9">
        <v>208</v>
      </c>
      <c r="D72" s="9" t="s">
        <v>1728</v>
      </c>
      <c r="E72" s="38">
        <v>21001</v>
      </c>
      <c r="F72" s="10" t="s">
        <v>827</v>
      </c>
      <c r="H72" s="8">
        <v>20305</v>
      </c>
      <c r="I72" s="29" t="s">
        <v>337</v>
      </c>
      <c r="M72" s="33">
        <v>51208</v>
      </c>
      <c r="N72" s="34" t="s">
        <v>981</v>
      </c>
      <c r="P72" s="156" t="s">
        <v>1664</v>
      </c>
    </row>
    <row r="73" spans="1:16">
      <c r="A73" s="4">
        <v>25105</v>
      </c>
      <c r="B73" s="126" t="s">
        <v>5434</v>
      </c>
      <c r="C73" s="9">
        <v>209</v>
      </c>
      <c r="D73" s="9" t="s">
        <v>1729</v>
      </c>
      <c r="E73" s="38">
        <v>21002</v>
      </c>
      <c r="F73" s="13" t="s">
        <v>828</v>
      </c>
      <c r="H73" s="8">
        <v>20306</v>
      </c>
      <c r="I73" s="29" t="s">
        <v>338</v>
      </c>
      <c r="M73" s="33">
        <v>51209</v>
      </c>
      <c r="N73" s="36" t="s">
        <v>982</v>
      </c>
      <c r="O73" s="182" t="s">
        <v>1673</v>
      </c>
      <c r="P73" s="156">
        <v>215</v>
      </c>
    </row>
    <row r="74" spans="1:16">
      <c r="A74" s="4">
        <v>25201</v>
      </c>
      <c r="B74" s="126" t="s">
        <v>5435</v>
      </c>
      <c r="C74" s="9">
        <v>210</v>
      </c>
      <c r="D74" s="9" t="s">
        <v>1730</v>
      </c>
      <c r="E74" s="38">
        <v>21003</v>
      </c>
      <c r="F74" s="10" t="s">
        <v>829</v>
      </c>
      <c r="H74" s="8">
        <v>20307</v>
      </c>
      <c r="I74" s="29" t="s">
        <v>339</v>
      </c>
      <c r="M74" s="33">
        <v>51210</v>
      </c>
      <c r="N74" s="36" t="s">
        <v>983</v>
      </c>
      <c r="P74" s="156" t="s">
        <v>1664</v>
      </c>
    </row>
    <row r="75" spans="1:16">
      <c r="A75" s="4">
        <v>25202</v>
      </c>
      <c r="B75" s="126" t="s">
        <v>5436</v>
      </c>
      <c r="C75" s="9">
        <v>211</v>
      </c>
      <c r="D75" s="9" t="s">
        <v>1731</v>
      </c>
      <c r="E75" s="38">
        <v>21004</v>
      </c>
      <c r="F75" s="13" t="s">
        <v>830</v>
      </c>
      <c r="H75" s="8">
        <v>20308</v>
      </c>
      <c r="I75" s="29" t="s">
        <v>340</v>
      </c>
      <c r="M75" s="33">
        <v>51211</v>
      </c>
      <c r="N75" s="37" t="s">
        <v>984</v>
      </c>
      <c r="P75" s="156" t="s">
        <v>1664</v>
      </c>
    </row>
    <row r="76" spans="1:16">
      <c r="A76" s="4">
        <v>25203</v>
      </c>
      <c r="B76" s="126" t="s">
        <v>5437</v>
      </c>
      <c r="C76" s="9">
        <v>212</v>
      </c>
      <c r="D76" s="9" t="s">
        <v>1732</v>
      </c>
      <c r="E76" s="38">
        <v>21005</v>
      </c>
      <c r="F76" s="15" t="s">
        <v>831</v>
      </c>
      <c r="H76" s="9">
        <v>1000</v>
      </c>
      <c r="I76" s="9" t="s">
        <v>28</v>
      </c>
      <c r="M76" s="33">
        <v>51212</v>
      </c>
      <c r="N76" s="37" t="s">
        <v>985</v>
      </c>
      <c r="P76" s="156" t="s">
        <v>1664</v>
      </c>
    </row>
    <row r="77" spans="1:16">
      <c r="A77" s="4">
        <v>25204</v>
      </c>
      <c r="B77" s="126" t="s">
        <v>5438</v>
      </c>
      <c r="C77" s="9">
        <v>213</v>
      </c>
      <c r="D77" s="9" t="s">
        <v>1733</v>
      </c>
      <c r="E77" s="38">
        <v>21006</v>
      </c>
      <c r="F77" s="16" t="s">
        <v>832</v>
      </c>
      <c r="H77" s="9">
        <v>1001</v>
      </c>
      <c r="I77" s="9" t="s">
        <v>29</v>
      </c>
      <c r="M77" s="33">
        <v>51213</v>
      </c>
      <c r="N77" s="34" t="s">
        <v>986</v>
      </c>
      <c r="P77" s="156" t="s">
        <v>1664</v>
      </c>
    </row>
    <row r="78" spans="1:16">
      <c r="A78" s="4">
        <v>25205</v>
      </c>
      <c r="B78" s="126" t="s">
        <v>76</v>
      </c>
      <c r="C78" s="9">
        <v>214</v>
      </c>
      <c r="D78" s="9" t="s">
        <v>1734</v>
      </c>
      <c r="E78" s="38">
        <v>21007</v>
      </c>
      <c r="F78" s="10" t="s">
        <v>833</v>
      </c>
      <c r="H78" s="9">
        <v>1002</v>
      </c>
      <c r="I78" s="9" t="s">
        <v>796</v>
      </c>
      <c r="M78" s="33">
        <v>51214</v>
      </c>
      <c r="N78" s="34" t="s">
        <v>987</v>
      </c>
      <c r="O78" s="180" t="s">
        <v>1674</v>
      </c>
      <c r="P78" s="156">
        <v>216</v>
      </c>
    </row>
    <row r="79" spans="1:16">
      <c r="A79" s="4">
        <v>25301</v>
      </c>
      <c r="B79" s="126" t="s">
        <v>77</v>
      </c>
      <c r="C79" s="9">
        <v>215</v>
      </c>
      <c r="D79" s="9" t="s">
        <v>1735</v>
      </c>
      <c r="E79" s="38">
        <v>21008</v>
      </c>
      <c r="F79" s="16" t="s">
        <v>834</v>
      </c>
      <c r="H79" s="26">
        <v>1003</v>
      </c>
      <c r="I79" s="26" t="s">
        <v>797</v>
      </c>
      <c r="M79" s="33">
        <v>51215</v>
      </c>
      <c r="N79" s="36" t="s">
        <v>988</v>
      </c>
      <c r="P79" s="156" t="s">
        <v>1664</v>
      </c>
    </row>
    <row r="80" spans="1:16">
      <c r="A80" s="4">
        <v>25302</v>
      </c>
      <c r="B80" s="126" t="s">
        <v>78</v>
      </c>
      <c r="C80" s="9">
        <v>216</v>
      </c>
      <c r="D80" s="9" t="s">
        <v>1736</v>
      </c>
      <c r="E80" s="38">
        <v>21009</v>
      </c>
      <c r="F80" s="13" t="s">
        <v>835</v>
      </c>
      <c r="H80" s="26">
        <v>1004</v>
      </c>
      <c r="I80" s="26" t="s">
        <v>798</v>
      </c>
      <c r="M80" s="33">
        <v>51216</v>
      </c>
      <c r="N80" s="36" t="s">
        <v>989</v>
      </c>
      <c r="P80" s="156" t="s">
        <v>1664</v>
      </c>
    </row>
    <row r="81" spans="1:16">
      <c r="A81" s="4">
        <v>25303</v>
      </c>
      <c r="B81" s="126" t="s">
        <v>79</v>
      </c>
      <c r="C81" s="9">
        <v>217</v>
      </c>
      <c r="D81" s="9" t="s">
        <v>1737</v>
      </c>
      <c r="E81" s="38">
        <v>21010</v>
      </c>
      <c r="F81" s="10" t="s">
        <v>836</v>
      </c>
      <c r="H81" s="26">
        <v>1005</v>
      </c>
      <c r="I81" s="26" t="s">
        <v>799</v>
      </c>
      <c r="M81" s="33">
        <v>51217</v>
      </c>
      <c r="N81" s="37" t="s">
        <v>990</v>
      </c>
      <c r="P81" s="156" t="s">
        <v>1664</v>
      </c>
    </row>
    <row r="82" spans="1:16">
      <c r="A82" s="4">
        <v>25304</v>
      </c>
      <c r="B82" s="126" t="s">
        <v>80</v>
      </c>
      <c r="C82" s="9">
        <v>218</v>
      </c>
      <c r="D82" s="9" t="s">
        <v>1738</v>
      </c>
      <c r="E82" s="38">
        <v>21011</v>
      </c>
      <c r="F82" s="16" t="s">
        <v>837</v>
      </c>
      <c r="H82" s="26">
        <v>1006</v>
      </c>
      <c r="I82" s="26" t="s">
        <v>800</v>
      </c>
      <c r="M82" s="33">
        <v>51218</v>
      </c>
      <c r="N82" s="37" t="s">
        <v>991</v>
      </c>
      <c r="P82" s="156" t="s">
        <v>1664</v>
      </c>
    </row>
    <row r="83" spans="1:16">
      <c r="A83" s="4">
        <v>25305</v>
      </c>
      <c r="B83" s="126" t="s">
        <v>5439</v>
      </c>
      <c r="C83" s="9">
        <v>219</v>
      </c>
      <c r="D83" s="9" t="s">
        <v>1739</v>
      </c>
      <c r="E83" s="38">
        <v>21012</v>
      </c>
      <c r="F83" s="16" t="s">
        <v>838</v>
      </c>
      <c r="H83" s="9">
        <v>1007</v>
      </c>
      <c r="I83" s="9" t="s">
        <v>801</v>
      </c>
      <c r="M83" s="33">
        <v>51219</v>
      </c>
      <c r="N83" s="34" t="s">
        <v>992</v>
      </c>
      <c r="O83" s="179" t="s">
        <v>1675</v>
      </c>
      <c r="P83" s="156">
        <v>217</v>
      </c>
    </row>
    <row r="84" spans="1:16">
      <c r="A84" s="4">
        <v>25306</v>
      </c>
      <c r="B84" s="126" t="s">
        <v>81</v>
      </c>
      <c r="C84" s="9">
        <v>220</v>
      </c>
      <c r="D84" s="9" t="s">
        <v>1740</v>
      </c>
      <c r="E84" s="38">
        <v>21013</v>
      </c>
      <c r="F84" s="13" t="s">
        <v>839</v>
      </c>
      <c r="H84" s="9">
        <v>1008</v>
      </c>
      <c r="I84" s="9" t="s">
        <v>802</v>
      </c>
      <c r="M84" s="33">
        <v>51220</v>
      </c>
      <c r="N84" s="34" t="s">
        <v>993</v>
      </c>
      <c r="P84" s="156" t="s">
        <v>1664</v>
      </c>
    </row>
    <row r="85" spans="1:16">
      <c r="A85" s="4">
        <v>25307</v>
      </c>
      <c r="B85" s="126" t="s">
        <v>82</v>
      </c>
      <c r="C85" s="9">
        <v>221</v>
      </c>
      <c r="D85" s="9" t="s">
        <v>1741</v>
      </c>
      <c r="E85" s="38">
        <v>21014</v>
      </c>
      <c r="F85" s="13" t="s">
        <v>840</v>
      </c>
      <c r="H85" s="9">
        <v>1009</v>
      </c>
      <c r="I85" s="9" t="s">
        <v>795</v>
      </c>
      <c r="M85" s="33">
        <v>51221</v>
      </c>
      <c r="N85" s="36" t="s">
        <v>994</v>
      </c>
      <c r="P85" s="156" t="s">
        <v>1664</v>
      </c>
    </row>
    <row r="86" spans="1:16">
      <c r="A86" s="4">
        <v>25308</v>
      </c>
      <c r="B86" s="126" t="s">
        <v>83</v>
      </c>
      <c r="C86" s="9">
        <v>222</v>
      </c>
      <c r="D86" s="9" t="s">
        <v>1742</v>
      </c>
      <c r="E86" s="38">
        <v>21015</v>
      </c>
      <c r="F86" s="16" t="s">
        <v>841</v>
      </c>
      <c r="H86" s="9">
        <v>1010</v>
      </c>
      <c r="I86" s="9" t="s">
        <v>332</v>
      </c>
      <c r="M86" s="33">
        <v>51222</v>
      </c>
      <c r="N86" s="36" t="s">
        <v>995</v>
      </c>
      <c r="P86" s="156" t="s">
        <v>1664</v>
      </c>
    </row>
    <row r="87" spans="1:16">
      <c r="A87" s="4">
        <v>25401</v>
      </c>
      <c r="B87" s="126" t="s">
        <v>5440</v>
      </c>
      <c r="C87" s="9">
        <v>223</v>
      </c>
      <c r="D87" s="9" t="s">
        <v>1743</v>
      </c>
      <c r="E87" s="38">
        <v>21016</v>
      </c>
      <c r="F87" s="13" t="s">
        <v>842</v>
      </c>
      <c r="H87" s="9">
        <v>1011</v>
      </c>
      <c r="I87" s="9" t="s">
        <v>803</v>
      </c>
      <c r="M87" s="33">
        <v>51223</v>
      </c>
      <c r="N87" s="37" t="s">
        <v>996</v>
      </c>
      <c r="P87" s="156" t="s">
        <v>1664</v>
      </c>
    </row>
    <row r="88" spans="1:16">
      <c r="A88" s="4">
        <v>25402</v>
      </c>
      <c r="B88" s="126" t="s">
        <v>5441</v>
      </c>
      <c r="C88" s="9">
        <v>224</v>
      </c>
      <c r="D88" s="9" t="s">
        <v>1744</v>
      </c>
      <c r="E88" s="38">
        <v>21017</v>
      </c>
      <c r="F88" s="10" t="s">
        <v>843</v>
      </c>
      <c r="M88" s="33">
        <v>51224</v>
      </c>
      <c r="N88" s="37" t="s">
        <v>997</v>
      </c>
      <c r="O88" s="182" t="s">
        <v>1676</v>
      </c>
      <c r="P88" s="156">
        <v>218</v>
      </c>
    </row>
    <row r="89" spans="1:16">
      <c r="A89" s="4">
        <v>25403</v>
      </c>
      <c r="B89" s="126" t="s">
        <v>5442</v>
      </c>
      <c r="C89" s="9">
        <v>225</v>
      </c>
      <c r="D89" s="9" t="s">
        <v>1745</v>
      </c>
      <c r="E89" s="38">
        <v>21018</v>
      </c>
      <c r="F89" s="16" t="s">
        <v>844</v>
      </c>
      <c r="M89" s="33">
        <v>51225</v>
      </c>
      <c r="N89" s="34" t="s">
        <v>998</v>
      </c>
      <c r="P89" s="156" t="s">
        <v>1664</v>
      </c>
    </row>
    <row r="90" spans="1:16">
      <c r="A90" s="4">
        <v>25404</v>
      </c>
      <c r="B90" s="126" t="s">
        <v>5443</v>
      </c>
      <c r="C90" s="9">
        <v>226</v>
      </c>
      <c r="D90" s="9" t="s">
        <v>1746</v>
      </c>
      <c r="E90" s="38">
        <v>21019</v>
      </c>
      <c r="F90" s="10" t="s">
        <v>845</v>
      </c>
      <c r="M90" s="33">
        <v>51226</v>
      </c>
      <c r="N90" s="34" t="s">
        <v>999</v>
      </c>
      <c r="P90" s="156" t="s">
        <v>1664</v>
      </c>
    </row>
    <row r="91" spans="1:16">
      <c r="A91" s="4">
        <v>25405</v>
      </c>
      <c r="B91" s="126" t="s">
        <v>5444</v>
      </c>
      <c r="C91" s="9">
        <v>227</v>
      </c>
      <c r="D91" s="9" t="s">
        <v>1747</v>
      </c>
      <c r="E91" s="38">
        <v>21020</v>
      </c>
      <c r="F91" s="13" t="s">
        <v>846</v>
      </c>
      <c r="M91" s="33">
        <v>51227</v>
      </c>
      <c r="N91" s="36" t="s">
        <v>1000</v>
      </c>
      <c r="P91" s="156" t="s">
        <v>1664</v>
      </c>
    </row>
    <row r="92" spans="1:16">
      <c r="A92" s="4">
        <v>25406</v>
      </c>
      <c r="B92" s="126" t="s">
        <v>5445</v>
      </c>
      <c r="C92" s="9">
        <v>228</v>
      </c>
      <c r="D92" s="9" t="s">
        <v>1748</v>
      </c>
      <c r="E92" s="38">
        <v>21021</v>
      </c>
      <c r="F92" s="16" t="s">
        <v>847</v>
      </c>
      <c r="M92" s="33">
        <v>51228</v>
      </c>
      <c r="N92" s="36" t="s">
        <v>1001</v>
      </c>
      <c r="P92" s="156" t="s">
        <v>1664</v>
      </c>
    </row>
    <row r="93" spans="1:16">
      <c r="A93" s="4">
        <v>25407</v>
      </c>
      <c r="B93" s="126" t="s">
        <v>5446</v>
      </c>
      <c r="C93" s="9">
        <v>229</v>
      </c>
      <c r="D93" s="9" t="s">
        <v>1749</v>
      </c>
      <c r="E93" s="38">
        <v>21022</v>
      </c>
      <c r="F93" s="10" t="s">
        <v>848</v>
      </c>
      <c r="M93" s="33">
        <v>51229</v>
      </c>
      <c r="N93" s="37" t="s">
        <v>1002</v>
      </c>
      <c r="O93" s="179" t="s">
        <v>1677</v>
      </c>
      <c r="P93" s="156">
        <v>44</v>
      </c>
    </row>
    <row r="94" spans="1:16">
      <c r="A94" s="4">
        <v>25408</v>
      </c>
      <c r="B94" s="126" t="s">
        <v>5447</v>
      </c>
      <c r="C94" s="9">
        <v>230</v>
      </c>
      <c r="D94" s="9" t="s">
        <v>1750</v>
      </c>
      <c r="E94" s="38">
        <v>21023</v>
      </c>
      <c r="F94" s="13" t="s">
        <v>849</v>
      </c>
      <c r="M94" s="33">
        <v>51230</v>
      </c>
      <c r="N94" s="37" t="s">
        <v>1003</v>
      </c>
      <c r="P94" s="156" t="s">
        <v>1664</v>
      </c>
    </row>
    <row r="95" spans="1:16">
      <c r="A95" s="202">
        <v>25409</v>
      </c>
      <c r="B95" s="126" t="s">
        <v>5448</v>
      </c>
      <c r="C95" s="9">
        <v>231</v>
      </c>
      <c r="D95" s="9" t="s">
        <v>1751</v>
      </c>
      <c r="E95" s="38">
        <v>21024</v>
      </c>
      <c r="F95" s="16" t="s">
        <v>850</v>
      </c>
      <c r="M95" s="33">
        <v>51231</v>
      </c>
      <c r="N95" s="39" t="s">
        <v>1004</v>
      </c>
      <c r="P95" s="156" t="s">
        <v>1664</v>
      </c>
    </row>
    <row r="96" spans="1:16">
      <c r="A96" s="202">
        <v>25410</v>
      </c>
      <c r="B96" s="126" t="s">
        <v>5449</v>
      </c>
      <c r="C96" s="9">
        <v>232</v>
      </c>
      <c r="D96" s="9" t="s">
        <v>1752</v>
      </c>
      <c r="E96" s="38">
        <v>21025</v>
      </c>
      <c r="F96" s="13" t="s">
        <v>851</v>
      </c>
      <c r="M96" s="33">
        <v>51232</v>
      </c>
      <c r="N96" s="39" t="s">
        <v>1005</v>
      </c>
      <c r="P96" s="156" t="s">
        <v>1664</v>
      </c>
    </row>
    <row r="97" spans="1:16">
      <c r="A97" s="202">
        <v>25501</v>
      </c>
      <c r="B97" s="126" t="s">
        <v>5450</v>
      </c>
      <c r="C97" s="9">
        <v>233</v>
      </c>
      <c r="D97" s="9" t="s">
        <v>1753</v>
      </c>
      <c r="E97" s="38">
        <v>21026</v>
      </c>
      <c r="F97" s="10" t="s">
        <v>852</v>
      </c>
      <c r="M97" s="33">
        <v>51233</v>
      </c>
      <c r="N97" s="35" t="s">
        <v>1006</v>
      </c>
      <c r="P97" s="156" t="s">
        <v>1664</v>
      </c>
    </row>
    <row r="98" spans="1:16">
      <c r="A98" s="202">
        <v>25502</v>
      </c>
      <c r="B98" s="126" t="s">
        <v>5451</v>
      </c>
      <c r="C98" s="9">
        <v>234</v>
      </c>
      <c r="D98" s="9" t="s">
        <v>1754</v>
      </c>
      <c r="E98" s="38">
        <v>21027</v>
      </c>
      <c r="F98" s="13" t="s">
        <v>853</v>
      </c>
      <c r="M98" s="33">
        <v>51234</v>
      </c>
      <c r="N98" s="35" t="s">
        <v>1007</v>
      </c>
      <c r="O98" s="180" t="s">
        <v>1678</v>
      </c>
      <c r="P98" s="156">
        <v>29</v>
      </c>
    </row>
    <row r="99" spans="1:16">
      <c r="A99" s="202">
        <v>25503</v>
      </c>
      <c r="B99" s="126" t="s">
        <v>5452</v>
      </c>
      <c r="C99" s="9">
        <v>235</v>
      </c>
      <c r="D99" s="9" t="s">
        <v>1755</v>
      </c>
      <c r="E99" s="38">
        <v>21028</v>
      </c>
      <c r="F99" s="13" t="s">
        <v>854</v>
      </c>
      <c r="M99" s="33">
        <v>51235</v>
      </c>
      <c r="N99" s="9" t="s">
        <v>1008</v>
      </c>
      <c r="P99" s="156" t="s">
        <v>1664</v>
      </c>
    </row>
    <row r="100" spans="1:16">
      <c r="A100" s="202">
        <v>25504</v>
      </c>
      <c r="B100" s="126" t="s">
        <v>5453</v>
      </c>
      <c r="C100" s="9">
        <v>236</v>
      </c>
      <c r="D100" s="9" t="s">
        <v>1756</v>
      </c>
      <c r="E100" s="38">
        <v>21029</v>
      </c>
      <c r="F100" s="10" t="s">
        <v>855</v>
      </c>
      <c r="M100" s="33">
        <v>51236</v>
      </c>
      <c r="N100" s="9" t="s">
        <v>1009</v>
      </c>
      <c r="P100" s="156" t="s">
        <v>1664</v>
      </c>
    </row>
    <row r="101" spans="1:16">
      <c r="A101" s="202">
        <v>25505</v>
      </c>
      <c r="B101" s="126" t="s">
        <v>5454</v>
      </c>
      <c r="C101" s="9">
        <v>237</v>
      </c>
      <c r="D101" s="9" t="s">
        <v>1757</v>
      </c>
      <c r="E101" s="38">
        <v>21030</v>
      </c>
      <c r="F101" s="16" t="s">
        <v>856</v>
      </c>
      <c r="M101" s="33">
        <v>51237</v>
      </c>
      <c r="N101" s="39" t="s">
        <v>1010</v>
      </c>
      <c r="P101" s="156" t="s">
        <v>1664</v>
      </c>
    </row>
    <row r="102" spans="1:16">
      <c r="A102" s="202">
        <v>25506</v>
      </c>
      <c r="B102" s="126" t="s">
        <v>5455</v>
      </c>
      <c r="C102" s="9">
        <v>238</v>
      </c>
      <c r="D102" s="9" t="s">
        <v>1758</v>
      </c>
      <c r="E102" s="38">
        <v>21031</v>
      </c>
      <c r="F102" s="10" t="s">
        <v>857</v>
      </c>
      <c r="M102" s="33">
        <v>51238</v>
      </c>
      <c r="N102" s="39" t="s">
        <v>1011</v>
      </c>
      <c r="P102" s="156" t="s">
        <v>1664</v>
      </c>
    </row>
    <row r="103" spans="1:16">
      <c r="A103" s="202">
        <v>25507</v>
      </c>
      <c r="B103" s="126" t="s">
        <v>5456</v>
      </c>
      <c r="C103" s="9">
        <v>239</v>
      </c>
      <c r="D103" s="9" t="s">
        <v>1759</v>
      </c>
      <c r="E103" s="38">
        <v>21032</v>
      </c>
      <c r="F103" s="15" t="s">
        <v>858</v>
      </c>
      <c r="M103" s="33">
        <v>51239</v>
      </c>
      <c r="N103" s="35" t="s">
        <v>1012</v>
      </c>
      <c r="O103" s="182" t="s">
        <v>1679</v>
      </c>
      <c r="P103" s="156">
        <v>221</v>
      </c>
    </row>
    <row r="104" spans="1:16">
      <c r="A104" s="202">
        <v>25508</v>
      </c>
      <c r="B104" s="126" t="s">
        <v>5457</v>
      </c>
      <c r="C104" s="9">
        <v>240</v>
      </c>
      <c r="D104" s="9" t="s">
        <v>1760</v>
      </c>
      <c r="E104" s="38">
        <v>21033</v>
      </c>
      <c r="F104" s="23" t="s">
        <v>859</v>
      </c>
      <c r="M104" s="33">
        <v>51240</v>
      </c>
      <c r="N104" s="35" t="s">
        <v>1013</v>
      </c>
      <c r="P104" s="156" t="s">
        <v>1664</v>
      </c>
    </row>
    <row r="105" spans="1:16">
      <c r="A105" s="202">
        <v>25509</v>
      </c>
      <c r="B105" s="126" t="s">
        <v>5458</v>
      </c>
      <c r="C105" s="9">
        <v>241</v>
      </c>
      <c r="D105" s="9" t="s">
        <v>1761</v>
      </c>
      <c r="E105" s="38">
        <v>21034</v>
      </c>
      <c r="F105" s="25" t="s">
        <v>860</v>
      </c>
      <c r="M105" s="33">
        <v>51241</v>
      </c>
      <c r="N105" s="9" t="s">
        <v>1014</v>
      </c>
      <c r="P105" s="156" t="s">
        <v>1664</v>
      </c>
    </row>
    <row r="106" spans="1:16">
      <c r="A106" s="202">
        <v>25510</v>
      </c>
      <c r="B106" s="126" t="s">
        <v>5459</v>
      </c>
      <c r="C106" s="9">
        <v>242</v>
      </c>
      <c r="D106" s="9" t="s">
        <v>1762</v>
      </c>
      <c r="E106" s="38">
        <v>21035</v>
      </c>
      <c r="F106" s="15" t="s">
        <v>861</v>
      </c>
      <c r="M106" s="33">
        <v>51242</v>
      </c>
      <c r="N106" s="9" t="s">
        <v>1015</v>
      </c>
      <c r="P106" s="156" t="s">
        <v>1664</v>
      </c>
    </row>
    <row r="107" spans="1:16" ht="14.25">
      <c r="A107" s="202">
        <v>26001</v>
      </c>
      <c r="B107" s="126" t="s">
        <v>5460</v>
      </c>
      <c r="C107" s="40">
        <v>10001</v>
      </c>
      <c r="D107" s="40" t="s">
        <v>636</v>
      </c>
      <c r="E107" s="38">
        <v>21036</v>
      </c>
      <c r="F107" s="10" t="s">
        <v>862</v>
      </c>
      <c r="M107" s="9">
        <v>52001</v>
      </c>
      <c r="N107" s="9" t="s">
        <v>1016</v>
      </c>
      <c r="P107" s="156" t="s">
        <v>1664</v>
      </c>
    </row>
    <row r="108" spans="1:16" ht="14.25">
      <c r="A108" s="202">
        <v>26002</v>
      </c>
      <c r="B108" s="126" t="s">
        <v>5461</v>
      </c>
      <c r="C108" s="40">
        <v>10002</v>
      </c>
      <c r="D108" s="40" t="s">
        <v>639</v>
      </c>
      <c r="E108" s="38">
        <v>21037</v>
      </c>
      <c r="F108" s="16" t="s">
        <v>863</v>
      </c>
      <c r="M108" s="9">
        <v>52002</v>
      </c>
      <c r="N108" s="9" t="s">
        <v>1017</v>
      </c>
      <c r="O108" s="179" t="s">
        <v>3058</v>
      </c>
      <c r="P108" s="156">
        <v>3</v>
      </c>
    </row>
    <row r="109" spans="1:16" ht="14.25">
      <c r="A109" s="202">
        <v>26003</v>
      </c>
      <c r="B109" s="126" t="s">
        <v>5462</v>
      </c>
      <c r="C109" s="40"/>
      <c r="D109" s="40"/>
      <c r="E109" s="38">
        <v>21038</v>
      </c>
      <c r="F109" s="23" t="s">
        <v>864</v>
      </c>
      <c r="M109" s="9">
        <v>52003</v>
      </c>
      <c r="N109" s="9" t="s">
        <v>1018</v>
      </c>
      <c r="P109" s="156" t="s">
        <v>1664</v>
      </c>
    </row>
    <row r="110" spans="1:16" ht="14.25">
      <c r="A110" s="202">
        <v>26004</v>
      </c>
      <c r="B110" s="126" t="s">
        <v>5463</v>
      </c>
      <c r="C110" s="40">
        <v>10003</v>
      </c>
      <c r="D110" s="40" t="s">
        <v>641</v>
      </c>
      <c r="E110" s="38">
        <v>21039</v>
      </c>
      <c r="F110" s="23" t="s">
        <v>865</v>
      </c>
      <c r="M110" s="9">
        <v>52004</v>
      </c>
      <c r="N110" s="9" t="s">
        <v>1019</v>
      </c>
      <c r="P110" s="156" t="s">
        <v>1664</v>
      </c>
    </row>
    <row r="111" spans="1:16" ht="14.25">
      <c r="A111" s="202">
        <v>26005</v>
      </c>
      <c r="B111" s="126" t="s">
        <v>5464</v>
      </c>
      <c r="C111" s="40"/>
      <c r="D111" s="40"/>
      <c r="E111" s="38">
        <v>21040</v>
      </c>
      <c r="F111" s="25" t="s">
        <v>866</v>
      </c>
      <c r="M111" s="9">
        <v>52005</v>
      </c>
      <c r="N111" s="9" t="s">
        <v>1020</v>
      </c>
      <c r="P111" s="156" t="s">
        <v>1664</v>
      </c>
    </row>
    <row r="112" spans="1:16" ht="14.25">
      <c r="A112" s="202">
        <v>26006</v>
      </c>
      <c r="B112" s="126" t="s">
        <v>5465</v>
      </c>
      <c r="C112" s="40">
        <v>10004</v>
      </c>
      <c r="D112" s="40" t="s">
        <v>643</v>
      </c>
      <c r="E112" s="38">
        <v>21041</v>
      </c>
      <c r="F112" s="15" t="s">
        <v>867</v>
      </c>
      <c r="M112" s="9">
        <v>52006</v>
      </c>
      <c r="N112" s="9" t="s">
        <v>1021</v>
      </c>
      <c r="P112" s="156" t="s">
        <v>1664</v>
      </c>
    </row>
    <row r="113" spans="1:16" ht="14.25">
      <c r="A113" s="202">
        <v>26007</v>
      </c>
      <c r="B113" s="126" t="s">
        <v>5466</v>
      </c>
      <c r="C113" s="40"/>
      <c r="D113" s="40"/>
      <c r="E113" s="38">
        <v>21042</v>
      </c>
      <c r="F113" s="23" t="s">
        <v>868</v>
      </c>
      <c r="M113" s="9">
        <v>52007</v>
      </c>
      <c r="N113" s="9" t="s">
        <v>1022</v>
      </c>
      <c r="O113" s="180" t="s">
        <v>545</v>
      </c>
      <c r="P113" s="156">
        <v>18</v>
      </c>
    </row>
    <row r="114" spans="1:16" ht="14.25">
      <c r="A114" s="202">
        <v>26008</v>
      </c>
      <c r="B114" s="126" t="s">
        <v>5467</v>
      </c>
      <c r="C114" s="40">
        <v>10005</v>
      </c>
      <c r="D114" s="40" t="s">
        <v>645</v>
      </c>
      <c r="E114" s="38">
        <v>21043</v>
      </c>
      <c r="F114" s="15" t="s">
        <v>869</v>
      </c>
      <c r="M114" s="9">
        <v>52008</v>
      </c>
      <c r="N114" s="9" t="s">
        <v>1023</v>
      </c>
      <c r="P114" s="156" t="s">
        <v>1664</v>
      </c>
    </row>
    <row r="115" spans="1:16" ht="14.25">
      <c r="A115" s="202">
        <v>26009</v>
      </c>
      <c r="B115" s="126" t="s">
        <v>5468</v>
      </c>
      <c r="C115" s="40"/>
      <c r="D115" s="40"/>
      <c r="E115" s="38">
        <v>21044</v>
      </c>
      <c r="F115" s="15" t="s">
        <v>870</v>
      </c>
      <c r="M115" s="9">
        <v>52009</v>
      </c>
      <c r="N115" s="9" t="s">
        <v>1024</v>
      </c>
      <c r="P115" s="156" t="s">
        <v>1664</v>
      </c>
    </row>
    <row r="116" spans="1:16" ht="14.25">
      <c r="A116" s="202">
        <v>26010</v>
      </c>
      <c r="B116" s="126" t="s">
        <v>5469</v>
      </c>
      <c r="C116" s="40"/>
      <c r="D116" s="40"/>
      <c r="E116" s="38">
        <v>21045</v>
      </c>
      <c r="F116" s="23" t="s">
        <v>871</v>
      </c>
      <c r="M116" s="9">
        <v>52010</v>
      </c>
      <c r="N116" s="9" t="s">
        <v>1025</v>
      </c>
      <c r="P116" s="156" t="s">
        <v>1664</v>
      </c>
    </row>
    <row r="117" spans="1:16" ht="14.25">
      <c r="A117" s="202">
        <v>26011</v>
      </c>
      <c r="B117" s="126" t="s">
        <v>5470</v>
      </c>
      <c r="C117" s="40"/>
      <c r="D117" s="40"/>
      <c r="E117" s="38">
        <v>21046</v>
      </c>
      <c r="F117" s="25" t="s">
        <v>872</v>
      </c>
      <c r="M117" s="9">
        <v>52011</v>
      </c>
      <c r="N117" s="9" t="s">
        <v>1026</v>
      </c>
      <c r="P117" s="156" t="s">
        <v>1664</v>
      </c>
    </row>
    <row r="118" spans="1:16" ht="14.25">
      <c r="A118" s="202">
        <v>26012</v>
      </c>
      <c r="B118" s="126" t="s">
        <v>5471</v>
      </c>
      <c r="C118" s="40"/>
      <c r="D118" s="40"/>
      <c r="E118" s="38">
        <v>21047</v>
      </c>
      <c r="F118" s="25" t="s">
        <v>873</v>
      </c>
      <c r="M118" s="9">
        <v>52012</v>
      </c>
      <c r="N118" s="9" t="s">
        <v>1027</v>
      </c>
      <c r="O118" s="182" t="s">
        <v>1681</v>
      </c>
      <c r="P118" s="156">
        <v>224</v>
      </c>
    </row>
    <row r="119" spans="1:16" ht="14.25">
      <c r="A119" s="202">
        <v>26013</v>
      </c>
      <c r="B119" s="126" t="s">
        <v>5472</v>
      </c>
      <c r="C119" s="40">
        <v>10101</v>
      </c>
      <c r="D119" s="40" t="s">
        <v>637</v>
      </c>
      <c r="E119" s="38">
        <v>21048</v>
      </c>
      <c r="F119" s="10" t="s">
        <v>874</v>
      </c>
      <c r="M119" s="9">
        <v>52013</v>
      </c>
      <c r="N119" s="9" t="s">
        <v>1028</v>
      </c>
      <c r="P119" s="156" t="s">
        <v>1664</v>
      </c>
    </row>
    <row r="120" spans="1:16" ht="14.25">
      <c r="A120" s="202">
        <v>26014</v>
      </c>
      <c r="B120" s="126" t="s">
        <v>5473</v>
      </c>
      <c r="C120" s="40"/>
      <c r="D120" s="40"/>
      <c r="E120" s="38">
        <v>21049</v>
      </c>
      <c r="F120" s="10" t="s">
        <v>875</v>
      </c>
      <c r="M120" s="9">
        <v>52014</v>
      </c>
      <c r="N120" s="9" t="s">
        <v>1029</v>
      </c>
      <c r="P120" s="156" t="s">
        <v>1664</v>
      </c>
    </row>
    <row r="121" spans="1:16" ht="14.25">
      <c r="A121" s="202">
        <v>26015</v>
      </c>
      <c r="B121" s="126" t="s">
        <v>5474</v>
      </c>
      <c r="C121" s="40">
        <v>10102</v>
      </c>
      <c r="D121" s="40" t="s">
        <v>653</v>
      </c>
      <c r="E121" s="38">
        <v>21050</v>
      </c>
      <c r="F121" s="10" t="s">
        <v>876</v>
      </c>
      <c r="M121" s="9">
        <v>52015</v>
      </c>
      <c r="N121" s="9" t="s">
        <v>1030</v>
      </c>
      <c r="P121" s="156" t="s">
        <v>1664</v>
      </c>
    </row>
    <row r="122" spans="1:16" ht="14.25">
      <c r="A122" s="202">
        <v>26016</v>
      </c>
      <c r="B122" s="126" t="s">
        <v>5475</v>
      </c>
      <c r="C122" s="40"/>
      <c r="D122" s="40"/>
      <c r="E122" s="38">
        <v>21051</v>
      </c>
      <c r="F122" s="16" t="s">
        <v>877</v>
      </c>
      <c r="M122" s="9">
        <v>52016</v>
      </c>
      <c r="N122" s="9" t="s">
        <v>1031</v>
      </c>
      <c r="P122" s="156" t="s">
        <v>1664</v>
      </c>
    </row>
    <row r="123" spans="1:16" ht="14.25">
      <c r="A123" s="202">
        <v>26017</v>
      </c>
      <c r="B123" s="126" t="s">
        <v>5476</v>
      </c>
      <c r="C123" s="40"/>
      <c r="D123" s="40"/>
      <c r="E123" s="38">
        <v>21052</v>
      </c>
      <c r="F123" s="10" t="s">
        <v>878</v>
      </c>
      <c r="M123" s="9">
        <v>52017</v>
      </c>
      <c r="N123" s="9" t="s">
        <v>1032</v>
      </c>
      <c r="O123" s="180" t="s">
        <v>1682</v>
      </c>
      <c r="P123" s="156">
        <v>43</v>
      </c>
    </row>
    <row r="124" spans="1:16" ht="14.25">
      <c r="A124" s="202">
        <v>26018</v>
      </c>
      <c r="B124" s="126" t="s">
        <v>5477</v>
      </c>
      <c r="C124" s="40">
        <v>10201</v>
      </c>
      <c r="D124" s="40" t="s">
        <v>647</v>
      </c>
      <c r="E124" s="38">
        <v>21053</v>
      </c>
      <c r="F124" s="10" t="s">
        <v>879</v>
      </c>
      <c r="M124" s="9">
        <v>52018</v>
      </c>
      <c r="N124" s="9" t="s">
        <v>1033</v>
      </c>
      <c r="P124" s="156" t="s">
        <v>1664</v>
      </c>
    </row>
    <row r="125" spans="1:16" ht="14.25">
      <c r="A125" s="202">
        <v>26019</v>
      </c>
      <c r="B125" s="126" t="s">
        <v>5478</v>
      </c>
      <c r="C125" s="40">
        <v>10202</v>
      </c>
      <c r="D125" s="40" t="s">
        <v>649</v>
      </c>
      <c r="E125" s="38">
        <v>21054</v>
      </c>
      <c r="F125" s="10" t="s">
        <v>880</v>
      </c>
      <c r="M125" s="9">
        <v>52019</v>
      </c>
      <c r="N125" s="9" t="s">
        <v>1034</v>
      </c>
      <c r="P125" s="156" t="s">
        <v>1664</v>
      </c>
    </row>
    <row r="126" spans="1:16" ht="14.25">
      <c r="A126" s="202">
        <v>26020</v>
      </c>
      <c r="B126" s="126" t="s">
        <v>5479</v>
      </c>
      <c r="C126" s="40"/>
      <c r="D126" s="40"/>
      <c r="E126" s="38">
        <v>21055</v>
      </c>
      <c r="F126" s="16" t="s">
        <v>881</v>
      </c>
      <c r="M126" s="9">
        <v>52020</v>
      </c>
      <c r="N126" s="9" t="s">
        <v>1035</v>
      </c>
      <c r="P126" s="156" t="s">
        <v>1664</v>
      </c>
    </row>
    <row r="127" spans="1:16" ht="14.25">
      <c r="A127" s="202">
        <v>26021</v>
      </c>
      <c r="B127" s="126" t="s">
        <v>5480</v>
      </c>
      <c r="C127" s="40">
        <v>10203</v>
      </c>
      <c r="D127" s="40" t="s">
        <v>650</v>
      </c>
      <c r="E127" s="38">
        <v>21056</v>
      </c>
      <c r="F127" s="10" t="s">
        <v>882</v>
      </c>
      <c r="M127" s="9">
        <v>52021</v>
      </c>
      <c r="N127" s="9" t="s">
        <v>1036</v>
      </c>
      <c r="P127" s="156" t="s">
        <v>1664</v>
      </c>
    </row>
    <row r="128" spans="1:16" ht="14.25">
      <c r="A128" s="202">
        <v>26022</v>
      </c>
      <c r="B128" s="126" t="s">
        <v>5481</v>
      </c>
      <c r="C128" s="40"/>
      <c r="D128" s="40"/>
      <c r="E128" s="38">
        <v>21057</v>
      </c>
      <c r="F128" s="10" t="s">
        <v>883</v>
      </c>
      <c r="M128" s="9">
        <v>52022</v>
      </c>
      <c r="N128" s="9" t="s">
        <v>1037</v>
      </c>
      <c r="O128" s="179" t="s">
        <v>1683</v>
      </c>
      <c r="P128" s="156">
        <v>226</v>
      </c>
    </row>
    <row r="129" spans="1:16" ht="14.25">
      <c r="A129" s="202">
        <v>26023</v>
      </c>
      <c r="B129" s="126" t="s">
        <v>5482</v>
      </c>
      <c r="C129" s="40">
        <v>10204</v>
      </c>
      <c r="D129" s="40" t="s">
        <v>652</v>
      </c>
      <c r="E129" s="38">
        <v>21058</v>
      </c>
      <c r="F129" s="13" t="s">
        <v>884</v>
      </c>
      <c r="M129" s="9">
        <v>52023</v>
      </c>
      <c r="N129" s="9" t="s">
        <v>1038</v>
      </c>
      <c r="P129" s="156" t="s">
        <v>1664</v>
      </c>
    </row>
    <row r="130" spans="1:16" ht="14.25">
      <c r="A130" s="202">
        <v>26024</v>
      </c>
      <c r="B130" s="126" t="s">
        <v>5483</v>
      </c>
      <c r="C130" s="40"/>
      <c r="D130" s="40"/>
      <c r="E130" s="38">
        <v>21059</v>
      </c>
      <c r="F130" s="10" t="s">
        <v>885</v>
      </c>
      <c r="M130" s="9">
        <v>52024</v>
      </c>
      <c r="N130" s="9" t="s">
        <v>1039</v>
      </c>
      <c r="P130" s="156" t="s">
        <v>1664</v>
      </c>
    </row>
    <row r="131" spans="1:16" ht="14.25">
      <c r="A131" s="202">
        <v>26025</v>
      </c>
      <c r="B131" s="126" t="s">
        <v>5484</v>
      </c>
      <c r="C131" s="40">
        <v>10205</v>
      </c>
      <c r="D131" s="40" t="s">
        <v>655</v>
      </c>
      <c r="E131" s="38">
        <v>21060</v>
      </c>
      <c r="F131" s="13" t="s">
        <v>886</v>
      </c>
      <c r="M131" s="9">
        <v>52025</v>
      </c>
      <c r="N131" s="9" t="s">
        <v>1040</v>
      </c>
      <c r="P131" s="156" t="s">
        <v>1664</v>
      </c>
    </row>
    <row r="132" spans="1:16" ht="14.25">
      <c r="A132" s="202">
        <v>26026</v>
      </c>
      <c r="B132" s="126" t="s">
        <v>5485</v>
      </c>
      <c r="C132" s="40"/>
      <c r="D132" s="40"/>
      <c r="E132" s="38">
        <v>21061</v>
      </c>
      <c r="F132" s="10" t="s">
        <v>887</v>
      </c>
      <c r="M132" s="9">
        <v>52026</v>
      </c>
      <c r="N132" s="9" t="s">
        <v>1041</v>
      </c>
      <c r="P132" s="156" t="s">
        <v>1664</v>
      </c>
    </row>
    <row r="133" spans="1:16" ht="14.25">
      <c r="A133" s="202">
        <v>26027</v>
      </c>
      <c r="B133" s="126" t="s">
        <v>5486</v>
      </c>
      <c r="C133" s="40"/>
      <c r="D133" s="40"/>
      <c r="E133" s="38">
        <v>21062</v>
      </c>
      <c r="F133" s="13" t="s">
        <v>888</v>
      </c>
      <c r="M133" s="9">
        <v>52027</v>
      </c>
      <c r="N133" s="9" t="s">
        <v>1042</v>
      </c>
      <c r="O133" s="180" t="s">
        <v>1684</v>
      </c>
      <c r="P133" s="156">
        <v>40006</v>
      </c>
    </row>
    <row r="134" spans="1:16" ht="14.25">
      <c r="A134" s="202">
        <v>26028</v>
      </c>
      <c r="B134" s="126" t="s">
        <v>5487</v>
      </c>
      <c r="C134" s="40"/>
      <c r="D134" s="40"/>
      <c r="E134" s="38">
        <v>21063</v>
      </c>
      <c r="F134" s="10" t="s">
        <v>889</v>
      </c>
      <c r="M134" s="9">
        <v>52028</v>
      </c>
      <c r="N134" s="9" t="s">
        <v>1043</v>
      </c>
      <c r="P134" s="156" t="s">
        <v>1664</v>
      </c>
    </row>
    <row r="135" spans="1:16" ht="14.25">
      <c r="A135" s="202">
        <v>26029</v>
      </c>
      <c r="B135" s="126" t="s">
        <v>5488</v>
      </c>
      <c r="C135" s="40">
        <v>10301</v>
      </c>
      <c r="D135" s="40" t="s">
        <v>660</v>
      </c>
      <c r="E135" s="38">
        <v>21064</v>
      </c>
      <c r="F135" s="15" t="s">
        <v>890</v>
      </c>
      <c r="M135" s="9">
        <v>52029</v>
      </c>
      <c r="N135" s="9" t="s">
        <v>1044</v>
      </c>
      <c r="P135" s="156" t="s">
        <v>1664</v>
      </c>
    </row>
    <row r="136" spans="1:16" ht="14.25">
      <c r="A136" s="202">
        <v>26030</v>
      </c>
      <c r="B136" s="126" t="s">
        <v>5489</v>
      </c>
      <c r="C136" s="40"/>
      <c r="D136" s="40"/>
      <c r="E136" s="38">
        <v>22001</v>
      </c>
      <c r="F136" s="27" t="s">
        <v>891</v>
      </c>
      <c r="M136" s="9">
        <v>52030</v>
      </c>
      <c r="N136" s="9" t="s">
        <v>1045</v>
      </c>
      <c r="P136" s="156" t="s">
        <v>1664</v>
      </c>
    </row>
    <row r="137" spans="1:16" ht="14.25">
      <c r="A137" s="202">
        <v>26031</v>
      </c>
      <c r="B137" s="126" t="s">
        <v>5490</v>
      </c>
      <c r="C137" s="40">
        <v>10302</v>
      </c>
      <c r="D137" s="40" t="s">
        <v>662</v>
      </c>
      <c r="E137" s="38">
        <v>22002</v>
      </c>
      <c r="F137" s="27" t="s">
        <v>892</v>
      </c>
      <c r="M137" s="9">
        <v>52031</v>
      </c>
      <c r="N137" s="9" t="s">
        <v>1046</v>
      </c>
      <c r="P137" s="156" t="s">
        <v>1664</v>
      </c>
    </row>
    <row r="138" spans="1:16" ht="14.25">
      <c r="A138" s="202">
        <v>26032</v>
      </c>
      <c r="B138" s="126" t="s">
        <v>5491</v>
      </c>
      <c r="C138" s="40"/>
      <c r="D138" s="40"/>
      <c r="E138" s="38">
        <v>22003</v>
      </c>
      <c r="F138" s="27" t="s">
        <v>893</v>
      </c>
      <c r="M138" s="9">
        <v>52032</v>
      </c>
      <c r="N138" s="9" t="s">
        <v>1047</v>
      </c>
      <c r="O138" s="180" t="s">
        <v>1685</v>
      </c>
      <c r="P138" s="156">
        <v>228</v>
      </c>
    </row>
    <row r="139" spans="1:16" ht="14.25">
      <c r="A139" s="202">
        <v>26033</v>
      </c>
      <c r="B139" s="126" t="s">
        <v>5492</v>
      </c>
      <c r="C139" s="40"/>
      <c r="D139" s="40"/>
      <c r="E139" s="38">
        <v>22004</v>
      </c>
      <c r="F139" s="27" t="s">
        <v>894</v>
      </c>
      <c r="M139" s="9">
        <v>52033</v>
      </c>
      <c r="N139" s="9" t="s">
        <v>1048</v>
      </c>
      <c r="P139" s="156" t="s">
        <v>1664</v>
      </c>
    </row>
    <row r="140" spans="1:16" ht="14.25">
      <c r="A140" s="202">
        <v>26034</v>
      </c>
      <c r="B140" s="126" t="s">
        <v>5493</v>
      </c>
      <c r="C140" s="40">
        <v>10303</v>
      </c>
      <c r="D140" s="40" t="s">
        <v>664</v>
      </c>
      <c r="E140" s="38">
        <v>22005</v>
      </c>
      <c r="F140" s="27" t="s">
        <v>895</v>
      </c>
      <c r="M140" s="9">
        <v>52034</v>
      </c>
      <c r="N140" s="9" t="s">
        <v>1049</v>
      </c>
      <c r="P140" s="156" t="s">
        <v>1664</v>
      </c>
    </row>
    <row r="141" spans="1:16" ht="14.25">
      <c r="A141" s="202">
        <v>26035</v>
      </c>
      <c r="B141" s="126" t="s">
        <v>5494</v>
      </c>
      <c r="C141" s="40"/>
      <c r="D141" s="40"/>
      <c r="E141" s="38">
        <v>22006</v>
      </c>
      <c r="F141" s="27" t="s">
        <v>896</v>
      </c>
      <c r="M141" s="9">
        <v>52035</v>
      </c>
      <c r="N141" s="9" t="s">
        <v>1050</v>
      </c>
      <c r="P141" s="156" t="s">
        <v>1664</v>
      </c>
    </row>
    <row r="142" spans="1:16" ht="14.25">
      <c r="A142" s="202">
        <v>26036</v>
      </c>
      <c r="B142" s="126" t="s">
        <v>5495</v>
      </c>
      <c r="C142" s="40">
        <v>10401</v>
      </c>
      <c r="D142" s="40" t="s">
        <v>666</v>
      </c>
      <c r="E142" s="38">
        <v>22007</v>
      </c>
      <c r="F142" s="27" t="s">
        <v>897</v>
      </c>
      <c r="M142" s="9">
        <v>52036</v>
      </c>
      <c r="N142" s="9" t="s">
        <v>1051</v>
      </c>
      <c r="P142" s="156" t="s">
        <v>1664</v>
      </c>
    </row>
    <row r="143" spans="1:16" ht="14.25">
      <c r="A143" s="202">
        <v>26037</v>
      </c>
      <c r="B143" s="126" t="s">
        <v>5496</v>
      </c>
      <c r="C143" s="40">
        <v>10402</v>
      </c>
      <c r="D143" s="40" t="s">
        <v>667</v>
      </c>
      <c r="E143" s="38">
        <v>22008</v>
      </c>
      <c r="F143" s="27" t="s">
        <v>898</v>
      </c>
      <c r="M143" s="9">
        <v>52037</v>
      </c>
      <c r="N143" s="9" t="s">
        <v>1052</v>
      </c>
      <c r="O143" s="179" t="s">
        <v>1686</v>
      </c>
      <c r="P143" s="156">
        <v>12</v>
      </c>
    </row>
    <row r="144" spans="1:16" ht="14.25">
      <c r="A144" s="202">
        <v>26038</v>
      </c>
      <c r="B144" s="126" t="s">
        <v>5497</v>
      </c>
      <c r="C144" s="40"/>
      <c r="D144" s="40"/>
      <c r="E144" s="38">
        <v>22009</v>
      </c>
      <c r="F144" s="27" t="s">
        <v>899</v>
      </c>
      <c r="M144" s="9">
        <v>52038</v>
      </c>
      <c r="N144" s="9" t="s">
        <v>1053</v>
      </c>
      <c r="P144" s="156" t="s">
        <v>1664</v>
      </c>
    </row>
    <row r="145" spans="1:16" ht="14.25">
      <c r="A145" s="202">
        <v>26039</v>
      </c>
      <c r="B145" s="126" t="s">
        <v>5498</v>
      </c>
      <c r="C145" s="40"/>
      <c r="D145" s="40"/>
      <c r="E145" s="38">
        <v>22010</v>
      </c>
      <c r="F145" s="27" t="s">
        <v>900</v>
      </c>
      <c r="M145" s="9">
        <v>52039</v>
      </c>
      <c r="N145" s="9" t="s">
        <v>1054</v>
      </c>
      <c r="P145" s="156" t="s">
        <v>1664</v>
      </c>
    </row>
    <row r="146" spans="1:16" ht="14.25">
      <c r="A146" s="202">
        <v>26040</v>
      </c>
      <c r="B146" s="126" t="s">
        <v>5499</v>
      </c>
      <c r="C146" s="40">
        <v>10403</v>
      </c>
      <c r="D146" s="40" t="s">
        <v>668</v>
      </c>
      <c r="E146" s="38">
        <v>22011</v>
      </c>
      <c r="F146" s="27" t="s">
        <v>901</v>
      </c>
      <c r="M146" s="9">
        <v>52040</v>
      </c>
      <c r="N146" s="9" t="s">
        <v>1055</v>
      </c>
      <c r="P146" s="156" t="s">
        <v>1664</v>
      </c>
    </row>
    <row r="147" spans="1:16" ht="14.25">
      <c r="A147" s="202">
        <v>26041</v>
      </c>
      <c r="B147" s="126" t="s">
        <v>5500</v>
      </c>
      <c r="C147" s="40"/>
      <c r="D147" s="40"/>
      <c r="E147" s="38">
        <v>22012</v>
      </c>
      <c r="F147" s="27" t="s">
        <v>902</v>
      </c>
      <c r="M147" s="9">
        <v>52041</v>
      </c>
      <c r="N147" s="9" t="s">
        <v>1056</v>
      </c>
      <c r="P147" s="156" t="s">
        <v>1664</v>
      </c>
    </row>
    <row r="148" spans="1:16" ht="14.25">
      <c r="A148" s="202">
        <v>26042</v>
      </c>
      <c r="B148" s="126" t="s">
        <v>5501</v>
      </c>
      <c r="C148" s="40">
        <v>10501</v>
      </c>
      <c r="D148" s="40" t="s">
        <v>675</v>
      </c>
      <c r="E148" s="38">
        <v>22013</v>
      </c>
      <c r="F148" s="27" t="s">
        <v>903</v>
      </c>
      <c r="M148" s="9">
        <v>52042</v>
      </c>
      <c r="N148" s="9" t="s">
        <v>1057</v>
      </c>
      <c r="O148" s="182" t="s">
        <v>1687</v>
      </c>
      <c r="P148" s="156">
        <v>36</v>
      </c>
    </row>
    <row r="149" spans="1:16" ht="14.25">
      <c r="A149" s="202">
        <v>28001</v>
      </c>
      <c r="B149" s="126" t="s">
        <v>5502</v>
      </c>
      <c r="C149" s="40"/>
      <c r="D149" s="40"/>
      <c r="E149" s="38">
        <v>22501</v>
      </c>
      <c r="F149" s="27" t="s">
        <v>904</v>
      </c>
      <c r="M149" s="9">
        <v>52043</v>
      </c>
      <c r="N149" s="9" t="s">
        <v>1058</v>
      </c>
      <c r="P149" s="156" t="s">
        <v>1664</v>
      </c>
    </row>
    <row r="150" spans="1:16" ht="14.25">
      <c r="A150" s="202">
        <v>28002</v>
      </c>
      <c r="B150" s="126" t="s">
        <v>5503</v>
      </c>
      <c r="C150" s="40"/>
      <c r="D150" s="40"/>
      <c r="E150" s="38">
        <v>22502</v>
      </c>
      <c r="F150" s="27" t="s">
        <v>905</v>
      </c>
      <c r="M150" s="9">
        <v>52044</v>
      </c>
      <c r="N150" s="9" t="s">
        <v>1059</v>
      </c>
      <c r="P150" s="156" t="s">
        <v>1664</v>
      </c>
    </row>
    <row r="151" spans="1:16" ht="14.25">
      <c r="A151" s="202">
        <v>28003</v>
      </c>
      <c r="B151" s="126" t="s">
        <v>7372</v>
      </c>
      <c r="C151" s="40"/>
      <c r="D151" s="40"/>
      <c r="E151" s="38">
        <v>22503</v>
      </c>
      <c r="F151" s="27" t="s">
        <v>906</v>
      </c>
      <c r="M151" s="9">
        <v>52045</v>
      </c>
      <c r="N151" s="9" t="s">
        <v>1060</v>
      </c>
      <c r="P151" s="156" t="s">
        <v>1664</v>
      </c>
    </row>
    <row r="152" spans="1:16" ht="14.25">
      <c r="A152" s="202">
        <v>28004</v>
      </c>
      <c r="B152" s="126" t="s">
        <v>7373</v>
      </c>
      <c r="C152" s="40">
        <v>10502</v>
      </c>
      <c r="D152" s="40" t="s">
        <v>676</v>
      </c>
      <c r="E152" s="38">
        <v>22504</v>
      </c>
      <c r="F152" s="27" t="s">
        <v>907</v>
      </c>
      <c r="M152" s="9">
        <v>52046</v>
      </c>
      <c r="N152" s="9" t="s">
        <v>1061</v>
      </c>
      <c r="P152" s="156" t="s">
        <v>1664</v>
      </c>
    </row>
    <row r="153" spans="1:16" ht="14.25">
      <c r="A153" s="202">
        <v>28201</v>
      </c>
      <c r="B153" s="126" t="s">
        <v>5504</v>
      </c>
      <c r="C153" s="40"/>
      <c r="D153" s="40"/>
      <c r="E153" s="38">
        <v>22505</v>
      </c>
      <c r="F153" s="27" t="s">
        <v>908</v>
      </c>
      <c r="M153" s="9">
        <v>52047</v>
      </c>
      <c r="N153" s="9" t="s">
        <v>1062</v>
      </c>
      <c r="O153" s="179" t="s">
        <v>1688</v>
      </c>
      <c r="P153" s="156">
        <v>231</v>
      </c>
    </row>
    <row r="154" spans="1:16" ht="14.25">
      <c r="A154" s="202">
        <v>28202</v>
      </c>
      <c r="B154" s="126" t="s">
        <v>5505</v>
      </c>
      <c r="C154" s="40"/>
      <c r="D154" s="40"/>
      <c r="E154" s="38">
        <v>22506</v>
      </c>
      <c r="F154" s="27" t="s">
        <v>909</v>
      </c>
      <c r="M154" s="9">
        <v>52048</v>
      </c>
      <c r="N154" s="9" t="s">
        <v>1063</v>
      </c>
      <c r="P154" s="156" t="s">
        <v>1664</v>
      </c>
    </row>
    <row r="155" spans="1:16" ht="14.25">
      <c r="A155" s="202">
        <v>29001</v>
      </c>
      <c r="B155" s="126" t="s">
        <v>5506</v>
      </c>
      <c r="C155" s="40">
        <v>10503</v>
      </c>
      <c r="D155" s="40" t="s">
        <v>678</v>
      </c>
      <c r="E155" s="11">
        <v>15001</v>
      </c>
      <c r="F155" s="11" t="s">
        <v>269</v>
      </c>
      <c r="M155" s="9">
        <v>52049</v>
      </c>
      <c r="N155" s="9" t="s">
        <v>1064</v>
      </c>
      <c r="P155" s="156" t="s">
        <v>1664</v>
      </c>
    </row>
    <row r="156" spans="1:16" ht="14.25">
      <c r="A156" s="202">
        <v>29002</v>
      </c>
      <c r="B156" s="126" t="s">
        <v>5507</v>
      </c>
      <c r="C156" s="40"/>
      <c r="D156" s="40"/>
      <c r="E156" s="11">
        <v>15002</v>
      </c>
      <c r="F156" s="11" t="s">
        <v>271</v>
      </c>
      <c r="M156" s="9">
        <v>52050</v>
      </c>
      <c r="N156" s="9" t="s">
        <v>1065</v>
      </c>
      <c r="P156" s="156" t="s">
        <v>1664</v>
      </c>
    </row>
    <row r="157" spans="1:16" ht="14.25">
      <c r="A157" s="202">
        <v>29003</v>
      </c>
      <c r="B157" s="126" t="s">
        <v>5508</v>
      </c>
      <c r="C157" s="40"/>
      <c r="D157" s="40"/>
      <c r="E157" s="11">
        <v>15003</v>
      </c>
      <c r="F157" s="11" t="s">
        <v>272</v>
      </c>
      <c r="M157" s="9">
        <v>52051</v>
      </c>
      <c r="N157" s="9" t="s">
        <v>1066</v>
      </c>
      <c r="P157" s="156" t="s">
        <v>1664</v>
      </c>
    </row>
    <row r="158" spans="1:16" ht="14.25">
      <c r="A158" s="202">
        <v>29004</v>
      </c>
      <c r="B158" s="126" t="s">
        <v>5509</v>
      </c>
      <c r="C158" s="40"/>
      <c r="D158" s="40"/>
      <c r="E158" s="11">
        <v>15004</v>
      </c>
      <c r="F158" s="11" t="s">
        <v>301</v>
      </c>
      <c r="M158" s="9">
        <v>52052</v>
      </c>
      <c r="N158" s="9" t="s">
        <v>1067</v>
      </c>
      <c r="O158" s="181" t="s">
        <v>4942</v>
      </c>
      <c r="P158" s="156">
        <v>232</v>
      </c>
    </row>
    <row r="159" spans="1:16" ht="14.25">
      <c r="A159" s="202">
        <v>29005</v>
      </c>
      <c r="B159" s="126" t="s">
        <v>5510</v>
      </c>
      <c r="C159" s="40">
        <v>10504</v>
      </c>
      <c r="D159" s="40" t="s">
        <v>682</v>
      </c>
      <c r="E159" s="11">
        <v>15005</v>
      </c>
      <c r="F159" s="11" t="s">
        <v>302</v>
      </c>
      <c r="M159" s="9">
        <v>52053</v>
      </c>
      <c r="N159" s="9" t="s">
        <v>1068</v>
      </c>
      <c r="P159" s="156" t="s">
        <v>1664</v>
      </c>
    </row>
    <row r="160" spans="1:16" ht="14.25">
      <c r="A160" s="202">
        <v>29006</v>
      </c>
      <c r="B160" s="126" t="s">
        <v>5511</v>
      </c>
      <c r="C160" s="40"/>
      <c r="D160" s="40"/>
      <c r="E160" s="11">
        <v>15006</v>
      </c>
      <c r="F160" s="11" t="s">
        <v>303</v>
      </c>
      <c r="M160" s="9">
        <v>52054</v>
      </c>
      <c r="N160" s="9" t="s">
        <v>1069</v>
      </c>
      <c r="P160" s="156" t="s">
        <v>1664</v>
      </c>
    </row>
    <row r="161" spans="1:16" ht="14.25">
      <c r="A161" s="202">
        <v>29007</v>
      </c>
      <c r="B161" s="126" t="s">
        <v>5512</v>
      </c>
      <c r="C161" s="40"/>
      <c r="D161" s="40"/>
      <c r="E161" s="11">
        <v>15007</v>
      </c>
      <c r="F161" s="11" t="s">
        <v>275</v>
      </c>
      <c r="M161" s="9">
        <v>52055</v>
      </c>
      <c r="N161" s="9" t="s">
        <v>1070</v>
      </c>
      <c r="P161" s="156" t="s">
        <v>1664</v>
      </c>
    </row>
    <row r="162" spans="1:16" ht="14.25">
      <c r="A162" s="202">
        <v>29008</v>
      </c>
      <c r="B162" s="126" t="s">
        <v>5513</v>
      </c>
      <c r="C162" s="40"/>
      <c r="D162" s="40"/>
      <c r="E162" s="11">
        <v>15008</v>
      </c>
      <c r="F162" s="11" t="s">
        <v>277</v>
      </c>
      <c r="M162" s="9">
        <v>52056</v>
      </c>
      <c r="N162" s="9" t="s">
        <v>1071</v>
      </c>
      <c r="P162" s="156" t="s">
        <v>1664</v>
      </c>
    </row>
    <row r="163" spans="1:16" ht="14.25">
      <c r="A163" s="202">
        <v>29009</v>
      </c>
      <c r="B163" s="126" t="s">
        <v>6689</v>
      </c>
      <c r="C163" s="40"/>
      <c r="D163" s="40"/>
      <c r="E163" s="11">
        <v>15009</v>
      </c>
      <c r="F163" s="11" t="s">
        <v>279</v>
      </c>
      <c r="M163" s="9">
        <v>52057</v>
      </c>
      <c r="N163" s="9" t="s">
        <v>1072</v>
      </c>
      <c r="O163" s="183" t="s">
        <v>1690</v>
      </c>
      <c r="P163" s="156">
        <v>233</v>
      </c>
    </row>
    <row r="164" spans="1:16" ht="14.25">
      <c r="A164" s="202">
        <v>29010</v>
      </c>
      <c r="B164" s="126" t="s">
        <v>6690</v>
      </c>
      <c r="C164" s="40">
        <v>10601</v>
      </c>
      <c r="D164" s="40" t="s">
        <v>683</v>
      </c>
      <c r="E164" s="11">
        <v>15010</v>
      </c>
      <c r="F164" s="11" t="s">
        <v>281</v>
      </c>
      <c r="M164" s="9">
        <v>52058</v>
      </c>
      <c r="N164" s="9" t="s">
        <v>1073</v>
      </c>
      <c r="P164" s="156" t="s">
        <v>1664</v>
      </c>
    </row>
    <row r="165" spans="1:16" ht="14.25">
      <c r="A165" s="202">
        <v>29011</v>
      </c>
      <c r="B165" s="126" t="s">
        <v>6691</v>
      </c>
      <c r="C165" s="40"/>
      <c r="D165" s="40"/>
      <c r="E165" s="11">
        <v>15011</v>
      </c>
      <c r="F165" s="11" t="s">
        <v>283</v>
      </c>
      <c r="M165" s="9">
        <v>52059</v>
      </c>
      <c r="N165" s="9" t="s">
        <v>1074</v>
      </c>
      <c r="P165" s="156" t="s">
        <v>1664</v>
      </c>
    </row>
    <row r="166" spans="1:16" ht="14.25">
      <c r="A166" s="202">
        <v>29012</v>
      </c>
      <c r="B166" s="126" t="s">
        <v>6692</v>
      </c>
      <c r="C166" s="40">
        <v>10602</v>
      </c>
      <c r="D166" s="40" t="s">
        <v>684</v>
      </c>
      <c r="E166" s="11">
        <v>15012</v>
      </c>
      <c r="F166" s="11" t="s">
        <v>304</v>
      </c>
      <c r="M166" s="9">
        <v>52060</v>
      </c>
      <c r="N166" s="9" t="s">
        <v>1075</v>
      </c>
      <c r="P166" s="156" t="s">
        <v>1664</v>
      </c>
    </row>
    <row r="167" spans="1:16" ht="14.25">
      <c r="A167" s="202">
        <v>29013</v>
      </c>
      <c r="B167" s="126" t="s">
        <v>6825</v>
      </c>
      <c r="C167" s="40"/>
      <c r="D167" s="40"/>
      <c r="E167" s="11">
        <v>15013</v>
      </c>
      <c r="F167" s="11" t="s">
        <v>286</v>
      </c>
      <c r="M167" s="9">
        <v>52061</v>
      </c>
      <c r="N167" s="9" t="s">
        <v>1076</v>
      </c>
      <c r="P167" s="156" t="s">
        <v>1664</v>
      </c>
    </row>
    <row r="168" spans="1:16" ht="14.25">
      <c r="A168" s="202">
        <v>29014</v>
      </c>
      <c r="B168" s="126" t="s">
        <v>6826</v>
      </c>
      <c r="C168" s="40">
        <v>10603</v>
      </c>
      <c r="D168" s="40" t="s">
        <v>687</v>
      </c>
      <c r="E168" s="17">
        <v>15014</v>
      </c>
      <c r="F168" s="17" t="s">
        <v>288</v>
      </c>
      <c r="M168" s="9">
        <v>52062</v>
      </c>
      <c r="N168" s="9" t="s">
        <v>1077</v>
      </c>
      <c r="O168" s="184" t="s">
        <v>1691</v>
      </c>
      <c r="P168" s="156">
        <v>234</v>
      </c>
    </row>
    <row r="169" spans="1:16" ht="14.25">
      <c r="A169" s="140">
        <v>29015</v>
      </c>
      <c r="B169" s="126" t="s">
        <v>6827</v>
      </c>
      <c r="C169" s="40"/>
      <c r="D169" s="40"/>
      <c r="E169" s="11">
        <v>15015</v>
      </c>
      <c r="F169" s="11" t="s">
        <v>290</v>
      </c>
      <c r="M169" s="9">
        <v>52063</v>
      </c>
      <c r="N169" s="9" t="s">
        <v>1078</v>
      </c>
      <c r="P169" s="156" t="s">
        <v>1664</v>
      </c>
    </row>
    <row r="170" spans="1:16" ht="14.25">
      <c r="A170" s="126">
        <v>29016</v>
      </c>
      <c r="B170" s="126" t="s">
        <v>6828</v>
      </c>
      <c r="C170" s="40"/>
      <c r="D170" s="40"/>
      <c r="E170" s="11">
        <v>15016</v>
      </c>
      <c r="F170" s="11" t="s">
        <v>292</v>
      </c>
      <c r="M170" s="9">
        <v>52064</v>
      </c>
      <c r="N170" s="9" t="s">
        <v>1079</v>
      </c>
      <c r="P170" s="156" t="s">
        <v>1664</v>
      </c>
    </row>
    <row r="171" spans="1:16" ht="14.25">
      <c r="A171" s="126">
        <v>29017</v>
      </c>
      <c r="B171" s="126" t="s">
        <v>6829</v>
      </c>
      <c r="C171" s="40">
        <v>10604</v>
      </c>
      <c r="D171" s="40" t="s">
        <v>689</v>
      </c>
      <c r="E171" s="11">
        <v>15017</v>
      </c>
      <c r="F171" s="11" t="s">
        <v>294</v>
      </c>
      <c r="M171" s="9">
        <v>52201</v>
      </c>
      <c r="N171" s="34" t="s">
        <v>1080</v>
      </c>
      <c r="P171" s="156" t="s">
        <v>1664</v>
      </c>
    </row>
    <row r="172" spans="1:16" ht="14.25">
      <c r="A172" s="126">
        <v>29018</v>
      </c>
      <c r="B172" s="126" t="s">
        <v>6830</v>
      </c>
      <c r="C172" s="40"/>
      <c r="D172" s="40"/>
      <c r="E172" s="11">
        <v>15018</v>
      </c>
      <c r="F172" s="11" t="s">
        <v>305</v>
      </c>
      <c r="M172" s="9">
        <v>52202</v>
      </c>
      <c r="N172" s="34" t="s">
        <v>1081</v>
      </c>
      <c r="P172" s="156" t="s">
        <v>1664</v>
      </c>
    </row>
    <row r="173" spans="1:16" ht="14.25">
      <c r="A173" s="126">
        <v>29019</v>
      </c>
      <c r="B173" s="126" t="s">
        <v>6831</v>
      </c>
      <c r="C173" s="40">
        <v>10701</v>
      </c>
      <c r="D173" s="40" t="s">
        <v>691</v>
      </c>
      <c r="E173" s="11">
        <v>15019</v>
      </c>
      <c r="F173" s="11" t="s">
        <v>306</v>
      </c>
      <c r="M173" s="9">
        <v>52203</v>
      </c>
      <c r="N173" s="36" t="s">
        <v>1082</v>
      </c>
      <c r="O173" s="181" t="s">
        <v>1692</v>
      </c>
      <c r="P173" s="156">
        <v>235</v>
      </c>
    </row>
    <row r="174" spans="1:16" ht="14.25">
      <c r="A174" s="126">
        <v>29020</v>
      </c>
      <c r="B174" s="126" t="s">
        <v>6865</v>
      </c>
      <c r="C174" s="40"/>
      <c r="D174" s="40"/>
      <c r="E174" s="11">
        <v>15020</v>
      </c>
      <c r="F174" s="11" t="s">
        <v>296</v>
      </c>
      <c r="M174" s="9">
        <v>52204</v>
      </c>
      <c r="N174" s="36" t="s">
        <v>1083</v>
      </c>
      <c r="P174" s="156" t="s">
        <v>1664</v>
      </c>
    </row>
    <row r="175" spans="1:16" ht="14.25">
      <c r="A175" s="126">
        <v>29021</v>
      </c>
      <c r="B175" s="126" t="s">
        <v>6866</v>
      </c>
      <c r="C175" s="40">
        <v>10702</v>
      </c>
      <c r="D175" s="40" t="s">
        <v>692</v>
      </c>
      <c r="E175" s="11">
        <v>15021</v>
      </c>
      <c r="F175" s="11" t="s">
        <v>297</v>
      </c>
      <c r="M175" s="9">
        <v>52205</v>
      </c>
      <c r="N175" s="37" t="s">
        <v>1084</v>
      </c>
      <c r="P175" s="156" t="s">
        <v>1664</v>
      </c>
    </row>
    <row r="176" spans="1:16" ht="14.25">
      <c r="A176" s="126">
        <v>29022</v>
      </c>
      <c r="B176" s="126" t="s">
        <v>6944</v>
      </c>
      <c r="C176" s="40"/>
      <c r="D176" s="40"/>
      <c r="E176" s="11">
        <v>15022</v>
      </c>
      <c r="F176" s="11" t="s">
        <v>307</v>
      </c>
      <c r="M176" s="9">
        <v>52206</v>
      </c>
      <c r="N176" s="37" t="s">
        <v>1085</v>
      </c>
      <c r="P176" s="156" t="s">
        <v>1664</v>
      </c>
    </row>
    <row r="177" spans="1:16" ht="14.25">
      <c r="A177" s="126">
        <v>29023</v>
      </c>
      <c r="B177" s="126" t="s">
        <v>7374</v>
      </c>
      <c r="C177" s="40">
        <v>10703</v>
      </c>
      <c r="D177" s="40" t="s">
        <v>693</v>
      </c>
      <c r="E177" s="11">
        <v>15023</v>
      </c>
      <c r="F177" s="11" t="s">
        <v>308</v>
      </c>
      <c r="M177" s="9">
        <v>52207</v>
      </c>
      <c r="N177" s="34" t="s">
        <v>1086</v>
      </c>
      <c r="P177" s="156" t="s">
        <v>1664</v>
      </c>
    </row>
    <row r="178" spans="1:16" ht="14.25">
      <c r="A178" s="126">
        <v>29024</v>
      </c>
      <c r="B178" s="126" t="s">
        <v>7375</v>
      </c>
      <c r="C178" s="40"/>
      <c r="D178" s="40"/>
      <c r="E178" s="11">
        <v>15024</v>
      </c>
      <c r="F178" s="11" t="s">
        <v>298</v>
      </c>
      <c r="M178" s="9">
        <v>52208</v>
      </c>
      <c r="N178" s="34" t="s">
        <v>1087</v>
      </c>
      <c r="O178" s="179" t="s">
        <v>1693</v>
      </c>
      <c r="P178" s="156">
        <v>236</v>
      </c>
    </row>
    <row r="179" spans="1:16" ht="14.25">
      <c r="A179" s="126">
        <v>29025</v>
      </c>
      <c r="B179" s="126" t="s">
        <v>7376</v>
      </c>
      <c r="C179" s="40">
        <v>10704</v>
      </c>
      <c r="D179" s="40" t="s">
        <v>694</v>
      </c>
      <c r="E179" s="11">
        <v>15025</v>
      </c>
      <c r="F179" s="11" t="s">
        <v>300</v>
      </c>
      <c r="M179" s="9">
        <v>52209</v>
      </c>
      <c r="N179" s="36" t="s">
        <v>1088</v>
      </c>
      <c r="P179" s="156" t="s">
        <v>1664</v>
      </c>
    </row>
    <row r="180" spans="1:16" ht="14.25">
      <c r="A180" s="126">
        <v>29026</v>
      </c>
      <c r="B180" s="126" t="s">
        <v>5426</v>
      </c>
      <c r="C180" s="40"/>
      <c r="D180" s="40"/>
      <c r="E180" s="19">
        <v>38201</v>
      </c>
      <c r="F180" s="20" t="s">
        <v>323</v>
      </c>
      <c r="M180" s="9">
        <v>52210</v>
      </c>
      <c r="N180" s="36" t="s">
        <v>1089</v>
      </c>
      <c r="P180" s="156" t="s">
        <v>1664</v>
      </c>
    </row>
    <row r="181" spans="1:16" ht="14.25">
      <c r="A181" s="126">
        <v>29027</v>
      </c>
      <c r="B181" s="126" t="s">
        <v>7377</v>
      </c>
      <c r="C181" s="40">
        <v>10705</v>
      </c>
      <c r="D181" s="40" t="s">
        <v>699</v>
      </c>
      <c r="E181" s="19">
        <v>38202</v>
      </c>
      <c r="F181" s="20" t="s">
        <v>324</v>
      </c>
      <c r="M181" s="9">
        <v>52211</v>
      </c>
      <c r="N181" s="37" t="s">
        <v>1090</v>
      </c>
      <c r="P181" s="156" t="s">
        <v>1664</v>
      </c>
    </row>
    <row r="182" spans="1:16" ht="14.25">
      <c r="A182" s="126">
        <v>29028</v>
      </c>
      <c r="B182" s="126" t="s">
        <v>7378</v>
      </c>
      <c r="C182" s="40"/>
      <c r="D182" s="40"/>
      <c r="E182" s="19">
        <v>38203</v>
      </c>
      <c r="F182" s="20" t="s">
        <v>325</v>
      </c>
      <c r="M182" s="9">
        <v>52212</v>
      </c>
      <c r="N182" s="37" t="s">
        <v>1091</v>
      </c>
      <c r="P182" s="156" t="s">
        <v>1664</v>
      </c>
    </row>
    <row r="183" spans="1:16" ht="14.25">
      <c r="A183" s="126">
        <v>29029</v>
      </c>
      <c r="B183" s="126" t="s">
        <v>7379</v>
      </c>
      <c r="C183" s="40">
        <v>10706</v>
      </c>
      <c r="D183" s="40" t="s">
        <v>702</v>
      </c>
      <c r="E183" s="19">
        <v>38204</v>
      </c>
      <c r="F183" s="20" t="s">
        <v>326</v>
      </c>
      <c r="M183" s="9">
        <v>52213</v>
      </c>
      <c r="N183" s="34" t="s">
        <v>1092</v>
      </c>
      <c r="O183" s="182" t="s">
        <v>1694</v>
      </c>
      <c r="P183" s="156">
        <v>237</v>
      </c>
    </row>
    <row r="184" spans="1:16" ht="14.25">
      <c r="C184" s="40"/>
      <c r="D184" s="40"/>
      <c r="E184" s="19">
        <v>38205</v>
      </c>
      <c r="F184" s="20" t="s">
        <v>327</v>
      </c>
      <c r="M184" s="9">
        <v>52214</v>
      </c>
      <c r="N184" s="34" t="s">
        <v>1093</v>
      </c>
      <c r="P184" s="156" t="s">
        <v>1664</v>
      </c>
    </row>
    <row r="185" spans="1:16" ht="14.25">
      <c r="A185" s="126">
        <v>21001</v>
      </c>
      <c r="B185" s="126" t="s">
        <v>827</v>
      </c>
      <c r="C185" s="40"/>
      <c r="D185" s="40"/>
      <c r="E185" s="19">
        <v>38206</v>
      </c>
      <c r="F185" s="20" t="s">
        <v>328</v>
      </c>
      <c r="M185" s="9">
        <v>52215</v>
      </c>
      <c r="N185" s="36" t="s">
        <v>1094</v>
      </c>
      <c r="P185" s="156" t="s">
        <v>1664</v>
      </c>
    </row>
    <row r="186" spans="1:16" ht="14.25">
      <c r="A186" s="126">
        <v>21002</v>
      </c>
      <c r="B186" s="126" t="s">
        <v>828</v>
      </c>
      <c r="C186" s="40"/>
      <c r="D186" s="40"/>
      <c r="E186" s="19">
        <v>38207</v>
      </c>
      <c r="F186" s="20" t="s">
        <v>329</v>
      </c>
      <c r="M186" s="9">
        <v>52216</v>
      </c>
      <c r="N186" s="36" t="s">
        <v>1095</v>
      </c>
      <c r="P186" s="156" t="s">
        <v>1664</v>
      </c>
    </row>
    <row r="187" spans="1:16" ht="14.25">
      <c r="A187" s="126">
        <v>21003</v>
      </c>
      <c r="B187" s="126" t="s">
        <v>829</v>
      </c>
      <c r="C187" s="40"/>
      <c r="D187" s="40"/>
      <c r="E187" s="9">
        <v>18001</v>
      </c>
      <c r="F187" s="9" t="s">
        <v>548</v>
      </c>
      <c r="M187" s="9">
        <v>52217</v>
      </c>
      <c r="N187" s="37" t="s">
        <v>1096</v>
      </c>
      <c r="P187" s="156" t="s">
        <v>1664</v>
      </c>
    </row>
    <row r="188" spans="1:16" ht="14.25">
      <c r="A188" s="126">
        <v>21004</v>
      </c>
      <c r="B188" s="126" t="s">
        <v>830</v>
      </c>
      <c r="C188" s="40"/>
      <c r="D188" s="40"/>
      <c r="E188" s="9">
        <v>18002</v>
      </c>
      <c r="F188" s="9" t="s">
        <v>555</v>
      </c>
      <c r="M188" s="9">
        <v>52218</v>
      </c>
      <c r="N188" s="37" t="s">
        <v>1097</v>
      </c>
      <c r="O188" s="183" t="s">
        <v>1695</v>
      </c>
      <c r="P188" s="156">
        <v>238</v>
      </c>
    </row>
    <row r="189" spans="1:16" ht="14.25">
      <c r="A189" s="126">
        <v>21005</v>
      </c>
      <c r="B189" s="126" t="s">
        <v>831</v>
      </c>
      <c r="C189" s="40"/>
      <c r="D189" s="40"/>
      <c r="E189" s="9">
        <v>18003</v>
      </c>
      <c r="F189" s="9" t="s">
        <v>1652</v>
      </c>
      <c r="M189" s="9">
        <v>52219</v>
      </c>
      <c r="N189" s="34" t="s">
        <v>1098</v>
      </c>
      <c r="P189" s="156" t="s">
        <v>1664</v>
      </c>
    </row>
    <row r="190" spans="1:16" ht="14.25">
      <c r="A190" s="126">
        <v>21006</v>
      </c>
      <c r="B190" s="126" t="s">
        <v>832</v>
      </c>
      <c r="C190" s="40">
        <v>10801</v>
      </c>
      <c r="D190" s="40" t="s">
        <v>704</v>
      </c>
      <c r="E190" s="9">
        <v>18004</v>
      </c>
      <c r="F190" s="9" t="s">
        <v>1653</v>
      </c>
      <c r="M190" s="9">
        <v>52220</v>
      </c>
      <c r="N190" s="34" t="s">
        <v>1099</v>
      </c>
      <c r="P190" s="156" t="s">
        <v>1664</v>
      </c>
    </row>
    <row r="191" spans="1:16" ht="14.25">
      <c r="A191" s="126">
        <v>21007</v>
      </c>
      <c r="B191" s="126" t="s">
        <v>833</v>
      </c>
      <c r="C191" s="40"/>
      <c r="D191" s="40"/>
      <c r="E191" s="9">
        <v>18005</v>
      </c>
      <c r="F191" s="9" t="s">
        <v>1654</v>
      </c>
      <c r="M191" s="9">
        <v>52221</v>
      </c>
      <c r="N191" s="36" t="s">
        <v>1100</v>
      </c>
      <c r="P191" s="156" t="s">
        <v>1664</v>
      </c>
    </row>
    <row r="192" spans="1:16" ht="14.25">
      <c r="A192" s="126">
        <v>21008</v>
      </c>
      <c r="B192" s="126" t="s">
        <v>834</v>
      </c>
      <c r="C192" s="40">
        <v>10802</v>
      </c>
      <c r="D192" s="40" t="s">
        <v>706</v>
      </c>
      <c r="E192" s="9">
        <v>18006</v>
      </c>
      <c r="F192" s="9" t="s">
        <v>1655</v>
      </c>
      <c r="M192" s="9">
        <v>52222</v>
      </c>
      <c r="N192" s="36" t="s">
        <v>1101</v>
      </c>
      <c r="P192" s="156" t="s">
        <v>1664</v>
      </c>
    </row>
    <row r="193" spans="1:16" ht="14.25">
      <c r="A193" s="126">
        <v>21009</v>
      </c>
      <c r="B193" s="126" t="s">
        <v>835</v>
      </c>
      <c r="C193" s="40"/>
      <c r="D193" s="40"/>
      <c r="E193" s="9">
        <v>18007</v>
      </c>
      <c r="F193" s="9" t="s">
        <v>1656</v>
      </c>
      <c r="M193" s="9">
        <v>52223</v>
      </c>
      <c r="N193" s="37" t="s">
        <v>1102</v>
      </c>
      <c r="O193" s="185" t="s">
        <v>1696</v>
      </c>
      <c r="P193" s="156">
        <v>239</v>
      </c>
    </row>
    <row r="194" spans="1:16" ht="14.25">
      <c r="A194" s="126">
        <v>21010</v>
      </c>
      <c r="B194" s="126" t="s">
        <v>836</v>
      </c>
      <c r="C194" s="40"/>
      <c r="D194" s="40"/>
      <c r="E194" s="9">
        <v>18008</v>
      </c>
      <c r="F194" s="9" t="s">
        <v>1657</v>
      </c>
      <c r="M194" s="9">
        <v>52224</v>
      </c>
      <c r="N194" s="37" t="s">
        <v>1103</v>
      </c>
    </row>
    <row r="195" spans="1:16" ht="14.25">
      <c r="A195" s="126">
        <v>21011</v>
      </c>
      <c r="B195" s="126" t="s">
        <v>837</v>
      </c>
      <c r="C195" s="40">
        <v>10803</v>
      </c>
      <c r="D195" s="40" t="s">
        <v>707</v>
      </c>
      <c r="E195" s="9">
        <v>18009</v>
      </c>
      <c r="F195" s="9" t="s">
        <v>1658</v>
      </c>
      <c r="M195" s="9">
        <v>52225</v>
      </c>
      <c r="N195" s="34" t="s">
        <v>1104</v>
      </c>
      <c r="P195" s="156" t="s">
        <v>1664</v>
      </c>
    </row>
    <row r="196" spans="1:16" ht="14.25">
      <c r="A196" s="126">
        <v>21012</v>
      </c>
      <c r="B196" s="126" t="s">
        <v>838</v>
      </c>
      <c r="C196" s="40"/>
      <c r="D196" s="40"/>
      <c r="E196" s="28">
        <v>28001</v>
      </c>
      <c r="F196" s="8" t="s">
        <v>60</v>
      </c>
      <c r="M196" s="9">
        <v>52226</v>
      </c>
      <c r="N196" s="34" t="s">
        <v>1105</v>
      </c>
      <c r="P196" s="156" t="s">
        <v>1664</v>
      </c>
    </row>
    <row r="197" spans="1:16" ht="14.25">
      <c r="A197" s="126">
        <v>21013</v>
      </c>
      <c r="B197" s="126" t="s">
        <v>839</v>
      </c>
      <c r="C197" s="40"/>
      <c r="D197" s="40"/>
      <c r="E197" s="28">
        <v>28002</v>
      </c>
      <c r="F197" s="8" t="s">
        <v>61</v>
      </c>
      <c r="M197" s="9">
        <v>52227</v>
      </c>
      <c r="N197" s="36" t="s">
        <v>1106</v>
      </c>
      <c r="P197" s="156" t="s">
        <v>1664</v>
      </c>
    </row>
    <row r="198" spans="1:16" ht="14.25">
      <c r="A198" s="126">
        <v>21014</v>
      </c>
      <c r="B198" s="126" t="s">
        <v>840</v>
      </c>
      <c r="C198" s="40">
        <v>10804</v>
      </c>
      <c r="D198" s="40" t="s">
        <v>708</v>
      </c>
      <c r="E198" s="28">
        <v>28003</v>
      </c>
      <c r="F198" s="8" t="s">
        <v>62</v>
      </c>
      <c r="M198" s="9">
        <v>52228</v>
      </c>
      <c r="N198" s="36" t="s">
        <v>1107</v>
      </c>
      <c r="O198" s="186" t="s">
        <v>1697</v>
      </c>
      <c r="P198" s="156">
        <v>240</v>
      </c>
    </row>
    <row r="199" spans="1:16" ht="14.25">
      <c r="A199" s="126">
        <v>21015</v>
      </c>
      <c r="B199" s="126" t="s">
        <v>841</v>
      </c>
      <c r="C199" s="40"/>
      <c r="D199" s="40"/>
      <c r="E199" s="28">
        <v>28004</v>
      </c>
      <c r="F199" s="8" t="s">
        <v>63</v>
      </c>
      <c r="M199" s="9">
        <v>52229</v>
      </c>
      <c r="N199" s="37" t="s">
        <v>1108</v>
      </c>
      <c r="P199" s="156" t="s">
        <v>1664</v>
      </c>
    </row>
    <row r="200" spans="1:16" ht="14.25">
      <c r="A200" s="126">
        <v>21016</v>
      </c>
      <c r="B200" s="126" t="s">
        <v>842</v>
      </c>
      <c r="C200" s="40"/>
      <c r="D200" s="40"/>
      <c r="E200" s="28">
        <v>28005</v>
      </c>
      <c r="F200" s="8" t="s">
        <v>64</v>
      </c>
      <c r="M200" s="9">
        <v>52230</v>
      </c>
      <c r="N200" s="37" t="s">
        <v>1109</v>
      </c>
      <c r="P200" s="156" t="s">
        <v>1664</v>
      </c>
    </row>
    <row r="201" spans="1:16" ht="14.25">
      <c r="A201" s="126">
        <v>21017</v>
      </c>
      <c r="B201" s="126" t="s">
        <v>843</v>
      </c>
      <c r="C201" s="40">
        <v>10805</v>
      </c>
      <c r="D201" s="40" t="s">
        <v>709</v>
      </c>
      <c r="E201" s="28">
        <v>28006</v>
      </c>
      <c r="F201" s="8" t="s">
        <v>65</v>
      </c>
      <c r="M201" s="9">
        <v>52231</v>
      </c>
      <c r="N201" s="9" t="s">
        <v>1110</v>
      </c>
      <c r="P201" s="156" t="s">
        <v>1664</v>
      </c>
    </row>
    <row r="202" spans="1:16" ht="14.25">
      <c r="A202" s="126">
        <v>21018</v>
      </c>
      <c r="B202" s="126" t="s">
        <v>844</v>
      </c>
      <c r="C202" s="40"/>
      <c r="D202" s="40"/>
      <c r="E202" s="28">
        <v>28007</v>
      </c>
      <c r="F202" s="8" t="s">
        <v>66</v>
      </c>
      <c r="M202" s="9">
        <v>52232</v>
      </c>
      <c r="N202" s="9" t="s">
        <v>1111</v>
      </c>
      <c r="P202" s="156" t="s">
        <v>1664</v>
      </c>
    </row>
    <row r="203" spans="1:16" ht="14.25">
      <c r="A203" s="126">
        <v>21019</v>
      </c>
      <c r="B203" s="126" t="s">
        <v>845</v>
      </c>
      <c r="C203" s="40"/>
      <c r="D203" s="40"/>
      <c r="E203" s="28">
        <v>28008</v>
      </c>
      <c r="F203" s="8" t="s">
        <v>67</v>
      </c>
      <c r="M203" s="9">
        <v>52233</v>
      </c>
      <c r="N203" s="9" t="s">
        <v>1112</v>
      </c>
      <c r="O203" s="187" t="s">
        <v>1698</v>
      </c>
      <c r="P203" s="156">
        <v>241</v>
      </c>
    </row>
    <row r="204" spans="1:16" ht="14.25">
      <c r="A204" s="126">
        <v>21020</v>
      </c>
      <c r="B204" s="126" t="s">
        <v>846</v>
      </c>
      <c r="C204" s="40">
        <v>10806</v>
      </c>
      <c r="D204" s="40" t="s">
        <v>711</v>
      </c>
      <c r="E204" s="28">
        <v>28009</v>
      </c>
      <c r="F204" s="8" t="s">
        <v>68</v>
      </c>
      <c r="M204" s="9">
        <v>52234</v>
      </c>
      <c r="N204" s="9" t="s">
        <v>1113</v>
      </c>
      <c r="P204" s="156" t="s">
        <v>1664</v>
      </c>
    </row>
    <row r="205" spans="1:16" ht="14.25">
      <c r="A205" s="126">
        <v>21021</v>
      </c>
      <c r="B205" s="126" t="s">
        <v>847</v>
      </c>
      <c r="C205" s="40"/>
      <c r="D205" s="40"/>
      <c r="E205" s="28">
        <v>28010</v>
      </c>
      <c r="F205" s="8" t="s">
        <v>69</v>
      </c>
      <c r="M205" s="9">
        <v>52235</v>
      </c>
      <c r="N205" s="9" t="s">
        <v>1114</v>
      </c>
      <c r="P205" s="156" t="s">
        <v>1664</v>
      </c>
    </row>
    <row r="206" spans="1:16" ht="14.25">
      <c r="A206" s="126">
        <v>21022</v>
      </c>
      <c r="B206" s="126" t="s">
        <v>5514</v>
      </c>
      <c r="C206" s="40"/>
      <c r="D206" s="40"/>
      <c r="E206" s="28">
        <v>28011</v>
      </c>
      <c r="F206" s="8" t="s">
        <v>70</v>
      </c>
      <c r="M206" s="9">
        <v>52236</v>
      </c>
      <c r="N206" s="9" t="s">
        <v>1115</v>
      </c>
      <c r="P206" s="156" t="s">
        <v>1664</v>
      </c>
    </row>
    <row r="207" spans="1:16" ht="14.25">
      <c r="A207" s="126">
        <v>21023</v>
      </c>
      <c r="B207" s="126" t="s">
        <v>849</v>
      </c>
      <c r="C207" s="40">
        <v>10807</v>
      </c>
      <c r="D207" s="40" t="s">
        <v>712</v>
      </c>
      <c r="E207" s="28">
        <v>28101</v>
      </c>
      <c r="F207" s="8" t="s">
        <v>71</v>
      </c>
      <c r="M207" s="9">
        <v>52237</v>
      </c>
      <c r="N207" s="9" t="s">
        <v>1116</v>
      </c>
      <c r="P207" s="156" t="s">
        <v>1664</v>
      </c>
    </row>
    <row r="208" spans="1:16" ht="14.25">
      <c r="A208" s="126">
        <v>21024</v>
      </c>
      <c r="B208" s="126" t="s">
        <v>850</v>
      </c>
      <c r="C208" s="40"/>
      <c r="D208" s="40"/>
      <c r="E208" s="30">
        <v>36001</v>
      </c>
      <c r="F208" s="31" t="s">
        <v>312</v>
      </c>
      <c r="M208" s="9">
        <v>52238</v>
      </c>
      <c r="N208" s="9" t="s">
        <v>1117</v>
      </c>
      <c r="O208" s="183" t="s">
        <v>1699</v>
      </c>
      <c r="P208" s="156">
        <v>242</v>
      </c>
    </row>
    <row r="209" spans="1:16" ht="14.25">
      <c r="A209" s="126">
        <v>21025</v>
      </c>
      <c r="B209" s="126" t="s">
        <v>851</v>
      </c>
      <c r="C209" s="40"/>
      <c r="D209" s="40"/>
      <c r="E209" s="30">
        <v>36002</v>
      </c>
      <c r="F209" s="31" t="s">
        <v>313</v>
      </c>
      <c r="M209" s="9">
        <v>52239</v>
      </c>
      <c r="N209" s="9" t="s">
        <v>1118</v>
      </c>
      <c r="P209" s="156" t="s">
        <v>1664</v>
      </c>
    </row>
    <row r="210" spans="1:16" ht="14.25">
      <c r="A210" s="126">
        <v>21026</v>
      </c>
      <c r="B210" s="126" t="s">
        <v>852</v>
      </c>
      <c r="C210" s="40">
        <v>10808</v>
      </c>
      <c r="D210" s="40" t="s">
        <v>713</v>
      </c>
      <c r="E210" s="30">
        <v>36003</v>
      </c>
      <c r="F210" s="31" t="s">
        <v>314</v>
      </c>
      <c r="M210" s="9">
        <v>52240</v>
      </c>
      <c r="N210" s="9" t="s">
        <v>1119</v>
      </c>
      <c r="P210" s="156" t="s">
        <v>1664</v>
      </c>
    </row>
    <row r="211" spans="1:16" ht="14.25">
      <c r="A211" s="126">
        <v>21027</v>
      </c>
      <c r="B211" s="126" t="s">
        <v>853</v>
      </c>
      <c r="C211" s="40"/>
      <c r="D211" s="40"/>
      <c r="E211" s="30">
        <v>36004</v>
      </c>
      <c r="F211" s="31" t="s">
        <v>315</v>
      </c>
      <c r="M211" s="9">
        <v>52241</v>
      </c>
      <c r="N211" s="9" t="s">
        <v>1120</v>
      </c>
      <c r="P211" s="156" t="s">
        <v>1664</v>
      </c>
    </row>
    <row r="212" spans="1:16" ht="14.25">
      <c r="A212" s="126">
        <v>21028</v>
      </c>
      <c r="B212" s="126" t="s">
        <v>854</v>
      </c>
      <c r="C212" s="40"/>
      <c r="D212" s="40"/>
      <c r="E212" s="30">
        <v>36005</v>
      </c>
      <c r="F212" s="31" t="s">
        <v>316</v>
      </c>
      <c r="M212" s="9">
        <v>52242</v>
      </c>
      <c r="N212" s="9" t="s">
        <v>1121</v>
      </c>
      <c r="P212" s="156" t="s">
        <v>1664</v>
      </c>
    </row>
    <row r="213" spans="1:16" ht="14.25">
      <c r="A213" s="126">
        <v>21029</v>
      </c>
      <c r="B213" s="126" t="s">
        <v>855</v>
      </c>
      <c r="C213" s="40">
        <v>10809</v>
      </c>
      <c r="D213" s="40" t="s">
        <v>714</v>
      </c>
      <c r="E213" s="30">
        <v>36006</v>
      </c>
      <c r="F213" s="31" t="s">
        <v>317</v>
      </c>
      <c r="M213" s="9">
        <v>53001</v>
      </c>
      <c r="N213" s="9" t="s">
        <v>1122</v>
      </c>
      <c r="O213" s="181" t="s">
        <v>1700</v>
      </c>
      <c r="P213" s="156">
        <v>243</v>
      </c>
    </row>
    <row r="214" spans="1:16" ht="14.25">
      <c r="A214" s="126">
        <v>21030</v>
      </c>
      <c r="B214" s="126" t="s">
        <v>856</v>
      </c>
      <c r="C214" s="40"/>
      <c r="D214" s="40"/>
      <c r="E214" s="30">
        <v>36007</v>
      </c>
      <c r="F214" s="31" t="s">
        <v>318</v>
      </c>
      <c r="M214" s="9">
        <v>53002</v>
      </c>
      <c r="N214" s="9" t="s">
        <v>1123</v>
      </c>
      <c r="P214" s="156" t="s">
        <v>1664</v>
      </c>
    </row>
    <row r="215" spans="1:16" ht="14.25">
      <c r="A215" s="126">
        <v>21031</v>
      </c>
      <c r="B215" s="126" t="s">
        <v>857</v>
      </c>
      <c r="C215" s="40"/>
      <c r="D215" s="40"/>
      <c r="E215" s="30">
        <v>36008</v>
      </c>
      <c r="F215" s="31" t="s">
        <v>319</v>
      </c>
      <c r="M215" s="9">
        <v>53003</v>
      </c>
      <c r="N215" s="9" t="s">
        <v>1124</v>
      </c>
      <c r="P215" s="156" t="s">
        <v>1664</v>
      </c>
    </row>
    <row r="216" spans="1:16" ht="14.25">
      <c r="A216" s="126">
        <v>21032</v>
      </c>
      <c r="B216" s="126" t="s">
        <v>858</v>
      </c>
      <c r="C216" s="40">
        <v>10901</v>
      </c>
      <c r="D216" s="40" t="s">
        <v>716</v>
      </c>
      <c r="E216" s="30">
        <v>36009</v>
      </c>
      <c r="F216" s="31" t="s">
        <v>320</v>
      </c>
      <c r="M216" s="9">
        <v>53004</v>
      </c>
      <c r="N216" s="9" t="s">
        <v>1125</v>
      </c>
      <c r="P216" s="156" t="s">
        <v>1664</v>
      </c>
    </row>
    <row r="217" spans="1:16" ht="14.25">
      <c r="A217" s="126">
        <v>21033</v>
      </c>
      <c r="B217" s="126" t="s">
        <v>859</v>
      </c>
      <c r="C217" s="40">
        <v>10902</v>
      </c>
      <c r="D217" s="40" t="s">
        <v>718</v>
      </c>
      <c r="E217" s="30">
        <v>36010</v>
      </c>
      <c r="F217" s="31" t="s">
        <v>321</v>
      </c>
      <c r="M217" s="9">
        <v>53005</v>
      </c>
      <c r="N217" s="9" t="s">
        <v>1126</v>
      </c>
      <c r="P217" s="156" t="s">
        <v>1664</v>
      </c>
    </row>
    <row r="218" spans="1:16" ht="14.25">
      <c r="A218" s="126">
        <v>21034</v>
      </c>
      <c r="B218" s="126" t="s">
        <v>860</v>
      </c>
      <c r="C218" s="40"/>
      <c r="D218" s="40"/>
      <c r="E218" s="30">
        <v>36011</v>
      </c>
      <c r="F218" s="31" t="s">
        <v>322</v>
      </c>
      <c r="M218" s="9">
        <v>53006</v>
      </c>
      <c r="N218" s="9" t="s">
        <v>1127</v>
      </c>
      <c r="O218" s="181" t="s">
        <v>1701</v>
      </c>
      <c r="P218" s="156">
        <v>244</v>
      </c>
    </row>
    <row r="219" spans="1:16" ht="14.25">
      <c r="A219" s="126">
        <v>21035</v>
      </c>
      <c r="B219" s="126" t="s">
        <v>861</v>
      </c>
      <c r="C219" s="40">
        <v>10903</v>
      </c>
      <c r="D219" s="40" t="s">
        <v>720</v>
      </c>
      <c r="E219" s="30">
        <v>36501</v>
      </c>
      <c r="F219" s="32" t="s">
        <v>309</v>
      </c>
      <c r="M219" s="9">
        <v>53007</v>
      </c>
      <c r="N219" s="9" t="s">
        <v>1128</v>
      </c>
      <c r="P219" s="156" t="s">
        <v>1664</v>
      </c>
    </row>
    <row r="220" spans="1:16" ht="14.25">
      <c r="A220" s="126">
        <v>21036</v>
      </c>
      <c r="B220" s="126" t="s">
        <v>862</v>
      </c>
      <c r="C220" s="40"/>
      <c r="D220" s="40"/>
      <c r="E220" s="30">
        <v>36502</v>
      </c>
      <c r="F220" s="32" t="s">
        <v>310</v>
      </c>
      <c r="M220" s="9">
        <v>53008</v>
      </c>
      <c r="N220" s="9" t="s">
        <v>1129</v>
      </c>
      <c r="P220" s="156" t="s">
        <v>1664</v>
      </c>
    </row>
    <row r="221" spans="1:16" ht="14.25">
      <c r="A221" s="126">
        <v>21037</v>
      </c>
      <c r="B221" s="126" t="s">
        <v>863</v>
      </c>
      <c r="C221" s="40">
        <v>10904</v>
      </c>
      <c r="D221" s="40" t="s">
        <v>722</v>
      </c>
      <c r="E221" s="30">
        <v>36503</v>
      </c>
      <c r="F221" s="32" t="s">
        <v>311</v>
      </c>
      <c r="M221" s="9">
        <v>53009</v>
      </c>
      <c r="N221" s="9" t="s">
        <v>1130</v>
      </c>
      <c r="P221" s="156" t="s">
        <v>1664</v>
      </c>
    </row>
    <row r="222" spans="1:16" ht="14.25">
      <c r="A222" s="126">
        <v>21038</v>
      </c>
      <c r="B222" s="126" t="s">
        <v>864</v>
      </c>
      <c r="C222" s="40"/>
      <c r="D222" s="40"/>
      <c r="E222" s="8">
        <v>20301</v>
      </c>
      <c r="F222" s="29" t="s">
        <v>333</v>
      </c>
      <c r="M222" s="9">
        <v>53010</v>
      </c>
      <c r="N222" s="9" t="s">
        <v>1131</v>
      </c>
      <c r="P222" s="156" t="s">
        <v>1664</v>
      </c>
    </row>
    <row r="223" spans="1:16" ht="14.25">
      <c r="A223" s="126">
        <v>21039</v>
      </c>
      <c r="B223" s="126" t="s">
        <v>865</v>
      </c>
      <c r="C223" s="40">
        <v>10905</v>
      </c>
      <c r="D223" s="40" t="s">
        <v>724</v>
      </c>
      <c r="E223" s="8">
        <v>20302</v>
      </c>
      <c r="F223" s="29" t="s">
        <v>334</v>
      </c>
      <c r="M223" s="9">
        <v>53011</v>
      </c>
      <c r="N223" s="9" t="s">
        <v>1132</v>
      </c>
      <c r="O223" s="183" t="s">
        <v>1702</v>
      </c>
      <c r="P223" s="156">
        <v>245</v>
      </c>
    </row>
    <row r="224" spans="1:16" ht="14.25">
      <c r="A224" s="126">
        <v>21040</v>
      </c>
      <c r="B224" s="126" t="s">
        <v>866</v>
      </c>
      <c r="C224" s="40"/>
      <c r="D224" s="40"/>
      <c r="E224" s="8">
        <v>20303</v>
      </c>
      <c r="F224" s="29" t="s">
        <v>335</v>
      </c>
      <c r="M224" s="9">
        <v>53012</v>
      </c>
      <c r="N224" s="9" t="s">
        <v>1133</v>
      </c>
      <c r="P224" s="156" t="s">
        <v>1664</v>
      </c>
    </row>
    <row r="225" spans="1:16" ht="14.25">
      <c r="A225" s="126">
        <v>21041</v>
      </c>
      <c r="B225" s="126" t="s">
        <v>867</v>
      </c>
      <c r="C225" s="40">
        <v>10906</v>
      </c>
      <c r="D225" s="40" t="s">
        <v>740</v>
      </c>
      <c r="E225" s="8">
        <v>20304</v>
      </c>
      <c r="F225" s="29" t="s">
        <v>336</v>
      </c>
      <c r="M225" s="9">
        <v>53013</v>
      </c>
      <c r="N225" s="9" t="s">
        <v>1134</v>
      </c>
      <c r="P225" s="156" t="s">
        <v>1664</v>
      </c>
    </row>
    <row r="226" spans="1:16" ht="14.25">
      <c r="A226" s="126">
        <v>21042</v>
      </c>
      <c r="B226" s="126" t="s">
        <v>868</v>
      </c>
      <c r="C226" s="40"/>
      <c r="D226" s="40"/>
      <c r="E226" s="8">
        <v>20305</v>
      </c>
      <c r="F226" s="29" t="s">
        <v>337</v>
      </c>
      <c r="M226" s="9">
        <v>53014</v>
      </c>
      <c r="N226" s="9" t="s">
        <v>1135</v>
      </c>
      <c r="P226" s="156" t="s">
        <v>1664</v>
      </c>
    </row>
    <row r="227" spans="1:16" ht="14.25">
      <c r="A227" s="126">
        <v>21043</v>
      </c>
      <c r="B227" s="126" t="s">
        <v>869</v>
      </c>
      <c r="C227" s="40">
        <v>11001</v>
      </c>
      <c r="D227" s="40" t="s">
        <v>726</v>
      </c>
      <c r="E227" s="8">
        <v>20306</v>
      </c>
      <c r="F227" s="29" t="s">
        <v>338</v>
      </c>
      <c r="M227" s="9">
        <v>53015</v>
      </c>
      <c r="N227" s="9" t="s">
        <v>1136</v>
      </c>
      <c r="P227" s="156" t="s">
        <v>1664</v>
      </c>
    </row>
    <row r="228" spans="1:16" ht="14.25">
      <c r="A228" s="126">
        <v>21044</v>
      </c>
      <c r="B228" s="126" t="s">
        <v>870</v>
      </c>
      <c r="C228" s="40">
        <v>11002</v>
      </c>
      <c r="D228" s="40" t="s">
        <v>728</v>
      </c>
      <c r="E228" s="8">
        <v>20307</v>
      </c>
      <c r="F228" s="29" t="s">
        <v>339</v>
      </c>
      <c r="M228" s="9">
        <v>53016</v>
      </c>
      <c r="N228" s="9" t="s">
        <v>1137</v>
      </c>
      <c r="O228" s="184" t="s">
        <v>1703</v>
      </c>
      <c r="P228" s="156">
        <v>45</v>
      </c>
    </row>
    <row r="229" spans="1:16" ht="14.25">
      <c r="A229" s="126">
        <v>21045</v>
      </c>
      <c r="B229" s="126" t="s">
        <v>871</v>
      </c>
      <c r="C229" s="40"/>
      <c r="D229" s="40"/>
      <c r="E229" s="8">
        <v>20308</v>
      </c>
      <c r="F229" s="29" t="s">
        <v>340</v>
      </c>
      <c r="M229" s="9">
        <v>53017</v>
      </c>
      <c r="N229" s="9" t="s">
        <v>1138</v>
      </c>
      <c r="P229" s="156" t="s">
        <v>1664</v>
      </c>
    </row>
    <row r="230" spans="1:16" ht="14.25">
      <c r="A230" s="126">
        <v>21046</v>
      </c>
      <c r="B230" s="126" t="s">
        <v>872</v>
      </c>
      <c r="C230" s="40">
        <v>11003</v>
      </c>
      <c r="D230" s="40" t="s">
        <v>729</v>
      </c>
      <c r="E230" s="9">
        <v>1000</v>
      </c>
      <c r="F230" s="9" t="s">
        <v>28</v>
      </c>
      <c r="M230" s="9">
        <v>53018</v>
      </c>
      <c r="N230" s="9" t="s">
        <v>1139</v>
      </c>
      <c r="P230" s="156" t="s">
        <v>1664</v>
      </c>
    </row>
    <row r="231" spans="1:16" ht="14.25">
      <c r="A231" s="126">
        <v>21047</v>
      </c>
      <c r="B231" s="126" t="s">
        <v>873</v>
      </c>
      <c r="C231" s="40"/>
      <c r="D231" s="40"/>
      <c r="E231" s="9">
        <v>1001</v>
      </c>
      <c r="F231" s="9" t="s">
        <v>29</v>
      </c>
      <c r="M231" s="9">
        <v>53019</v>
      </c>
      <c r="N231" s="9" t="s">
        <v>1140</v>
      </c>
      <c r="P231" s="156" t="s">
        <v>1664</v>
      </c>
    </row>
    <row r="232" spans="1:16" ht="14.25">
      <c r="A232" s="126">
        <v>21048</v>
      </c>
      <c r="B232" s="126" t="s">
        <v>874</v>
      </c>
      <c r="C232" s="40">
        <v>11004</v>
      </c>
      <c r="D232" s="40" t="s">
        <v>731</v>
      </c>
      <c r="E232" s="9">
        <v>1002</v>
      </c>
      <c r="F232" s="9" t="s">
        <v>796</v>
      </c>
      <c r="M232" s="9">
        <v>53020</v>
      </c>
      <c r="N232" s="9" t="s">
        <v>1141</v>
      </c>
      <c r="P232" s="156" t="s">
        <v>1664</v>
      </c>
    </row>
    <row r="233" spans="1:16" ht="14.25">
      <c r="A233" s="126">
        <v>21049</v>
      </c>
      <c r="B233" s="126" t="s">
        <v>875</v>
      </c>
      <c r="C233" s="40">
        <v>11101</v>
      </c>
      <c r="D233" s="40" t="s">
        <v>733</v>
      </c>
      <c r="E233" s="26">
        <v>1003</v>
      </c>
      <c r="F233" s="26" t="s">
        <v>797</v>
      </c>
      <c r="M233" s="9">
        <v>53021</v>
      </c>
      <c r="N233" s="9" t="s">
        <v>1142</v>
      </c>
      <c r="O233" s="184" t="s">
        <v>1704</v>
      </c>
      <c r="P233" s="156">
        <v>247</v>
      </c>
    </row>
    <row r="234" spans="1:16" ht="14.25">
      <c r="A234" s="126">
        <v>21050</v>
      </c>
      <c r="B234" s="126" t="s">
        <v>876</v>
      </c>
      <c r="C234" s="40"/>
      <c r="D234" s="40"/>
      <c r="E234" s="26">
        <v>1004</v>
      </c>
      <c r="F234" s="26" t="s">
        <v>798</v>
      </c>
      <c r="M234" s="9">
        <v>53022</v>
      </c>
      <c r="N234" s="9" t="s">
        <v>1143</v>
      </c>
      <c r="P234" s="156" t="s">
        <v>1664</v>
      </c>
    </row>
    <row r="235" spans="1:16" ht="14.25">
      <c r="A235" s="126">
        <v>21051</v>
      </c>
      <c r="B235" s="126" t="s">
        <v>877</v>
      </c>
      <c r="C235" s="40">
        <v>11102</v>
      </c>
      <c r="D235" s="40" t="s">
        <v>734</v>
      </c>
      <c r="E235" s="26">
        <v>1005</v>
      </c>
      <c r="F235" s="26" t="s">
        <v>799</v>
      </c>
      <c r="M235" s="9">
        <v>53023</v>
      </c>
      <c r="N235" s="9" t="s">
        <v>1144</v>
      </c>
      <c r="P235" s="156" t="s">
        <v>1664</v>
      </c>
    </row>
    <row r="236" spans="1:16" ht="14.25">
      <c r="A236" s="126">
        <v>21052</v>
      </c>
      <c r="B236" s="126" t="s">
        <v>878</v>
      </c>
      <c r="C236" s="40"/>
      <c r="D236" s="40"/>
      <c r="E236" s="26">
        <v>1006</v>
      </c>
      <c r="F236" s="26" t="s">
        <v>800</v>
      </c>
      <c r="M236" s="9">
        <v>53024</v>
      </c>
      <c r="N236" s="9" t="s">
        <v>1145</v>
      </c>
      <c r="P236" s="156" t="s">
        <v>1664</v>
      </c>
    </row>
    <row r="237" spans="1:16" ht="14.25">
      <c r="A237" s="126">
        <v>21053</v>
      </c>
      <c r="B237" s="126" t="s">
        <v>879</v>
      </c>
      <c r="C237" s="40"/>
      <c r="D237" s="40"/>
      <c r="E237" s="9">
        <v>1007</v>
      </c>
      <c r="F237" s="9" t="s">
        <v>801</v>
      </c>
      <c r="M237" s="9">
        <v>53025</v>
      </c>
      <c r="N237" s="9" t="s">
        <v>1146</v>
      </c>
      <c r="P237" s="156" t="s">
        <v>1664</v>
      </c>
    </row>
    <row r="238" spans="1:16" ht="14.25">
      <c r="A238" s="126">
        <v>21054</v>
      </c>
      <c r="B238" s="126" t="s">
        <v>880</v>
      </c>
      <c r="C238" s="40"/>
      <c r="D238" s="40"/>
      <c r="E238" s="9">
        <v>1008</v>
      </c>
      <c r="F238" s="9" t="s">
        <v>802</v>
      </c>
      <c r="M238" s="9">
        <v>53026</v>
      </c>
      <c r="N238" s="9" t="s">
        <v>1147</v>
      </c>
      <c r="O238" s="179" t="s">
        <v>1705</v>
      </c>
      <c r="P238" s="156">
        <v>248</v>
      </c>
    </row>
    <row r="239" spans="1:16" ht="14.25">
      <c r="A239" s="126">
        <v>21055</v>
      </c>
      <c r="B239" s="126" t="s">
        <v>881</v>
      </c>
      <c r="C239" s="40">
        <v>11103</v>
      </c>
      <c r="D239" s="40" t="s">
        <v>735</v>
      </c>
      <c r="E239" s="9">
        <v>1009</v>
      </c>
      <c r="F239" s="9" t="s">
        <v>795</v>
      </c>
      <c r="M239" s="9">
        <v>53027</v>
      </c>
      <c r="N239" s="9" t="s">
        <v>1148</v>
      </c>
      <c r="P239" s="156" t="s">
        <v>1664</v>
      </c>
    </row>
    <row r="240" spans="1:16" ht="14.25">
      <c r="A240" s="126">
        <v>21056</v>
      </c>
      <c r="B240" s="126" t="s">
        <v>882</v>
      </c>
      <c r="C240" s="40"/>
      <c r="D240" s="40"/>
      <c r="E240" s="9">
        <v>1010</v>
      </c>
      <c r="F240" s="9" t="s">
        <v>332</v>
      </c>
      <c r="M240" s="9">
        <v>53028</v>
      </c>
      <c r="N240" s="9" t="s">
        <v>1149</v>
      </c>
      <c r="P240" s="156" t="s">
        <v>1664</v>
      </c>
    </row>
    <row r="241" spans="1:16" ht="14.25">
      <c r="A241" s="126">
        <v>21057</v>
      </c>
      <c r="B241" s="126" t="s">
        <v>883</v>
      </c>
      <c r="C241" s="40"/>
      <c r="D241" s="40"/>
      <c r="E241" s="9">
        <v>1011</v>
      </c>
      <c r="F241" s="9" t="s">
        <v>803</v>
      </c>
      <c r="M241" s="9">
        <v>53029</v>
      </c>
      <c r="N241" s="9" t="s">
        <v>1150</v>
      </c>
      <c r="P241" s="156" t="s">
        <v>1664</v>
      </c>
    </row>
    <row r="242" spans="1:16" ht="14.25">
      <c r="A242" s="126">
        <v>21058</v>
      </c>
      <c r="B242" s="126" t="s">
        <v>884</v>
      </c>
      <c r="C242" s="40"/>
      <c r="D242" s="40"/>
      <c r="M242" s="9">
        <v>53030</v>
      </c>
      <c r="N242" s="9" t="s">
        <v>1151</v>
      </c>
      <c r="P242" s="156" t="s">
        <v>1664</v>
      </c>
    </row>
    <row r="243" spans="1:16" ht="14.25">
      <c r="A243" s="126">
        <v>21059</v>
      </c>
      <c r="B243" s="126" t="s">
        <v>885</v>
      </c>
      <c r="C243" s="40">
        <v>11104</v>
      </c>
      <c r="D243" s="40" t="s">
        <v>736</v>
      </c>
      <c r="M243" s="9">
        <v>53031</v>
      </c>
      <c r="N243" s="9" t="s">
        <v>1152</v>
      </c>
      <c r="O243" s="179" t="s">
        <v>1706</v>
      </c>
      <c r="P243" s="156">
        <v>249</v>
      </c>
    </row>
    <row r="244" spans="1:16" ht="14.25">
      <c r="A244" s="126">
        <v>21060</v>
      </c>
      <c r="B244" s="126" t="s">
        <v>886</v>
      </c>
      <c r="C244" s="40"/>
      <c r="D244" s="40"/>
      <c r="M244" s="9">
        <v>53032</v>
      </c>
      <c r="N244" s="9" t="s">
        <v>1153</v>
      </c>
      <c r="P244" s="156" t="s">
        <v>1664</v>
      </c>
    </row>
    <row r="245" spans="1:16" ht="14.25">
      <c r="A245" s="126">
        <v>21061</v>
      </c>
      <c r="B245" s="126" t="s">
        <v>887</v>
      </c>
      <c r="C245" s="40"/>
      <c r="D245" s="40"/>
      <c r="M245" s="9">
        <v>53033</v>
      </c>
      <c r="N245" s="9" t="s">
        <v>1154</v>
      </c>
      <c r="P245" s="156" t="s">
        <v>1664</v>
      </c>
    </row>
    <row r="246" spans="1:16" ht="14.25">
      <c r="A246" s="126">
        <v>21062</v>
      </c>
      <c r="B246" s="126" t="s">
        <v>888</v>
      </c>
      <c r="C246" s="40"/>
      <c r="D246" s="40"/>
      <c r="M246" s="9">
        <v>53034</v>
      </c>
      <c r="N246" s="9" t="s">
        <v>1155</v>
      </c>
      <c r="P246" s="156" t="s">
        <v>1664</v>
      </c>
    </row>
    <row r="247" spans="1:16" ht="14.25">
      <c r="A247" s="126">
        <v>21063</v>
      </c>
      <c r="B247" s="126" t="s">
        <v>889</v>
      </c>
      <c r="C247" s="40"/>
      <c r="D247" s="40"/>
      <c r="M247" s="9">
        <v>53035</v>
      </c>
      <c r="N247" s="9" t="s">
        <v>1156</v>
      </c>
      <c r="P247" s="156" t="s">
        <v>1664</v>
      </c>
    </row>
    <row r="248" spans="1:16" ht="14.25">
      <c r="A248" s="126">
        <v>21064</v>
      </c>
      <c r="B248" s="126" t="s">
        <v>890</v>
      </c>
      <c r="C248" s="40">
        <v>11105</v>
      </c>
      <c r="D248" s="40" t="s">
        <v>737</v>
      </c>
      <c r="M248" s="9">
        <v>53036</v>
      </c>
      <c r="N248" s="9" t="s">
        <v>1157</v>
      </c>
      <c r="O248" s="179" t="s">
        <v>1707</v>
      </c>
      <c r="P248" s="156">
        <v>250</v>
      </c>
    </row>
    <row r="249" spans="1:16" ht="14.25">
      <c r="A249" s="126">
        <v>21101</v>
      </c>
      <c r="B249" s="126" t="s">
        <v>7380</v>
      </c>
      <c r="C249" s="40"/>
      <c r="D249" s="40"/>
      <c r="M249" s="9">
        <v>53037</v>
      </c>
      <c r="N249" s="9" t="s">
        <v>1158</v>
      </c>
      <c r="P249" s="156" t="s">
        <v>1664</v>
      </c>
    </row>
    <row r="250" spans="1:16" ht="14.25">
      <c r="A250" s="126">
        <v>21102</v>
      </c>
      <c r="B250" s="126" t="s">
        <v>7381</v>
      </c>
      <c r="C250" s="40"/>
      <c r="D250" s="40"/>
      <c r="M250" s="9">
        <v>53038</v>
      </c>
      <c r="N250" s="9" t="s">
        <v>1159</v>
      </c>
      <c r="P250" s="156" t="s">
        <v>1664</v>
      </c>
    </row>
    <row r="251" spans="1:16" ht="14.25">
      <c r="A251" s="126">
        <v>21103</v>
      </c>
      <c r="B251" s="126" t="s">
        <v>7382</v>
      </c>
      <c r="C251" s="40"/>
      <c r="D251" s="40"/>
      <c r="M251" s="9">
        <v>53039</v>
      </c>
      <c r="N251" s="9" t="s">
        <v>1160</v>
      </c>
      <c r="P251" s="156" t="s">
        <v>1664</v>
      </c>
    </row>
    <row r="252" spans="1:16" ht="14.25">
      <c r="A252" s="126">
        <v>21104</v>
      </c>
      <c r="B252" s="126" t="s">
        <v>7383</v>
      </c>
      <c r="C252" s="40">
        <v>11201</v>
      </c>
      <c r="D252" s="40" t="s">
        <v>742</v>
      </c>
      <c r="M252" s="9">
        <v>53040</v>
      </c>
      <c r="N252" s="9" t="s">
        <v>1161</v>
      </c>
      <c r="P252" s="156" t="s">
        <v>1664</v>
      </c>
    </row>
    <row r="253" spans="1:16" ht="14.25">
      <c r="A253" s="126">
        <v>22001</v>
      </c>
      <c r="B253" s="126" t="s">
        <v>5515</v>
      </c>
      <c r="C253" s="40"/>
      <c r="D253" s="40"/>
      <c r="M253" s="9">
        <v>53041</v>
      </c>
      <c r="N253" s="9" t="s">
        <v>1162</v>
      </c>
      <c r="O253" s="182" t="s">
        <v>1708</v>
      </c>
      <c r="P253" s="156">
        <v>251</v>
      </c>
    </row>
    <row r="254" spans="1:16" ht="14.25">
      <c r="A254" s="126">
        <v>22002</v>
      </c>
      <c r="B254" s="126" t="s">
        <v>5516</v>
      </c>
      <c r="C254" s="40">
        <v>11202</v>
      </c>
      <c r="D254" s="40" t="s">
        <v>743</v>
      </c>
      <c r="M254" s="9">
        <v>53042</v>
      </c>
      <c r="N254" s="9" t="s">
        <v>1163</v>
      </c>
      <c r="P254" s="156" t="s">
        <v>1664</v>
      </c>
    </row>
    <row r="255" spans="1:16" ht="14.25">
      <c r="A255" s="126">
        <v>22003</v>
      </c>
      <c r="B255" s="126" t="s">
        <v>5517</v>
      </c>
      <c r="C255" s="40"/>
      <c r="D255" s="40"/>
      <c r="M255" s="9">
        <v>53043</v>
      </c>
      <c r="N255" s="9" t="s">
        <v>1164</v>
      </c>
      <c r="P255" s="156" t="s">
        <v>1664</v>
      </c>
    </row>
    <row r="256" spans="1:16" ht="14.25">
      <c r="A256" s="126">
        <v>22004</v>
      </c>
      <c r="B256" s="126" t="s">
        <v>5518</v>
      </c>
      <c r="C256" s="40"/>
      <c r="D256" s="40"/>
      <c r="M256" s="9">
        <v>53044</v>
      </c>
      <c r="N256" s="9" t="s">
        <v>1165</v>
      </c>
      <c r="P256" s="156" t="s">
        <v>1664</v>
      </c>
    </row>
    <row r="257" spans="1:16" ht="14.25">
      <c r="A257" s="126">
        <v>22005</v>
      </c>
      <c r="B257" s="126" t="s">
        <v>5519</v>
      </c>
      <c r="C257" s="40">
        <v>11203</v>
      </c>
      <c r="D257" s="40" t="s">
        <v>744</v>
      </c>
      <c r="M257" s="9">
        <v>53045</v>
      </c>
      <c r="N257" s="9" t="s">
        <v>1166</v>
      </c>
      <c r="P257" s="156" t="s">
        <v>1664</v>
      </c>
    </row>
    <row r="258" spans="1:16" ht="14.25">
      <c r="A258" s="126">
        <v>22006</v>
      </c>
      <c r="B258" s="126" t="s">
        <v>5520</v>
      </c>
      <c r="C258" s="40"/>
      <c r="D258" s="40"/>
      <c r="M258" s="9">
        <v>53046</v>
      </c>
      <c r="N258" s="9" t="s">
        <v>1167</v>
      </c>
      <c r="O258" s="179" t="s">
        <v>1709</v>
      </c>
      <c r="P258" s="156">
        <v>252</v>
      </c>
    </row>
    <row r="259" spans="1:16" ht="14.25">
      <c r="A259" s="126">
        <v>22007</v>
      </c>
      <c r="B259" s="126" t="s">
        <v>5521</v>
      </c>
      <c r="C259" s="40"/>
      <c r="D259" s="40"/>
      <c r="M259" s="9">
        <v>53047</v>
      </c>
      <c r="N259" s="9" t="s">
        <v>1168</v>
      </c>
      <c r="P259" s="156" t="s">
        <v>1664</v>
      </c>
    </row>
    <row r="260" spans="1:16" ht="14.25">
      <c r="A260" s="126">
        <v>22008</v>
      </c>
      <c r="B260" s="126" t="s">
        <v>5522</v>
      </c>
      <c r="C260" s="40">
        <v>11301</v>
      </c>
      <c r="D260" s="40" t="s">
        <v>748</v>
      </c>
      <c r="M260" s="9">
        <v>53048</v>
      </c>
      <c r="N260" s="9" t="s">
        <v>1169</v>
      </c>
      <c r="P260" s="156" t="s">
        <v>1664</v>
      </c>
    </row>
    <row r="261" spans="1:16" ht="14.25">
      <c r="A261" s="126">
        <v>22009</v>
      </c>
      <c r="B261" s="126" t="s">
        <v>5523</v>
      </c>
      <c r="C261" s="40">
        <v>11302</v>
      </c>
      <c r="D261" s="40" t="s">
        <v>750</v>
      </c>
      <c r="M261" s="9">
        <v>53049</v>
      </c>
      <c r="N261" s="9" t="s">
        <v>1170</v>
      </c>
      <c r="P261" s="156" t="s">
        <v>1664</v>
      </c>
    </row>
    <row r="262" spans="1:16">
      <c r="A262" s="126">
        <v>22010</v>
      </c>
      <c r="B262" s="126" t="s">
        <v>5524</v>
      </c>
      <c r="C262" s="44">
        <v>10908</v>
      </c>
      <c r="D262" s="44" t="s">
        <v>3302</v>
      </c>
      <c r="M262" s="9">
        <v>53050</v>
      </c>
      <c r="N262" s="9" t="s">
        <v>1171</v>
      </c>
      <c r="P262" s="156" t="s">
        <v>1664</v>
      </c>
    </row>
    <row r="263" spans="1:16">
      <c r="A263" s="126">
        <v>22011</v>
      </c>
      <c r="B263" s="126" t="s">
        <v>5525</v>
      </c>
      <c r="C263" s="127">
        <v>1001</v>
      </c>
      <c r="D263" s="127" t="s">
        <v>3674</v>
      </c>
      <c r="M263" s="9">
        <v>53051</v>
      </c>
      <c r="N263" s="9" t="s">
        <v>1172</v>
      </c>
      <c r="O263" s="179" t="s">
        <v>1710</v>
      </c>
      <c r="P263" s="156">
        <v>253</v>
      </c>
    </row>
    <row r="264" spans="1:16">
      <c r="A264" s="126">
        <v>22012</v>
      </c>
      <c r="B264" s="126" t="s">
        <v>5526</v>
      </c>
      <c r="C264" s="127"/>
      <c r="D264" s="127"/>
      <c r="M264" s="9">
        <v>53052</v>
      </c>
      <c r="N264" s="9" t="s">
        <v>1173</v>
      </c>
      <c r="P264" s="156" t="s">
        <v>1664</v>
      </c>
    </row>
    <row r="265" spans="1:16">
      <c r="A265" s="126">
        <v>22013</v>
      </c>
      <c r="B265" s="126" t="s">
        <v>5527</v>
      </c>
      <c r="C265" s="127"/>
      <c r="D265" s="127"/>
      <c r="M265" s="9">
        <v>53053</v>
      </c>
      <c r="N265" s="9" t="s">
        <v>1174</v>
      </c>
      <c r="P265" s="156" t="s">
        <v>1664</v>
      </c>
    </row>
    <row r="266" spans="1:16">
      <c r="A266" s="126">
        <v>22014</v>
      </c>
      <c r="B266" s="126" t="s">
        <v>5528</v>
      </c>
      <c r="C266" s="127">
        <v>1002</v>
      </c>
      <c r="D266" s="127" t="s">
        <v>3678</v>
      </c>
      <c r="M266" s="9">
        <v>53054</v>
      </c>
      <c r="N266" s="9" t="s">
        <v>1175</v>
      </c>
      <c r="P266" s="156" t="s">
        <v>1664</v>
      </c>
    </row>
    <row r="267" spans="1:16">
      <c r="A267" s="126">
        <v>22015</v>
      </c>
      <c r="B267" s="126" t="s">
        <v>5529</v>
      </c>
      <c r="C267" s="127"/>
      <c r="D267" s="127"/>
      <c r="M267" s="9">
        <v>53055</v>
      </c>
      <c r="N267" s="9" t="s">
        <v>1176</v>
      </c>
      <c r="P267" s="156" t="s">
        <v>1664</v>
      </c>
    </row>
    <row r="268" spans="1:16">
      <c r="A268" s="126">
        <v>22016</v>
      </c>
      <c r="B268" s="126" t="s">
        <v>5530</v>
      </c>
      <c r="C268" s="127"/>
      <c r="D268" s="127"/>
      <c r="M268" s="9">
        <v>53056</v>
      </c>
      <c r="N268" s="9" t="s">
        <v>1177</v>
      </c>
      <c r="O268" s="179" t="s">
        <v>1711</v>
      </c>
      <c r="P268" s="156">
        <v>254</v>
      </c>
    </row>
    <row r="269" spans="1:16">
      <c r="A269" s="126">
        <v>22017</v>
      </c>
      <c r="B269" s="126" t="s">
        <v>5531</v>
      </c>
      <c r="C269" s="127"/>
      <c r="D269" s="127"/>
      <c r="M269" s="9">
        <v>53057</v>
      </c>
      <c r="N269" s="9" t="s">
        <v>1178</v>
      </c>
      <c r="P269" s="156" t="s">
        <v>1664</v>
      </c>
    </row>
    <row r="270" spans="1:16">
      <c r="A270" s="126">
        <v>22018</v>
      </c>
      <c r="B270" s="126" t="s">
        <v>5532</v>
      </c>
      <c r="C270" s="127">
        <v>1003</v>
      </c>
      <c r="D270" s="127" t="s">
        <v>3682</v>
      </c>
      <c r="M270" s="9">
        <v>53058</v>
      </c>
      <c r="N270" s="9" t="s">
        <v>1179</v>
      </c>
      <c r="P270" s="156" t="s">
        <v>1664</v>
      </c>
    </row>
    <row r="271" spans="1:16">
      <c r="A271" s="126">
        <v>22019</v>
      </c>
      <c r="B271" s="126" t="s">
        <v>5533</v>
      </c>
      <c r="C271" s="127"/>
      <c r="D271" s="127"/>
      <c r="M271" s="9">
        <v>53059</v>
      </c>
      <c r="N271" s="9" t="s">
        <v>1180</v>
      </c>
      <c r="P271" s="156" t="s">
        <v>1664</v>
      </c>
    </row>
    <row r="272" spans="1:16">
      <c r="A272" s="126">
        <v>22020</v>
      </c>
      <c r="B272" s="126" t="s">
        <v>5534</v>
      </c>
      <c r="C272" s="127"/>
      <c r="D272" s="127"/>
      <c r="M272" s="9">
        <v>53060</v>
      </c>
      <c r="N272" s="9" t="s">
        <v>1181</v>
      </c>
      <c r="P272" s="156" t="s">
        <v>1664</v>
      </c>
    </row>
    <row r="273" spans="1:16">
      <c r="A273" s="126">
        <v>22021</v>
      </c>
      <c r="B273" s="126" t="s">
        <v>5535</v>
      </c>
      <c r="C273" s="127"/>
      <c r="D273" s="127"/>
      <c r="M273" s="9">
        <v>53061</v>
      </c>
      <c r="N273" s="9" t="s">
        <v>1182</v>
      </c>
      <c r="O273" s="182" t="s">
        <v>1712</v>
      </c>
      <c r="P273" s="156">
        <v>16</v>
      </c>
    </row>
    <row r="274" spans="1:16">
      <c r="A274" s="126">
        <v>22022</v>
      </c>
      <c r="B274" s="126" t="s">
        <v>5536</v>
      </c>
      <c r="C274" s="127"/>
      <c r="D274" s="127"/>
      <c r="M274" s="9">
        <v>53062</v>
      </c>
      <c r="N274" s="9" t="s">
        <v>1183</v>
      </c>
      <c r="P274" s="156" t="s">
        <v>1664</v>
      </c>
    </row>
    <row r="275" spans="1:16">
      <c r="A275" s="126">
        <v>22023</v>
      </c>
      <c r="B275" s="126" t="s">
        <v>5537</v>
      </c>
      <c r="C275" s="127">
        <v>1004</v>
      </c>
      <c r="D275" s="127" t="s">
        <v>3686</v>
      </c>
      <c r="M275" s="9">
        <v>53063</v>
      </c>
      <c r="N275" s="9" t="s">
        <v>1184</v>
      </c>
      <c r="P275" s="156" t="s">
        <v>1664</v>
      </c>
    </row>
    <row r="276" spans="1:16">
      <c r="A276" s="126">
        <v>22024</v>
      </c>
      <c r="B276" s="126" t="s">
        <v>5538</v>
      </c>
      <c r="C276" s="127"/>
      <c r="D276" s="127"/>
      <c r="M276" s="9">
        <v>53064</v>
      </c>
      <c r="N276" s="9" t="s">
        <v>1185</v>
      </c>
      <c r="P276" s="156" t="s">
        <v>1664</v>
      </c>
    </row>
    <row r="277" spans="1:16">
      <c r="A277" s="126">
        <v>22025</v>
      </c>
      <c r="B277" s="126" t="s">
        <v>5539</v>
      </c>
      <c r="C277" s="127"/>
      <c r="D277" s="127"/>
      <c r="M277" s="9">
        <v>53201</v>
      </c>
      <c r="N277" s="34" t="s">
        <v>1186</v>
      </c>
      <c r="P277" s="156" t="s">
        <v>1664</v>
      </c>
    </row>
    <row r="278" spans="1:16">
      <c r="A278" s="203">
        <v>22026</v>
      </c>
      <c r="B278" s="126" t="s">
        <v>5540</v>
      </c>
      <c r="C278" s="127">
        <v>1005</v>
      </c>
      <c r="D278" s="127" t="s">
        <v>3688</v>
      </c>
      <c r="M278" s="9">
        <v>53202</v>
      </c>
      <c r="N278" s="34" t="s">
        <v>1187</v>
      </c>
      <c r="O278" s="179" t="s">
        <v>1713</v>
      </c>
      <c r="P278" s="156">
        <v>256</v>
      </c>
    </row>
    <row r="279" spans="1:16">
      <c r="A279" s="126">
        <v>22027</v>
      </c>
      <c r="B279" s="126" t="s">
        <v>5541</v>
      </c>
      <c r="C279" s="127"/>
      <c r="D279" s="127"/>
      <c r="M279" s="9">
        <v>53203</v>
      </c>
      <c r="N279" s="36" t="s">
        <v>1188</v>
      </c>
      <c r="P279" s="156" t="s">
        <v>1664</v>
      </c>
    </row>
    <row r="280" spans="1:16">
      <c r="A280" s="126">
        <v>22028</v>
      </c>
      <c r="B280" s="126" t="s">
        <v>5542</v>
      </c>
      <c r="C280" s="127"/>
      <c r="D280" s="127"/>
      <c r="M280" s="9">
        <v>53204</v>
      </c>
      <c r="N280" s="36" t="s">
        <v>1189</v>
      </c>
      <c r="P280" s="156" t="s">
        <v>1664</v>
      </c>
    </row>
    <row r="281" spans="1:16">
      <c r="A281" s="126">
        <v>22029</v>
      </c>
      <c r="B281" s="126" t="s">
        <v>5543</v>
      </c>
      <c r="C281" s="127"/>
      <c r="D281" s="127"/>
      <c r="M281" s="9">
        <v>53205</v>
      </c>
      <c r="N281" s="37" t="s">
        <v>1190</v>
      </c>
      <c r="P281" s="156" t="s">
        <v>1664</v>
      </c>
    </row>
    <row r="282" spans="1:16">
      <c r="A282" s="126">
        <v>22030</v>
      </c>
      <c r="B282" s="126" t="s">
        <v>5544</v>
      </c>
      <c r="C282" s="127">
        <v>1006</v>
      </c>
      <c r="D282" s="127" t="s">
        <v>3689</v>
      </c>
      <c r="M282" s="9">
        <v>53206</v>
      </c>
      <c r="N282" s="37" t="s">
        <v>1191</v>
      </c>
      <c r="P282" s="156" t="s">
        <v>1664</v>
      </c>
    </row>
    <row r="283" spans="1:16">
      <c r="A283" s="126">
        <v>22031</v>
      </c>
      <c r="B283" s="126" t="s">
        <v>5545</v>
      </c>
      <c r="C283" s="127"/>
      <c r="D283" s="127"/>
      <c r="M283" s="9">
        <v>53207</v>
      </c>
      <c r="N283" s="34" t="s">
        <v>1192</v>
      </c>
      <c r="O283" s="179" t="s">
        <v>1714</v>
      </c>
      <c r="P283" s="156">
        <v>257</v>
      </c>
    </row>
    <row r="284" spans="1:16">
      <c r="A284" s="126">
        <v>22032</v>
      </c>
      <c r="B284" s="126" t="s">
        <v>5546</v>
      </c>
      <c r="C284" s="127"/>
      <c r="D284" s="127"/>
      <c r="M284" s="9">
        <v>53208</v>
      </c>
      <c r="N284" s="34" t="s">
        <v>1193</v>
      </c>
      <c r="P284" s="156" t="s">
        <v>1664</v>
      </c>
    </row>
    <row r="285" spans="1:16">
      <c r="A285" s="126">
        <v>22033</v>
      </c>
      <c r="B285" s="126" t="s">
        <v>5547</v>
      </c>
      <c r="C285" s="127"/>
      <c r="D285" s="127"/>
      <c r="M285" s="9">
        <v>53209</v>
      </c>
      <c r="N285" s="36" t="s">
        <v>1194</v>
      </c>
      <c r="P285" s="156" t="s">
        <v>1664</v>
      </c>
    </row>
    <row r="286" spans="1:16">
      <c r="A286" s="126">
        <v>22034</v>
      </c>
      <c r="B286" s="126" t="s">
        <v>5548</v>
      </c>
      <c r="C286" s="127"/>
      <c r="D286" s="127"/>
      <c r="M286" s="9">
        <v>53210</v>
      </c>
      <c r="N286" s="36" t="s">
        <v>1195</v>
      </c>
      <c r="P286" s="156" t="s">
        <v>1664</v>
      </c>
    </row>
    <row r="287" spans="1:16">
      <c r="A287" s="126">
        <v>22035</v>
      </c>
      <c r="B287" s="126" t="s">
        <v>5549</v>
      </c>
      <c r="C287" s="127">
        <v>1007</v>
      </c>
      <c r="D287" s="127" t="s">
        <v>3086</v>
      </c>
      <c r="M287" s="9">
        <v>53211</v>
      </c>
      <c r="N287" s="37" t="s">
        <v>1196</v>
      </c>
      <c r="P287" s="156" t="s">
        <v>1664</v>
      </c>
    </row>
    <row r="288" spans="1:16">
      <c r="A288" s="126">
        <v>22036</v>
      </c>
      <c r="B288" s="126" t="s">
        <v>5550</v>
      </c>
      <c r="C288" s="127"/>
      <c r="D288" s="127"/>
      <c r="M288" s="9">
        <v>53212</v>
      </c>
      <c r="N288" s="37" t="s">
        <v>1197</v>
      </c>
      <c r="O288" s="180" t="s">
        <v>1715</v>
      </c>
      <c r="P288" s="156">
        <v>258</v>
      </c>
    </row>
    <row r="289" spans="1:16">
      <c r="A289" s="126">
        <v>22037</v>
      </c>
      <c r="B289" s="126" t="s">
        <v>5551</v>
      </c>
      <c r="C289" s="127"/>
      <c r="D289" s="127"/>
      <c r="M289" s="9">
        <v>53213</v>
      </c>
      <c r="N289" s="34" t="s">
        <v>1198</v>
      </c>
      <c r="P289" s="156" t="s">
        <v>1664</v>
      </c>
    </row>
    <row r="290" spans="1:16">
      <c r="A290" s="126">
        <v>22038</v>
      </c>
      <c r="B290" s="126" t="s">
        <v>5552</v>
      </c>
      <c r="C290" s="127">
        <v>1008</v>
      </c>
      <c r="D290" s="127" t="s">
        <v>3087</v>
      </c>
      <c r="M290" s="9">
        <v>53214</v>
      </c>
      <c r="N290" s="34" t="s">
        <v>1199</v>
      </c>
      <c r="P290" s="156" t="s">
        <v>1664</v>
      </c>
    </row>
    <row r="291" spans="1:16">
      <c r="A291" s="126">
        <v>22039</v>
      </c>
      <c r="B291" s="126" t="s">
        <v>5553</v>
      </c>
      <c r="C291" s="127"/>
      <c r="D291" s="127"/>
      <c r="M291" s="9">
        <v>53215</v>
      </c>
      <c r="N291" s="36" t="s">
        <v>1200</v>
      </c>
      <c r="P291" s="156" t="s">
        <v>1664</v>
      </c>
    </row>
    <row r="292" spans="1:16">
      <c r="A292" s="126">
        <v>22040</v>
      </c>
      <c r="B292" s="126" t="s">
        <v>5554</v>
      </c>
      <c r="C292" s="127"/>
      <c r="D292" s="127"/>
      <c r="M292" s="9">
        <v>53216</v>
      </c>
      <c r="N292" s="36" t="s">
        <v>1201</v>
      </c>
      <c r="P292" s="156" t="s">
        <v>1664</v>
      </c>
    </row>
    <row r="293" spans="1:16">
      <c r="A293" s="126">
        <v>22041</v>
      </c>
      <c r="B293" s="126" t="s">
        <v>6723</v>
      </c>
      <c r="C293" s="127"/>
      <c r="D293" s="127"/>
      <c r="M293" s="9">
        <v>53217</v>
      </c>
      <c r="N293" s="37" t="s">
        <v>1202</v>
      </c>
      <c r="O293" s="179" t="s">
        <v>1716</v>
      </c>
      <c r="P293" s="156">
        <v>259</v>
      </c>
    </row>
    <row r="294" spans="1:16">
      <c r="A294" s="126">
        <v>22042</v>
      </c>
      <c r="B294" s="126" t="s">
        <v>6832</v>
      </c>
      <c r="C294" s="127">
        <v>1009</v>
      </c>
      <c r="D294" s="127" t="s">
        <v>3626</v>
      </c>
      <c r="M294" s="9">
        <v>53218</v>
      </c>
      <c r="N294" s="37" t="s">
        <v>1203</v>
      </c>
      <c r="P294" s="156" t="s">
        <v>1664</v>
      </c>
    </row>
    <row r="295" spans="1:16">
      <c r="A295" s="126">
        <v>22043</v>
      </c>
      <c r="B295" s="126" t="s">
        <v>6833</v>
      </c>
      <c r="C295" s="127"/>
      <c r="D295" s="127"/>
      <c r="M295" s="9">
        <v>53219</v>
      </c>
      <c r="N295" s="34" t="s">
        <v>1204</v>
      </c>
      <c r="P295" s="156" t="s">
        <v>1664</v>
      </c>
    </row>
    <row r="296" spans="1:16">
      <c r="A296" s="126">
        <v>22044</v>
      </c>
      <c r="B296" s="126" t="s">
        <v>6945</v>
      </c>
      <c r="C296" s="127"/>
      <c r="D296" s="127"/>
      <c r="M296" s="9">
        <v>53220</v>
      </c>
      <c r="N296" s="34" t="s">
        <v>1205</v>
      </c>
      <c r="P296" s="156" t="s">
        <v>1664</v>
      </c>
    </row>
    <row r="297" spans="1:16">
      <c r="A297" s="126">
        <v>22045</v>
      </c>
      <c r="B297" s="126" t="s">
        <v>6946</v>
      </c>
      <c r="C297" s="127"/>
      <c r="D297" s="127"/>
      <c r="M297" s="9">
        <v>53221</v>
      </c>
      <c r="N297" s="36" t="s">
        <v>1206</v>
      </c>
      <c r="P297" s="156" t="s">
        <v>1664</v>
      </c>
    </row>
    <row r="298" spans="1:16">
      <c r="A298" s="126">
        <v>22501</v>
      </c>
      <c r="B298" s="126" t="s">
        <v>5555</v>
      </c>
      <c r="C298" s="127"/>
      <c r="D298" s="127"/>
      <c r="M298" s="9">
        <v>53222</v>
      </c>
      <c r="N298" s="36" t="s">
        <v>1207</v>
      </c>
      <c r="O298" s="180" t="s">
        <v>1717</v>
      </c>
      <c r="P298" s="156">
        <v>23</v>
      </c>
    </row>
    <row r="299" spans="1:16">
      <c r="A299" s="126">
        <v>22502</v>
      </c>
      <c r="B299" s="126" t="s">
        <v>5556</v>
      </c>
      <c r="C299" s="127">
        <v>1010</v>
      </c>
      <c r="D299" s="127" t="s">
        <v>3628</v>
      </c>
      <c r="M299" s="9">
        <v>53223</v>
      </c>
      <c r="N299" s="37" t="s">
        <v>1208</v>
      </c>
      <c r="P299" s="156" t="s">
        <v>1664</v>
      </c>
    </row>
    <row r="300" spans="1:16">
      <c r="A300" s="126">
        <v>22503</v>
      </c>
      <c r="B300" s="126" t="s">
        <v>5557</v>
      </c>
      <c r="C300" s="127"/>
      <c r="D300" s="127"/>
      <c r="M300" s="9">
        <v>53224</v>
      </c>
      <c r="N300" s="37" t="s">
        <v>1209</v>
      </c>
      <c r="P300" s="156" t="s">
        <v>1664</v>
      </c>
    </row>
    <row r="301" spans="1:16">
      <c r="A301" s="126">
        <v>22504</v>
      </c>
      <c r="B301" s="126" t="s">
        <v>5558</v>
      </c>
      <c r="C301" s="127">
        <v>1011</v>
      </c>
      <c r="D301" s="127" t="s">
        <v>3630</v>
      </c>
      <c r="M301" s="9">
        <v>53225</v>
      </c>
      <c r="N301" s="34" t="s">
        <v>1210</v>
      </c>
      <c r="P301" s="156" t="s">
        <v>1664</v>
      </c>
    </row>
    <row r="302" spans="1:16">
      <c r="A302" s="126">
        <v>22505</v>
      </c>
      <c r="B302" s="126" t="s">
        <v>5559</v>
      </c>
      <c r="C302" s="127"/>
      <c r="D302" s="127"/>
      <c r="M302" s="9">
        <v>53226</v>
      </c>
      <c r="N302" s="34" t="s">
        <v>1211</v>
      </c>
      <c r="P302" s="156" t="s">
        <v>1664</v>
      </c>
    </row>
    <row r="303" spans="1:16">
      <c r="A303" s="126">
        <v>22506</v>
      </c>
      <c r="B303" s="126" t="s">
        <v>5560</v>
      </c>
      <c r="C303" s="127"/>
      <c r="D303" s="127"/>
      <c r="M303" s="9">
        <v>53227</v>
      </c>
      <c r="N303" s="36" t="s">
        <v>1212</v>
      </c>
      <c r="O303" s="179" t="s">
        <v>1718</v>
      </c>
      <c r="P303" s="156">
        <v>261</v>
      </c>
    </row>
    <row r="304" spans="1:16">
      <c r="A304" s="126">
        <v>22507</v>
      </c>
      <c r="B304" s="126" t="s">
        <v>5561</v>
      </c>
      <c r="C304" s="127">
        <v>1012</v>
      </c>
      <c r="D304" s="127" t="s">
        <v>3632</v>
      </c>
      <c r="M304" s="9">
        <v>53228</v>
      </c>
      <c r="N304" s="36" t="s">
        <v>1213</v>
      </c>
      <c r="P304" s="156" t="s">
        <v>1664</v>
      </c>
    </row>
    <row r="305" spans="1:16">
      <c r="A305" s="126">
        <v>22508</v>
      </c>
      <c r="B305" s="126" t="s">
        <v>5562</v>
      </c>
      <c r="C305" s="127"/>
      <c r="D305" s="127"/>
      <c r="M305" s="9">
        <v>53229</v>
      </c>
      <c r="N305" s="37" t="s">
        <v>1214</v>
      </c>
      <c r="P305" s="156" t="s">
        <v>1664</v>
      </c>
    </row>
    <row r="306" spans="1:16">
      <c r="A306" s="126">
        <v>22509</v>
      </c>
      <c r="B306" s="126" t="s">
        <v>5563</v>
      </c>
      <c r="C306" s="127"/>
      <c r="D306" s="127"/>
      <c r="M306" s="9">
        <v>53230</v>
      </c>
      <c r="N306" s="37" t="s">
        <v>1215</v>
      </c>
      <c r="P306" s="156" t="s">
        <v>1664</v>
      </c>
    </row>
    <row r="307" spans="1:16">
      <c r="A307" s="126">
        <v>22510</v>
      </c>
      <c r="B307" s="126" t="s">
        <v>5564</v>
      </c>
      <c r="C307" s="127"/>
      <c r="D307" s="127"/>
      <c r="M307" s="9">
        <v>53231</v>
      </c>
      <c r="N307" s="9" t="s">
        <v>1216</v>
      </c>
      <c r="P307" s="156" t="s">
        <v>1664</v>
      </c>
    </row>
    <row r="308" spans="1:16">
      <c r="A308" s="126">
        <v>22511</v>
      </c>
      <c r="B308" s="126" t="s">
        <v>5565</v>
      </c>
      <c r="C308" s="127">
        <v>1013</v>
      </c>
      <c r="D308" s="127" t="s">
        <v>3634</v>
      </c>
      <c r="M308" s="9">
        <v>53232</v>
      </c>
      <c r="N308" s="9" t="s">
        <v>1217</v>
      </c>
      <c r="O308" s="180" t="s">
        <v>546</v>
      </c>
      <c r="P308" s="156">
        <v>262</v>
      </c>
    </row>
    <row r="309" spans="1:16">
      <c r="A309" s="126">
        <v>22512</v>
      </c>
      <c r="B309" s="126" t="s">
        <v>5566</v>
      </c>
      <c r="C309" s="127"/>
      <c r="D309" s="127"/>
      <c r="M309" s="9">
        <v>53233</v>
      </c>
      <c r="N309" s="9" t="s">
        <v>1218</v>
      </c>
      <c r="P309" s="156" t="s">
        <v>1664</v>
      </c>
    </row>
    <row r="310" spans="1:16">
      <c r="A310" s="126">
        <v>22513</v>
      </c>
      <c r="B310" s="126" t="s">
        <v>5567</v>
      </c>
      <c r="C310" s="127"/>
      <c r="D310" s="127"/>
      <c r="M310" s="9">
        <v>53234</v>
      </c>
      <c r="N310" s="9" t="s">
        <v>1219</v>
      </c>
      <c r="P310" s="156" t="s">
        <v>1664</v>
      </c>
    </row>
    <row r="311" spans="1:16">
      <c r="A311" s="126">
        <v>22514</v>
      </c>
      <c r="B311" s="126" t="s">
        <v>5568</v>
      </c>
      <c r="C311" s="127">
        <v>1014</v>
      </c>
      <c r="D311" s="127" t="s">
        <v>3636</v>
      </c>
      <c r="M311" s="9">
        <v>53235</v>
      </c>
      <c r="N311" s="9" t="s">
        <v>1220</v>
      </c>
      <c r="P311" s="156" t="s">
        <v>1664</v>
      </c>
    </row>
    <row r="312" spans="1:16">
      <c r="A312" s="126">
        <v>22515</v>
      </c>
      <c r="B312" s="126" t="s">
        <v>5569</v>
      </c>
      <c r="C312" s="127"/>
      <c r="D312" s="127"/>
      <c r="M312" s="9">
        <v>53236</v>
      </c>
      <c r="N312" s="9" t="s">
        <v>1221</v>
      </c>
      <c r="P312" s="156" t="s">
        <v>1664</v>
      </c>
    </row>
    <row r="313" spans="1:16">
      <c r="A313" s="126">
        <v>22516</v>
      </c>
      <c r="B313" s="126" t="s">
        <v>5570</v>
      </c>
      <c r="C313" s="127"/>
      <c r="D313" s="127"/>
      <c r="M313" s="9">
        <v>53237</v>
      </c>
      <c r="N313" s="9" t="s">
        <v>1222</v>
      </c>
      <c r="O313" s="179" t="s">
        <v>1719</v>
      </c>
      <c r="P313" s="156">
        <v>27</v>
      </c>
    </row>
    <row r="314" spans="1:16">
      <c r="A314" s="126">
        <v>22517</v>
      </c>
      <c r="B314" s="126" t="s">
        <v>5571</v>
      </c>
      <c r="C314" s="127"/>
      <c r="D314" s="127"/>
      <c r="M314" s="9">
        <v>53238</v>
      </c>
      <c r="N314" s="9" t="s">
        <v>1223</v>
      </c>
      <c r="P314" s="156" t="s">
        <v>1664</v>
      </c>
    </row>
    <row r="315" spans="1:16">
      <c r="A315" s="126">
        <v>22518</v>
      </c>
      <c r="B315" s="126" t="s">
        <v>5572</v>
      </c>
      <c r="C315" s="127">
        <v>1015</v>
      </c>
      <c r="D315" s="127" t="s">
        <v>3638</v>
      </c>
      <c r="M315" s="9">
        <v>53239</v>
      </c>
      <c r="N315" s="9" t="s">
        <v>1224</v>
      </c>
      <c r="P315" s="156" t="s">
        <v>1664</v>
      </c>
    </row>
    <row r="316" spans="1:16">
      <c r="A316" s="126">
        <v>22519</v>
      </c>
      <c r="B316" s="126" t="s">
        <v>5573</v>
      </c>
      <c r="C316" s="127"/>
      <c r="D316" s="127"/>
      <c r="M316" s="9">
        <v>53240</v>
      </c>
      <c r="N316" s="9" t="s">
        <v>1225</v>
      </c>
      <c r="P316" s="156" t="s">
        <v>1664</v>
      </c>
    </row>
    <row r="317" spans="1:16">
      <c r="A317" s="126">
        <v>22520</v>
      </c>
      <c r="B317" s="126" t="s">
        <v>5574</v>
      </c>
      <c r="C317" s="127"/>
      <c r="D317" s="127"/>
      <c r="M317" s="9">
        <v>53241</v>
      </c>
      <c r="N317" s="9" t="s">
        <v>1226</v>
      </c>
      <c r="P317" s="156" t="s">
        <v>1664</v>
      </c>
    </row>
    <row r="318" spans="1:16">
      <c r="A318" s="126">
        <v>22521</v>
      </c>
      <c r="B318" s="126" t="s">
        <v>5575</v>
      </c>
      <c r="C318" s="127"/>
      <c r="D318" s="127"/>
      <c r="M318" s="9">
        <v>53242</v>
      </c>
      <c r="N318" s="9" t="s">
        <v>1227</v>
      </c>
      <c r="O318" s="187" t="s">
        <v>1720</v>
      </c>
      <c r="P318" s="156">
        <v>264</v>
      </c>
    </row>
    <row r="319" spans="1:16">
      <c r="A319" s="126">
        <v>22522</v>
      </c>
      <c r="B319" s="126" t="s">
        <v>5576</v>
      </c>
      <c r="C319" s="127"/>
      <c r="D319" s="127"/>
      <c r="M319" s="9">
        <v>54001</v>
      </c>
      <c r="N319" s="9" t="s">
        <v>1228</v>
      </c>
    </row>
    <row r="320" spans="1:16">
      <c r="A320" s="126">
        <v>22523</v>
      </c>
      <c r="B320" s="126" t="s">
        <v>5577</v>
      </c>
      <c r="C320" s="127">
        <v>2001</v>
      </c>
      <c r="D320" s="127" t="s">
        <v>3704</v>
      </c>
      <c r="M320" s="9">
        <v>54002</v>
      </c>
      <c r="N320" s="9" t="s">
        <v>1229</v>
      </c>
    </row>
    <row r="321" spans="1:16">
      <c r="A321" s="126">
        <v>22524</v>
      </c>
      <c r="B321" s="126" t="s">
        <v>5578</v>
      </c>
      <c r="C321" s="127"/>
      <c r="D321" s="127"/>
      <c r="M321" s="9">
        <v>54003</v>
      </c>
      <c r="N321" s="9" t="s">
        <v>1230</v>
      </c>
    </row>
    <row r="322" spans="1:16">
      <c r="A322" s="126">
        <v>22525</v>
      </c>
      <c r="B322" s="126" t="s">
        <v>5579</v>
      </c>
      <c r="C322" s="127"/>
      <c r="D322" s="127"/>
      <c r="M322" s="9">
        <v>54004</v>
      </c>
      <c r="N322" s="9" t="s">
        <v>1231</v>
      </c>
    </row>
    <row r="323" spans="1:16">
      <c r="A323" s="126">
        <v>22526</v>
      </c>
      <c r="B323" s="126" t="s">
        <v>5580</v>
      </c>
      <c r="C323" s="127"/>
      <c r="D323" s="127"/>
      <c r="M323" s="9">
        <v>54005</v>
      </c>
      <c r="N323" s="9" t="s">
        <v>1232</v>
      </c>
      <c r="O323" s="156" t="s">
        <v>1721</v>
      </c>
      <c r="P323" s="156">
        <v>1102</v>
      </c>
    </row>
    <row r="324" spans="1:16">
      <c r="A324" s="126">
        <v>22527</v>
      </c>
      <c r="B324" s="126" t="s">
        <v>5581</v>
      </c>
      <c r="C324" s="127">
        <v>2002</v>
      </c>
      <c r="D324" s="127" t="s">
        <v>3709</v>
      </c>
      <c r="M324" s="9">
        <v>54006</v>
      </c>
      <c r="N324" s="9" t="s">
        <v>1233</v>
      </c>
    </row>
    <row r="325" spans="1:16">
      <c r="A325" s="126">
        <v>22528</v>
      </c>
      <c r="B325" s="126" t="s">
        <v>5582</v>
      </c>
      <c r="C325" s="127"/>
      <c r="D325" s="127"/>
      <c r="M325" s="9">
        <v>54007</v>
      </c>
      <c r="N325" s="9" t="s">
        <v>1234</v>
      </c>
    </row>
    <row r="326" spans="1:16">
      <c r="A326" s="126">
        <v>22529</v>
      </c>
      <c r="B326" s="126" t="s">
        <v>5583</v>
      </c>
      <c r="C326" s="127"/>
      <c r="D326" s="127"/>
      <c r="M326" s="9">
        <v>54008</v>
      </c>
      <c r="N326" s="9" t="s">
        <v>1235</v>
      </c>
    </row>
    <row r="327" spans="1:16">
      <c r="A327" s="126">
        <v>22530</v>
      </c>
      <c r="B327" s="126" t="s">
        <v>5584</v>
      </c>
      <c r="C327" s="127"/>
      <c r="D327" s="127"/>
      <c r="M327" s="9">
        <v>54009</v>
      </c>
      <c r="N327" s="9" t="s">
        <v>1236</v>
      </c>
    </row>
    <row r="328" spans="1:16">
      <c r="A328" s="126">
        <v>22531</v>
      </c>
      <c r="B328" s="126" t="s">
        <v>5585</v>
      </c>
      <c r="C328" s="127">
        <v>2003</v>
      </c>
      <c r="D328" s="127" t="s">
        <v>3712</v>
      </c>
      <c r="M328" s="9">
        <v>54010</v>
      </c>
      <c r="N328" s="9" t="s">
        <v>1237</v>
      </c>
      <c r="O328" s="156" t="s">
        <v>3061</v>
      </c>
      <c r="P328" s="156">
        <v>1103</v>
      </c>
    </row>
    <row r="329" spans="1:16">
      <c r="A329" s="126">
        <v>22532</v>
      </c>
      <c r="B329" s="126" t="s">
        <v>5586</v>
      </c>
      <c r="C329" s="127"/>
      <c r="D329" s="127"/>
      <c r="M329" s="9">
        <v>54011</v>
      </c>
      <c r="N329" s="9" t="s">
        <v>1238</v>
      </c>
    </row>
    <row r="330" spans="1:16">
      <c r="A330" s="126">
        <v>22533</v>
      </c>
      <c r="B330" s="126" t="s">
        <v>5587</v>
      </c>
      <c r="C330" s="127"/>
      <c r="D330" s="127"/>
      <c r="M330" s="9">
        <v>54012</v>
      </c>
      <c r="N330" s="9" t="s">
        <v>1239</v>
      </c>
    </row>
    <row r="331" spans="1:16">
      <c r="A331" s="126">
        <v>22534</v>
      </c>
      <c r="B331" s="126" t="s">
        <v>5588</v>
      </c>
      <c r="C331" s="127"/>
      <c r="D331" s="127"/>
      <c r="M331" s="9">
        <v>54013</v>
      </c>
      <c r="N331" s="9" t="s">
        <v>1240</v>
      </c>
    </row>
    <row r="332" spans="1:16">
      <c r="A332" s="126">
        <v>22535</v>
      </c>
      <c r="B332" s="126" t="s">
        <v>5589</v>
      </c>
      <c r="C332" s="127">
        <v>2004</v>
      </c>
      <c r="D332" s="127" t="s">
        <v>3715</v>
      </c>
      <c r="M332" s="9">
        <v>54014</v>
      </c>
      <c r="N332" s="9" t="s">
        <v>1241</v>
      </c>
    </row>
    <row r="333" spans="1:16">
      <c r="A333" s="126">
        <v>22536</v>
      </c>
      <c r="B333" s="126" t="s">
        <v>5590</v>
      </c>
      <c r="C333" s="127"/>
      <c r="D333" s="127"/>
      <c r="M333" s="9">
        <v>54015</v>
      </c>
      <c r="N333" s="9" t="s">
        <v>1242</v>
      </c>
      <c r="O333" s="156" t="s">
        <v>1723</v>
      </c>
      <c r="P333" s="156">
        <v>1306</v>
      </c>
    </row>
    <row r="334" spans="1:16">
      <c r="A334" s="126">
        <v>22537</v>
      </c>
      <c r="B334" s="126" t="s">
        <v>5591</v>
      </c>
      <c r="C334" s="127"/>
      <c r="D334" s="127"/>
      <c r="M334" s="9">
        <v>54016</v>
      </c>
      <c r="N334" s="9" t="s">
        <v>1243</v>
      </c>
    </row>
    <row r="335" spans="1:16">
      <c r="A335" s="126">
        <v>22538</v>
      </c>
      <c r="B335" s="126" t="s">
        <v>5592</v>
      </c>
      <c r="M335" s="9">
        <v>54017</v>
      </c>
      <c r="N335" s="9" t="s">
        <v>1244</v>
      </c>
    </row>
    <row r="336" spans="1:16">
      <c r="A336" s="126">
        <v>22539</v>
      </c>
      <c r="B336" s="126" t="s">
        <v>5593</v>
      </c>
      <c r="M336" s="9">
        <v>54018</v>
      </c>
      <c r="N336" s="9" t="s">
        <v>1245</v>
      </c>
    </row>
    <row r="337" spans="1:16">
      <c r="A337" s="126">
        <v>22540</v>
      </c>
      <c r="B337" s="126" t="s">
        <v>5594</v>
      </c>
      <c r="M337" s="9">
        <v>54019</v>
      </c>
      <c r="N337" s="9" t="s">
        <v>1246</v>
      </c>
    </row>
    <row r="338" spans="1:16">
      <c r="A338" s="126">
        <v>22541</v>
      </c>
      <c r="B338" s="126" t="s">
        <v>5595</v>
      </c>
      <c r="M338" s="9">
        <v>54020</v>
      </c>
      <c r="N338" s="9" t="s">
        <v>1247</v>
      </c>
      <c r="O338" s="156" t="s">
        <v>3063</v>
      </c>
      <c r="P338" s="156">
        <v>1307</v>
      </c>
    </row>
    <row r="339" spans="1:16">
      <c r="A339" s="126">
        <v>22542</v>
      </c>
      <c r="B339" s="126" t="s">
        <v>5596</v>
      </c>
      <c r="M339" s="9">
        <v>54021</v>
      </c>
      <c r="N339" s="9" t="s">
        <v>1248</v>
      </c>
    </row>
    <row r="340" spans="1:16">
      <c r="A340" s="126">
        <v>22543</v>
      </c>
      <c r="B340" s="126" t="s">
        <v>5597</v>
      </c>
      <c r="M340" s="9">
        <v>54022</v>
      </c>
      <c r="N340" s="9" t="s">
        <v>1249</v>
      </c>
    </row>
    <row r="341" spans="1:16">
      <c r="A341" s="126">
        <v>22544</v>
      </c>
      <c r="B341" s="126" t="s">
        <v>5598</v>
      </c>
      <c r="M341" s="9">
        <v>54023</v>
      </c>
      <c r="N341" s="9" t="s">
        <v>1250</v>
      </c>
    </row>
    <row r="342" spans="1:16">
      <c r="A342" s="126">
        <v>22545</v>
      </c>
      <c r="B342" s="126" t="s">
        <v>5599</v>
      </c>
      <c r="M342" s="9">
        <v>54024</v>
      </c>
      <c r="N342" s="9" t="s">
        <v>1251</v>
      </c>
    </row>
    <row r="343" spans="1:16">
      <c r="A343" s="126">
        <v>22546</v>
      </c>
      <c r="B343" s="126" t="s">
        <v>5600</v>
      </c>
      <c r="M343" s="9">
        <v>54025</v>
      </c>
      <c r="N343" s="9" t="s">
        <v>1252</v>
      </c>
      <c r="O343" s="156" t="s">
        <v>1725</v>
      </c>
      <c r="P343" s="156">
        <v>1302</v>
      </c>
    </row>
    <row r="344" spans="1:16">
      <c r="A344" s="126">
        <v>22547</v>
      </c>
      <c r="B344" s="126" t="s">
        <v>5601</v>
      </c>
      <c r="M344" s="9">
        <v>54026</v>
      </c>
      <c r="N344" s="9" t="s">
        <v>1253</v>
      </c>
    </row>
    <row r="345" spans="1:16">
      <c r="A345" s="126">
        <v>22548</v>
      </c>
      <c r="B345" s="126" t="s">
        <v>5602</v>
      </c>
      <c r="M345" s="9">
        <v>54027</v>
      </c>
      <c r="N345" s="9" t="s">
        <v>1254</v>
      </c>
    </row>
    <row r="346" spans="1:16">
      <c r="A346" s="126">
        <v>22549</v>
      </c>
      <c r="B346" s="126" t="s">
        <v>5603</v>
      </c>
      <c r="M346" s="9">
        <v>54028</v>
      </c>
      <c r="N346" s="9" t="s">
        <v>1255</v>
      </c>
    </row>
    <row r="347" spans="1:16">
      <c r="A347" s="126">
        <v>22550</v>
      </c>
      <c r="B347" s="126" t="s">
        <v>5604</v>
      </c>
      <c r="M347" s="9">
        <v>54029</v>
      </c>
      <c r="N347" s="9" t="s">
        <v>1256</v>
      </c>
    </row>
    <row r="348" spans="1:16">
      <c r="A348" s="126">
        <v>22551</v>
      </c>
      <c r="B348" s="126" t="s">
        <v>5605</v>
      </c>
      <c r="M348" s="9">
        <v>54030</v>
      </c>
      <c r="N348" s="9" t="s">
        <v>1257</v>
      </c>
      <c r="O348" s="156" t="s">
        <v>1726</v>
      </c>
      <c r="P348" s="156">
        <v>1303</v>
      </c>
    </row>
    <row r="349" spans="1:16">
      <c r="A349" s="126">
        <v>22552</v>
      </c>
      <c r="B349" s="126" t="s">
        <v>5606</v>
      </c>
      <c r="M349" s="9">
        <v>54031</v>
      </c>
      <c r="N349" s="9" t="s">
        <v>1258</v>
      </c>
    </row>
    <row r="350" spans="1:16">
      <c r="A350" s="126">
        <v>22553</v>
      </c>
      <c r="B350" s="126" t="s">
        <v>5607</v>
      </c>
      <c r="M350" s="9">
        <v>54032</v>
      </c>
      <c r="N350" s="9" t="s">
        <v>1259</v>
      </c>
    </row>
    <row r="351" spans="1:16">
      <c r="A351" s="126">
        <v>22554</v>
      </c>
      <c r="B351" s="126" t="s">
        <v>5608</v>
      </c>
      <c r="M351" s="9">
        <v>54033</v>
      </c>
      <c r="N351" s="9" t="s">
        <v>1260</v>
      </c>
    </row>
    <row r="352" spans="1:16">
      <c r="A352" s="126">
        <v>22555</v>
      </c>
      <c r="B352" s="126" t="s">
        <v>5609</v>
      </c>
      <c r="M352" s="9">
        <v>54034</v>
      </c>
      <c r="N352" s="9" t="s">
        <v>1261</v>
      </c>
    </row>
    <row r="353" spans="1:16">
      <c r="A353" s="126">
        <v>22556</v>
      </c>
      <c r="B353" s="126" t="s">
        <v>5610</v>
      </c>
      <c r="M353" s="9">
        <v>54035</v>
      </c>
      <c r="N353" s="9" t="s">
        <v>1262</v>
      </c>
      <c r="O353" s="156" t="s">
        <v>3066</v>
      </c>
      <c r="P353" s="156">
        <v>1404</v>
      </c>
    </row>
    <row r="354" spans="1:16">
      <c r="A354" s="126">
        <v>22557</v>
      </c>
      <c r="B354" s="126" t="s">
        <v>5611</v>
      </c>
      <c r="M354" s="9">
        <v>54036</v>
      </c>
      <c r="N354" s="9" t="s">
        <v>1263</v>
      </c>
    </row>
    <row r="355" spans="1:16">
      <c r="A355" s="126">
        <v>22558</v>
      </c>
      <c r="B355" s="126" t="s">
        <v>5612</v>
      </c>
      <c r="M355" s="9">
        <v>54037</v>
      </c>
      <c r="N355" s="9" t="s">
        <v>1264</v>
      </c>
    </row>
    <row r="356" spans="1:16">
      <c r="A356" s="126">
        <v>22559</v>
      </c>
      <c r="B356" s="126" t="s">
        <v>5613</v>
      </c>
      <c r="M356" s="9">
        <v>54038</v>
      </c>
      <c r="N356" s="9" t="s">
        <v>1265</v>
      </c>
    </row>
    <row r="357" spans="1:16">
      <c r="A357" s="126">
        <v>22560</v>
      </c>
      <c r="B357" s="126" t="s">
        <v>5614</v>
      </c>
      <c r="M357" s="9">
        <v>54039</v>
      </c>
      <c r="N357" s="9" t="s">
        <v>1266</v>
      </c>
    </row>
    <row r="358" spans="1:16">
      <c r="A358" s="126">
        <v>22561</v>
      </c>
      <c r="B358" s="126" t="s">
        <v>5615</v>
      </c>
      <c r="M358" s="9">
        <v>54040</v>
      </c>
      <c r="N358" s="9" t="s">
        <v>1267</v>
      </c>
      <c r="O358" s="156" t="s">
        <v>1728</v>
      </c>
      <c r="P358" s="156">
        <v>1406</v>
      </c>
    </row>
    <row r="359" spans="1:16">
      <c r="A359" s="126">
        <v>22562</v>
      </c>
      <c r="B359" s="126" t="s">
        <v>5616</v>
      </c>
      <c r="M359" s="9">
        <v>54041</v>
      </c>
      <c r="N359" s="9" t="s">
        <v>1268</v>
      </c>
    </row>
    <row r="360" spans="1:16">
      <c r="A360" s="126">
        <v>22563</v>
      </c>
      <c r="B360" s="126" t="s">
        <v>5617</v>
      </c>
      <c r="M360" s="9">
        <v>54042</v>
      </c>
      <c r="N360" s="9" t="s">
        <v>1269</v>
      </c>
    </row>
    <row r="361" spans="1:16">
      <c r="A361" s="126">
        <v>22564</v>
      </c>
      <c r="B361" s="126" t="s">
        <v>5618</v>
      </c>
      <c r="M361" s="9">
        <v>54043</v>
      </c>
      <c r="N361" s="9" t="s">
        <v>1270</v>
      </c>
    </row>
    <row r="362" spans="1:16">
      <c r="A362" s="126">
        <v>22565</v>
      </c>
      <c r="B362" s="126" t="s">
        <v>5619</v>
      </c>
      <c r="M362" s="9">
        <v>54044</v>
      </c>
      <c r="N362" s="9" t="s">
        <v>1271</v>
      </c>
    </row>
    <row r="363" spans="1:16">
      <c r="A363" s="126">
        <v>22566</v>
      </c>
      <c r="B363" s="126" t="s">
        <v>5620</v>
      </c>
      <c r="M363" s="9">
        <v>54045</v>
      </c>
      <c r="N363" s="9" t="s">
        <v>1272</v>
      </c>
      <c r="O363" s="156" t="s">
        <v>1729</v>
      </c>
      <c r="P363" s="156">
        <v>126</v>
      </c>
    </row>
    <row r="364" spans="1:16">
      <c r="A364" s="126">
        <v>22567</v>
      </c>
      <c r="B364" s="126" t="s">
        <v>5621</v>
      </c>
      <c r="M364" s="9">
        <v>54046</v>
      </c>
      <c r="N364" s="9" t="s">
        <v>1273</v>
      </c>
    </row>
    <row r="365" spans="1:16">
      <c r="A365" s="126">
        <v>22568</v>
      </c>
      <c r="B365" s="126" t="s">
        <v>5622</v>
      </c>
      <c r="M365" s="9">
        <v>54047</v>
      </c>
      <c r="N365" s="9" t="s">
        <v>1274</v>
      </c>
    </row>
    <row r="366" spans="1:16">
      <c r="A366" s="126">
        <v>22569</v>
      </c>
      <c r="B366" s="126" t="s">
        <v>5623</v>
      </c>
      <c r="M366" s="9">
        <v>54048</v>
      </c>
      <c r="N366" s="9" t="s">
        <v>1275</v>
      </c>
    </row>
    <row r="367" spans="1:16">
      <c r="A367" s="126">
        <v>22570</v>
      </c>
      <c r="B367" s="126" t="s">
        <v>5624</v>
      </c>
      <c r="M367" s="9">
        <v>54049</v>
      </c>
      <c r="N367" s="9" t="s">
        <v>1276</v>
      </c>
    </row>
    <row r="368" spans="1:16">
      <c r="A368" s="126">
        <v>22571</v>
      </c>
      <c r="B368" s="126" t="s">
        <v>5625</v>
      </c>
      <c r="M368" s="9">
        <v>54050</v>
      </c>
      <c r="N368" s="9" t="s">
        <v>1277</v>
      </c>
      <c r="O368" s="156" t="s">
        <v>1730</v>
      </c>
      <c r="P368" s="156">
        <v>127</v>
      </c>
    </row>
    <row r="369" spans="1:16">
      <c r="A369" s="126">
        <v>22572</v>
      </c>
      <c r="B369" s="126" t="s">
        <v>5626</v>
      </c>
      <c r="M369" s="9">
        <v>54051</v>
      </c>
      <c r="N369" s="9" t="s">
        <v>1278</v>
      </c>
    </row>
    <row r="370" spans="1:16">
      <c r="A370" s="126">
        <v>22573</v>
      </c>
      <c r="B370" s="126" t="s">
        <v>5627</v>
      </c>
      <c r="M370" s="9">
        <v>54052</v>
      </c>
      <c r="N370" s="9" t="s">
        <v>1279</v>
      </c>
    </row>
    <row r="371" spans="1:16">
      <c r="A371" s="126">
        <v>22574</v>
      </c>
      <c r="B371" s="126" t="s">
        <v>5628</v>
      </c>
      <c r="M371" s="9">
        <v>54053</v>
      </c>
      <c r="N371" s="9" t="s">
        <v>1280</v>
      </c>
    </row>
    <row r="372" spans="1:16">
      <c r="A372" s="126">
        <v>22575</v>
      </c>
      <c r="B372" s="126" t="s">
        <v>5629</v>
      </c>
      <c r="M372" s="9">
        <v>54054</v>
      </c>
      <c r="N372" s="9" t="s">
        <v>1281</v>
      </c>
    </row>
    <row r="373" spans="1:16">
      <c r="A373" s="126">
        <v>22576</v>
      </c>
      <c r="B373" s="126" t="s">
        <v>5630</v>
      </c>
      <c r="M373" s="9">
        <v>54055</v>
      </c>
      <c r="N373" s="9" t="s">
        <v>1282</v>
      </c>
      <c r="O373" s="156" t="s">
        <v>1731</v>
      </c>
      <c r="P373" s="156">
        <v>123</v>
      </c>
    </row>
    <row r="374" spans="1:16">
      <c r="A374" s="126">
        <v>22577</v>
      </c>
      <c r="B374" s="126" t="s">
        <v>5631</v>
      </c>
      <c r="M374" s="9">
        <v>54056</v>
      </c>
      <c r="N374" s="9" t="s">
        <v>1283</v>
      </c>
    </row>
    <row r="375" spans="1:16">
      <c r="A375" s="126">
        <v>22578</v>
      </c>
      <c r="B375" s="126" t="s">
        <v>5632</v>
      </c>
      <c r="M375" s="9">
        <v>54057</v>
      </c>
      <c r="N375" s="9" t="s">
        <v>1284</v>
      </c>
    </row>
    <row r="376" spans="1:16">
      <c r="A376" s="126">
        <v>22579</v>
      </c>
      <c r="B376" s="126" t="s">
        <v>5633</v>
      </c>
      <c r="M376" s="9">
        <v>54058</v>
      </c>
      <c r="N376" s="9" t="s">
        <v>1285</v>
      </c>
    </row>
    <row r="377" spans="1:16">
      <c r="A377" s="126">
        <v>22580</v>
      </c>
      <c r="B377" s="126" t="s">
        <v>5634</v>
      </c>
      <c r="M377" s="9">
        <v>54059</v>
      </c>
      <c r="N377" s="9" t="s">
        <v>1286</v>
      </c>
    </row>
    <row r="378" spans="1:16">
      <c r="A378" s="126">
        <v>22581</v>
      </c>
      <c r="B378" s="126" t="s">
        <v>5635</v>
      </c>
      <c r="M378" s="9">
        <v>54060</v>
      </c>
      <c r="N378" s="9" t="s">
        <v>1287</v>
      </c>
      <c r="O378" s="156" t="s">
        <v>4943</v>
      </c>
      <c r="P378" s="156">
        <v>124</v>
      </c>
    </row>
    <row r="379" spans="1:16">
      <c r="A379" s="126">
        <v>22582</v>
      </c>
      <c r="B379" s="126" t="s">
        <v>5636</v>
      </c>
      <c r="M379" s="9">
        <v>54061</v>
      </c>
      <c r="N379" s="9" t="s">
        <v>1288</v>
      </c>
    </row>
    <row r="380" spans="1:16">
      <c r="A380" s="126">
        <v>22583</v>
      </c>
      <c r="B380" s="126" t="s">
        <v>5637</v>
      </c>
      <c r="M380" s="9">
        <v>54062</v>
      </c>
      <c r="N380" s="9" t="s">
        <v>1289</v>
      </c>
    </row>
    <row r="381" spans="1:16">
      <c r="A381" s="126">
        <v>22584</v>
      </c>
      <c r="B381" s="126" t="s">
        <v>5638</v>
      </c>
      <c r="M381" s="9">
        <v>54063</v>
      </c>
      <c r="N381" s="9" t="s">
        <v>1290</v>
      </c>
    </row>
    <row r="382" spans="1:16">
      <c r="A382" s="126">
        <v>22585</v>
      </c>
      <c r="B382" s="126" t="s">
        <v>5639</v>
      </c>
      <c r="M382" s="9">
        <v>54064</v>
      </c>
      <c r="N382" s="9" t="s">
        <v>1291</v>
      </c>
    </row>
    <row r="383" spans="1:16">
      <c r="A383" s="140">
        <v>22586</v>
      </c>
      <c r="B383" s="126" t="s">
        <v>5640</v>
      </c>
      <c r="M383" s="9">
        <v>54201</v>
      </c>
      <c r="N383" s="34" t="s">
        <v>1292</v>
      </c>
      <c r="O383" s="156" t="s">
        <v>4944</v>
      </c>
      <c r="P383" s="156">
        <v>1301</v>
      </c>
    </row>
    <row r="384" spans="1:16">
      <c r="A384" s="126">
        <v>22587</v>
      </c>
      <c r="B384" s="126" t="s">
        <v>5641</v>
      </c>
      <c r="M384" s="9">
        <v>54202</v>
      </c>
      <c r="N384" s="34" t="s">
        <v>1293</v>
      </c>
    </row>
    <row r="385" spans="1:16">
      <c r="A385" s="126">
        <v>22588</v>
      </c>
      <c r="B385" s="126" t="s">
        <v>5642</v>
      </c>
      <c r="M385" s="9">
        <v>54203</v>
      </c>
      <c r="N385" s="36" t="s">
        <v>1294</v>
      </c>
    </row>
    <row r="386" spans="1:16">
      <c r="A386" s="126">
        <v>22589</v>
      </c>
      <c r="B386" s="126" t="s">
        <v>6867</v>
      </c>
      <c r="M386" s="9">
        <v>54204</v>
      </c>
      <c r="N386" s="36" t="s">
        <v>1295</v>
      </c>
    </row>
    <row r="387" spans="1:16">
      <c r="A387" s="126">
        <v>22590</v>
      </c>
      <c r="B387" s="126" t="s">
        <v>6868</v>
      </c>
      <c r="M387" s="9">
        <v>54205</v>
      </c>
      <c r="N387" s="37" t="s">
        <v>1296</v>
      </c>
    </row>
    <row r="388" spans="1:16">
      <c r="A388" s="126">
        <v>22591</v>
      </c>
      <c r="B388" s="126" t="s">
        <v>6947</v>
      </c>
      <c r="M388" s="9">
        <v>54206</v>
      </c>
      <c r="N388" s="37" t="s">
        <v>1297</v>
      </c>
      <c r="O388" s="156" t="s">
        <v>1734</v>
      </c>
      <c r="P388" s="156">
        <v>1304</v>
      </c>
    </row>
    <row r="389" spans="1:16">
      <c r="A389" s="126">
        <v>22592</v>
      </c>
      <c r="B389" s="126" t="s">
        <v>6948</v>
      </c>
      <c r="M389" s="9">
        <v>54207</v>
      </c>
      <c r="N389" s="34" t="s">
        <v>1298</v>
      </c>
    </row>
    <row r="390" spans="1:16">
      <c r="A390" s="126">
        <v>22593</v>
      </c>
      <c r="B390" s="126" t="s">
        <v>6949</v>
      </c>
      <c r="M390" s="9">
        <v>54208</v>
      </c>
      <c r="N390" s="34" t="s">
        <v>1299</v>
      </c>
    </row>
    <row r="391" spans="1:16">
      <c r="A391" s="126">
        <v>22594</v>
      </c>
      <c r="B391" s="126" t="s">
        <v>6950</v>
      </c>
      <c r="M391" s="9">
        <v>54209</v>
      </c>
      <c r="N391" s="36" t="s">
        <v>1300</v>
      </c>
    </row>
    <row r="392" spans="1:16">
      <c r="A392" s="126">
        <v>22801</v>
      </c>
      <c r="B392" s="126" t="s">
        <v>5643</v>
      </c>
      <c r="M392" s="9">
        <v>54210</v>
      </c>
      <c r="N392" s="36" t="s">
        <v>1301</v>
      </c>
    </row>
    <row r="393" spans="1:16">
      <c r="A393" s="126">
        <v>22802</v>
      </c>
      <c r="B393" s="126" t="s">
        <v>5644</v>
      </c>
      <c r="M393" s="9">
        <v>54211</v>
      </c>
      <c r="N393" s="37" t="s">
        <v>1302</v>
      </c>
      <c r="O393" s="156" t="s">
        <v>1735</v>
      </c>
      <c r="P393" s="156">
        <v>1205</v>
      </c>
    </row>
    <row r="394" spans="1:16">
      <c r="A394" s="126">
        <v>22803</v>
      </c>
      <c r="B394" s="126" t="s">
        <v>5645</v>
      </c>
      <c r="M394" s="9">
        <v>54212</v>
      </c>
      <c r="N394" s="37" t="s">
        <v>1303</v>
      </c>
    </row>
    <row r="395" spans="1:16">
      <c r="A395" s="126">
        <v>22804</v>
      </c>
      <c r="B395" s="126" t="s">
        <v>5646</v>
      </c>
      <c r="M395" s="9">
        <v>54213</v>
      </c>
      <c r="N395" s="34" t="s">
        <v>1304</v>
      </c>
    </row>
    <row r="396" spans="1:16">
      <c r="A396" s="126">
        <v>22805</v>
      </c>
      <c r="B396" s="126" t="s">
        <v>5647</v>
      </c>
      <c r="M396" s="9">
        <v>54214</v>
      </c>
      <c r="N396" s="34" t="s">
        <v>1305</v>
      </c>
    </row>
    <row r="397" spans="1:16">
      <c r="A397" s="126">
        <v>22806</v>
      </c>
      <c r="B397" s="126" t="s">
        <v>5648</v>
      </c>
      <c r="M397" s="9">
        <v>54215</v>
      </c>
      <c r="N397" s="36" t="s">
        <v>1306</v>
      </c>
    </row>
    <row r="398" spans="1:16">
      <c r="A398" s="126">
        <v>23001</v>
      </c>
      <c r="B398" s="126" t="s">
        <v>5649</v>
      </c>
      <c r="M398" s="9">
        <v>54216</v>
      </c>
      <c r="N398" s="36" t="s">
        <v>1307</v>
      </c>
      <c r="O398" s="156" t="s">
        <v>1736</v>
      </c>
      <c r="P398" s="156">
        <v>1401</v>
      </c>
    </row>
    <row r="399" spans="1:16">
      <c r="A399" s="126">
        <v>23002</v>
      </c>
      <c r="B399" s="126" t="s">
        <v>5650</v>
      </c>
      <c r="M399" s="9">
        <v>54217</v>
      </c>
      <c r="N399" s="37" t="s">
        <v>1308</v>
      </c>
    </row>
    <row r="400" spans="1:16">
      <c r="A400" s="126">
        <v>23003</v>
      </c>
      <c r="B400" s="126" t="s">
        <v>5651</v>
      </c>
      <c r="M400" s="9">
        <v>54218</v>
      </c>
      <c r="N400" s="37" t="s">
        <v>1309</v>
      </c>
    </row>
    <row r="401" spans="1:16">
      <c r="A401" s="126">
        <v>23004</v>
      </c>
      <c r="B401" s="126" t="s">
        <v>6836</v>
      </c>
      <c r="M401" s="9">
        <v>54219</v>
      </c>
      <c r="N401" s="34" t="s">
        <v>1310</v>
      </c>
    </row>
    <row r="402" spans="1:16">
      <c r="M402" s="9">
        <v>54220</v>
      </c>
      <c r="N402" s="34" t="s">
        <v>1311</v>
      </c>
    </row>
    <row r="403" spans="1:16">
      <c r="A403" s="126">
        <v>30001</v>
      </c>
      <c r="B403" s="126" t="s">
        <v>5652</v>
      </c>
      <c r="M403" s="9">
        <v>54221</v>
      </c>
      <c r="N403" s="36" t="s">
        <v>1312</v>
      </c>
      <c r="O403" s="156" t="s">
        <v>1737</v>
      </c>
      <c r="P403" s="156">
        <v>1403</v>
      </c>
    </row>
    <row r="404" spans="1:16">
      <c r="A404" s="126">
        <v>30002</v>
      </c>
      <c r="B404" s="126" t="s">
        <v>5652</v>
      </c>
      <c r="M404" s="9">
        <v>54222</v>
      </c>
      <c r="N404" s="36" t="s">
        <v>1313</v>
      </c>
    </row>
    <row r="405" spans="1:16">
      <c r="A405" s="126">
        <v>30003</v>
      </c>
      <c r="B405" s="126" t="s">
        <v>5652</v>
      </c>
      <c r="M405" s="9">
        <v>54223</v>
      </c>
      <c r="N405" s="37" t="s">
        <v>1314</v>
      </c>
    </row>
    <row r="406" spans="1:16">
      <c r="A406" s="126">
        <v>30004</v>
      </c>
      <c r="B406" s="126" t="s">
        <v>5652</v>
      </c>
      <c r="M406" s="9">
        <v>54224</v>
      </c>
      <c r="N406" s="37" t="s">
        <v>1315</v>
      </c>
    </row>
    <row r="407" spans="1:16">
      <c r="A407" s="126">
        <v>30005</v>
      </c>
      <c r="B407" s="126" t="s">
        <v>5653</v>
      </c>
      <c r="M407" s="9">
        <v>54225</v>
      </c>
      <c r="N407" s="34" t="s">
        <v>1316</v>
      </c>
    </row>
    <row r="408" spans="1:16">
      <c r="A408" s="126">
        <v>30006</v>
      </c>
      <c r="B408" s="126" t="s">
        <v>5653</v>
      </c>
      <c r="M408" s="9">
        <v>54226</v>
      </c>
      <c r="N408" s="34" t="s">
        <v>1317</v>
      </c>
      <c r="O408" s="156" t="s">
        <v>4979</v>
      </c>
      <c r="P408" s="156">
        <v>1402</v>
      </c>
    </row>
    <row r="409" spans="1:16">
      <c r="A409" s="126">
        <v>30007</v>
      </c>
      <c r="B409" s="126" t="s">
        <v>5653</v>
      </c>
      <c r="M409" s="9">
        <v>54227</v>
      </c>
      <c r="N409" s="36" t="s">
        <v>1318</v>
      </c>
    </row>
    <row r="410" spans="1:16">
      <c r="A410" s="126">
        <v>30008</v>
      </c>
      <c r="B410" s="126" t="s">
        <v>5653</v>
      </c>
      <c r="M410" s="9">
        <v>54228</v>
      </c>
      <c r="N410" s="36" t="s">
        <v>1319</v>
      </c>
    </row>
    <row r="411" spans="1:16">
      <c r="A411" s="126">
        <v>30009</v>
      </c>
      <c r="B411" s="126" t="s">
        <v>5654</v>
      </c>
      <c r="M411" s="9">
        <v>54229</v>
      </c>
      <c r="N411" s="37" t="s">
        <v>1320</v>
      </c>
    </row>
    <row r="412" spans="1:16">
      <c r="A412" s="126">
        <v>30010</v>
      </c>
      <c r="B412" s="126" t="s">
        <v>5654</v>
      </c>
      <c r="M412" s="9">
        <v>54230</v>
      </c>
      <c r="N412" s="37" t="s">
        <v>1321</v>
      </c>
    </row>
    <row r="413" spans="1:16">
      <c r="A413" s="126">
        <v>30011</v>
      </c>
      <c r="B413" s="126" t="s">
        <v>5654</v>
      </c>
      <c r="M413" s="9">
        <v>54231</v>
      </c>
      <c r="N413" s="9" t="s">
        <v>1322</v>
      </c>
      <c r="O413" s="156" t="s">
        <v>1739</v>
      </c>
      <c r="P413" s="156">
        <v>1203</v>
      </c>
    </row>
    <row r="414" spans="1:16">
      <c r="A414" s="126">
        <v>30012</v>
      </c>
      <c r="B414" s="126" t="s">
        <v>5654</v>
      </c>
      <c r="M414" s="9">
        <v>54232</v>
      </c>
      <c r="N414" s="9" t="s">
        <v>1323</v>
      </c>
    </row>
    <row r="415" spans="1:16">
      <c r="A415" s="126">
        <v>30013</v>
      </c>
      <c r="B415" s="126" t="s">
        <v>5655</v>
      </c>
      <c r="M415" s="9">
        <v>54233</v>
      </c>
      <c r="N415" s="9" t="s">
        <v>1324</v>
      </c>
    </row>
    <row r="416" spans="1:16">
      <c r="A416" s="126">
        <v>30014</v>
      </c>
      <c r="B416" s="126" t="s">
        <v>5655</v>
      </c>
      <c r="M416" s="9">
        <v>54234</v>
      </c>
      <c r="N416" s="9" t="s">
        <v>1325</v>
      </c>
    </row>
    <row r="417" spans="1:16">
      <c r="A417" s="126">
        <v>30015</v>
      </c>
      <c r="B417" s="126" t="s">
        <v>5655</v>
      </c>
      <c r="M417" s="9">
        <v>54235</v>
      </c>
      <c r="N417" s="9" t="s">
        <v>1326</v>
      </c>
    </row>
    <row r="418" spans="1:16">
      <c r="A418" s="126">
        <v>30016</v>
      </c>
      <c r="B418" s="126" t="s">
        <v>5655</v>
      </c>
      <c r="M418" s="9">
        <v>54236</v>
      </c>
      <c r="N418" s="9" t="s">
        <v>1327</v>
      </c>
      <c r="O418" s="156" t="s">
        <v>1740</v>
      </c>
      <c r="P418" s="156">
        <v>1204</v>
      </c>
    </row>
    <row r="419" spans="1:16">
      <c r="A419" s="126">
        <v>30017</v>
      </c>
      <c r="B419" s="126" t="s">
        <v>5656</v>
      </c>
      <c r="M419" s="9">
        <v>54237</v>
      </c>
      <c r="N419" s="9" t="s">
        <v>1328</v>
      </c>
    </row>
    <row r="420" spans="1:16">
      <c r="A420" s="126">
        <v>30018</v>
      </c>
      <c r="B420" s="126" t="s">
        <v>5656</v>
      </c>
      <c r="M420" s="9">
        <v>54238</v>
      </c>
      <c r="N420" s="9" t="s">
        <v>1329</v>
      </c>
    </row>
    <row r="421" spans="1:16">
      <c r="A421" s="126">
        <v>30019</v>
      </c>
      <c r="B421" s="126" t="s">
        <v>5656</v>
      </c>
      <c r="M421" s="9">
        <v>54239</v>
      </c>
      <c r="N421" s="9" t="s">
        <v>1330</v>
      </c>
    </row>
    <row r="422" spans="1:16">
      <c r="A422" s="126">
        <v>30020</v>
      </c>
      <c r="B422" s="126" t="s">
        <v>5656</v>
      </c>
      <c r="M422" s="9">
        <v>54240</v>
      </c>
      <c r="N422" s="9" t="s">
        <v>1331</v>
      </c>
    </row>
    <row r="423" spans="1:16">
      <c r="A423" s="126">
        <v>30021</v>
      </c>
      <c r="B423" s="126" t="s">
        <v>5657</v>
      </c>
      <c r="M423" s="9">
        <v>54241</v>
      </c>
      <c r="N423" s="9" t="s">
        <v>1332</v>
      </c>
      <c r="O423" s="156" t="s">
        <v>1741</v>
      </c>
      <c r="P423" s="156">
        <v>1202</v>
      </c>
    </row>
    <row r="424" spans="1:16">
      <c r="A424" s="126">
        <v>31001</v>
      </c>
      <c r="B424" s="126" t="s">
        <v>5658</v>
      </c>
      <c r="M424" s="9">
        <v>54242</v>
      </c>
      <c r="N424" s="9" t="s">
        <v>1333</v>
      </c>
    </row>
    <row r="425" spans="1:16">
      <c r="A425" s="126">
        <v>31002</v>
      </c>
      <c r="B425" s="126" t="s">
        <v>5659</v>
      </c>
      <c r="M425" s="9">
        <v>55001</v>
      </c>
      <c r="N425" s="9" t="s">
        <v>1334</v>
      </c>
    </row>
    <row r="426" spans="1:16">
      <c r="A426" s="126">
        <v>31003</v>
      </c>
      <c r="B426" s="126" t="s">
        <v>5660</v>
      </c>
      <c r="M426" s="9">
        <v>55002</v>
      </c>
      <c r="N426" s="9" t="s">
        <v>1335</v>
      </c>
    </row>
    <row r="427" spans="1:16">
      <c r="A427" s="126">
        <v>31004</v>
      </c>
      <c r="B427" s="126" t="s">
        <v>5661</v>
      </c>
      <c r="M427" s="9">
        <v>55003</v>
      </c>
      <c r="N427" s="9" t="s">
        <v>1336</v>
      </c>
    </row>
    <row r="428" spans="1:16">
      <c r="A428" s="126">
        <v>31005</v>
      </c>
      <c r="B428" s="126" t="s">
        <v>5662</v>
      </c>
      <c r="M428" s="9">
        <v>55004</v>
      </c>
      <c r="N428" s="9" t="s">
        <v>1337</v>
      </c>
      <c r="O428" s="156" t="s">
        <v>1742</v>
      </c>
      <c r="P428" s="156">
        <v>1201</v>
      </c>
    </row>
    <row r="429" spans="1:16">
      <c r="A429" s="126">
        <v>31006</v>
      </c>
      <c r="B429" s="126" t="s">
        <v>5663</v>
      </c>
      <c r="M429" s="9">
        <v>55005</v>
      </c>
      <c r="N429" s="9" t="s">
        <v>1338</v>
      </c>
    </row>
    <row r="430" spans="1:16">
      <c r="A430" s="126">
        <v>31007</v>
      </c>
      <c r="B430" s="126" t="s">
        <v>5664</v>
      </c>
      <c r="M430" s="9">
        <v>55006</v>
      </c>
      <c r="N430" s="9" t="s">
        <v>1339</v>
      </c>
    </row>
    <row r="431" spans="1:16">
      <c r="A431" s="126">
        <v>31008</v>
      </c>
      <c r="B431" s="126" t="s">
        <v>5665</v>
      </c>
      <c r="M431" s="9">
        <v>55007</v>
      </c>
      <c r="N431" s="9" t="s">
        <v>1340</v>
      </c>
    </row>
    <row r="432" spans="1:16">
      <c r="A432" s="126">
        <v>31009</v>
      </c>
      <c r="B432" s="126" t="s">
        <v>5666</v>
      </c>
      <c r="M432" s="9">
        <v>55008</v>
      </c>
      <c r="N432" s="9" t="s">
        <v>1341</v>
      </c>
    </row>
    <row r="433" spans="1:16">
      <c r="A433" s="126">
        <v>31010</v>
      </c>
      <c r="B433" s="126" t="s">
        <v>5667</v>
      </c>
      <c r="M433" s="9">
        <v>55009</v>
      </c>
      <c r="N433" s="9" t="s">
        <v>1342</v>
      </c>
      <c r="O433" s="156" t="s">
        <v>3082</v>
      </c>
      <c r="P433" s="156">
        <v>121</v>
      </c>
    </row>
    <row r="434" spans="1:16">
      <c r="A434" s="126">
        <v>31011</v>
      </c>
      <c r="B434" s="126" t="s">
        <v>5668</v>
      </c>
      <c r="M434" s="9">
        <v>55010</v>
      </c>
      <c r="N434" s="9" t="s">
        <v>1343</v>
      </c>
    </row>
    <row r="435" spans="1:16">
      <c r="A435" s="126">
        <v>31012</v>
      </c>
      <c r="B435" s="126" t="s">
        <v>5669</v>
      </c>
      <c r="M435" s="9">
        <v>55011</v>
      </c>
      <c r="N435" s="9" t="s">
        <v>1344</v>
      </c>
    </row>
    <row r="436" spans="1:16">
      <c r="A436" s="126">
        <v>31013</v>
      </c>
      <c r="B436" s="126" t="s">
        <v>5670</v>
      </c>
      <c r="M436" s="9">
        <v>55012</v>
      </c>
      <c r="N436" s="9" t="s">
        <v>1345</v>
      </c>
    </row>
    <row r="437" spans="1:16">
      <c r="A437" s="126">
        <v>31014</v>
      </c>
      <c r="B437" s="126" t="s">
        <v>5671</v>
      </c>
      <c r="M437" s="9">
        <v>55013</v>
      </c>
      <c r="N437" s="9" t="s">
        <v>1346</v>
      </c>
    </row>
    <row r="438" spans="1:16">
      <c r="A438" s="126">
        <v>31015</v>
      </c>
      <c r="B438" s="126" t="s">
        <v>5672</v>
      </c>
      <c r="M438" s="9">
        <v>55014</v>
      </c>
      <c r="N438" s="9" t="s">
        <v>1347</v>
      </c>
      <c r="O438" s="156" t="s">
        <v>4945</v>
      </c>
      <c r="P438" s="156">
        <v>122</v>
      </c>
    </row>
    <row r="439" spans="1:16">
      <c r="A439" s="126">
        <v>31016</v>
      </c>
      <c r="B439" s="126" t="s">
        <v>5673</v>
      </c>
      <c r="M439" s="9">
        <v>55015</v>
      </c>
      <c r="N439" s="9" t="s">
        <v>1348</v>
      </c>
    </row>
    <row r="440" spans="1:16">
      <c r="A440" s="126">
        <v>31019</v>
      </c>
      <c r="B440" s="126" t="s">
        <v>5674</v>
      </c>
      <c r="M440" s="9">
        <v>55016</v>
      </c>
      <c r="N440" s="9" t="s">
        <v>1349</v>
      </c>
    </row>
    <row r="441" spans="1:16">
      <c r="A441" s="126">
        <v>31020</v>
      </c>
      <c r="B441" s="126" t="s">
        <v>5675</v>
      </c>
      <c r="M441" s="9">
        <v>55017</v>
      </c>
      <c r="N441" s="9" t="s">
        <v>1350</v>
      </c>
    </row>
    <row r="442" spans="1:16">
      <c r="A442" s="126">
        <v>31021</v>
      </c>
      <c r="B442" s="126" t="s">
        <v>5676</v>
      </c>
      <c r="M442" s="9">
        <v>55018</v>
      </c>
      <c r="N442" s="9" t="s">
        <v>1351</v>
      </c>
    </row>
    <row r="443" spans="1:16">
      <c r="A443" s="126">
        <v>31022</v>
      </c>
      <c r="B443" s="126" t="s">
        <v>5677</v>
      </c>
      <c r="M443" s="9">
        <v>55019</v>
      </c>
      <c r="N443" s="9" t="s">
        <v>1352</v>
      </c>
      <c r="O443" s="156" t="s">
        <v>1745</v>
      </c>
      <c r="P443" s="156">
        <v>1104</v>
      </c>
    </row>
    <row r="444" spans="1:16">
      <c r="A444" s="126">
        <v>31023</v>
      </c>
      <c r="B444" s="126" t="s">
        <v>5678</v>
      </c>
      <c r="M444" s="9">
        <v>55020</v>
      </c>
      <c r="N444" s="9" t="s">
        <v>1353</v>
      </c>
    </row>
    <row r="445" spans="1:16">
      <c r="A445" s="126">
        <v>31024</v>
      </c>
      <c r="B445" s="126" t="s">
        <v>5679</v>
      </c>
      <c r="M445" s="9">
        <v>55021</v>
      </c>
      <c r="N445" s="9" t="s">
        <v>1354</v>
      </c>
    </row>
    <row r="446" spans="1:16">
      <c r="A446" s="126">
        <v>31025</v>
      </c>
      <c r="B446" s="126" t="s">
        <v>5680</v>
      </c>
      <c r="M446" s="9">
        <v>55022</v>
      </c>
      <c r="N446" s="9" t="s">
        <v>1355</v>
      </c>
    </row>
    <row r="447" spans="1:16">
      <c r="A447" s="126">
        <v>31026</v>
      </c>
      <c r="B447" s="126" t="s">
        <v>5681</v>
      </c>
      <c r="M447" s="9">
        <v>55023</v>
      </c>
      <c r="N447" s="9" t="s">
        <v>1356</v>
      </c>
    </row>
    <row r="448" spans="1:16">
      <c r="A448" s="126">
        <v>31027</v>
      </c>
      <c r="B448" s="126" t="s">
        <v>5682</v>
      </c>
      <c r="M448" s="9">
        <v>55024</v>
      </c>
      <c r="N448" s="9" t="s">
        <v>1357</v>
      </c>
      <c r="O448" s="156" t="s">
        <v>1746</v>
      </c>
      <c r="P448" s="156">
        <v>1105</v>
      </c>
    </row>
    <row r="449" spans="1:16">
      <c r="A449" s="126">
        <v>31028</v>
      </c>
      <c r="B449" s="126" t="s">
        <v>5683</v>
      </c>
      <c r="M449" s="9">
        <v>55025</v>
      </c>
      <c r="N449" s="9" t="s">
        <v>1358</v>
      </c>
    </row>
    <row r="450" spans="1:16">
      <c r="A450" s="126">
        <v>31029</v>
      </c>
      <c r="B450" s="126" t="s">
        <v>5684</v>
      </c>
      <c r="M450" s="9">
        <v>55026</v>
      </c>
      <c r="N450" s="9" t="s">
        <v>1359</v>
      </c>
    </row>
    <row r="451" spans="1:16">
      <c r="A451" s="126">
        <v>31030</v>
      </c>
      <c r="B451" s="126" t="s">
        <v>5685</v>
      </c>
      <c r="M451" s="9">
        <v>55027</v>
      </c>
      <c r="N451" s="9" t="s">
        <v>1360</v>
      </c>
    </row>
    <row r="452" spans="1:16">
      <c r="A452" s="126">
        <v>31031</v>
      </c>
      <c r="B452" s="126" t="s">
        <v>6837</v>
      </c>
      <c r="M452" s="9">
        <v>55028</v>
      </c>
      <c r="N452" s="9" t="s">
        <v>1361</v>
      </c>
    </row>
    <row r="453" spans="1:16">
      <c r="A453" s="126">
        <v>31032</v>
      </c>
      <c r="B453" s="126" t="s">
        <v>6838</v>
      </c>
      <c r="M453" s="9">
        <v>55029</v>
      </c>
      <c r="N453" s="9" t="s">
        <v>1362</v>
      </c>
      <c r="O453" s="156" t="s">
        <v>3086</v>
      </c>
      <c r="P453" s="156">
        <v>107</v>
      </c>
    </row>
    <row r="454" spans="1:16">
      <c r="A454" s="126">
        <v>31033</v>
      </c>
      <c r="B454" s="126" t="s">
        <v>6869</v>
      </c>
      <c r="M454" s="9">
        <v>55030</v>
      </c>
      <c r="N454" s="9" t="s">
        <v>1363</v>
      </c>
    </row>
    <row r="455" spans="1:16">
      <c r="A455" s="126">
        <v>31034</v>
      </c>
      <c r="B455" s="126" t="s">
        <v>6870</v>
      </c>
      <c r="M455" s="9">
        <v>55031</v>
      </c>
      <c r="N455" s="9" t="s">
        <v>1364</v>
      </c>
    </row>
    <row r="456" spans="1:16">
      <c r="A456" s="126">
        <v>31035</v>
      </c>
      <c r="B456" s="126" t="s">
        <v>6871</v>
      </c>
      <c r="M456" s="9">
        <v>55032</v>
      </c>
      <c r="N456" s="9" t="s">
        <v>1365</v>
      </c>
    </row>
    <row r="457" spans="1:16">
      <c r="A457" s="126">
        <v>31036</v>
      </c>
      <c r="B457" s="126" t="s">
        <v>6872</v>
      </c>
      <c r="M457" s="9">
        <v>55033</v>
      </c>
      <c r="N457" s="9" t="s">
        <v>1366</v>
      </c>
    </row>
    <row r="458" spans="1:16">
      <c r="A458" s="126">
        <v>31037</v>
      </c>
      <c r="B458" s="126" t="s">
        <v>6873</v>
      </c>
      <c r="M458" s="9">
        <v>55034</v>
      </c>
      <c r="N458" s="9" t="s">
        <v>1367</v>
      </c>
      <c r="O458" s="156" t="s">
        <v>1748</v>
      </c>
      <c r="P458" s="156">
        <v>108</v>
      </c>
    </row>
    <row r="459" spans="1:16">
      <c r="A459" s="126">
        <v>31038</v>
      </c>
      <c r="B459" s="126" t="s">
        <v>6874</v>
      </c>
      <c r="M459" s="9">
        <v>55035</v>
      </c>
      <c r="N459" s="9" t="s">
        <v>1368</v>
      </c>
    </row>
    <row r="460" spans="1:16">
      <c r="A460" s="126">
        <v>31039</v>
      </c>
      <c r="B460" s="126" t="s">
        <v>6875</v>
      </c>
      <c r="M460" s="9">
        <v>55036</v>
      </c>
      <c r="N460" s="9" t="s">
        <v>1369</v>
      </c>
    </row>
    <row r="461" spans="1:16">
      <c r="A461" s="126">
        <v>31040</v>
      </c>
      <c r="B461" s="126" t="s">
        <v>7384</v>
      </c>
      <c r="M461" s="9">
        <v>55037</v>
      </c>
      <c r="N461" s="9" t="s">
        <v>1370</v>
      </c>
    </row>
    <row r="462" spans="1:16">
      <c r="A462" s="126">
        <v>31041</v>
      </c>
      <c r="B462" s="126" t="s">
        <v>7385</v>
      </c>
      <c r="M462" s="9">
        <v>55038</v>
      </c>
      <c r="N462" s="9" t="s">
        <v>1371</v>
      </c>
    </row>
    <row r="463" spans="1:16">
      <c r="A463" s="126">
        <v>31042</v>
      </c>
      <c r="B463" s="126" t="s">
        <v>7386</v>
      </c>
      <c r="M463" s="9">
        <v>55039</v>
      </c>
      <c r="N463" s="9" t="s">
        <v>1372</v>
      </c>
      <c r="O463" s="156" t="s">
        <v>1749</v>
      </c>
      <c r="P463" s="156">
        <v>118</v>
      </c>
    </row>
    <row r="464" spans="1:16">
      <c r="A464" s="126">
        <v>31043</v>
      </c>
      <c r="B464" s="126" t="s">
        <v>7387</v>
      </c>
      <c r="M464" s="9">
        <v>55040</v>
      </c>
      <c r="N464" s="9" t="s">
        <v>1373</v>
      </c>
    </row>
    <row r="465" spans="1:16">
      <c r="A465" s="126">
        <v>32001</v>
      </c>
      <c r="B465" s="126" t="s">
        <v>5686</v>
      </c>
      <c r="M465" s="9">
        <v>55041</v>
      </c>
      <c r="N465" s="9" t="s">
        <v>1374</v>
      </c>
    </row>
    <row r="466" spans="1:16">
      <c r="A466" s="126">
        <v>32002</v>
      </c>
      <c r="B466" s="126" t="s">
        <v>5687</v>
      </c>
      <c r="M466" s="9">
        <v>55042</v>
      </c>
      <c r="N466" s="9" t="s">
        <v>1375</v>
      </c>
    </row>
    <row r="467" spans="1:16">
      <c r="A467" s="126">
        <v>32003</v>
      </c>
      <c r="B467" s="126" t="s">
        <v>5688</v>
      </c>
      <c r="M467" s="9">
        <v>55043</v>
      </c>
      <c r="N467" s="9" t="s">
        <v>1376</v>
      </c>
    </row>
    <row r="468" spans="1:16">
      <c r="A468" s="126">
        <v>32004</v>
      </c>
      <c r="B468" s="126" t="s">
        <v>5689</v>
      </c>
      <c r="M468" s="9">
        <v>55044</v>
      </c>
      <c r="N468" s="9" t="s">
        <v>1377</v>
      </c>
      <c r="O468" s="156" t="s">
        <v>1750</v>
      </c>
      <c r="P468" s="156">
        <v>119</v>
      </c>
    </row>
    <row r="469" spans="1:16">
      <c r="A469" s="126">
        <v>32005</v>
      </c>
      <c r="B469" s="126" t="s">
        <v>5690</v>
      </c>
      <c r="M469" s="9">
        <v>55045</v>
      </c>
      <c r="N469" s="9" t="s">
        <v>1378</v>
      </c>
    </row>
    <row r="470" spans="1:16">
      <c r="A470" s="126">
        <v>32006</v>
      </c>
      <c r="B470" s="126" t="s">
        <v>5691</v>
      </c>
      <c r="M470" s="9">
        <v>55046</v>
      </c>
      <c r="N470" s="9" t="s">
        <v>1379</v>
      </c>
    </row>
    <row r="471" spans="1:16">
      <c r="A471" s="126">
        <v>32007</v>
      </c>
      <c r="B471" s="126" t="s">
        <v>5692</v>
      </c>
      <c r="M471" s="9">
        <v>55047</v>
      </c>
      <c r="N471" s="9" t="s">
        <v>1380</v>
      </c>
    </row>
    <row r="472" spans="1:16">
      <c r="A472" s="126">
        <v>32008</v>
      </c>
      <c r="B472" s="126" t="s">
        <v>5693</v>
      </c>
      <c r="M472" s="9">
        <v>55048</v>
      </c>
      <c r="N472" s="9" t="s">
        <v>1381</v>
      </c>
    </row>
    <row r="473" spans="1:16">
      <c r="A473" s="126">
        <v>32009</v>
      </c>
      <c r="B473" s="126" t="s">
        <v>5694</v>
      </c>
      <c r="M473" s="9">
        <v>55049</v>
      </c>
      <c r="N473" s="9" t="s">
        <v>1382</v>
      </c>
      <c r="O473" s="156" t="s">
        <v>1751</v>
      </c>
      <c r="P473" s="156">
        <v>301</v>
      </c>
    </row>
    <row r="474" spans="1:16">
      <c r="A474" s="126">
        <v>32010</v>
      </c>
      <c r="B474" s="126" t="s">
        <v>5695</v>
      </c>
      <c r="M474" s="9">
        <v>55050</v>
      </c>
      <c r="N474" s="9" t="s">
        <v>1383</v>
      </c>
    </row>
    <row r="475" spans="1:16">
      <c r="A475" s="126">
        <v>32011</v>
      </c>
      <c r="B475" s="126" t="s">
        <v>5696</v>
      </c>
      <c r="M475" s="9">
        <v>55051</v>
      </c>
      <c r="N475" s="9" t="s">
        <v>1384</v>
      </c>
    </row>
    <row r="476" spans="1:16">
      <c r="A476" s="126">
        <v>32012</v>
      </c>
      <c r="B476" s="126" t="s">
        <v>5697</v>
      </c>
      <c r="M476" s="9">
        <v>55052</v>
      </c>
      <c r="N476" s="9" t="s">
        <v>1385</v>
      </c>
    </row>
    <row r="477" spans="1:16">
      <c r="A477" s="126">
        <v>32013</v>
      </c>
      <c r="B477" s="126" t="s">
        <v>5698</v>
      </c>
      <c r="M477" s="9">
        <v>55053</v>
      </c>
      <c r="N477" s="9" t="s">
        <v>1386</v>
      </c>
    </row>
    <row r="478" spans="1:16">
      <c r="A478" s="126">
        <v>32014</v>
      </c>
      <c r="B478" s="126" t="s">
        <v>5699</v>
      </c>
      <c r="M478" s="9">
        <v>55054</v>
      </c>
      <c r="N478" s="9" t="s">
        <v>1387</v>
      </c>
      <c r="O478" s="156" t="s">
        <v>1752</v>
      </c>
      <c r="P478" s="156">
        <v>302</v>
      </c>
    </row>
    <row r="479" spans="1:16">
      <c r="A479" s="126">
        <v>32015</v>
      </c>
      <c r="B479" s="126" t="s">
        <v>5700</v>
      </c>
      <c r="M479" s="9">
        <v>55055</v>
      </c>
      <c r="N479" s="9" t="s">
        <v>1388</v>
      </c>
    </row>
    <row r="480" spans="1:16">
      <c r="A480" s="126">
        <v>32016</v>
      </c>
      <c r="B480" s="126" t="s">
        <v>5701</v>
      </c>
      <c r="M480" s="9">
        <v>55056</v>
      </c>
      <c r="N480" s="9" t="s">
        <v>1389</v>
      </c>
    </row>
    <row r="481" spans="1:16">
      <c r="A481" s="126">
        <v>32017</v>
      </c>
      <c r="B481" s="126" t="s">
        <v>5702</v>
      </c>
      <c r="M481" s="9">
        <v>55057</v>
      </c>
      <c r="N481" s="9" t="s">
        <v>1390</v>
      </c>
    </row>
    <row r="482" spans="1:16">
      <c r="A482" s="126">
        <v>32018</v>
      </c>
      <c r="B482" s="126" t="s">
        <v>5703</v>
      </c>
      <c r="M482" s="9">
        <v>55058</v>
      </c>
      <c r="N482" s="9" t="s">
        <v>1391</v>
      </c>
    </row>
    <row r="483" spans="1:16">
      <c r="A483" s="126">
        <v>32019</v>
      </c>
      <c r="B483" s="126" t="s">
        <v>5704</v>
      </c>
      <c r="M483" s="9">
        <v>55059</v>
      </c>
      <c r="N483" s="9" t="s">
        <v>1392</v>
      </c>
      <c r="O483" s="156" t="s">
        <v>1753</v>
      </c>
      <c r="P483" s="156">
        <v>104</v>
      </c>
    </row>
    <row r="484" spans="1:16">
      <c r="A484" s="126">
        <v>32020</v>
      </c>
      <c r="B484" s="126" t="s">
        <v>5705</v>
      </c>
      <c r="M484" s="9">
        <v>55060</v>
      </c>
      <c r="N484" s="9" t="s">
        <v>1393</v>
      </c>
    </row>
    <row r="485" spans="1:16">
      <c r="A485" s="126">
        <v>32021</v>
      </c>
      <c r="B485" s="126" t="s">
        <v>5706</v>
      </c>
      <c r="M485" s="9">
        <v>55061</v>
      </c>
      <c r="N485" s="9" t="s">
        <v>1394</v>
      </c>
    </row>
    <row r="486" spans="1:16">
      <c r="A486" s="126">
        <v>32101</v>
      </c>
      <c r="B486" s="126" t="s">
        <v>5707</v>
      </c>
      <c r="M486" s="9">
        <v>55062</v>
      </c>
      <c r="N486" s="9" t="s">
        <v>1395</v>
      </c>
    </row>
    <row r="487" spans="1:16">
      <c r="A487" s="126">
        <v>32102</v>
      </c>
      <c r="B487" s="126" t="s">
        <v>5708</v>
      </c>
      <c r="M487" s="9">
        <v>55063</v>
      </c>
      <c r="N487" s="9" t="s">
        <v>1396</v>
      </c>
    </row>
    <row r="488" spans="1:16">
      <c r="A488" s="126">
        <v>32103</v>
      </c>
      <c r="B488" s="126" t="s">
        <v>5709</v>
      </c>
      <c r="M488" s="9">
        <v>55064</v>
      </c>
      <c r="N488" s="9" t="s">
        <v>1397</v>
      </c>
      <c r="O488" s="156" t="s">
        <v>1754</v>
      </c>
      <c r="P488" s="156">
        <v>304</v>
      </c>
    </row>
    <row r="489" spans="1:16">
      <c r="A489" s="126">
        <v>32104</v>
      </c>
      <c r="B489" s="126" t="s">
        <v>5710</v>
      </c>
      <c r="M489" s="9">
        <v>55201</v>
      </c>
      <c r="N489" s="34" t="s">
        <v>1398</v>
      </c>
    </row>
    <row r="490" spans="1:16">
      <c r="A490" s="126">
        <v>32105</v>
      </c>
      <c r="B490" s="126" t="s">
        <v>5711</v>
      </c>
      <c r="M490" s="9">
        <v>55202</v>
      </c>
      <c r="N490" s="34" t="s">
        <v>1399</v>
      </c>
    </row>
    <row r="491" spans="1:16">
      <c r="A491" s="126">
        <v>32106</v>
      </c>
      <c r="B491" s="126" t="s">
        <v>5712</v>
      </c>
      <c r="M491" s="9">
        <v>55203</v>
      </c>
      <c r="N491" s="36" t="s">
        <v>1400</v>
      </c>
    </row>
    <row r="492" spans="1:16">
      <c r="A492" s="126">
        <v>32107</v>
      </c>
      <c r="B492" s="126" t="s">
        <v>5713</v>
      </c>
      <c r="M492" s="9">
        <v>55204</v>
      </c>
      <c r="N492" s="36" t="s">
        <v>1401</v>
      </c>
    </row>
    <row r="493" spans="1:16">
      <c r="A493" s="126">
        <v>32108</v>
      </c>
      <c r="B493" s="126" t="s">
        <v>5714</v>
      </c>
      <c r="M493" s="9">
        <v>55205</v>
      </c>
      <c r="N493" s="37" t="s">
        <v>1402</v>
      </c>
      <c r="O493" s="156" t="s">
        <v>1755</v>
      </c>
      <c r="P493" s="156">
        <v>305</v>
      </c>
    </row>
    <row r="494" spans="1:16">
      <c r="A494" s="126">
        <v>32109</v>
      </c>
      <c r="B494" s="126" t="s">
        <v>5715</v>
      </c>
      <c r="M494" s="9">
        <v>55206</v>
      </c>
      <c r="N494" s="37" t="s">
        <v>1403</v>
      </c>
    </row>
    <row r="495" spans="1:16">
      <c r="A495" s="126">
        <v>32201</v>
      </c>
      <c r="B495" s="126" t="s">
        <v>5716</v>
      </c>
      <c r="M495" s="9">
        <v>55207</v>
      </c>
      <c r="N495" s="34" t="s">
        <v>1404</v>
      </c>
    </row>
    <row r="496" spans="1:16">
      <c r="A496" s="126">
        <v>32202</v>
      </c>
      <c r="B496" s="126" t="s">
        <v>5717</v>
      </c>
      <c r="M496" s="9">
        <v>55208</v>
      </c>
      <c r="N496" s="34" t="s">
        <v>1405</v>
      </c>
    </row>
    <row r="497" spans="1:16">
      <c r="A497" s="126">
        <v>32203</v>
      </c>
      <c r="B497" s="126" t="s">
        <v>5718</v>
      </c>
      <c r="M497" s="9">
        <v>55209</v>
      </c>
      <c r="N497" s="36" t="s">
        <v>1406</v>
      </c>
    </row>
    <row r="498" spans="1:16">
      <c r="A498" s="126">
        <v>32301</v>
      </c>
      <c r="B498" s="126" t="s">
        <v>5719</v>
      </c>
      <c r="M498" s="9">
        <v>55210</v>
      </c>
      <c r="N498" s="36" t="s">
        <v>1407</v>
      </c>
      <c r="O498" s="156" t="s">
        <v>1756</v>
      </c>
      <c r="P498" s="156">
        <v>306</v>
      </c>
    </row>
    <row r="499" spans="1:16">
      <c r="A499" s="126">
        <v>32302</v>
      </c>
      <c r="B499" s="126" t="s">
        <v>5720</v>
      </c>
      <c r="M499" s="9">
        <v>55211</v>
      </c>
      <c r="N499" s="37" t="s">
        <v>1408</v>
      </c>
    </row>
    <row r="500" spans="1:16">
      <c r="A500" s="126">
        <v>32303</v>
      </c>
      <c r="B500" s="126" t="s">
        <v>5721</v>
      </c>
      <c r="M500" s="9">
        <v>55212</v>
      </c>
      <c r="N500" s="37" t="s">
        <v>1409</v>
      </c>
    </row>
    <row r="501" spans="1:16">
      <c r="A501" s="126">
        <v>32304</v>
      </c>
      <c r="B501" s="126" t="s">
        <v>5722</v>
      </c>
      <c r="M501" s="9">
        <v>55213</v>
      </c>
      <c r="N501" s="34" t="s">
        <v>1410</v>
      </c>
    </row>
    <row r="502" spans="1:16">
      <c r="A502" s="126">
        <v>32305</v>
      </c>
      <c r="B502" s="126" t="s">
        <v>5723</v>
      </c>
      <c r="M502" s="9">
        <v>55214</v>
      </c>
      <c r="N502" s="34" t="s">
        <v>1411</v>
      </c>
    </row>
    <row r="503" spans="1:16">
      <c r="A503" s="126">
        <v>32306</v>
      </c>
      <c r="B503" s="126" t="s">
        <v>5724</v>
      </c>
      <c r="M503" s="9">
        <v>55215</v>
      </c>
      <c r="N503" s="36" t="s">
        <v>1412</v>
      </c>
      <c r="O503" s="156" t="s">
        <v>1757</v>
      </c>
      <c r="P503" s="156">
        <v>307</v>
      </c>
    </row>
    <row r="504" spans="1:16">
      <c r="A504" s="126">
        <v>32307</v>
      </c>
      <c r="B504" s="126" t="s">
        <v>5725</v>
      </c>
      <c r="M504" s="9">
        <v>55216</v>
      </c>
      <c r="N504" s="36" t="s">
        <v>1413</v>
      </c>
    </row>
    <row r="505" spans="1:16">
      <c r="A505" s="126">
        <v>32308</v>
      </c>
      <c r="B505" s="126" t="s">
        <v>5726</v>
      </c>
      <c r="M505" s="9">
        <v>55217</v>
      </c>
      <c r="N505" s="37" t="s">
        <v>1414</v>
      </c>
    </row>
    <row r="506" spans="1:16">
      <c r="A506" s="126">
        <v>32309</v>
      </c>
      <c r="B506" s="126" t="s">
        <v>5727</v>
      </c>
      <c r="M506" s="9">
        <v>55218</v>
      </c>
      <c r="N506" s="37" t="s">
        <v>1415</v>
      </c>
    </row>
    <row r="507" spans="1:16">
      <c r="A507" s="126">
        <v>32310</v>
      </c>
      <c r="B507" s="126" t="s">
        <v>5728</v>
      </c>
      <c r="M507" s="9">
        <v>55219</v>
      </c>
      <c r="N507" s="34" t="s">
        <v>1416</v>
      </c>
    </row>
    <row r="508" spans="1:16">
      <c r="A508" s="126">
        <v>32311</v>
      </c>
      <c r="B508" s="126" t="s">
        <v>5729</v>
      </c>
      <c r="M508" s="9">
        <v>55220</v>
      </c>
      <c r="N508" s="34" t="s">
        <v>1417</v>
      </c>
      <c r="O508" s="156" t="s">
        <v>1758</v>
      </c>
      <c r="P508" s="156">
        <v>308</v>
      </c>
    </row>
    <row r="509" spans="1:16">
      <c r="A509" s="126">
        <v>32312</v>
      </c>
      <c r="B509" s="126" t="s">
        <v>5730</v>
      </c>
      <c r="M509" s="9">
        <v>55221</v>
      </c>
      <c r="N509" s="36" t="s">
        <v>1418</v>
      </c>
    </row>
    <row r="510" spans="1:16">
      <c r="A510" s="126">
        <v>32313</v>
      </c>
      <c r="B510" s="126" t="s">
        <v>5731</v>
      </c>
      <c r="M510" s="9">
        <v>55222</v>
      </c>
      <c r="N510" s="36" t="s">
        <v>1419</v>
      </c>
    </row>
    <row r="511" spans="1:16">
      <c r="A511" s="126">
        <v>32314</v>
      </c>
      <c r="B511" s="126" t="s">
        <v>5732</v>
      </c>
      <c r="M511" s="9">
        <v>55223</v>
      </c>
      <c r="N511" s="37" t="s">
        <v>1420</v>
      </c>
    </row>
    <row r="512" spans="1:16">
      <c r="A512" s="126">
        <v>32315</v>
      </c>
      <c r="B512" s="126" t="s">
        <v>5733</v>
      </c>
      <c r="M512" s="9">
        <v>55224</v>
      </c>
      <c r="N512" s="37" t="s">
        <v>1421</v>
      </c>
    </row>
    <row r="513" spans="1:16">
      <c r="A513" s="126">
        <v>32316</v>
      </c>
      <c r="B513" s="126" t="s">
        <v>5734</v>
      </c>
      <c r="M513" s="9">
        <v>55225</v>
      </c>
      <c r="N513" s="34" t="s">
        <v>1422</v>
      </c>
      <c r="O513" s="156" t="s">
        <v>1759</v>
      </c>
      <c r="P513" s="156">
        <v>309</v>
      </c>
    </row>
    <row r="514" spans="1:16">
      <c r="A514" s="126">
        <v>32317</v>
      </c>
      <c r="B514" s="126" t="s">
        <v>5735</v>
      </c>
      <c r="M514" s="9">
        <v>55226</v>
      </c>
      <c r="N514" s="34" t="s">
        <v>1423</v>
      </c>
    </row>
    <row r="515" spans="1:16">
      <c r="A515" s="126">
        <v>32318</v>
      </c>
      <c r="B515" s="126" t="s">
        <v>5736</v>
      </c>
      <c r="M515" s="9">
        <v>55227</v>
      </c>
      <c r="N515" s="36" t="s">
        <v>1424</v>
      </c>
    </row>
    <row r="516" spans="1:16">
      <c r="A516" s="126">
        <v>32319</v>
      </c>
      <c r="B516" s="126" t="s">
        <v>5737</v>
      </c>
      <c r="M516" s="9">
        <v>55228</v>
      </c>
      <c r="N516" s="36" t="s">
        <v>1425</v>
      </c>
    </row>
    <row r="517" spans="1:16">
      <c r="A517" s="126">
        <v>32320</v>
      </c>
      <c r="B517" s="126" t="s">
        <v>5738</v>
      </c>
      <c r="M517" s="9">
        <v>55229</v>
      </c>
      <c r="N517" s="37" t="s">
        <v>1426</v>
      </c>
    </row>
    <row r="518" spans="1:16">
      <c r="A518" s="126">
        <v>32321</v>
      </c>
      <c r="B518" s="126" t="s">
        <v>5739</v>
      </c>
      <c r="M518" s="9">
        <v>55230</v>
      </c>
      <c r="N518" s="37" t="s">
        <v>1427</v>
      </c>
      <c r="O518" s="156" t="s">
        <v>1760</v>
      </c>
      <c r="P518" s="156">
        <v>310</v>
      </c>
    </row>
    <row r="519" spans="1:16">
      <c r="A519" s="126">
        <v>32322</v>
      </c>
      <c r="B519" s="126" t="s">
        <v>5740</v>
      </c>
      <c r="M519" s="9">
        <v>55231</v>
      </c>
      <c r="N519" s="9" t="s">
        <v>1428</v>
      </c>
    </row>
    <row r="520" spans="1:16">
      <c r="A520" s="126">
        <v>32323</v>
      </c>
      <c r="B520" s="126" t="s">
        <v>5741</v>
      </c>
      <c r="M520" s="9">
        <v>55232</v>
      </c>
      <c r="N520" s="9" t="s">
        <v>1429</v>
      </c>
    </row>
    <row r="521" spans="1:16">
      <c r="A521" s="126">
        <v>32324</v>
      </c>
      <c r="B521" s="126" t="s">
        <v>5742</v>
      </c>
      <c r="M521" s="9">
        <v>55233</v>
      </c>
      <c r="N521" s="9" t="s">
        <v>1430</v>
      </c>
    </row>
    <row r="522" spans="1:16">
      <c r="A522" s="126">
        <v>32325</v>
      </c>
      <c r="B522" s="126" t="s">
        <v>5743</v>
      </c>
      <c r="M522" s="9">
        <v>55234</v>
      </c>
      <c r="N522" s="9" t="s">
        <v>1431</v>
      </c>
    </row>
    <row r="523" spans="1:16">
      <c r="A523" s="126">
        <v>32326</v>
      </c>
      <c r="B523" s="126" t="s">
        <v>5744</v>
      </c>
      <c r="M523" s="9">
        <v>55235</v>
      </c>
      <c r="N523" s="9" t="s">
        <v>1432</v>
      </c>
      <c r="O523" s="156" t="s">
        <v>1761</v>
      </c>
      <c r="P523" s="156">
        <v>311</v>
      </c>
    </row>
    <row r="524" spans="1:16">
      <c r="A524" s="126">
        <v>32327</v>
      </c>
      <c r="B524" s="126" t="s">
        <v>5745</v>
      </c>
      <c r="M524" s="9">
        <v>55236</v>
      </c>
      <c r="N524" s="9" t="s">
        <v>1433</v>
      </c>
    </row>
    <row r="525" spans="1:16">
      <c r="A525" s="126">
        <v>32328</v>
      </c>
      <c r="B525" s="126" t="s">
        <v>5746</v>
      </c>
      <c r="M525" s="9">
        <v>55237</v>
      </c>
      <c r="N525" s="9" t="s">
        <v>1434</v>
      </c>
    </row>
    <row r="526" spans="1:16">
      <c r="A526" s="126">
        <v>32329</v>
      </c>
      <c r="B526" s="126" t="s">
        <v>5747</v>
      </c>
      <c r="M526" s="9">
        <v>55238</v>
      </c>
      <c r="N526" s="9" t="s">
        <v>1435</v>
      </c>
    </row>
    <row r="527" spans="1:16">
      <c r="A527" s="126">
        <v>32330</v>
      </c>
      <c r="B527" s="126" t="s">
        <v>5748</v>
      </c>
      <c r="M527" s="9">
        <v>55239</v>
      </c>
      <c r="N527" s="9" t="s">
        <v>1436</v>
      </c>
    </row>
    <row r="528" spans="1:16">
      <c r="A528" s="126">
        <v>32331</v>
      </c>
      <c r="B528" s="126" t="s">
        <v>5749</v>
      </c>
      <c r="M528" s="9">
        <v>55240</v>
      </c>
      <c r="N528" s="9" t="s">
        <v>1437</v>
      </c>
      <c r="O528" s="156" t="s">
        <v>1762</v>
      </c>
      <c r="P528" s="156">
        <v>312</v>
      </c>
    </row>
    <row r="529" spans="1:14">
      <c r="A529" s="126">
        <v>32332</v>
      </c>
      <c r="B529" s="126" t="s">
        <v>5750</v>
      </c>
      <c r="M529" s="9">
        <v>55241</v>
      </c>
      <c r="N529" s="9" t="s">
        <v>1438</v>
      </c>
    </row>
    <row r="530" spans="1:14">
      <c r="A530" s="126">
        <v>32333</v>
      </c>
      <c r="B530" s="126" t="s">
        <v>5751</v>
      </c>
      <c r="M530" s="9">
        <v>55242</v>
      </c>
      <c r="N530" s="9" t="s">
        <v>1439</v>
      </c>
    </row>
    <row r="531" spans="1:14">
      <c r="A531" s="126">
        <v>32334</v>
      </c>
      <c r="B531" s="126" t="s">
        <v>5752</v>
      </c>
      <c r="M531" s="9">
        <v>56001</v>
      </c>
      <c r="N531" s="9" t="s">
        <v>1440</v>
      </c>
    </row>
    <row r="532" spans="1:14">
      <c r="A532" s="126">
        <v>32335</v>
      </c>
      <c r="B532" s="126" t="s">
        <v>5753</v>
      </c>
      <c r="M532" s="9">
        <v>56002</v>
      </c>
      <c r="N532" s="9" t="s">
        <v>1441</v>
      </c>
    </row>
    <row r="533" spans="1:14">
      <c r="A533" s="126">
        <v>32336</v>
      </c>
      <c r="B533" s="126" t="s">
        <v>5754</v>
      </c>
      <c r="M533" s="9">
        <v>56003</v>
      </c>
      <c r="N533" s="9" t="s">
        <v>1442</v>
      </c>
    </row>
    <row r="534" spans="1:14">
      <c r="A534" s="126">
        <v>32337</v>
      </c>
      <c r="B534" s="126" t="s">
        <v>5755</v>
      </c>
      <c r="M534" s="9">
        <v>56004</v>
      </c>
      <c r="N534" s="9" t="s">
        <v>1443</v>
      </c>
    </row>
    <row r="535" spans="1:14">
      <c r="A535" s="126">
        <v>32338</v>
      </c>
      <c r="B535" s="126" t="s">
        <v>5756</v>
      </c>
      <c r="M535" s="9">
        <v>56005</v>
      </c>
      <c r="N535" s="9" t="s">
        <v>1444</v>
      </c>
    </row>
    <row r="536" spans="1:14">
      <c r="A536" s="126">
        <v>32339</v>
      </c>
      <c r="B536" s="126" t="s">
        <v>5757</v>
      </c>
      <c r="M536" s="9">
        <v>56006</v>
      </c>
      <c r="N536" s="9" t="s">
        <v>1445</v>
      </c>
    </row>
    <row r="537" spans="1:14">
      <c r="A537" s="126">
        <v>32340</v>
      </c>
      <c r="B537" s="126" t="s">
        <v>5758</v>
      </c>
      <c r="M537" s="9">
        <v>56007</v>
      </c>
      <c r="N537" s="9" t="s">
        <v>1446</v>
      </c>
    </row>
    <row r="538" spans="1:14">
      <c r="A538" s="126">
        <v>32341</v>
      </c>
      <c r="B538" s="126" t="s">
        <v>5759</v>
      </c>
      <c r="M538" s="9">
        <v>56008</v>
      </c>
      <c r="N538" s="9" t="s">
        <v>1447</v>
      </c>
    </row>
    <row r="539" spans="1:14">
      <c r="A539" s="126">
        <v>32342</v>
      </c>
      <c r="B539" s="126" t="s">
        <v>5760</v>
      </c>
      <c r="M539" s="9">
        <v>56009</v>
      </c>
      <c r="N539" s="9" t="s">
        <v>1448</v>
      </c>
    </row>
    <row r="540" spans="1:14">
      <c r="A540" s="126">
        <v>32831</v>
      </c>
      <c r="B540" s="126" t="s">
        <v>5761</v>
      </c>
      <c r="M540" s="9">
        <v>56010</v>
      </c>
      <c r="N540" s="9" t="s">
        <v>1449</v>
      </c>
    </row>
    <row r="541" spans="1:14">
      <c r="A541" s="126">
        <v>32832</v>
      </c>
      <c r="B541" s="126" t="s">
        <v>5762</v>
      </c>
      <c r="M541" s="9">
        <v>56011</v>
      </c>
      <c r="N541" s="9" t="s">
        <v>1450</v>
      </c>
    </row>
    <row r="542" spans="1:14">
      <c r="A542" s="126">
        <v>32833</v>
      </c>
      <c r="B542" s="126" t="s">
        <v>5763</v>
      </c>
      <c r="M542" s="9">
        <v>56012</v>
      </c>
      <c r="N542" s="9" t="s">
        <v>1451</v>
      </c>
    </row>
    <row r="543" spans="1:14">
      <c r="A543" s="126">
        <v>32834</v>
      </c>
      <c r="B543" s="126" t="s">
        <v>5764</v>
      </c>
      <c r="M543" s="9">
        <v>56013</v>
      </c>
      <c r="N543" s="9" t="s">
        <v>1452</v>
      </c>
    </row>
    <row r="544" spans="1:14">
      <c r="A544" s="126">
        <v>32835</v>
      </c>
      <c r="B544" s="126" t="s">
        <v>5765</v>
      </c>
      <c r="M544" s="9">
        <v>56014</v>
      </c>
      <c r="N544" s="9" t="s">
        <v>1453</v>
      </c>
    </row>
    <row r="545" spans="1:14">
      <c r="A545" s="126">
        <v>32836</v>
      </c>
      <c r="B545" s="126" t="s">
        <v>5766</v>
      </c>
      <c r="M545" s="9">
        <v>56015</v>
      </c>
      <c r="N545" s="9" t="s">
        <v>1454</v>
      </c>
    </row>
    <row r="546" spans="1:14">
      <c r="A546" s="126">
        <v>32901</v>
      </c>
      <c r="B546" s="126" t="s">
        <v>7388</v>
      </c>
      <c r="M546" s="9">
        <v>56016</v>
      </c>
      <c r="N546" s="9" t="s">
        <v>1455</v>
      </c>
    </row>
    <row r="547" spans="1:14">
      <c r="A547" s="126">
        <v>32902</v>
      </c>
      <c r="B547" s="126" t="s">
        <v>7389</v>
      </c>
      <c r="M547" s="9">
        <v>56017</v>
      </c>
      <c r="N547" s="9" t="s">
        <v>1456</v>
      </c>
    </row>
    <row r="548" spans="1:14">
      <c r="A548" s="126">
        <v>32903</v>
      </c>
      <c r="B548" s="126" t="s">
        <v>7390</v>
      </c>
      <c r="M548" s="9">
        <v>56018</v>
      </c>
      <c r="N548" s="9" t="s">
        <v>1457</v>
      </c>
    </row>
    <row r="549" spans="1:14">
      <c r="A549" s="126">
        <v>32904</v>
      </c>
      <c r="B549" s="126" t="s">
        <v>7391</v>
      </c>
      <c r="M549" s="9">
        <v>56019</v>
      </c>
      <c r="N549" s="9" t="s">
        <v>1458</v>
      </c>
    </row>
    <row r="550" spans="1:14">
      <c r="A550" s="126">
        <v>32905</v>
      </c>
      <c r="B550" s="126" t="s">
        <v>7392</v>
      </c>
      <c r="M550" s="9">
        <v>56020</v>
      </c>
      <c r="N550" s="9" t="s">
        <v>1459</v>
      </c>
    </row>
    <row r="551" spans="1:14">
      <c r="A551" s="126">
        <v>32906</v>
      </c>
      <c r="B551" s="126" t="s">
        <v>7393</v>
      </c>
      <c r="M551" s="9">
        <v>56021</v>
      </c>
      <c r="N551" s="9" t="s">
        <v>1460</v>
      </c>
    </row>
    <row r="552" spans="1:14">
      <c r="A552" s="126">
        <v>32907</v>
      </c>
      <c r="B552" s="126" t="s">
        <v>7394</v>
      </c>
      <c r="M552" s="9">
        <v>56022</v>
      </c>
      <c r="N552" s="9" t="s">
        <v>1461</v>
      </c>
    </row>
    <row r="553" spans="1:14">
      <c r="A553" s="126">
        <v>32908</v>
      </c>
      <c r="B553" s="126" t="s">
        <v>7395</v>
      </c>
      <c r="M553" s="9">
        <v>56023</v>
      </c>
      <c r="N553" s="9" t="s">
        <v>1462</v>
      </c>
    </row>
    <row r="554" spans="1:14">
      <c r="A554" s="126">
        <v>32909</v>
      </c>
      <c r="B554" s="126" t="s">
        <v>7396</v>
      </c>
      <c r="M554" s="9">
        <v>56024</v>
      </c>
      <c r="N554" s="9" t="s">
        <v>1463</v>
      </c>
    </row>
    <row r="555" spans="1:14">
      <c r="A555" s="126">
        <v>32910</v>
      </c>
      <c r="B555" s="126" t="s">
        <v>7397</v>
      </c>
      <c r="M555" s="9">
        <v>56025</v>
      </c>
      <c r="N555" s="9" t="s">
        <v>1464</v>
      </c>
    </row>
    <row r="556" spans="1:14">
      <c r="A556" s="126">
        <v>32911</v>
      </c>
      <c r="B556" s="126" t="s">
        <v>7398</v>
      </c>
      <c r="M556" s="9">
        <v>56026</v>
      </c>
      <c r="N556" s="9" t="s">
        <v>1465</v>
      </c>
    </row>
    <row r="557" spans="1:14">
      <c r="A557" s="126">
        <v>32912</v>
      </c>
      <c r="B557" s="126" t="s">
        <v>7399</v>
      </c>
      <c r="M557" s="9">
        <v>56027</v>
      </c>
      <c r="N557" s="9" t="s">
        <v>1466</v>
      </c>
    </row>
    <row r="558" spans="1:14">
      <c r="A558" s="126">
        <v>32913</v>
      </c>
      <c r="B558" s="126" t="s">
        <v>7400</v>
      </c>
      <c r="M558" s="9">
        <v>56028</v>
      </c>
      <c r="N558" s="9" t="s">
        <v>1467</v>
      </c>
    </row>
    <row r="559" spans="1:14">
      <c r="A559" s="126">
        <v>32914</v>
      </c>
      <c r="B559" s="126" t="s">
        <v>7401</v>
      </c>
      <c r="M559" s="9">
        <v>56029</v>
      </c>
      <c r="N559" s="9" t="s">
        <v>1468</v>
      </c>
    </row>
    <row r="560" spans="1:14">
      <c r="A560" s="126">
        <v>32915</v>
      </c>
      <c r="B560" s="126" t="s">
        <v>7402</v>
      </c>
      <c r="M560" s="9">
        <v>56030</v>
      </c>
      <c r="N560" s="9" t="s">
        <v>1469</v>
      </c>
    </row>
    <row r="561" spans="1:14">
      <c r="A561" s="126">
        <v>32916</v>
      </c>
      <c r="B561" s="126" t="s">
        <v>7403</v>
      </c>
      <c r="M561" s="9">
        <v>56031</v>
      </c>
      <c r="N561" s="9" t="s">
        <v>1470</v>
      </c>
    </row>
    <row r="562" spans="1:14">
      <c r="A562" s="126">
        <v>32917</v>
      </c>
      <c r="B562" s="126" t="s">
        <v>7404</v>
      </c>
      <c r="M562" s="9">
        <v>56032</v>
      </c>
      <c r="N562" s="9" t="s">
        <v>1471</v>
      </c>
    </row>
    <row r="563" spans="1:14">
      <c r="A563" s="126">
        <v>32918</v>
      </c>
      <c r="B563" s="126" t="s">
        <v>7405</v>
      </c>
      <c r="M563" s="9">
        <v>56033</v>
      </c>
      <c r="N563" s="9" t="s">
        <v>1472</v>
      </c>
    </row>
    <row r="564" spans="1:14">
      <c r="A564" s="126">
        <v>33000</v>
      </c>
      <c r="B564" s="126" t="s">
        <v>5767</v>
      </c>
      <c r="M564" s="9">
        <v>56034</v>
      </c>
      <c r="N564" s="9" t="s">
        <v>1473</v>
      </c>
    </row>
    <row r="565" spans="1:14">
      <c r="A565" s="126">
        <v>33001</v>
      </c>
      <c r="B565" s="126" t="s">
        <v>5768</v>
      </c>
      <c r="M565" s="9">
        <v>56035</v>
      </c>
      <c r="N565" s="9" t="s">
        <v>1474</v>
      </c>
    </row>
    <row r="566" spans="1:14">
      <c r="A566" s="126">
        <v>33002</v>
      </c>
      <c r="B566" s="126" t="s">
        <v>5769</v>
      </c>
      <c r="M566" s="9">
        <v>56036</v>
      </c>
      <c r="N566" s="9" t="s">
        <v>1475</v>
      </c>
    </row>
    <row r="567" spans="1:14">
      <c r="A567" s="126">
        <v>33003</v>
      </c>
      <c r="B567" s="126" t="s">
        <v>5770</v>
      </c>
      <c r="M567" s="9">
        <v>56037</v>
      </c>
      <c r="N567" s="9" t="s">
        <v>1476</v>
      </c>
    </row>
    <row r="568" spans="1:14">
      <c r="A568" s="126">
        <v>33004</v>
      </c>
      <c r="B568" s="126" t="s">
        <v>5771</v>
      </c>
      <c r="M568" s="9">
        <v>56038</v>
      </c>
      <c r="N568" s="9" t="s">
        <v>1477</v>
      </c>
    </row>
    <row r="569" spans="1:14">
      <c r="A569" s="126">
        <v>33005</v>
      </c>
      <c r="B569" s="126" t="s">
        <v>5772</v>
      </c>
      <c r="M569" s="9">
        <v>56039</v>
      </c>
      <c r="N569" s="9" t="s">
        <v>1478</v>
      </c>
    </row>
    <row r="570" spans="1:14">
      <c r="A570" s="126">
        <v>33006</v>
      </c>
      <c r="B570" s="126" t="s">
        <v>5773</v>
      </c>
      <c r="M570" s="9">
        <v>56040</v>
      </c>
      <c r="N570" s="9" t="s">
        <v>1479</v>
      </c>
    </row>
    <row r="571" spans="1:14">
      <c r="A571" s="126">
        <v>33007</v>
      </c>
      <c r="B571" s="126" t="s">
        <v>5774</v>
      </c>
      <c r="M571" s="9">
        <v>56041</v>
      </c>
      <c r="N571" s="9" t="s">
        <v>1480</v>
      </c>
    </row>
    <row r="572" spans="1:14">
      <c r="A572" s="126">
        <v>33008</v>
      </c>
      <c r="B572" s="126" t="s">
        <v>5775</v>
      </c>
      <c r="M572" s="9">
        <v>56042</v>
      </c>
      <c r="N572" s="9" t="s">
        <v>1481</v>
      </c>
    </row>
    <row r="573" spans="1:14">
      <c r="A573" s="126">
        <v>33009</v>
      </c>
      <c r="B573" s="126" t="s">
        <v>5776</v>
      </c>
      <c r="M573" s="9">
        <v>56043</v>
      </c>
      <c r="N573" s="9" t="s">
        <v>1482</v>
      </c>
    </row>
    <row r="574" spans="1:14">
      <c r="A574" s="126">
        <v>33010</v>
      </c>
      <c r="B574" s="126" t="s">
        <v>5777</v>
      </c>
      <c r="M574" s="9">
        <v>56044</v>
      </c>
      <c r="N574" s="9" t="s">
        <v>1483</v>
      </c>
    </row>
    <row r="575" spans="1:14">
      <c r="A575" s="126">
        <v>33011</v>
      </c>
      <c r="B575" s="126" t="s">
        <v>5778</v>
      </c>
      <c r="M575" s="9">
        <v>56045</v>
      </c>
      <c r="N575" s="9" t="s">
        <v>1484</v>
      </c>
    </row>
    <row r="576" spans="1:14">
      <c r="A576" s="126">
        <v>33012</v>
      </c>
      <c r="B576" s="126" t="s">
        <v>5779</v>
      </c>
      <c r="M576" s="9">
        <v>56046</v>
      </c>
      <c r="N576" s="9" t="s">
        <v>1485</v>
      </c>
    </row>
    <row r="577" spans="1:14">
      <c r="A577" s="126">
        <v>33013</v>
      </c>
      <c r="B577" s="126" t="s">
        <v>5780</v>
      </c>
      <c r="M577" s="9">
        <v>56047</v>
      </c>
      <c r="N577" s="9" t="s">
        <v>1486</v>
      </c>
    </row>
    <row r="578" spans="1:14">
      <c r="A578" s="126">
        <v>33014</v>
      </c>
      <c r="B578" s="126" t="s">
        <v>5781</v>
      </c>
      <c r="M578" s="9">
        <v>56048</v>
      </c>
      <c r="N578" s="9" t="s">
        <v>1487</v>
      </c>
    </row>
    <row r="579" spans="1:14">
      <c r="A579" s="126">
        <v>33015</v>
      </c>
      <c r="B579" s="126" t="s">
        <v>5782</v>
      </c>
      <c r="M579" s="9">
        <v>56049</v>
      </c>
      <c r="N579" s="9" t="s">
        <v>1488</v>
      </c>
    </row>
    <row r="580" spans="1:14">
      <c r="A580" s="126">
        <v>33016</v>
      </c>
      <c r="B580" s="126" t="s">
        <v>5783</v>
      </c>
      <c r="M580" s="9">
        <v>56050</v>
      </c>
      <c r="N580" s="9" t="s">
        <v>1489</v>
      </c>
    </row>
    <row r="581" spans="1:14">
      <c r="A581" s="126">
        <v>33017</v>
      </c>
      <c r="B581" s="126" t="s">
        <v>5784</v>
      </c>
      <c r="M581" s="9">
        <v>56051</v>
      </c>
      <c r="N581" s="9" t="s">
        <v>1490</v>
      </c>
    </row>
    <row r="582" spans="1:14">
      <c r="A582" s="126">
        <v>33018</v>
      </c>
      <c r="B582" s="126" t="s">
        <v>5785</v>
      </c>
      <c r="M582" s="9">
        <v>56052</v>
      </c>
      <c r="N582" s="9" t="s">
        <v>1491</v>
      </c>
    </row>
    <row r="583" spans="1:14">
      <c r="A583" s="126">
        <v>33019</v>
      </c>
      <c r="B583" s="126" t="s">
        <v>5786</v>
      </c>
      <c r="M583" s="9">
        <v>56053</v>
      </c>
      <c r="N583" s="9" t="s">
        <v>1492</v>
      </c>
    </row>
    <row r="584" spans="1:14">
      <c r="A584" s="126">
        <v>33020</v>
      </c>
      <c r="B584" s="126" t="s">
        <v>5787</v>
      </c>
      <c r="M584" s="9">
        <v>56054</v>
      </c>
      <c r="N584" s="9" t="s">
        <v>1493</v>
      </c>
    </row>
    <row r="585" spans="1:14">
      <c r="A585" s="126">
        <v>33021</v>
      </c>
      <c r="B585" s="126" t="s">
        <v>5788</v>
      </c>
      <c r="M585" s="9">
        <v>56055</v>
      </c>
      <c r="N585" s="9" t="s">
        <v>1494</v>
      </c>
    </row>
    <row r="586" spans="1:14">
      <c r="A586" s="126">
        <v>33106</v>
      </c>
      <c r="B586" s="126" t="s">
        <v>5789</v>
      </c>
      <c r="M586" s="9">
        <v>56056</v>
      </c>
      <c r="N586" s="9" t="s">
        <v>1495</v>
      </c>
    </row>
    <row r="587" spans="1:14">
      <c r="A587" s="126">
        <v>33107</v>
      </c>
      <c r="B587" s="126" t="s">
        <v>5790</v>
      </c>
      <c r="M587" s="9">
        <v>56057</v>
      </c>
      <c r="N587" s="9" t="s">
        <v>1496</v>
      </c>
    </row>
    <row r="588" spans="1:14">
      <c r="A588" s="126">
        <v>33108</v>
      </c>
      <c r="B588" s="126" t="s">
        <v>5791</v>
      </c>
      <c r="M588" s="9">
        <v>56058</v>
      </c>
      <c r="N588" s="9" t="s">
        <v>1497</v>
      </c>
    </row>
    <row r="589" spans="1:14">
      <c r="A589" s="126">
        <v>33109</v>
      </c>
      <c r="B589" s="126" t="s">
        <v>5792</v>
      </c>
      <c r="M589" s="9">
        <v>56059</v>
      </c>
      <c r="N589" s="9" t="s">
        <v>1498</v>
      </c>
    </row>
    <row r="590" spans="1:14">
      <c r="A590" s="126">
        <v>33110</v>
      </c>
      <c r="B590" s="126" t="s">
        <v>5793</v>
      </c>
      <c r="M590" s="9">
        <v>56060</v>
      </c>
      <c r="N590" s="9" t="s">
        <v>1499</v>
      </c>
    </row>
    <row r="591" spans="1:14">
      <c r="A591" s="126">
        <v>33111</v>
      </c>
      <c r="B591" s="126" t="s">
        <v>5794</v>
      </c>
      <c r="M591" s="9">
        <v>56061</v>
      </c>
      <c r="N591" s="9" t="s">
        <v>1500</v>
      </c>
    </row>
    <row r="592" spans="1:14">
      <c r="A592" s="126">
        <v>33112</v>
      </c>
      <c r="B592" s="126" t="s">
        <v>5795</v>
      </c>
      <c r="M592" s="9">
        <v>56062</v>
      </c>
      <c r="N592" s="9" t="s">
        <v>1501</v>
      </c>
    </row>
    <row r="593" spans="1:14">
      <c r="A593" s="126">
        <v>33113</v>
      </c>
      <c r="B593" s="126" t="s">
        <v>5796</v>
      </c>
      <c r="M593" s="9">
        <v>56063</v>
      </c>
      <c r="N593" s="9" t="s">
        <v>1502</v>
      </c>
    </row>
    <row r="594" spans="1:14">
      <c r="A594" s="126">
        <v>33114</v>
      </c>
      <c r="B594" s="126" t="s">
        <v>5797</v>
      </c>
      <c r="M594" s="9">
        <v>56064</v>
      </c>
      <c r="N594" s="9" t="s">
        <v>1503</v>
      </c>
    </row>
    <row r="595" spans="1:14">
      <c r="A595" s="126">
        <v>33115</v>
      </c>
      <c r="B595" s="126" t="s">
        <v>5798</v>
      </c>
      <c r="M595" s="9">
        <v>56201</v>
      </c>
      <c r="N595" s="34" t="s">
        <v>1504</v>
      </c>
    </row>
    <row r="596" spans="1:14">
      <c r="A596" s="126">
        <v>33116</v>
      </c>
      <c r="B596" s="126" t="s">
        <v>5799</v>
      </c>
      <c r="M596" s="9">
        <v>56202</v>
      </c>
      <c r="N596" s="34" t="s">
        <v>1505</v>
      </c>
    </row>
    <row r="597" spans="1:14">
      <c r="A597" s="126">
        <v>33117</v>
      </c>
      <c r="B597" s="126" t="s">
        <v>5800</v>
      </c>
      <c r="M597" s="9">
        <v>56203</v>
      </c>
      <c r="N597" s="36" t="s">
        <v>1506</v>
      </c>
    </row>
    <row r="598" spans="1:14">
      <c r="A598" s="126">
        <v>33118</v>
      </c>
      <c r="B598" s="126" t="s">
        <v>5801</v>
      </c>
      <c r="M598" s="9">
        <v>56204</v>
      </c>
      <c r="N598" s="36" t="s">
        <v>1507</v>
      </c>
    </row>
    <row r="599" spans="1:14">
      <c r="A599" s="126">
        <v>33119</v>
      </c>
      <c r="B599" s="126" t="s">
        <v>5802</v>
      </c>
      <c r="M599" s="9">
        <v>56205</v>
      </c>
      <c r="N599" s="37" t="s">
        <v>1508</v>
      </c>
    </row>
    <row r="600" spans="1:14">
      <c r="A600" s="126">
        <v>33120</v>
      </c>
      <c r="B600" s="126" t="s">
        <v>5803</v>
      </c>
      <c r="M600" s="9">
        <v>56206</v>
      </c>
      <c r="N600" s="37" t="s">
        <v>1509</v>
      </c>
    </row>
    <row r="601" spans="1:14">
      <c r="A601" s="126">
        <v>33121</v>
      </c>
      <c r="B601" s="126" t="s">
        <v>5804</v>
      </c>
      <c r="M601" s="9">
        <v>56207</v>
      </c>
      <c r="N601" s="34" t="s">
        <v>1510</v>
      </c>
    </row>
    <row r="602" spans="1:14">
      <c r="A602" s="126">
        <v>33201</v>
      </c>
      <c r="B602" s="126" t="s">
        <v>5805</v>
      </c>
      <c r="M602" s="9">
        <v>56208</v>
      </c>
      <c r="N602" s="34" t="s">
        <v>1511</v>
      </c>
    </row>
    <row r="603" spans="1:14">
      <c r="A603" s="126">
        <v>33202</v>
      </c>
      <c r="B603" s="126" t="s">
        <v>5806</v>
      </c>
      <c r="M603" s="9">
        <v>56209</v>
      </c>
      <c r="N603" s="36" t="s">
        <v>1512</v>
      </c>
    </row>
    <row r="604" spans="1:14">
      <c r="A604" s="126">
        <v>33203</v>
      </c>
      <c r="B604" s="126" t="s">
        <v>5807</v>
      </c>
      <c r="M604" s="9">
        <v>56210</v>
      </c>
      <c r="N604" s="36" t="s">
        <v>1513</v>
      </c>
    </row>
    <row r="605" spans="1:14">
      <c r="A605" s="126">
        <v>33204</v>
      </c>
      <c r="B605" s="126" t="s">
        <v>5808</v>
      </c>
      <c r="M605" s="9">
        <v>56211</v>
      </c>
      <c r="N605" s="37" t="s">
        <v>1514</v>
      </c>
    </row>
    <row r="606" spans="1:14">
      <c r="A606" s="126">
        <v>33205</v>
      </c>
      <c r="B606" s="126" t="s">
        <v>5809</v>
      </c>
      <c r="M606" s="9">
        <v>56212</v>
      </c>
      <c r="N606" s="37" t="s">
        <v>1515</v>
      </c>
    </row>
    <row r="607" spans="1:14">
      <c r="A607" s="126">
        <v>33206</v>
      </c>
      <c r="B607" s="126" t="s">
        <v>5810</v>
      </c>
      <c r="M607" s="9">
        <v>56213</v>
      </c>
      <c r="N607" s="34" t="s">
        <v>1516</v>
      </c>
    </row>
    <row r="608" spans="1:14">
      <c r="A608" s="126">
        <v>33207</v>
      </c>
      <c r="B608" s="126" t="s">
        <v>5811</v>
      </c>
      <c r="M608" s="9">
        <v>56214</v>
      </c>
      <c r="N608" s="34" t="s">
        <v>1517</v>
      </c>
    </row>
    <row r="609" spans="1:14">
      <c r="A609" s="126">
        <v>33208</v>
      </c>
      <c r="B609" s="126" t="s">
        <v>5812</v>
      </c>
      <c r="M609" s="9">
        <v>56215</v>
      </c>
      <c r="N609" s="36" t="s">
        <v>1518</v>
      </c>
    </row>
    <row r="610" spans="1:14">
      <c r="A610" s="126">
        <v>33209</v>
      </c>
      <c r="B610" s="126" t="s">
        <v>5813</v>
      </c>
      <c r="M610" s="9">
        <v>56216</v>
      </c>
      <c r="N610" s="36" t="s">
        <v>1519</v>
      </c>
    </row>
    <row r="611" spans="1:14">
      <c r="A611" s="126">
        <v>33210</v>
      </c>
      <c r="B611" s="126" t="s">
        <v>5814</v>
      </c>
      <c r="M611" s="9">
        <v>56217</v>
      </c>
      <c r="N611" s="37" t="s">
        <v>1520</v>
      </c>
    </row>
    <row r="612" spans="1:14">
      <c r="A612" s="126">
        <v>33211</v>
      </c>
      <c r="B612" s="126" t="s">
        <v>5815</v>
      </c>
      <c r="M612" s="9">
        <v>56218</v>
      </c>
      <c r="N612" s="37" t="s">
        <v>1521</v>
      </c>
    </row>
    <row r="613" spans="1:14">
      <c r="A613" s="126">
        <v>33212</v>
      </c>
      <c r="B613" s="126" t="s">
        <v>5816</v>
      </c>
      <c r="M613" s="9">
        <v>56219</v>
      </c>
      <c r="N613" s="34" t="s">
        <v>1522</v>
      </c>
    </row>
    <row r="614" spans="1:14">
      <c r="A614" s="126">
        <v>33213</v>
      </c>
      <c r="B614" s="126" t="s">
        <v>5817</v>
      </c>
      <c r="M614" s="9">
        <v>56220</v>
      </c>
      <c r="N614" s="34" t="s">
        <v>1523</v>
      </c>
    </row>
    <row r="615" spans="1:14">
      <c r="A615" s="126">
        <v>33214</v>
      </c>
      <c r="B615" s="126" t="s">
        <v>5818</v>
      </c>
      <c r="M615" s="9">
        <v>56221</v>
      </c>
      <c r="N615" s="36" t="s">
        <v>1524</v>
      </c>
    </row>
    <row r="616" spans="1:14">
      <c r="A616" s="126">
        <v>33301</v>
      </c>
      <c r="B616" s="126" t="s">
        <v>5819</v>
      </c>
      <c r="M616" s="9">
        <v>56222</v>
      </c>
      <c r="N616" s="36" t="s">
        <v>1525</v>
      </c>
    </row>
    <row r="617" spans="1:14">
      <c r="A617" s="126">
        <v>33302</v>
      </c>
      <c r="B617" s="126" t="s">
        <v>5820</v>
      </c>
      <c r="M617" s="9">
        <v>56223</v>
      </c>
      <c r="N617" s="37" t="s">
        <v>1526</v>
      </c>
    </row>
    <row r="618" spans="1:14">
      <c r="A618" s="126">
        <v>33303</v>
      </c>
      <c r="B618" s="126" t="s">
        <v>5821</v>
      </c>
      <c r="M618" s="9">
        <v>56224</v>
      </c>
      <c r="N618" s="37" t="s">
        <v>1527</v>
      </c>
    </row>
    <row r="619" spans="1:14">
      <c r="A619" s="126">
        <v>33304</v>
      </c>
      <c r="B619" s="126" t="s">
        <v>5822</v>
      </c>
      <c r="M619" s="9">
        <v>56225</v>
      </c>
      <c r="N619" s="34" t="s">
        <v>1528</v>
      </c>
    </row>
    <row r="620" spans="1:14">
      <c r="A620" s="126">
        <v>33305</v>
      </c>
      <c r="B620" s="126" t="s">
        <v>5823</v>
      </c>
      <c r="M620" s="9">
        <v>56226</v>
      </c>
      <c r="N620" s="34" t="s">
        <v>1529</v>
      </c>
    </row>
    <row r="621" spans="1:14">
      <c r="A621" s="126">
        <v>33306</v>
      </c>
      <c r="B621" s="126" t="s">
        <v>5824</v>
      </c>
      <c r="M621" s="9">
        <v>56227</v>
      </c>
      <c r="N621" s="36" t="s">
        <v>1530</v>
      </c>
    </row>
    <row r="622" spans="1:14">
      <c r="A622" s="126">
        <v>33307</v>
      </c>
      <c r="B622" s="126" t="s">
        <v>5825</v>
      </c>
      <c r="M622" s="9">
        <v>56228</v>
      </c>
      <c r="N622" s="36" t="s">
        <v>1531</v>
      </c>
    </row>
    <row r="623" spans="1:14">
      <c r="A623" s="126">
        <v>33308</v>
      </c>
      <c r="B623" s="126" t="s">
        <v>5826</v>
      </c>
      <c r="M623" s="9">
        <v>56229</v>
      </c>
      <c r="N623" s="37" t="s">
        <v>1532</v>
      </c>
    </row>
    <row r="624" spans="1:14">
      <c r="A624" s="126">
        <v>33309</v>
      </c>
      <c r="B624" s="126" t="s">
        <v>5827</v>
      </c>
      <c r="M624" s="9">
        <v>56230</v>
      </c>
      <c r="N624" s="37" t="s">
        <v>1533</v>
      </c>
    </row>
    <row r="625" spans="1:14">
      <c r="A625" s="126">
        <v>33310</v>
      </c>
      <c r="B625" s="126" t="s">
        <v>5828</v>
      </c>
      <c r="M625" s="9">
        <v>56231</v>
      </c>
      <c r="N625" s="9" t="s">
        <v>1534</v>
      </c>
    </row>
    <row r="626" spans="1:14">
      <c r="A626" s="126">
        <v>33311</v>
      </c>
      <c r="B626" s="126" t="s">
        <v>5829</v>
      </c>
      <c r="M626" s="9">
        <v>56232</v>
      </c>
      <c r="N626" s="9" t="s">
        <v>1535</v>
      </c>
    </row>
    <row r="627" spans="1:14">
      <c r="A627" s="126">
        <v>33312</v>
      </c>
      <c r="B627" s="126" t="s">
        <v>5830</v>
      </c>
      <c r="M627" s="9">
        <v>56233</v>
      </c>
      <c r="N627" s="9" t="s">
        <v>1536</v>
      </c>
    </row>
    <row r="628" spans="1:14">
      <c r="A628" s="126">
        <v>33313</v>
      </c>
      <c r="B628" s="126" t="s">
        <v>5831</v>
      </c>
      <c r="M628" s="9">
        <v>56234</v>
      </c>
      <c r="N628" s="9" t="s">
        <v>1537</v>
      </c>
    </row>
    <row r="629" spans="1:14">
      <c r="A629" s="126">
        <v>33314</v>
      </c>
      <c r="B629" s="126" t="s">
        <v>5832</v>
      </c>
      <c r="M629" s="9">
        <v>56235</v>
      </c>
      <c r="N629" s="9" t="s">
        <v>1538</v>
      </c>
    </row>
    <row r="630" spans="1:14">
      <c r="A630" s="126">
        <v>33315</v>
      </c>
      <c r="B630" s="126" t="s">
        <v>5833</v>
      </c>
      <c r="M630" s="9">
        <v>56236</v>
      </c>
      <c r="N630" s="9" t="s">
        <v>1539</v>
      </c>
    </row>
    <row r="631" spans="1:14">
      <c r="A631" s="126">
        <v>33316</v>
      </c>
      <c r="B631" s="126" t="s">
        <v>5834</v>
      </c>
      <c r="M631" s="9">
        <v>56237</v>
      </c>
      <c r="N631" s="9" t="s">
        <v>1540</v>
      </c>
    </row>
    <row r="632" spans="1:14">
      <c r="A632" s="126">
        <v>33317</v>
      </c>
      <c r="B632" s="126" t="s">
        <v>5835</v>
      </c>
      <c r="M632" s="9">
        <v>56238</v>
      </c>
      <c r="N632" s="9" t="s">
        <v>1541</v>
      </c>
    </row>
    <row r="633" spans="1:14">
      <c r="A633" s="126">
        <v>33318</v>
      </c>
      <c r="B633" s="126" t="s">
        <v>5836</v>
      </c>
      <c r="M633" s="9">
        <v>56239</v>
      </c>
      <c r="N633" s="9" t="s">
        <v>1542</v>
      </c>
    </row>
    <row r="634" spans="1:14">
      <c r="A634" s="126">
        <v>33319</v>
      </c>
      <c r="B634" s="126" t="s">
        <v>5837</v>
      </c>
      <c r="M634" s="9">
        <v>56240</v>
      </c>
      <c r="N634" s="9" t="s">
        <v>1543</v>
      </c>
    </row>
    <row r="635" spans="1:14">
      <c r="A635" s="126">
        <v>33320</v>
      </c>
      <c r="B635" s="126" t="s">
        <v>5838</v>
      </c>
      <c r="M635" s="9">
        <v>56241</v>
      </c>
      <c r="N635" s="9" t="s">
        <v>1544</v>
      </c>
    </row>
    <row r="636" spans="1:14">
      <c r="A636" s="126">
        <v>33321</v>
      </c>
      <c r="B636" s="126" t="s">
        <v>5839</v>
      </c>
      <c r="M636" s="9">
        <v>56242</v>
      </c>
      <c r="N636" s="9" t="s">
        <v>1545</v>
      </c>
    </row>
    <row r="637" spans="1:14">
      <c r="A637" s="126">
        <v>33322</v>
      </c>
      <c r="B637" s="126" t="s">
        <v>5840</v>
      </c>
      <c r="M637" s="9">
        <v>57001</v>
      </c>
      <c r="N637" s="9" t="s">
        <v>1546</v>
      </c>
    </row>
    <row r="638" spans="1:14">
      <c r="A638" s="126">
        <v>33323</v>
      </c>
      <c r="B638" s="126" t="s">
        <v>5841</v>
      </c>
      <c r="M638" s="9">
        <v>57002</v>
      </c>
      <c r="N638" s="9" t="s">
        <v>1547</v>
      </c>
    </row>
    <row r="639" spans="1:14">
      <c r="A639" s="126">
        <v>33324</v>
      </c>
      <c r="B639" s="126" t="s">
        <v>5842</v>
      </c>
      <c r="M639" s="9">
        <v>57003</v>
      </c>
      <c r="N639" s="9" t="s">
        <v>1548</v>
      </c>
    </row>
    <row r="640" spans="1:14">
      <c r="A640" s="126">
        <v>33325</v>
      </c>
      <c r="B640" s="126" t="s">
        <v>5843</v>
      </c>
      <c r="M640" s="9">
        <v>57004</v>
      </c>
      <c r="N640" s="9" t="s">
        <v>1549</v>
      </c>
    </row>
    <row r="641" spans="1:14">
      <c r="A641" s="126">
        <v>33326</v>
      </c>
      <c r="B641" s="126" t="s">
        <v>5844</v>
      </c>
      <c r="M641" s="9">
        <v>57005</v>
      </c>
      <c r="N641" s="9" t="s">
        <v>1550</v>
      </c>
    </row>
    <row r="642" spans="1:14">
      <c r="A642" s="126">
        <v>33327</v>
      </c>
      <c r="B642" s="126" t="s">
        <v>5845</v>
      </c>
      <c r="M642" s="9">
        <v>57006</v>
      </c>
      <c r="N642" s="9" t="s">
        <v>1551</v>
      </c>
    </row>
    <row r="643" spans="1:14">
      <c r="A643" s="126">
        <v>33328</v>
      </c>
      <c r="B643" s="126" t="s">
        <v>5846</v>
      </c>
      <c r="M643" s="9">
        <v>57007</v>
      </c>
      <c r="N643" s="9" t="s">
        <v>1552</v>
      </c>
    </row>
    <row r="644" spans="1:14">
      <c r="A644" s="126">
        <v>33329</v>
      </c>
      <c r="B644" s="126" t="s">
        <v>5847</v>
      </c>
      <c r="M644" s="9">
        <v>57008</v>
      </c>
      <c r="N644" s="9" t="s">
        <v>1553</v>
      </c>
    </row>
    <row r="645" spans="1:14">
      <c r="A645" s="126">
        <v>33330</v>
      </c>
      <c r="B645" s="126" t="s">
        <v>5848</v>
      </c>
      <c r="M645" s="9">
        <v>57009</v>
      </c>
      <c r="N645" s="9" t="s">
        <v>1554</v>
      </c>
    </row>
    <row r="646" spans="1:14">
      <c r="A646" s="126">
        <v>33331</v>
      </c>
      <c r="B646" s="126" t="s">
        <v>5849</v>
      </c>
      <c r="M646" s="9">
        <v>57010</v>
      </c>
      <c r="N646" s="9" t="s">
        <v>1555</v>
      </c>
    </row>
    <row r="647" spans="1:14">
      <c r="A647" s="126">
        <v>33332</v>
      </c>
      <c r="B647" s="126" t="s">
        <v>5850</v>
      </c>
      <c r="M647" s="9">
        <v>57011</v>
      </c>
      <c r="N647" s="9" t="s">
        <v>1556</v>
      </c>
    </row>
    <row r="648" spans="1:14">
      <c r="A648" s="126">
        <v>33333</v>
      </c>
      <c r="B648" s="126" t="s">
        <v>5851</v>
      </c>
      <c r="M648" s="9">
        <v>57012</v>
      </c>
      <c r="N648" s="9" t="s">
        <v>1557</v>
      </c>
    </row>
    <row r="649" spans="1:14">
      <c r="A649" s="126">
        <v>33334</v>
      </c>
      <c r="B649" s="126" t="s">
        <v>5852</v>
      </c>
      <c r="M649" s="9">
        <v>57013</v>
      </c>
      <c r="N649" s="9" t="s">
        <v>1558</v>
      </c>
    </row>
    <row r="650" spans="1:14">
      <c r="A650" s="126">
        <v>33335</v>
      </c>
      <c r="B650" s="126" t="s">
        <v>5853</v>
      </c>
      <c r="M650" s="9">
        <v>57014</v>
      </c>
      <c r="N650" s="9" t="s">
        <v>1559</v>
      </c>
    </row>
    <row r="651" spans="1:14">
      <c r="A651" s="126">
        <v>33336</v>
      </c>
      <c r="B651" s="126" t="s">
        <v>5854</v>
      </c>
      <c r="M651" s="9">
        <v>57015</v>
      </c>
      <c r="N651" s="9" t="s">
        <v>1560</v>
      </c>
    </row>
    <row r="652" spans="1:14">
      <c r="A652" s="126">
        <v>33337</v>
      </c>
      <c r="B652" s="126" t="s">
        <v>5855</v>
      </c>
      <c r="M652" s="9">
        <v>57016</v>
      </c>
      <c r="N652" s="9" t="s">
        <v>1561</v>
      </c>
    </row>
    <row r="653" spans="1:14">
      <c r="A653" s="126">
        <v>33338</v>
      </c>
      <c r="B653" s="126" t="s">
        <v>6839</v>
      </c>
      <c r="M653" s="9">
        <v>57017</v>
      </c>
      <c r="N653" s="9" t="s">
        <v>1562</v>
      </c>
    </row>
    <row r="654" spans="1:14">
      <c r="A654" s="126">
        <v>33399</v>
      </c>
      <c r="B654" s="126" t="s">
        <v>5856</v>
      </c>
      <c r="M654" s="9">
        <v>57018</v>
      </c>
      <c r="N654" s="9" t="s">
        <v>1563</v>
      </c>
    </row>
    <row r="655" spans="1:14">
      <c r="A655" s="126">
        <v>33400</v>
      </c>
      <c r="B655" s="126" t="s">
        <v>5857</v>
      </c>
      <c r="M655" s="9">
        <v>57019</v>
      </c>
      <c r="N655" s="9" t="s">
        <v>1564</v>
      </c>
    </row>
    <row r="656" spans="1:14">
      <c r="A656" s="126">
        <v>33401</v>
      </c>
      <c r="B656" s="126" t="s">
        <v>5858</v>
      </c>
      <c r="M656" s="9">
        <v>57020</v>
      </c>
      <c r="N656" s="9" t="s">
        <v>1565</v>
      </c>
    </row>
    <row r="657" spans="1:14">
      <c r="A657" s="126">
        <v>33402</v>
      </c>
      <c r="B657" s="126" t="s">
        <v>5859</v>
      </c>
      <c r="M657" s="9">
        <v>57021</v>
      </c>
      <c r="N657" s="9" t="s">
        <v>1566</v>
      </c>
    </row>
    <row r="658" spans="1:14">
      <c r="A658" s="126">
        <v>33403</v>
      </c>
      <c r="B658" s="126" t="s">
        <v>5860</v>
      </c>
      <c r="M658" s="9">
        <v>57022</v>
      </c>
      <c r="N658" s="9" t="s">
        <v>1567</v>
      </c>
    </row>
    <row r="659" spans="1:14">
      <c r="A659" s="126">
        <v>33404</v>
      </c>
      <c r="B659" s="126" t="s">
        <v>5861</v>
      </c>
      <c r="M659" s="9">
        <v>57023</v>
      </c>
      <c r="N659" s="9" t="s">
        <v>1568</v>
      </c>
    </row>
    <row r="660" spans="1:14">
      <c r="A660" s="126">
        <v>33405</v>
      </c>
      <c r="B660" s="126" t="s">
        <v>5862</v>
      </c>
      <c r="M660" s="9">
        <v>57024</v>
      </c>
      <c r="N660" s="9" t="s">
        <v>1569</v>
      </c>
    </row>
    <row r="661" spans="1:14">
      <c r="A661" s="126">
        <v>33406</v>
      </c>
      <c r="B661" s="126" t="s">
        <v>5863</v>
      </c>
      <c r="M661" s="9">
        <v>57025</v>
      </c>
      <c r="N661" s="9" t="s">
        <v>1570</v>
      </c>
    </row>
    <row r="662" spans="1:14">
      <c r="A662" s="126">
        <v>33407</v>
      </c>
      <c r="B662" s="126" t="s">
        <v>5864</v>
      </c>
      <c r="M662" s="9">
        <v>57026</v>
      </c>
      <c r="N662" s="9" t="s">
        <v>1571</v>
      </c>
    </row>
    <row r="663" spans="1:14">
      <c r="A663" s="126">
        <v>33408</v>
      </c>
      <c r="B663" s="126" t="s">
        <v>5865</v>
      </c>
      <c r="M663" s="9">
        <v>57027</v>
      </c>
      <c r="N663" s="9" t="s">
        <v>1572</v>
      </c>
    </row>
    <row r="664" spans="1:14">
      <c r="A664" s="126">
        <v>33409</v>
      </c>
      <c r="B664" s="126" t="s">
        <v>5866</v>
      </c>
      <c r="M664" s="9">
        <v>57028</v>
      </c>
      <c r="N664" s="9" t="s">
        <v>1573</v>
      </c>
    </row>
    <row r="665" spans="1:14">
      <c r="A665" s="126">
        <v>33410</v>
      </c>
      <c r="B665" s="126" t="s">
        <v>5867</v>
      </c>
      <c r="M665" s="9">
        <v>57029</v>
      </c>
      <c r="N665" s="9" t="s">
        <v>1574</v>
      </c>
    </row>
    <row r="666" spans="1:14">
      <c r="A666" s="126">
        <v>33411</v>
      </c>
      <c r="B666" s="126" t="s">
        <v>5868</v>
      </c>
      <c r="M666" s="9">
        <v>57030</v>
      </c>
      <c r="N666" s="9" t="s">
        <v>1575</v>
      </c>
    </row>
    <row r="667" spans="1:14">
      <c r="A667" s="126">
        <v>33412</v>
      </c>
      <c r="B667" s="126" t="s">
        <v>5869</v>
      </c>
      <c r="M667" s="9">
        <v>57031</v>
      </c>
      <c r="N667" s="9" t="s">
        <v>1576</v>
      </c>
    </row>
    <row r="668" spans="1:14">
      <c r="A668" s="126">
        <v>33413</v>
      </c>
      <c r="B668" s="126" t="s">
        <v>5870</v>
      </c>
      <c r="M668" s="9">
        <v>57032</v>
      </c>
      <c r="N668" s="9" t="s">
        <v>1577</v>
      </c>
    </row>
    <row r="669" spans="1:14">
      <c r="A669" s="126">
        <v>33414</v>
      </c>
      <c r="B669" s="126" t="s">
        <v>5871</v>
      </c>
      <c r="M669" s="9">
        <v>57033</v>
      </c>
      <c r="N669" s="9" t="s">
        <v>1578</v>
      </c>
    </row>
    <row r="670" spans="1:14">
      <c r="A670" s="126">
        <v>33415</v>
      </c>
      <c r="B670" s="126" t="s">
        <v>5872</v>
      </c>
      <c r="M670" s="9">
        <v>57034</v>
      </c>
      <c r="N670" s="9" t="s">
        <v>1579</v>
      </c>
    </row>
    <row r="671" spans="1:14">
      <c r="A671" s="126">
        <v>33416</v>
      </c>
      <c r="B671" s="126" t="s">
        <v>5873</v>
      </c>
      <c r="M671" s="9">
        <v>57035</v>
      </c>
      <c r="N671" s="9" t="s">
        <v>1580</v>
      </c>
    </row>
    <row r="672" spans="1:14">
      <c r="A672" s="126">
        <v>33417</v>
      </c>
      <c r="B672" s="126" t="s">
        <v>5874</v>
      </c>
      <c r="M672" s="9">
        <v>57036</v>
      </c>
      <c r="N672" s="9" t="s">
        <v>1581</v>
      </c>
    </row>
    <row r="673" spans="1:14">
      <c r="A673" s="126">
        <v>33418</v>
      </c>
      <c r="B673" s="126" t="s">
        <v>5875</v>
      </c>
      <c r="M673" s="9">
        <v>57037</v>
      </c>
      <c r="N673" s="9" t="s">
        <v>1582</v>
      </c>
    </row>
    <row r="674" spans="1:14">
      <c r="A674" s="126">
        <v>33419</v>
      </c>
      <c r="B674" s="126" t="s">
        <v>5876</v>
      </c>
      <c r="M674" s="9">
        <v>57038</v>
      </c>
      <c r="N674" s="9" t="s">
        <v>1583</v>
      </c>
    </row>
    <row r="675" spans="1:14">
      <c r="A675" s="126">
        <v>33431</v>
      </c>
      <c r="B675" s="126" t="s">
        <v>5877</v>
      </c>
      <c r="M675" s="9">
        <v>57039</v>
      </c>
      <c r="N675" s="9" t="s">
        <v>1584</v>
      </c>
    </row>
    <row r="676" spans="1:14">
      <c r="A676" s="126">
        <v>33432</v>
      </c>
      <c r="B676" s="126" t="s">
        <v>5878</v>
      </c>
      <c r="M676" s="9">
        <v>57040</v>
      </c>
      <c r="N676" s="9" t="s">
        <v>1585</v>
      </c>
    </row>
    <row r="677" spans="1:14">
      <c r="A677" s="126">
        <v>33433</v>
      </c>
      <c r="B677" s="126" t="s">
        <v>5879</v>
      </c>
      <c r="M677" s="9">
        <v>57041</v>
      </c>
      <c r="N677" s="9" t="s">
        <v>1586</v>
      </c>
    </row>
    <row r="678" spans="1:14">
      <c r="A678" s="126">
        <v>33434</v>
      </c>
      <c r="B678" s="126" t="s">
        <v>5880</v>
      </c>
      <c r="M678" s="9">
        <v>57042</v>
      </c>
      <c r="N678" s="9" t="s">
        <v>1587</v>
      </c>
    </row>
    <row r="679" spans="1:14">
      <c r="A679" s="126">
        <v>33435</v>
      </c>
      <c r="B679" s="126" t="s">
        <v>5881</v>
      </c>
      <c r="M679" s="9">
        <v>57043</v>
      </c>
      <c r="N679" s="9" t="s">
        <v>1588</v>
      </c>
    </row>
    <row r="680" spans="1:14">
      <c r="A680" s="126">
        <v>33436</v>
      </c>
      <c r="B680" s="126" t="s">
        <v>5882</v>
      </c>
      <c r="M680" s="9">
        <v>57044</v>
      </c>
      <c r="N680" s="9" t="s">
        <v>1589</v>
      </c>
    </row>
    <row r="681" spans="1:14">
      <c r="A681" s="126">
        <v>33437</v>
      </c>
      <c r="B681" s="126" t="s">
        <v>5883</v>
      </c>
      <c r="M681" s="9">
        <v>57045</v>
      </c>
      <c r="N681" s="9" t="s">
        <v>1590</v>
      </c>
    </row>
    <row r="682" spans="1:14">
      <c r="A682" s="126">
        <v>33438</v>
      </c>
      <c r="B682" s="126" t="s">
        <v>5884</v>
      </c>
      <c r="M682" s="9">
        <v>57046</v>
      </c>
      <c r="N682" s="9" t="s">
        <v>1591</v>
      </c>
    </row>
    <row r="683" spans="1:14">
      <c r="A683" s="126">
        <v>33439</v>
      </c>
      <c r="B683" s="126" t="s">
        <v>5885</v>
      </c>
      <c r="M683" s="9">
        <v>57047</v>
      </c>
      <c r="N683" s="9" t="s">
        <v>1592</v>
      </c>
    </row>
    <row r="684" spans="1:14">
      <c r="A684" s="126">
        <v>33440</v>
      </c>
      <c r="B684" s="126" t="s">
        <v>5886</v>
      </c>
      <c r="M684" s="9">
        <v>57048</v>
      </c>
      <c r="N684" s="9" t="s">
        <v>1593</v>
      </c>
    </row>
    <row r="685" spans="1:14">
      <c r="A685" s="126">
        <v>33441</v>
      </c>
      <c r="B685" s="126" t="s">
        <v>5887</v>
      </c>
      <c r="M685" s="9">
        <v>57049</v>
      </c>
      <c r="N685" s="9" t="s">
        <v>1594</v>
      </c>
    </row>
    <row r="686" spans="1:14">
      <c r="A686" s="126">
        <v>33442</v>
      </c>
      <c r="B686" s="126" t="s">
        <v>5888</v>
      </c>
      <c r="M686" s="9">
        <v>57050</v>
      </c>
      <c r="N686" s="9" t="s">
        <v>1595</v>
      </c>
    </row>
    <row r="687" spans="1:14">
      <c r="A687" s="126">
        <v>33443</v>
      </c>
      <c r="B687" s="126" t="s">
        <v>5889</v>
      </c>
      <c r="M687" s="9">
        <v>57051</v>
      </c>
      <c r="N687" s="9" t="s">
        <v>1596</v>
      </c>
    </row>
    <row r="688" spans="1:14">
      <c r="A688" s="126">
        <v>33444</v>
      </c>
      <c r="B688" s="126" t="s">
        <v>5890</v>
      </c>
      <c r="M688" s="9">
        <v>57052</v>
      </c>
      <c r="N688" s="9" t="s">
        <v>1597</v>
      </c>
    </row>
    <row r="689" spans="1:14">
      <c r="A689" s="126">
        <v>33445</v>
      </c>
      <c r="B689" s="126" t="s">
        <v>5891</v>
      </c>
      <c r="M689" s="9">
        <v>57053</v>
      </c>
      <c r="N689" s="9" t="s">
        <v>1598</v>
      </c>
    </row>
    <row r="690" spans="1:14">
      <c r="A690" s="126">
        <v>33446</v>
      </c>
      <c r="B690" s="126" t="s">
        <v>5892</v>
      </c>
      <c r="M690" s="9">
        <v>57054</v>
      </c>
      <c r="N690" s="9" t="s">
        <v>1599</v>
      </c>
    </row>
    <row r="691" spans="1:14">
      <c r="A691" s="126">
        <v>33447</v>
      </c>
      <c r="B691" s="126" t="s">
        <v>5893</v>
      </c>
      <c r="M691" s="9">
        <v>57055</v>
      </c>
      <c r="N691" s="9" t="s">
        <v>1600</v>
      </c>
    </row>
    <row r="692" spans="1:14">
      <c r="A692" s="126">
        <v>33448</v>
      </c>
      <c r="B692" s="126" t="s">
        <v>5894</v>
      </c>
      <c r="M692" s="9">
        <v>57056</v>
      </c>
      <c r="N692" s="9" t="s">
        <v>1601</v>
      </c>
    </row>
    <row r="693" spans="1:14">
      <c r="A693" s="126">
        <v>33449</v>
      </c>
      <c r="B693" s="126" t="s">
        <v>5895</v>
      </c>
      <c r="M693" s="9">
        <v>57057</v>
      </c>
      <c r="N693" s="9" t="s">
        <v>1602</v>
      </c>
    </row>
    <row r="694" spans="1:14">
      <c r="A694" s="126">
        <v>33450</v>
      </c>
      <c r="B694" s="126" t="s">
        <v>5896</v>
      </c>
      <c r="M694" s="9">
        <v>57058</v>
      </c>
      <c r="N694" s="9" t="s">
        <v>1603</v>
      </c>
    </row>
    <row r="695" spans="1:14">
      <c r="A695" s="126">
        <v>33451</v>
      </c>
      <c r="B695" s="126" t="s">
        <v>5897</v>
      </c>
      <c r="M695" s="9">
        <v>57059</v>
      </c>
      <c r="N695" s="9" t="s">
        <v>1604</v>
      </c>
    </row>
    <row r="696" spans="1:14">
      <c r="A696" s="126">
        <v>33452</v>
      </c>
      <c r="B696" s="126" t="s">
        <v>5898</v>
      </c>
      <c r="M696" s="9">
        <v>57060</v>
      </c>
      <c r="N696" s="9" t="s">
        <v>1605</v>
      </c>
    </row>
    <row r="697" spans="1:14">
      <c r="A697" s="126">
        <v>33453</v>
      </c>
      <c r="B697" s="126" t="s">
        <v>5899</v>
      </c>
      <c r="M697" s="9">
        <v>57061</v>
      </c>
      <c r="N697" s="9" t="s">
        <v>1606</v>
      </c>
    </row>
    <row r="698" spans="1:14">
      <c r="A698" s="126">
        <v>33454</v>
      </c>
      <c r="B698" s="126" t="s">
        <v>5900</v>
      </c>
      <c r="M698" s="9">
        <v>57062</v>
      </c>
      <c r="N698" s="9" t="s">
        <v>1607</v>
      </c>
    </row>
    <row r="699" spans="1:14">
      <c r="A699" s="126">
        <v>33455</v>
      </c>
      <c r="B699" s="126" t="s">
        <v>5901</v>
      </c>
      <c r="M699" s="9">
        <v>57063</v>
      </c>
      <c r="N699" s="9" t="s">
        <v>1608</v>
      </c>
    </row>
    <row r="700" spans="1:14">
      <c r="A700" s="126">
        <v>33456</v>
      </c>
      <c r="B700" s="126" t="s">
        <v>5902</v>
      </c>
      <c r="M700" s="9">
        <v>57064</v>
      </c>
      <c r="N700" s="9" t="s">
        <v>1609</v>
      </c>
    </row>
    <row r="701" spans="1:14">
      <c r="A701" s="126">
        <v>33457</v>
      </c>
      <c r="B701" s="126" t="s">
        <v>5903</v>
      </c>
      <c r="M701" s="9">
        <v>57201</v>
      </c>
      <c r="N701" s="34" t="s">
        <v>1610</v>
      </c>
    </row>
    <row r="702" spans="1:14">
      <c r="A702" s="126">
        <v>33458</v>
      </c>
      <c r="B702" s="126" t="s">
        <v>5904</v>
      </c>
      <c r="M702" s="9">
        <v>57202</v>
      </c>
      <c r="N702" s="34" t="s">
        <v>1611</v>
      </c>
    </row>
    <row r="703" spans="1:14">
      <c r="A703" s="126">
        <v>33459</v>
      </c>
      <c r="B703" s="126" t="s">
        <v>5905</v>
      </c>
      <c r="M703" s="9">
        <v>57203</v>
      </c>
      <c r="N703" s="36" t="s">
        <v>1612</v>
      </c>
    </row>
    <row r="704" spans="1:14">
      <c r="A704" s="126">
        <v>33460</v>
      </c>
      <c r="B704" s="126" t="s">
        <v>5906</v>
      </c>
      <c r="M704" s="9">
        <v>57204</v>
      </c>
      <c r="N704" s="36" t="s">
        <v>1613</v>
      </c>
    </row>
    <row r="705" spans="1:14">
      <c r="A705" s="126">
        <v>33461</v>
      </c>
      <c r="B705" s="126" t="s">
        <v>5907</v>
      </c>
      <c r="M705" s="9">
        <v>57205</v>
      </c>
      <c r="N705" s="37" t="s">
        <v>1614</v>
      </c>
    </row>
    <row r="706" spans="1:14">
      <c r="A706" s="126">
        <v>33462</v>
      </c>
      <c r="B706" s="126" t="s">
        <v>5908</v>
      </c>
      <c r="M706" s="9">
        <v>57206</v>
      </c>
      <c r="N706" s="37" t="s">
        <v>1615</v>
      </c>
    </row>
    <row r="707" spans="1:14">
      <c r="A707" s="126">
        <v>33463</v>
      </c>
      <c r="B707" s="126" t="s">
        <v>5909</v>
      </c>
      <c r="M707" s="9">
        <v>57207</v>
      </c>
      <c r="N707" s="34" t="s">
        <v>1616</v>
      </c>
    </row>
    <row r="708" spans="1:14">
      <c r="A708" s="126">
        <v>33464</v>
      </c>
      <c r="B708" s="126" t="s">
        <v>5910</v>
      </c>
      <c r="M708" s="9">
        <v>57208</v>
      </c>
      <c r="N708" s="34" t="s">
        <v>1617</v>
      </c>
    </row>
    <row r="709" spans="1:14">
      <c r="A709" s="126">
        <v>33465</v>
      </c>
      <c r="B709" s="126" t="s">
        <v>5911</v>
      </c>
      <c r="M709" s="9">
        <v>57209</v>
      </c>
      <c r="N709" s="36" t="s">
        <v>1618</v>
      </c>
    </row>
    <row r="710" spans="1:14">
      <c r="A710" s="126">
        <v>33466</v>
      </c>
      <c r="B710" s="126" t="s">
        <v>5912</v>
      </c>
      <c r="M710" s="9">
        <v>57210</v>
      </c>
      <c r="N710" s="36" t="s">
        <v>1619</v>
      </c>
    </row>
    <row r="711" spans="1:14">
      <c r="A711" s="126">
        <v>33467</v>
      </c>
      <c r="B711" s="126" t="s">
        <v>5913</v>
      </c>
      <c r="M711" s="9">
        <v>57211</v>
      </c>
      <c r="N711" s="37" t="s">
        <v>1620</v>
      </c>
    </row>
    <row r="712" spans="1:14">
      <c r="A712" s="126">
        <v>33468</v>
      </c>
      <c r="B712" s="126" t="s">
        <v>5914</v>
      </c>
      <c r="M712" s="9">
        <v>57212</v>
      </c>
      <c r="N712" s="37" t="s">
        <v>1621</v>
      </c>
    </row>
    <row r="713" spans="1:14">
      <c r="A713" s="126">
        <v>33469</v>
      </c>
      <c r="B713" s="126" t="s">
        <v>5915</v>
      </c>
      <c r="M713" s="9">
        <v>57213</v>
      </c>
      <c r="N713" s="34" t="s">
        <v>1622</v>
      </c>
    </row>
    <row r="714" spans="1:14">
      <c r="A714" s="126">
        <v>33470</v>
      </c>
      <c r="B714" s="126" t="s">
        <v>5916</v>
      </c>
      <c r="M714" s="9">
        <v>57214</v>
      </c>
      <c r="N714" s="34" t="s">
        <v>1623</v>
      </c>
    </row>
    <row r="715" spans="1:14">
      <c r="A715" s="126">
        <v>33471</v>
      </c>
      <c r="B715" s="126" t="s">
        <v>5917</v>
      </c>
      <c r="M715" s="9">
        <v>57215</v>
      </c>
      <c r="N715" s="36" t="s">
        <v>1624</v>
      </c>
    </row>
    <row r="716" spans="1:14">
      <c r="A716" s="126">
        <v>33472</v>
      </c>
      <c r="B716" s="126" t="s">
        <v>5918</v>
      </c>
      <c r="M716" s="9">
        <v>57216</v>
      </c>
      <c r="N716" s="36" t="s">
        <v>1625</v>
      </c>
    </row>
    <row r="717" spans="1:14">
      <c r="A717" s="126">
        <v>33473</v>
      </c>
      <c r="B717" s="126" t="s">
        <v>5919</v>
      </c>
      <c r="M717" s="9">
        <v>57217</v>
      </c>
      <c r="N717" s="37" t="s">
        <v>1626</v>
      </c>
    </row>
    <row r="718" spans="1:14">
      <c r="A718" s="126">
        <v>33474</v>
      </c>
      <c r="B718" s="126" t="s">
        <v>5920</v>
      </c>
      <c r="M718" s="9">
        <v>57218</v>
      </c>
      <c r="N718" s="37" t="s">
        <v>1627</v>
      </c>
    </row>
    <row r="719" spans="1:14">
      <c r="A719" s="126">
        <v>33475</v>
      </c>
      <c r="B719" s="126" t="s">
        <v>5921</v>
      </c>
      <c r="M719" s="9">
        <v>57219</v>
      </c>
      <c r="N719" s="34" t="s">
        <v>1628</v>
      </c>
    </row>
    <row r="720" spans="1:14">
      <c r="A720" s="126">
        <v>33476</v>
      </c>
      <c r="B720" s="126" t="s">
        <v>5922</v>
      </c>
      <c r="M720" s="9">
        <v>57220</v>
      </c>
      <c r="N720" s="34" t="s">
        <v>1629</v>
      </c>
    </row>
    <row r="721" spans="1:14">
      <c r="A721" s="126">
        <v>33477</v>
      </c>
      <c r="B721" s="126" t="s">
        <v>5923</v>
      </c>
      <c r="M721" s="9">
        <v>57221</v>
      </c>
      <c r="N721" s="36" t="s">
        <v>1630</v>
      </c>
    </row>
    <row r="722" spans="1:14">
      <c r="A722" s="126">
        <v>33478</v>
      </c>
      <c r="B722" s="126" t="s">
        <v>5924</v>
      </c>
      <c r="M722" s="9">
        <v>57222</v>
      </c>
      <c r="N722" s="36" t="s">
        <v>1631</v>
      </c>
    </row>
    <row r="723" spans="1:14">
      <c r="A723" s="126">
        <v>33479</v>
      </c>
      <c r="B723" s="126" t="s">
        <v>5925</v>
      </c>
      <c r="M723" s="9">
        <v>57223</v>
      </c>
      <c r="N723" s="37" t="s">
        <v>1632</v>
      </c>
    </row>
    <row r="724" spans="1:14">
      <c r="A724" s="126">
        <v>33480</v>
      </c>
      <c r="B724" s="126" t="s">
        <v>5926</v>
      </c>
      <c r="M724" s="9">
        <v>57224</v>
      </c>
      <c r="N724" s="37" t="s">
        <v>1633</v>
      </c>
    </row>
    <row r="725" spans="1:14">
      <c r="A725" s="126">
        <v>33481</v>
      </c>
      <c r="B725" s="126" t="s">
        <v>5927</v>
      </c>
      <c r="M725" s="9">
        <v>57225</v>
      </c>
      <c r="N725" s="34" t="s">
        <v>1634</v>
      </c>
    </row>
    <row r="726" spans="1:14">
      <c r="A726" s="126">
        <v>33482</v>
      </c>
      <c r="B726" s="126" t="s">
        <v>5928</v>
      </c>
      <c r="M726" s="9">
        <v>57226</v>
      </c>
      <c r="N726" s="34" t="s">
        <v>1635</v>
      </c>
    </row>
    <row r="727" spans="1:14">
      <c r="A727" s="126">
        <v>33483</v>
      </c>
      <c r="B727" s="126" t="s">
        <v>5929</v>
      </c>
      <c r="M727" s="9">
        <v>57227</v>
      </c>
      <c r="N727" s="36" t="s">
        <v>1636</v>
      </c>
    </row>
    <row r="728" spans="1:14">
      <c r="A728" s="126">
        <v>33484</v>
      </c>
      <c r="B728" s="126" t="s">
        <v>5930</v>
      </c>
      <c r="M728" s="9">
        <v>57228</v>
      </c>
      <c r="N728" s="36" t="s">
        <v>1637</v>
      </c>
    </row>
    <row r="729" spans="1:14">
      <c r="A729" s="126">
        <v>33485</v>
      </c>
      <c r="B729" s="126" t="s">
        <v>5931</v>
      </c>
      <c r="M729" s="9">
        <v>57229</v>
      </c>
      <c r="N729" s="37" t="s">
        <v>1638</v>
      </c>
    </row>
    <row r="730" spans="1:14">
      <c r="A730" s="126">
        <v>33486</v>
      </c>
      <c r="B730" s="126" t="s">
        <v>5932</v>
      </c>
      <c r="M730" s="9">
        <v>57230</v>
      </c>
      <c r="N730" s="37" t="s">
        <v>1639</v>
      </c>
    </row>
    <row r="731" spans="1:14">
      <c r="A731" s="126">
        <v>33487</v>
      </c>
      <c r="B731" s="126" t="s">
        <v>5933</v>
      </c>
      <c r="M731" s="9">
        <v>57231</v>
      </c>
      <c r="N731" s="9" t="s">
        <v>1640</v>
      </c>
    </row>
    <row r="732" spans="1:14">
      <c r="A732" s="126">
        <v>33488</v>
      </c>
      <c r="B732" s="126" t="s">
        <v>5934</v>
      </c>
      <c r="M732" s="9">
        <v>57232</v>
      </c>
      <c r="N732" s="9" t="s">
        <v>1641</v>
      </c>
    </row>
    <row r="733" spans="1:14">
      <c r="A733" s="126">
        <v>33489</v>
      </c>
      <c r="B733" s="126" t="s">
        <v>5935</v>
      </c>
      <c r="M733" s="9">
        <v>57233</v>
      </c>
      <c r="N733" s="9" t="s">
        <v>1642</v>
      </c>
    </row>
    <row r="734" spans="1:14">
      <c r="A734" s="126">
        <v>33490</v>
      </c>
      <c r="B734" s="126" t="s">
        <v>5936</v>
      </c>
      <c r="M734" s="9">
        <v>57234</v>
      </c>
      <c r="N734" s="9" t="s">
        <v>1643</v>
      </c>
    </row>
    <row r="735" spans="1:14">
      <c r="A735" s="126">
        <v>33501</v>
      </c>
      <c r="B735" s="126" t="s">
        <v>5937</v>
      </c>
      <c r="M735" s="9">
        <v>57235</v>
      </c>
      <c r="N735" s="9" t="s">
        <v>1644</v>
      </c>
    </row>
    <row r="736" spans="1:14">
      <c r="A736" s="126">
        <v>33502</v>
      </c>
      <c r="B736" s="126" t="s">
        <v>5938</v>
      </c>
      <c r="M736" s="9">
        <v>57236</v>
      </c>
      <c r="N736" s="9" t="s">
        <v>1645</v>
      </c>
    </row>
    <row r="737" spans="1:14">
      <c r="A737" s="126">
        <v>33503</v>
      </c>
      <c r="B737" s="126" t="s">
        <v>5939</v>
      </c>
      <c r="M737" s="9">
        <v>57237</v>
      </c>
      <c r="N737" s="9" t="s">
        <v>1646</v>
      </c>
    </row>
    <row r="738" spans="1:14">
      <c r="A738" s="126">
        <v>33504</v>
      </c>
      <c r="B738" s="126" t="s">
        <v>5940</v>
      </c>
      <c r="M738" s="9">
        <v>57238</v>
      </c>
      <c r="N738" s="9" t="s">
        <v>1647</v>
      </c>
    </row>
    <row r="739" spans="1:14">
      <c r="A739" s="126">
        <v>33505</v>
      </c>
      <c r="B739" s="126" t="s">
        <v>5941</v>
      </c>
      <c r="M739" s="9">
        <v>57239</v>
      </c>
      <c r="N739" s="9" t="s">
        <v>1648</v>
      </c>
    </row>
    <row r="740" spans="1:14">
      <c r="A740" s="126">
        <v>33506</v>
      </c>
      <c r="B740" s="126" t="s">
        <v>5942</v>
      </c>
      <c r="M740" s="9">
        <v>57240</v>
      </c>
      <c r="N740" s="9" t="s">
        <v>1649</v>
      </c>
    </row>
    <row r="741" spans="1:14">
      <c r="A741" s="126">
        <v>33507</v>
      </c>
      <c r="B741" s="126" t="s">
        <v>5943</v>
      </c>
      <c r="M741" s="9">
        <v>57241</v>
      </c>
      <c r="N741" s="9" t="s">
        <v>1650</v>
      </c>
    </row>
    <row r="742" spans="1:14">
      <c r="A742" s="126">
        <v>33508</v>
      </c>
      <c r="B742" s="126" t="s">
        <v>5944</v>
      </c>
      <c r="M742" s="9">
        <v>57242</v>
      </c>
      <c r="N742" s="9" t="s">
        <v>1651</v>
      </c>
    </row>
    <row r="743" spans="1:14">
      <c r="A743" s="126">
        <v>33600</v>
      </c>
      <c r="B743" s="126" t="s">
        <v>5945</v>
      </c>
    </row>
    <row r="744" spans="1:14">
      <c r="A744" s="126">
        <v>33601</v>
      </c>
      <c r="B744" s="126" t="s">
        <v>5946</v>
      </c>
    </row>
    <row r="745" spans="1:14">
      <c r="A745" s="126">
        <v>33602</v>
      </c>
      <c r="B745" s="126" t="s">
        <v>5947</v>
      </c>
    </row>
    <row r="746" spans="1:14">
      <c r="A746" s="126">
        <v>33603</v>
      </c>
      <c r="B746" s="126" t="s">
        <v>5948</v>
      </c>
    </row>
    <row r="747" spans="1:14">
      <c r="A747" s="126">
        <v>33604</v>
      </c>
      <c r="B747" s="126" t="s">
        <v>5949</v>
      </c>
    </row>
    <row r="748" spans="1:14">
      <c r="A748" s="126">
        <v>33605</v>
      </c>
      <c r="B748" s="126" t="s">
        <v>5950</v>
      </c>
    </row>
    <row r="749" spans="1:14">
      <c r="A749" s="126">
        <v>33606</v>
      </c>
      <c r="B749" s="126" t="s">
        <v>5951</v>
      </c>
    </row>
    <row r="750" spans="1:14">
      <c r="A750" s="126">
        <v>33621</v>
      </c>
      <c r="B750" s="126" t="s">
        <v>5952</v>
      </c>
    </row>
    <row r="751" spans="1:14">
      <c r="A751" s="126">
        <v>33622</v>
      </c>
      <c r="B751" s="126" t="s">
        <v>5953</v>
      </c>
    </row>
    <row r="752" spans="1:14">
      <c r="A752" s="126">
        <v>33623</v>
      </c>
      <c r="B752" s="126" t="s">
        <v>5954</v>
      </c>
    </row>
    <row r="753" spans="1:2">
      <c r="A753" s="126">
        <v>33624</v>
      </c>
      <c r="B753" s="126" t="s">
        <v>5955</v>
      </c>
    </row>
    <row r="754" spans="1:2">
      <c r="A754" s="126">
        <v>33625</v>
      </c>
      <c r="B754" s="126" t="s">
        <v>5956</v>
      </c>
    </row>
    <row r="755" spans="1:2">
      <c r="A755" s="126">
        <v>33626</v>
      </c>
      <c r="B755" s="126" t="s">
        <v>5957</v>
      </c>
    </row>
    <row r="756" spans="1:2">
      <c r="A756" s="126">
        <v>33627</v>
      </c>
      <c r="B756" s="126" t="s">
        <v>5958</v>
      </c>
    </row>
    <row r="757" spans="1:2">
      <c r="A757" s="126">
        <v>33628</v>
      </c>
      <c r="B757" s="126" t="s">
        <v>5959</v>
      </c>
    </row>
    <row r="758" spans="1:2">
      <c r="A758" s="126">
        <v>33629</v>
      </c>
      <c r="B758" s="126" t="s">
        <v>5960</v>
      </c>
    </row>
    <row r="759" spans="1:2">
      <c r="A759" s="126">
        <v>33630</v>
      </c>
      <c r="B759" s="126" t="s">
        <v>5961</v>
      </c>
    </row>
    <row r="760" spans="1:2">
      <c r="A760" s="126">
        <v>33631</v>
      </c>
      <c r="B760" s="126" t="s">
        <v>5962</v>
      </c>
    </row>
    <row r="761" spans="1:2">
      <c r="A761" s="126">
        <v>33632</v>
      </c>
      <c r="B761" s="126" t="s">
        <v>5963</v>
      </c>
    </row>
    <row r="762" spans="1:2">
      <c r="A762" s="126">
        <v>33633</v>
      </c>
      <c r="B762" s="126" t="s">
        <v>5964</v>
      </c>
    </row>
    <row r="763" spans="1:2">
      <c r="A763" s="126">
        <v>33634</v>
      </c>
      <c r="B763" s="126" t="s">
        <v>5965</v>
      </c>
    </row>
    <row r="764" spans="1:2">
      <c r="A764" s="126">
        <v>33990</v>
      </c>
      <c r="B764" s="126" t="s">
        <v>5966</v>
      </c>
    </row>
    <row r="765" spans="1:2">
      <c r="A765" s="126">
        <v>33999</v>
      </c>
      <c r="B765" s="126" t="s">
        <v>5967</v>
      </c>
    </row>
    <row r="766" spans="1:2">
      <c r="A766" s="126">
        <v>33998</v>
      </c>
      <c r="B766" s="126" t="s">
        <v>5968</v>
      </c>
    </row>
    <row r="767" spans="1:2">
      <c r="A767" s="126">
        <v>33997</v>
      </c>
      <c r="B767" s="126" t="s">
        <v>5969</v>
      </c>
    </row>
    <row r="768" spans="1:2">
      <c r="A768" s="126">
        <v>34001</v>
      </c>
      <c r="B768" s="126" t="s">
        <v>5970</v>
      </c>
    </row>
    <row r="769" spans="1:2">
      <c r="A769" s="126">
        <v>34002</v>
      </c>
      <c r="B769" s="126" t="s">
        <v>5971</v>
      </c>
    </row>
    <row r="770" spans="1:2">
      <c r="A770" s="126">
        <v>34003</v>
      </c>
      <c r="B770" s="126" t="s">
        <v>5972</v>
      </c>
    </row>
    <row r="771" spans="1:2">
      <c r="A771" s="126">
        <v>34004</v>
      </c>
      <c r="B771" s="126" t="s">
        <v>5973</v>
      </c>
    </row>
    <row r="772" spans="1:2">
      <c r="A772" s="126">
        <v>34005</v>
      </c>
      <c r="B772" s="126" t="s">
        <v>5974</v>
      </c>
    </row>
    <row r="773" spans="1:2">
      <c r="A773" s="126">
        <v>34006</v>
      </c>
      <c r="B773" s="126" t="s">
        <v>5975</v>
      </c>
    </row>
    <row r="774" spans="1:2">
      <c r="A774" s="126">
        <v>34007</v>
      </c>
      <c r="B774" s="126" t="s">
        <v>5976</v>
      </c>
    </row>
    <row r="775" spans="1:2">
      <c r="A775" s="126">
        <v>34008</v>
      </c>
      <c r="B775" s="126" t="s">
        <v>5977</v>
      </c>
    </row>
    <row r="776" spans="1:2">
      <c r="A776" s="126">
        <v>34009</v>
      </c>
      <c r="B776" s="126" t="s">
        <v>5978</v>
      </c>
    </row>
    <row r="777" spans="1:2">
      <c r="A777" s="126">
        <v>34010</v>
      </c>
      <c r="B777" s="126" t="s">
        <v>5979</v>
      </c>
    </row>
    <row r="778" spans="1:2">
      <c r="A778" s="126">
        <v>34011</v>
      </c>
      <c r="B778" s="126" t="s">
        <v>5980</v>
      </c>
    </row>
    <row r="779" spans="1:2">
      <c r="A779" s="126">
        <v>34012</v>
      </c>
      <c r="B779" s="126" t="s">
        <v>5981</v>
      </c>
    </row>
    <row r="780" spans="1:2">
      <c r="A780" s="126">
        <v>34013</v>
      </c>
      <c r="B780" s="126" t="s">
        <v>5982</v>
      </c>
    </row>
    <row r="781" spans="1:2">
      <c r="A781" s="126">
        <v>34014</v>
      </c>
      <c r="B781" s="126" t="s">
        <v>5983</v>
      </c>
    </row>
    <row r="782" spans="1:2">
      <c r="A782" s="126">
        <v>34015</v>
      </c>
      <c r="B782" s="126" t="s">
        <v>5984</v>
      </c>
    </row>
    <row r="783" spans="1:2">
      <c r="A783" s="126">
        <v>34021</v>
      </c>
      <c r="B783" s="126" t="s">
        <v>7406</v>
      </c>
    </row>
    <row r="784" spans="1:2">
      <c r="A784" s="126">
        <v>34022</v>
      </c>
      <c r="B784" s="126" t="s">
        <v>7407</v>
      </c>
    </row>
    <row r="785" spans="1:2">
      <c r="A785" s="126">
        <v>34023</v>
      </c>
      <c r="B785" s="126" t="s">
        <v>7408</v>
      </c>
    </row>
    <row r="786" spans="1:2">
      <c r="A786" s="126">
        <v>34091</v>
      </c>
      <c r="B786" s="126" t="s">
        <v>5985</v>
      </c>
    </row>
    <row r="787" spans="1:2">
      <c r="A787" s="126">
        <v>34092</v>
      </c>
      <c r="B787" s="126" t="s">
        <v>5986</v>
      </c>
    </row>
    <row r="788" spans="1:2">
      <c r="A788" s="126">
        <v>34093</v>
      </c>
      <c r="B788" s="126" t="s">
        <v>5987</v>
      </c>
    </row>
    <row r="789" spans="1:2">
      <c r="A789" s="126">
        <v>34094</v>
      </c>
      <c r="B789" s="126" t="s">
        <v>5988</v>
      </c>
    </row>
    <row r="790" spans="1:2">
      <c r="A790" s="126">
        <v>34095</v>
      </c>
      <c r="B790" s="126" t="s">
        <v>5989</v>
      </c>
    </row>
    <row r="791" spans="1:2">
      <c r="A791" s="126">
        <v>34096</v>
      </c>
      <c r="B791" s="126" t="s">
        <v>5990</v>
      </c>
    </row>
    <row r="792" spans="1:2">
      <c r="A792" s="126">
        <v>34097</v>
      </c>
      <c r="B792" s="126" t="s">
        <v>5991</v>
      </c>
    </row>
    <row r="793" spans="1:2">
      <c r="A793" s="126">
        <v>34098</v>
      </c>
      <c r="B793" s="126" t="s">
        <v>5992</v>
      </c>
    </row>
    <row r="794" spans="1:2">
      <c r="A794" s="126">
        <v>34099</v>
      </c>
      <c r="B794" s="126" t="s">
        <v>5993</v>
      </c>
    </row>
    <row r="795" spans="1:2">
      <c r="A795" s="126">
        <v>34101</v>
      </c>
      <c r="B795" s="126" t="s">
        <v>5994</v>
      </c>
    </row>
    <row r="796" spans="1:2">
      <c r="A796" s="126">
        <v>34102</v>
      </c>
      <c r="B796" s="126" t="s">
        <v>5995</v>
      </c>
    </row>
    <row r="797" spans="1:2">
      <c r="A797" s="126">
        <v>34103</v>
      </c>
      <c r="B797" s="126" t="s">
        <v>5996</v>
      </c>
    </row>
    <row r="798" spans="1:2">
      <c r="A798" s="126">
        <v>34104</v>
      </c>
      <c r="B798" s="126" t="s">
        <v>5997</v>
      </c>
    </row>
    <row r="799" spans="1:2">
      <c r="A799" s="126">
        <v>34105</v>
      </c>
      <c r="B799" s="126" t="s">
        <v>5998</v>
      </c>
    </row>
    <row r="800" spans="1:2">
      <c r="A800" s="126">
        <v>34106</v>
      </c>
      <c r="B800" s="126" t="s">
        <v>5999</v>
      </c>
    </row>
    <row r="801" spans="1:2">
      <c r="A801" s="126">
        <v>34107</v>
      </c>
      <c r="B801" s="126" t="s">
        <v>6000</v>
      </c>
    </row>
    <row r="802" spans="1:2">
      <c r="A802" s="126">
        <v>34108</v>
      </c>
      <c r="B802" s="126" t="s">
        <v>6001</v>
      </c>
    </row>
    <row r="803" spans="1:2">
      <c r="A803" s="126">
        <v>34109</v>
      </c>
      <c r="B803" s="126" t="s">
        <v>6002</v>
      </c>
    </row>
    <row r="804" spans="1:2">
      <c r="A804" s="126">
        <v>34110</v>
      </c>
      <c r="B804" s="126" t="s">
        <v>6003</v>
      </c>
    </row>
    <row r="805" spans="1:2">
      <c r="A805" s="126">
        <v>34111</v>
      </c>
      <c r="B805" s="126" t="s">
        <v>6004</v>
      </c>
    </row>
    <row r="806" spans="1:2">
      <c r="A806" s="126">
        <v>34112</v>
      </c>
      <c r="B806" s="126" t="s">
        <v>6005</v>
      </c>
    </row>
    <row r="807" spans="1:2">
      <c r="A807" s="126">
        <v>34113</v>
      </c>
      <c r="B807" s="126" t="s">
        <v>6006</v>
      </c>
    </row>
    <row r="808" spans="1:2">
      <c r="A808" s="126">
        <v>34114</v>
      </c>
      <c r="B808" s="126" t="s">
        <v>6007</v>
      </c>
    </row>
    <row r="809" spans="1:2">
      <c r="A809" s="126">
        <v>34201</v>
      </c>
      <c r="B809" s="126" t="s">
        <v>6008</v>
      </c>
    </row>
    <row r="810" spans="1:2">
      <c r="A810" s="126">
        <v>34202</v>
      </c>
      <c r="B810" s="126" t="s">
        <v>6009</v>
      </c>
    </row>
    <row r="811" spans="1:2">
      <c r="A811" s="126">
        <v>34203</v>
      </c>
      <c r="B811" s="126" t="s">
        <v>6010</v>
      </c>
    </row>
    <row r="812" spans="1:2">
      <c r="A812" s="126">
        <v>34204</v>
      </c>
      <c r="B812" s="126" t="s">
        <v>6011</v>
      </c>
    </row>
    <row r="813" spans="1:2">
      <c r="A813" s="126">
        <v>34205</v>
      </c>
      <c r="B813" s="126" t="s">
        <v>6012</v>
      </c>
    </row>
    <row r="814" spans="1:2">
      <c r="A814" s="126">
        <v>34206</v>
      </c>
      <c r="B814" s="126" t="s">
        <v>6013</v>
      </c>
    </row>
    <row r="815" spans="1:2">
      <c r="A815" s="126">
        <v>34207</v>
      </c>
      <c r="B815" s="126" t="s">
        <v>6014</v>
      </c>
    </row>
    <row r="816" spans="1:2">
      <c r="A816" s="126">
        <v>34208</v>
      </c>
      <c r="B816" s="126" t="s">
        <v>6015</v>
      </c>
    </row>
    <row r="817" spans="1:2">
      <c r="A817" s="126">
        <v>34209</v>
      </c>
      <c r="B817" s="126" t="s">
        <v>6016</v>
      </c>
    </row>
    <row r="818" spans="1:2">
      <c r="A818" s="126">
        <v>34210</v>
      </c>
      <c r="B818" s="126" t="s">
        <v>6017</v>
      </c>
    </row>
    <row r="819" spans="1:2">
      <c r="A819" s="126">
        <v>34211</v>
      </c>
      <c r="B819" s="126" t="s">
        <v>6018</v>
      </c>
    </row>
    <row r="820" spans="1:2">
      <c r="A820" s="126">
        <v>34212</v>
      </c>
      <c r="B820" s="126" t="s">
        <v>6019</v>
      </c>
    </row>
    <row r="821" spans="1:2">
      <c r="A821" s="126">
        <v>34213</v>
      </c>
      <c r="B821" s="126" t="s">
        <v>6020</v>
      </c>
    </row>
    <row r="822" spans="1:2">
      <c r="A822" s="126">
        <v>34214</v>
      </c>
      <c r="B822" s="126" t="s">
        <v>6021</v>
      </c>
    </row>
    <row r="823" spans="1:2">
      <c r="A823" s="126">
        <v>34215</v>
      </c>
      <c r="B823" s="126" t="s">
        <v>6022</v>
      </c>
    </row>
    <row r="824" spans="1:2">
      <c r="A824" s="126">
        <v>34216</v>
      </c>
      <c r="B824" s="126" t="s">
        <v>6023</v>
      </c>
    </row>
    <row r="825" spans="1:2">
      <c r="A825" s="126">
        <v>34217</v>
      </c>
      <c r="B825" s="126" t="s">
        <v>6024</v>
      </c>
    </row>
    <row r="826" spans="1:2">
      <c r="A826" s="126">
        <v>34218</v>
      </c>
      <c r="B826" s="126" t="s">
        <v>6025</v>
      </c>
    </row>
    <row r="827" spans="1:2">
      <c r="A827" s="126">
        <v>34219</v>
      </c>
      <c r="B827" s="126" t="s">
        <v>6026</v>
      </c>
    </row>
    <row r="828" spans="1:2">
      <c r="A828" s="126">
        <v>34220</v>
      </c>
      <c r="B828" s="126" t="s">
        <v>6027</v>
      </c>
    </row>
    <row r="829" spans="1:2">
      <c r="A829" s="126">
        <v>34221</v>
      </c>
      <c r="B829" s="126" t="s">
        <v>6028</v>
      </c>
    </row>
    <row r="830" spans="1:2">
      <c r="A830" s="126">
        <v>34222</v>
      </c>
      <c r="B830" s="126" t="s">
        <v>6029</v>
      </c>
    </row>
    <row r="831" spans="1:2">
      <c r="A831" s="126">
        <v>34223</v>
      </c>
      <c r="B831" s="126" t="s">
        <v>6030</v>
      </c>
    </row>
    <row r="832" spans="1:2">
      <c r="A832" s="126">
        <v>34224</v>
      </c>
      <c r="B832" s="126" t="s">
        <v>6031</v>
      </c>
    </row>
    <row r="833" spans="1:2">
      <c r="A833" s="126">
        <v>34225</v>
      </c>
      <c r="B833" s="126" t="s">
        <v>6032</v>
      </c>
    </row>
    <row r="834" spans="1:2">
      <c r="A834" s="126">
        <v>34226</v>
      </c>
      <c r="B834" s="126" t="s">
        <v>6033</v>
      </c>
    </row>
    <row r="835" spans="1:2">
      <c r="A835" s="126">
        <v>34227</v>
      </c>
      <c r="B835" s="126" t="s">
        <v>6034</v>
      </c>
    </row>
    <row r="836" spans="1:2">
      <c r="A836" s="126">
        <v>34228</v>
      </c>
      <c r="B836" s="126" t="s">
        <v>6035</v>
      </c>
    </row>
    <row r="837" spans="1:2">
      <c r="A837" s="126">
        <v>34229</v>
      </c>
      <c r="B837" s="126" t="s">
        <v>6036</v>
      </c>
    </row>
    <row r="838" spans="1:2">
      <c r="A838" s="126">
        <v>34230</v>
      </c>
      <c r="B838" s="126" t="s">
        <v>6037</v>
      </c>
    </row>
    <row r="839" spans="1:2">
      <c r="A839" s="126">
        <v>34231</v>
      </c>
      <c r="B839" s="126" t="s">
        <v>6038</v>
      </c>
    </row>
    <row r="840" spans="1:2">
      <c r="A840" s="126">
        <v>34232</v>
      </c>
      <c r="B840" s="126" t="s">
        <v>6039</v>
      </c>
    </row>
    <row r="841" spans="1:2">
      <c r="A841" s="126">
        <v>34233</v>
      </c>
      <c r="B841" s="126" t="s">
        <v>6040</v>
      </c>
    </row>
    <row r="842" spans="1:2">
      <c r="A842" s="126">
        <v>34234</v>
      </c>
      <c r="B842" s="126" t="s">
        <v>6041</v>
      </c>
    </row>
    <row r="843" spans="1:2">
      <c r="A843" s="126">
        <v>34235</v>
      </c>
      <c r="B843" s="126" t="s">
        <v>6042</v>
      </c>
    </row>
    <row r="844" spans="1:2">
      <c r="A844" s="126">
        <v>34236</v>
      </c>
      <c r="B844" s="126" t="s">
        <v>6043</v>
      </c>
    </row>
    <row r="845" spans="1:2">
      <c r="A845" s="126">
        <v>34237</v>
      </c>
      <c r="B845" s="126" t="s">
        <v>6044</v>
      </c>
    </row>
    <row r="846" spans="1:2">
      <c r="A846" s="126">
        <v>34238</v>
      </c>
      <c r="B846" s="126" t="s">
        <v>6840</v>
      </c>
    </row>
    <row r="847" spans="1:2">
      <c r="A847" s="126">
        <v>35001</v>
      </c>
      <c r="B847" s="126" t="s">
        <v>6045</v>
      </c>
    </row>
    <row r="848" spans="1:2">
      <c r="A848" s="126">
        <v>35002</v>
      </c>
      <c r="B848" s="126" t="s">
        <v>6046</v>
      </c>
    </row>
    <row r="849" spans="1:2">
      <c r="A849" s="126">
        <v>35003</v>
      </c>
      <c r="B849" s="126" t="s">
        <v>6047</v>
      </c>
    </row>
    <row r="850" spans="1:2">
      <c r="A850" s="126">
        <v>35107</v>
      </c>
      <c r="B850" s="126" t="s">
        <v>6048</v>
      </c>
    </row>
    <row r="851" spans="1:2">
      <c r="A851" s="126">
        <v>35108</v>
      </c>
      <c r="B851" s="126" t="s">
        <v>6049</v>
      </c>
    </row>
    <row r="852" spans="1:2">
      <c r="A852" s="126">
        <v>35201</v>
      </c>
      <c r="B852" s="126" t="s">
        <v>6050</v>
      </c>
    </row>
    <row r="853" spans="1:2">
      <c r="A853" s="126">
        <v>35202</v>
      </c>
      <c r="B853" s="126" t="s">
        <v>6051</v>
      </c>
    </row>
    <row r="854" spans="1:2">
      <c r="A854" s="126">
        <v>35203</v>
      </c>
      <c r="B854" s="126" t="s">
        <v>6052</v>
      </c>
    </row>
    <row r="855" spans="1:2">
      <c r="A855" s="126">
        <v>35204</v>
      </c>
      <c r="B855" s="126" t="s">
        <v>6053</v>
      </c>
    </row>
    <row r="856" spans="1:2">
      <c r="A856" s="126">
        <v>35205</v>
      </c>
      <c r="B856" s="126" t="s">
        <v>6054</v>
      </c>
    </row>
    <row r="857" spans="1:2">
      <c r="A857" s="126">
        <v>35206</v>
      </c>
      <c r="B857" s="126" t="s">
        <v>6055</v>
      </c>
    </row>
    <row r="858" spans="1:2">
      <c r="A858" s="126">
        <v>35207</v>
      </c>
      <c r="B858" s="126" t="s">
        <v>6056</v>
      </c>
    </row>
    <row r="859" spans="1:2">
      <c r="A859" s="126">
        <v>35208</v>
      </c>
      <c r="B859" s="126" t="s">
        <v>6057</v>
      </c>
    </row>
    <row r="860" spans="1:2">
      <c r="A860" s="126">
        <v>35209</v>
      </c>
      <c r="B860" s="126" t="s">
        <v>6058</v>
      </c>
    </row>
    <row r="861" spans="1:2">
      <c r="A861" s="126">
        <v>35210</v>
      </c>
      <c r="B861" s="126" t="s">
        <v>6059</v>
      </c>
    </row>
    <row r="862" spans="1:2">
      <c r="A862" s="126">
        <v>35211</v>
      </c>
      <c r="B862" s="126" t="s">
        <v>6060</v>
      </c>
    </row>
    <row r="863" spans="1:2">
      <c r="A863" s="126">
        <v>35212</v>
      </c>
      <c r="B863" s="126" t="s">
        <v>6061</v>
      </c>
    </row>
    <row r="864" spans="1:2">
      <c r="A864" s="126">
        <v>35213</v>
      </c>
      <c r="B864" s="126" t="s">
        <v>6062</v>
      </c>
    </row>
    <row r="865" spans="1:2">
      <c r="A865" s="126">
        <v>35214</v>
      </c>
      <c r="B865" s="126" t="s">
        <v>6063</v>
      </c>
    </row>
    <row r="866" spans="1:2">
      <c r="A866" s="126">
        <v>35215</v>
      </c>
      <c r="B866" s="126" t="s">
        <v>6064</v>
      </c>
    </row>
    <row r="867" spans="1:2">
      <c r="A867" s="126">
        <v>35216</v>
      </c>
      <c r="B867" s="126" t="s">
        <v>6065</v>
      </c>
    </row>
    <row r="868" spans="1:2">
      <c r="A868" s="126">
        <v>35217</v>
      </c>
      <c r="B868" s="126" t="s">
        <v>6066</v>
      </c>
    </row>
    <row r="869" spans="1:2">
      <c r="A869" s="126">
        <v>35301</v>
      </c>
      <c r="B869" s="126" t="s">
        <v>6067</v>
      </c>
    </row>
    <row r="870" spans="1:2">
      <c r="A870" s="126">
        <v>35302</v>
      </c>
      <c r="B870" s="126" t="s">
        <v>6068</v>
      </c>
    </row>
    <row r="871" spans="1:2">
      <c r="A871" s="126">
        <v>35303</v>
      </c>
      <c r="B871" s="126" t="s">
        <v>6069</v>
      </c>
    </row>
    <row r="872" spans="1:2">
      <c r="A872" s="126">
        <v>35304</v>
      </c>
      <c r="B872" s="126" t="s">
        <v>6070</v>
      </c>
    </row>
    <row r="873" spans="1:2">
      <c r="A873" s="126">
        <v>35305</v>
      </c>
      <c r="B873" s="126" t="s">
        <v>6071</v>
      </c>
    </row>
    <row r="874" spans="1:2">
      <c r="A874" s="126">
        <v>35306</v>
      </c>
      <c r="B874" s="126" t="s">
        <v>6072</v>
      </c>
    </row>
    <row r="875" spans="1:2">
      <c r="A875" s="126">
        <v>35307</v>
      </c>
      <c r="B875" s="126" t="s">
        <v>6073</v>
      </c>
    </row>
    <row r="876" spans="1:2">
      <c r="A876" s="126">
        <v>35308</v>
      </c>
      <c r="B876" s="126" t="s">
        <v>6074</v>
      </c>
    </row>
    <row r="877" spans="1:2">
      <c r="A877" s="126">
        <v>35309</v>
      </c>
      <c r="B877" s="126" t="s">
        <v>6075</v>
      </c>
    </row>
    <row r="878" spans="1:2">
      <c r="A878" s="126">
        <v>35310</v>
      </c>
      <c r="B878" s="126" t="s">
        <v>6076</v>
      </c>
    </row>
    <row r="879" spans="1:2">
      <c r="A879" s="126">
        <v>35311</v>
      </c>
      <c r="B879" s="126" t="s">
        <v>6077</v>
      </c>
    </row>
    <row r="880" spans="1:2">
      <c r="A880" s="126">
        <v>35312</v>
      </c>
      <c r="B880" s="126" t="s">
        <v>6078</v>
      </c>
    </row>
    <row r="881" spans="1:2">
      <c r="A881" s="126">
        <v>36002</v>
      </c>
      <c r="B881" s="126" t="s">
        <v>6079</v>
      </c>
    </row>
    <row r="882" spans="1:2">
      <c r="A882" s="126">
        <v>36007</v>
      </c>
      <c r="B882" s="126" t="s">
        <v>6080</v>
      </c>
    </row>
    <row r="883" spans="1:2">
      <c r="A883" s="126">
        <v>36008</v>
      </c>
      <c r="B883" s="126" t="s">
        <v>6081</v>
      </c>
    </row>
    <row r="884" spans="1:2">
      <c r="A884" s="126">
        <v>36009</v>
      </c>
      <c r="B884" s="126" t="s">
        <v>6082</v>
      </c>
    </row>
    <row r="885" spans="1:2">
      <c r="A885" s="126">
        <v>36010</v>
      </c>
      <c r="B885" s="126" t="s">
        <v>6083</v>
      </c>
    </row>
    <row r="886" spans="1:2">
      <c r="A886" s="126">
        <v>36011</v>
      </c>
      <c r="B886" s="126" t="s">
        <v>6084</v>
      </c>
    </row>
    <row r="887" spans="1:2">
      <c r="A887" s="126">
        <v>36012</v>
      </c>
      <c r="B887" s="126" t="s">
        <v>6085</v>
      </c>
    </row>
    <row r="888" spans="1:2">
      <c r="A888" s="126">
        <v>36013</v>
      </c>
      <c r="B888" s="126" t="s">
        <v>6086</v>
      </c>
    </row>
    <row r="889" spans="1:2">
      <c r="A889" s="126">
        <v>36014</v>
      </c>
      <c r="B889" s="126" t="s">
        <v>6087</v>
      </c>
    </row>
    <row r="890" spans="1:2">
      <c r="A890" s="126">
        <v>36501</v>
      </c>
      <c r="B890" s="126" t="s">
        <v>309</v>
      </c>
    </row>
    <row r="891" spans="1:2">
      <c r="A891" s="140">
        <v>36502</v>
      </c>
      <c r="B891" s="126" t="s">
        <v>310</v>
      </c>
    </row>
    <row r="892" spans="1:2">
      <c r="A892" s="126">
        <v>36503</v>
      </c>
      <c r="B892" s="126" t="s">
        <v>311</v>
      </c>
    </row>
    <row r="893" spans="1:2">
      <c r="A893" s="126">
        <v>36504</v>
      </c>
      <c r="B893" s="126" t="s">
        <v>6088</v>
      </c>
    </row>
    <row r="894" spans="1:2">
      <c r="A894" s="126">
        <v>36505</v>
      </c>
      <c r="B894" s="126" t="s">
        <v>6951</v>
      </c>
    </row>
    <row r="895" spans="1:2">
      <c r="A895" s="126">
        <v>36506</v>
      </c>
      <c r="B895" s="126" t="s">
        <v>6952</v>
      </c>
    </row>
    <row r="896" spans="1:2">
      <c r="A896" s="126">
        <v>36507</v>
      </c>
      <c r="B896" s="126" t="s">
        <v>6953</v>
      </c>
    </row>
    <row r="897" spans="1:2">
      <c r="A897" s="126">
        <v>36601</v>
      </c>
      <c r="B897" s="126" t="s">
        <v>6954</v>
      </c>
    </row>
    <row r="898" spans="1:2">
      <c r="A898" s="126">
        <v>36602</v>
      </c>
      <c r="B898" s="126" t="s">
        <v>6955</v>
      </c>
    </row>
    <row r="899" spans="1:2">
      <c r="A899" s="126">
        <v>36603</v>
      </c>
      <c r="B899" s="126" t="s">
        <v>6956</v>
      </c>
    </row>
    <row r="900" spans="1:2">
      <c r="A900" s="126">
        <v>37001</v>
      </c>
      <c r="B900" s="126" t="s">
        <v>6089</v>
      </c>
    </row>
    <row r="901" spans="1:2">
      <c r="A901" s="126">
        <v>39001</v>
      </c>
      <c r="B901" s="126" t="s">
        <v>6090</v>
      </c>
    </row>
    <row r="902" spans="1:2">
      <c r="A902" s="126">
        <v>39002</v>
      </c>
      <c r="B902" s="126" t="s">
        <v>6091</v>
      </c>
    </row>
    <row r="903" spans="1:2">
      <c r="A903" s="126">
        <v>39003</v>
      </c>
      <c r="B903" s="126" t="s">
        <v>6092</v>
      </c>
    </row>
    <row r="904" spans="1:2">
      <c r="A904" s="126">
        <v>39004</v>
      </c>
      <c r="B904" s="126" t="s">
        <v>6093</v>
      </c>
    </row>
    <row r="905" spans="1:2">
      <c r="A905" s="126">
        <v>39005</v>
      </c>
      <c r="B905" s="126" t="s">
        <v>6094</v>
      </c>
    </row>
    <row r="906" spans="1:2">
      <c r="A906" s="141">
        <v>39006</v>
      </c>
      <c r="B906" s="126" t="s">
        <v>6095</v>
      </c>
    </row>
    <row r="907" spans="1:2">
      <c r="A907">
        <v>39007</v>
      </c>
      <c r="B907" s="126" t="s">
        <v>6096</v>
      </c>
    </row>
    <row r="908" spans="1:2">
      <c r="A908">
        <v>39008</v>
      </c>
      <c r="B908" s="126" t="s">
        <v>6097</v>
      </c>
    </row>
    <row r="909" spans="1:2">
      <c r="A909">
        <v>39009</v>
      </c>
      <c r="B909" s="126" t="s">
        <v>6098</v>
      </c>
    </row>
    <row r="910" spans="1:2">
      <c r="A910">
        <v>39010</v>
      </c>
      <c r="B910" s="126" t="s">
        <v>6099</v>
      </c>
    </row>
    <row r="911" spans="1:2">
      <c r="A911">
        <v>39011</v>
      </c>
      <c r="B911" s="126" t="s">
        <v>6100</v>
      </c>
    </row>
    <row r="912" spans="1:2">
      <c r="A912">
        <v>39012</v>
      </c>
      <c r="B912" s="126" t="s">
        <v>6101</v>
      </c>
    </row>
    <row r="913" spans="1:2">
      <c r="A913">
        <v>39013</v>
      </c>
      <c r="B913" s="126" t="s">
        <v>6102</v>
      </c>
    </row>
    <row r="914" spans="1:2">
      <c r="A914">
        <v>39014</v>
      </c>
      <c r="B914" s="126" t="s">
        <v>6103</v>
      </c>
    </row>
    <row r="915" spans="1:2">
      <c r="A915">
        <v>39015</v>
      </c>
      <c r="B915" s="126" t="s">
        <v>6104</v>
      </c>
    </row>
    <row r="916" spans="1:2">
      <c r="A916">
        <v>39016</v>
      </c>
      <c r="B916" s="126" t="s">
        <v>6105</v>
      </c>
    </row>
    <row r="917" spans="1:2">
      <c r="A917">
        <v>39017</v>
      </c>
      <c r="B917" s="126" t="s">
        <v>6106</v>
      </c>
    </row>
    <row r="918" spans="1:2">
      <c r="A918">
        <v>39018</v>
      </c>
      <c r="B918" s="126" t="s">
        <v>6107</v>
      </c>
    </row>
    <row r="919" spans="1:2">
      <c r="A919">
        <v>39019</v>
      </c>
      <c r="B919" s="126" t="s">
        <v>6108</v>
      </c>
    </row>
    <row r="920" spans="1:2">
      <c r="A920">
        <v>39020</v>
      </c>
      <c r="B920" s="126" t="s">
        <v>6109</v>
      </c>
    </row>
    <row r="921" spans="1:2">
      <c r="A921">
        <v>39021</v>
      </c>
      <c r="B921" s="126" t="s">
        <v>6110</v>
      </c>
    </row>
    <row r="922" spans="1:2">
      <c r="A922">
        <v>39022</v>
      </c>
      <c r="B922" s="126" t="s">
        <v>6111</v>
      </c>
    </row>
    <row r="923" spans="1:2">
      <c r="A923">
        <v>39023</v>
      </c>
      <c r="B923" s="126" t="s">
        <v>6112</v>
      </c>
    </row>
    <row r="924" spans="1:2">
      <c r="A924">
        <v>39024</v>
      </c>
      <c r="B924" s="126" t="s">
        <v>6113</v>
      </c>
    </row>
    <row r="925" spans="1:2">
      <c r="A925">
        <v>39025</v>
      </c>
      <c r="B925" s="126" t="s">
        <v>6114</v>
      </c>
    </row>
    <row r="926" spans="1:2">
      <c r="A926">
        <v>39026</v>
      </c>
      <c r="B926" s="126" t="s">
        <v>6115</v>
      </c>
    </row>
    <row r="927" spans="1:2">
      <c r="A927">
        <v>39027</v>
      </c>
      <c r="B927" s="126" t="s">
        <v>6116</v>
      </c>
    </row>
    <row r="928" spans="1:2">
      <c r="A928">
        <v>39101</v>
      </c>
      <c r="B928" s="126" t="s">
        <v>6117</v>
      </c>
    </row>
    <row r="929" spans="1:2">
      <c r="A929">
        <v>39102</v>
      </c>
      <c r="B929" s="126" t="s">
        <v>6118</v>
      </c>
    </row>
    <row r="930" spans="1:2">
      <c r="A930">
        <v>39103</v>
      </c>
      <c r="B930" s="126" t="s">
        <v>6119</v>
      </c>
    </row>
    <row r="931" spans="1:2">
      <c r="A931">
        <v>39104</v>
      </c>
      <c r="B931" s="126" t="s">
        <v>6120</v>
      </c>
    </row>
    <row r="932" spans="1:2">
      <c r="A932">
        <v>39105</v>
      </c>
      <c r="B932" s="126" t="s">
        <v>6121</v>
      </c>
    </row>
    <row r="933" spans="1:2">
      <c r="A933">
        <v>39501</v>
      </c>
      <c r="B933" s="126" t="s">
        <v>6122</v>
      </c>
    </row>
    <row r="934" spans="1:2">
      <c r="A934">
        <v>39502</v>
      </c>
      <c r="B934" s="126" t="s">
        <v>6123</v>
      </c>
    </row>
    <row r="935" spans="1:2">
      <c r="A935"/>
    </row>
    <row r="936" spans="1:2">
      <c r="A936">
        <v>1000</v>
      </c>
      <c r="B936" s="126" t="s">
        <v>28</v>
      </c>
    </row>
    <row r="937" spans="1:2">
      <c r="A937">
        <v>1001</v>
      </c>
      <c r="B937" s="126" t="s">
        <v>29</v>
      </c>
    </row>
    <row r="938" spans="1:2">
      <c r="A938">
        <v>1002</v>
      </c>
      <c r="B938" s="126" t="s">
        <v>796</v>
      </c>
    </row>
    <row r="939" spans="1:2">
      <c r="A939">
        <v>1003</v>
      </c>
      <c r="B939" s="126" t="s">
        <v>797</v>
      </c>
    </row>
    <row r="940" spans="1:2">
      <c r="A940">
        <v>1004</v>
      </c>
      <c r="B940" s="126" t="s">
        <v>6124</v>
      </c>
    </row>
    <row r="941" spans="1:2">
      <c r="A941">
        <v>1005</v>
      </c>
      <c r="B941" s="126" t="s">
        <v>799</v>
      </c>
    </row>
    <row r="942" spans="1:2">
      <c r="A942">
        <v>1006</v>
      </c>
      <c r="B942" s="126" t="s">
        <v>800</v>
      </c>
    </row>
    <row r="943" spans="1:2">
      <c r="A943">
        <v>1007</v>
      </c>
      <c r="B943" s="126" t="s">
        <v>801</v>
      </c>
    </row>
    <row r="944" spans="1:2">
      <c r="A944">
        <v>1008</v>
      </c>
      <c r="B944" s="126" t="s">
        <v>802</v>
      </c>
    </row>
    <row r="945" spans="1:2">
      <c r="A945">
        <v>1009</v>
      </c>
      <c r="B945" s="126" t="s">
        <v>795</v>
      </c>
    </row>
    <row r="946" spans="1:2">
      <c r="A946">
        <v>1010</v>
      </c>
      <c r="B946" s="126" t="s">
        <v>2767</v>
      </c>
    </row>
    <row r="947" spans="1:2">
      <c r="A947">
        <v>1011</v>
      </c>
      <c r="B947" s="126" t="s">
        <v>6125</v>
      </c>
    </row>
    <row r="948" spans="1:2">
      <c r="A948">
        <v>1012</v>
      </c>
      <c r="B948" s="126" t="s">
        <v>6126</v>
      </c>
    </row>
    <row r="949" spans="1:2">
      <c r="A949">
        <v>1013</v>
      </c>
      <c r="B949" s="126" t="s">
        <v>6127</v>
      </c>
    </row>
    <row r="950" spans="1:2">
      <c r="A950"/>
    </row>
    <row r="951" spans="1:2">
      <c r="A951">
        <v>10001</v>
      </c>
      <c r="B951" s="126" t="s">
        <v>6128</v>
      </c>
    </row>
    <row r="952" spans="1:2">
      <c r="A952">
        <v>10002</v>
      </c>
      <c r="B952" s="126" t="s">
        <v>6129</v>
      </c>
    </row>
    <row r="953" spans="1:2">
      <c r="A953">
        <v>10003</v>
      </c>
      <c r="B953" s="126" t="s">
        <v>6130</v>
      </c>
    </row>
    <row r="954" spans="1:2">
      <c r="A954">
        <v>10004</v>
      </c>
      <c r="B954" s="126" t="s">
        <v>6131</v>
      </c>
    </row>
    <row r="955" spans="1:2">
      <c r="A955">
        <v>10005</v>
      </c>
      <c r="B955" s="126" t="s">
        <v>6132</v>
      </c>
    </row>
    <row r="956" spans="1:2">
      <c r="A956">
        <v>10006</v>
      </c>
      <c r="B956" s="126" t="s">
        <v>6133</v>
      </c>
    </row>
    <row r="957" spans="1:2">
      <c r="A957">
        <v>10007</v>
      </c>
      <c r="B957" s="126" t="s">
        <v>2768</v>
      </c>
    </row>
    <row r="958" spans="1:2">
      <c r="A958">
        <v>10008</v>
      </c>
      <c r="B958" s="126" t="s">
        <v>6134</v>
      </c>
    </row>
    <row r="959" spans="1:2">
      <c r="A959">
        <v>10010</v>
      </c>
      <c r="B959" s="126" t="s">
        <v>6135</v>
      </c>
    </row>
    <row r="960" spans="1:2">
      <c r="A960">
        <v>10013</v>
      </c>
      <c r="B960" s="126" t="s">
        <v>6136</v>
      </c>
    </row>
    <row r="961" spans="1:2">
      <c r="A961">
        <v>10014</v>
      </c>
      <c r="B961" s="126" t="s">
        <v>6137</v>
      </c>
    </row>
    <row r="962" spans="1:2">
      <c r="A962">
        <v>10015</v>
      </c>
      <c r="B962" s="126" t="s">
        <v>6138</v>
      </c>
    </row>
    <row r="963" spans="1:2">
      <c r="A963">
        <v>10016</v>
      </c>
      <c r="B963" s="126" t="s">
        <v>6139</v>
      </c>
    </row>
    <row r="964" spans="1:2">
      <c r="A964">
        <v>10017</v>
      </c>
      <c r="B964" s="126" t="s">
        <v>6140</v>
      </c>
    </row>
    <row r="965" spans="1:2">
      <c r="A965">
        <v>10018</v>
      </c>
      <c r="B965" s="126" t="s">
        <v>6141</v>
      </c>
    </row>
    <row r="966" spans="1:2">
      <c r="A966">
        <v>10019</v>
      </c>
      <c r="B966" s="126" t="s">
        <v>6142</v>
      </c>
    </row>
    <row r="967" spans="1:2">
      <c r="A967">
        <v>10020</v>
      </c>
      <c r="B967" s="126" t="s">
        <v>6143</v>
      </c>
    </row>
    <row r="968" spans="1:2">
      <c r="A968">
        <v>10021</v>
      </c>
      <c r="B968" s="126" t="s">
        <v>6144</v>
      </c>
    </row>
    <row r="969" spans="1:2">
      <c r="A969">
        <v>10022</v>
      </c>
      <c r="B969" s="126" t="s">
        <v>6145</v>
      </c>
    </row>
    <row r="970" spans="1:2">
      <c r="A970">
        <v>10023</v>
      </c>
      <c r="B970" s="126" t="s">
        <v>6146</v>
      </c>
    </row>
    <row r="971" spans="1:2">
      <c r="A971">
        <v>10024</v>
      </c>
      <c r="B971" s="126" t="s">
        <v>6147</v>
      </c>
    </row>
    <row r="972" spans="1:2">
      <c r="A972">
        <v>10026</v>
      </c>
      <c r="B972" s="126" t="s">
        <v>6148</v>
      </c>
    </row>
    <row r="973" spans="1:2">
      <c r="A973">
        <v>10027</v>
      </c>
      <c r="B973" s="126" t="s">
        <v>6149</v>
      </c>
    </row>
    <row r="974" spans="1:2">
      <c r="A974">
        <v>10028</v>
      </c>
      <c r="B974" s="126" t="s">
        <v>6150</v>
      </c>
    </row>
    <row r="975" spans="1:2">
      <c r="A975">
        <v>10029</v>
      </c>
      <c r="B975" s="126" t="s">
        <v>6151</v>
      </c>
    </row>
    <row r="976" spans="1:2">
      <c r="A976">
        <v>10030</v>
      </c>
      <c r="B976" s="126" t="s">
        <v>6152</v>
      </c>
    </row>
    <row r="977" spans="1:2">
      <c r="A977">
        <v>10031</v>
      </c>
      <c r="B977" s="126" t="s">
        <v>6153</v>
      </c>
    </row>
    <row r="978" spans="1:2">
      <c r="A978">
        <v>10032</v>
      </c>
      <c r="B978" s="126" t="s">
        <v>6154</v>
      </c>
    </row>
    <row r="979" spans="1:2">
      <c r="A979">
        <v>10033</v>
      </c>
      <c r="B979" s="126" t="s">
        <v>6155</v>
      </c>
    </row>
    <row r="980" spans="1:2">
      <c r="A980">
        <v>10034</v>
      </c>
      <c r="B980" s="126" t="s">
        <v>6156</v>
      </c>
    </row>
    <row r="981" spans="1:2">
      <c r="A981">
        <v>10035</v>
      </c>
      <c r="B981" s="126" t="s">
        <v>6157</v>
      </c>
    </row>
    <row r="982" spans="1:2">
      <c r="A982">
        <v>10036</v>
      </c>
      <c r="B982" s="126" t="s">
        <v>6158</v>
      </c>
    </row>
    <row r="983" spans="1:2">
      <c r="A983">
        <v>10037</v>
      </c>
      <c r="B983" s="126" t="s">
        <v>6159</v>
      </c>
    </row>
    <row r="984" spans="1:2">
      <c r="A984">
        <v>10038</v>
      </c>
      <c r="B984" s="126" t="s">
        <v>6160</v>
      </c>
    </row>
    <row r="985" spans="1:2">
      <c r="A985">
        <v>10039</v>
      </c>
      <c r="B985" s="126" t="s">
        <v>6161</v>
      </c>
    </row>
    <row r="986" spans="1:2">
      <c r="A986">
        <v>10040</v>
      </c>
      <c r="B986" s="126" t="s">
        <v>6162</v>
      </c>
    </row>
    <row r="987" spans="1:2">
      <c r="A987">
        <v>10041</v>
      </c>
      <c r="B987" s="126" t="s">
        <v>6163</v>
      </c>
    </row>
    <row r="988" spans="1:2">
      <c r="A988">
        <v>10042</v>
      </c>
      <c r="B988" s="126" t="s">
        <v>6164</v>
      </c>
    </row>
    <row r="989" spans="1:2">
      <c r="A989">
        <v>10043</v>
      </c>
      <c r="B989" s="126" t="s">
        <v>6165</v>
      </c>
    </row>
    <row r="990" spans="1:2">
      <c r="A990">
        <v>10044</v>
      </c>
      <c r="B990" s="126" t="s">
        <v>2067</v>
      </c>
    </row>
    <row r="991" spans="1:2">
      <c r="A991">
        <v>10045</v>
      </c>
      <c r="B991" s="126" t="s">
        <v>6166</v>
      </c>
    </row>
    <row r="992" spans="1:2">
      <c r="A992">
        <v>10046</v>
      </c>
      <c r="B992" s="126" t="s">
        <v>6167</v>
      </c>
    </row>
    <row r="993" spans="1:2">
      <c r="A993">
        <v>10047</v>
      </c>
      <c r="B993" s="126" t="s">
        <v>6168</v>
      </c>
    </row>
    <row r="994" spans="1:2">
      <c r="A994">
        <v>10048</v>
      </c>
      <c r="B994" s="126" t="s">
        <v>6169</v>
      </c>
    </row>
    <row r="995" spans="1:2">
      <c r="A995">
        <v>10049</v>
      </c>
      <c r="B995" s="126" t="s">
        <v>6170</v>
      </c>
    </row>
    <row r="996" spans="1:2">
      <c r="A996">
        <v>10050</v>
      </c>
      <c r="B996" s="126" t="s">
        <v>6171</v>
      </c>
    </row>
    <row r="997" spans="1:2">
      <c r="A997">
        <v>10051</v>
      </c>
      <c r="B997" s="126" t="s">
        <v>6724</v>
      </c>
    </row>
    <row r="998" spans="1:2">
      <c r="A998">
        <v>10052</v>
      </c>
      <c r="B998" s="126" t="s">
        <v>6841</v>
      </c>
    </row>
    <row r="999" spans="1:2">
      <c r="A999">
        <v>10053</v>
      </c>
      <c r="B999" s="126" t="s">
        <v>6842</v>
      </c>
    </row>
    <row r="1000" spans="1:2">
      <c r="A1000">
        <v>10054</v>
      </c>
      <c r="B1000" s="126" t="s">
        <v>6957</v>
      </c>
    </row>
    <row r="1001" spans="1:2">
      <c r="A1001">
        <v>10055</v>
      </c>
      <c r="B1001" s="126" t="s">
        <v>6958</v>
      </c>
    </row>
    <row r="1002" spans="1:2">
      <c r="A1002">
        <v>10056</v>
      </c>
      <c r="B1002" s="126" t="s">
        <v>6959</v>
      </c>
    </row>
    <row r="1003" spans="1:2">
      <c r="A1003">
        <v>10057</v>
      </c>
      <c r="B1003" s="126" t="s">
        <v>7409</v>
      </c>
    </row>
    <row r="1004" spans="1:2">
      <c r="A1004">
        <v>10058</v>
      </c>
      <c r="B1004" s="126" t="s">
        <v>7410</v>
      </c>
    </row>
    <row r="1005" spans="1:2">
      <c r="A1005">
        <v>10059</v>
      </c>
      <c r="B1005" s="126" t="s">
        <v>7411</v>
      </c>
    </row>
    <row r="1006" spans="1:2">
      <c r="A1006">
        <v>10060</v>
      </c>
      <c r="B1006" s="126" t="s">
        <v>7412</v>
      </c>
    </row>
    <row r="1007" spans="1:2">
      <c r="A1007">
        <v>10061</v>
      </c>
      <c r="B1007" s="126" t="s">
        <v>7413</v>
      </c>
    </row>
    <row r="1008" spans="1:2">
      <c r="A1008">
        <v>10062</v>
      </c>
      <c r="B1008" s="126" t="s">
        <v>7414</v>
      </c>
    </row>
    <row r="1009" spans="1:2">
      <c r="A1009">
        <v>10063</v>
      </c>
      <c r="B1009" s="126" t="s">
        <v>7415</v>
      </c>
    </row>
    <row r="1010" spans="1:2">
      <c r="A1010">
        <v>10064</v>
      </c>
      <c r="B1010" s="126" t="s">
        <v>7416</v>
      </c>
    </row>
    <row r="1011" spans="1:2">
      <c r="A1011">
        <v>10081</v>
      </c>
      <c r="B1011" s="126" t="s">
        <v>6172</v>
      </c>
    </row>
    <row r="1012" spans="1:2">
      <c r="A1012">
        <v>10082</v>
      </c>
      <c r="B1012" s="126" t="s">
        <v>6173</v>
      </c>
    </row>
    <row r="1013" spans="1:2">
      <c r="A1013">
        <v>10083</v>
      </c>
      <c r="B1013" s="126" t="s">
        <v>6174</v>
      </c>
    </row>
    <row r="1014" spans="1:2">
      <c r="A1014">
        <v>10084</v>
      </c>
      <c r="B1014" s="126" t="s">
        <v>6175</v>
      </c>
    </row>
    <row r="1015" spans="1:2">
      <c r="A1015">
        <v>10085</v>
      </c>
      <c r="B1015" s="126" t="s">
        <v>6176</v>
      </c>
    </row>
    <row r="1016" spans="1:2">
      <c r="A1016">
        <v>10086</v>
      </c>
      <c r="B1016" s="126" t="s">
        <v>6177</v>
      </c>
    </row>
    <row r="1017" spans="1:2">
      <c r="A1017">
        <v>10087</v>
      </c>
      <c r="B1017" s="126" t="s">
        <v>6178</v>
      </c>
    </row>
    <row r="1018" spans="1:2">
      <c r="A1018">
        <v>10088</v>
      </c>
      <c r="B1018" s="126" t="s">
        <v>6179</v>
      </c>
    </row>
    <row r="1019" spans="1:2">
      <c r="A1019">
        <v>10089</v>
      </c>
      <c r="B1019" s="126" t="s">
        <v>6180</v>
      </c>
    </row>
    <row r="1020" spans="1:2">
      <c r="A1020">
        <v>10090</v>
      </c>
      <c r="B1020" s="126" t="s">
        <v>6181</v>
      </c>
    </row>
    <row r="1021" spans="1:2">
      <c r="A1021">
        <v>10091</v>
      </c>
      <c r="B1021" s="126" t="s">
        <v>6182</v>
      </c>
    </row>
    <row r="1022" spans="1:2">
      <c r="A1022">
        <v>10092</v>
      </c>
      <c r="B1022" s="126" t="s">
        <v>6183</v>
      </c>
    </row>
    <row r="1023" spans="1:2">
      <c r="A1023">
        <v>10093</v>
      </c>
      <c r="B1023" s="126" t="s">
        <v>6184</v>
      </c>
    </row>
    <row r="1024" spans="1:2">
      <c r="A1024">
        <v>10094</v>
      </c>
      <c r="B1024" s="126" t="s">
        <v>6185</v>
      </c>
    </row>
    <row r="1025" spans="1:2">
      <c r="A1025">
        <v>10095</v>
      </c>
      <c r="B1025" s="126" t="s">
        <v>6186</v>
      </c>
    </row>
    <row r="1026" spans="1:2">
      <c r="A1026">
        <v>10096</v>
      </c>
      <c r="B1026" s="126" t="s">
        <v>6187</v>
      </c>
    </row>
    <row r="1027" spans="1:2">
      <c r="A1027">
        <v>10097</v>
      </c>
      <c r="B1027" s="126" t="s">
        <v>6188</v>
      </c>
    </row>
    <row r="1028" spans="1:2">
      <c r="A1028">
        <v>10098</v>
      </c>
      <c r="B1028" s="126" t="s">
        <v>6189</v>
      </c>
    </row>
    <row r="1029" spans="1:2">
      <c r="A1029" s="126">
        <v>10099</v>
      </c>
      <c r="B1029" s="126" t="s">
        <v>6190</v>
      </c>
    </row>
    <row r="1030" spans="1:2">
      <c r="A1030" s="140">
        <v>10100</v>
      </c>
      <c r="B1030" s="126" t="s">
        <v>6960</v>
      </c>
    </row>
    <row r="1031" spans="1:2">
      <c r="A1031" s="126">
        <v>10101</v>
      </c>
      <c r="B1031" s="126" t="s">
        <v>6191</v>
      </c>
    </row>
    <row r="1032" spans="1:2">
      <c r="A1032" s="126">
        <v>10102</v>
      </c>
      <c r="B1032" s="126" t="s">
        <v>6843</v>
      </c>
    </row>
    <row r="1033" spans="1:2">
      <c r="A1033" s="126">
        <v>10103</v>
      </c>
      <c r="B1033" s="126" t="s">
        <v>6693</v>
      </c>
    </row>
    <row r="1034" spans="1:2">
      <c r="A1034" s="126">
        <v>10104</v>
      </c>
      <c r="B1034" s="126" t="s">
        <v>6844</v>
      </c>
    </row>
    <row r="1035" spans="1:2">
      <c r="A1035" s="126">
        <v>10105</v>
      </c>
      <c r="B1035" s="126" t="s">
        <v>6845</v>
      </c>
    </row>
    <row r="1036" spans="1:2">
      <c r="A1036" s="126">
        <v>10106</v>
      </c>
      <c r="B1036" s="126" t="s">
        <v>6192</v>
      </c>
    </row>
    <row r="1037" spans="1:2">
      <c r="A1037" s="126">
        <v>10107</v>
      </c>
      <c r="B1037" s="126" t="s">
        <v>6961</v>
      </c>
    </row>
    <row r="1038" spans="1:2">
      <c r="A1038" s="126">
        <v>10999</v>
      </c>
      <c r="B1038" s="126" t="s">
        <v>6193</v>
      </c>
    </row>
    <row r="1039" spans="1:2">
      <c r="A1039" s="126">
        <v>11000</v>
      </c>
      <c r="B1039" s="126" t="s">
        <v>6194</v>
      </c>
    </row>
    <row r="1040" spans="1:2">
      <c r="A1040" s="126">
        <v>11999</v>
      </c>
      <c r="B1040" s="126" t="s">
        <v>6195</v>
      </c>
    </row>
    <row r="1041" spans="1:2">
      <c r="A1041" s="126">
        <v>12001</v>
      </c>
      <c r="B1041" s="126" t="s">
        <v>6196</v>
      </c>
    </row>
    <row r="1042" spans="1:2">
      <c r="A1042" s="126">
        <v>12002</v>
      </c>
      <c r="B1042" s="126" t="s">
        <v>6197</v>
      </c>
    </row>
    <row r="1043" spans="1:2">
      <c r="A1043" s="126">
        <v>12003</v>
      </c>
      <c r="B1043" s="126" t="s">
        <v>6198</v>
      </c>
    </row>
    <row r="1044" spans="1:2">
      <c r="A1044" s="126">
        <v>12004</v>
      </c>
      <c r="B1044" s="126" t="s">
        <v>6199</v>
      </c>
    </row>
    <row r="1045" spans="1:2">
      <c r="A1045" s="126">
        <v>12005</v>
      </c>
      <c r="B1045" s="126" t="s">
        <v>6200</v>
      </c>
    </row>
    <row r="1046" spans="1:2">
      <c r="A1046" s="126">
        <v>12006</v>
      </c>
      <c r="B1046" s="126" t="s">
        <v>6201</v>
      </c>
    </row>
    <row r="1047" spans="1:2">
      <c r="A1047" s="126">
        <v>12007</v>
      </c>
      <c r="B1047" s="126" t="s">
        <v>6202</v>
      </c>
    </row>
    <row r="1048" spans="1:2">
      <c r="A1048" s="126">
        <v>12008</v>
      </c>
      <c r="B1048" s="126" t="s">
        <v>6203</v>
      </c>
    </row>
    <row r="1049" spans="1:2">
      <c r="A1049" s="126">
        <v>12009</v>
      </c>
      <c r="B1049" s="126" t="s">
        <v>6204</v>
      </c>
    </row>
    <row r="1050" spans="1:2">
      <c r="A1050" s="126">
        <v>12010</v>
      </c>
      <c r="B1050" s="126" t="s">
        <v>6205</v>
      </c>
    </row>
    <row r="1051" spans="1:2">
      <c r="A1051" s="126">
        <v>12011</v>
      </c>
      <c r="B1051" s="126" t="s">
        <v>6206</v>
      </c>
    </row>
    <row r="1052" spans="1:2">
      <c r="A1052" s="126">
        <v>12012</v>
      </c>
      <c r="B1052" s="126" t="s">
        <v>6207</v>
      </c>
    </row>
    <row r="1053" spans="1:2">
      <c r="A1053" s="126">
        <v>12013</v>
      </c>
      <c r="B1053" s="126" t="s">
        <v>6208</v>
      </c>
    </row>
    <row r="1054" spans="1:2">
      <c r="A1054" s="126">
        <v>12014</v>
      </c>
      <c r="B1054" s="126" t="s">
        <v>6209</v>
      </c>
    </row>
    <row r="1055" spans="1:2">
      <c r="A1055" s="126">
        <v>12015</v>
      </c>
      <c r="B1055" s="126" t="s">
        <v>6210</v>
      </c>
    </row>
    <row r="1056" spans="1:2">
      <c r="A1056" s="126">
        <v>12016</v>
      </c>
      <c r="B1056" s="126" t="s">
        <v>6211</v>
      </c>
    </row>
    <row r="1057" spans="1:2">
      <c r="A1057" s="126">
        <v>12017</v>
      </c>
      <c r="B1057" s="126" t="s">
        <v>6212</v>
      </c>
    </row>
    <row r="1058" spans="1:2">
      <c r="A1058" s="126">
        <v>12018</v>
      </c>
      <c r="B1058" s="126" t="s">
        <v>6213</v>
      </c>
    </row>
    <row r="1059" spans="1:2">
      <c r="A1059" s="126">
        <v>12019</v>
      </c>
      <c r="B1059" s="126" t="s">
        <v>6214</v>
      </c>
    </row>
    <row r="1060" spans="1:2">
      <c r="A1060" s="126">
        <v>12020</v>
      </c>
      <c r="B1060" s="126" t="s">
        <v>6215</v>
      </c>
    </row>
    <row r="1061" spans="1:2">
      <c r="A1061" s="126">
        <v>12021</v>
      </c>
      <c r="B1061" s="126" t="s">
        <v>6216</v>
      </c>
    </row>
    <row r="1062" spans="1:2">
      <c r="A1062" s="126">
        <v>12022</v>
      </c>
      <c r="B1062" s="126" t="s">
        <v>6217</v>
      </c>
    </row>
    <row r="1063" spans="1:2">
      <c r="A1063" s="126">
        <v>12023</v>
      </c>
      <c r="B1063" s="126" t="s">
        <v>6218</v>
      </c>
    </row>
    <row r="1064" spans="1:2">
      <c r="A1064" s="126">
        <v>12024</v>
      </c>
      <c r="B1064" s="126" t="s">
        <v>6219</v>
      </c>
    </row>
    <row r="1065" spans="1:2">
      <c r="A1065" s="126">
        <v>12025</v>
      </c>
      <c r="B1065" s="126" t="s">
        <v>6220</v>
      </c>
    </row>
    <row r="1066" spans="1:2">
      <c r="A1066" s="126">
        <v>12026</v>
      </c>
      <c r="B1066" s="126" t="s">
        <v>6221</v>
      </c>
    </row>
    <row r="1067" spans="1:2">
      <c r="A1067" s="126">
        <v>12027</v>
      </c>
      <c r="B1067" s="126" t="s">
        <v>6222</v>
      </c>
    </row>
    <row r="1068" spans="1:2">
      <c r="A1068" s="126">
        <v>12028</v>
      </c>
      <c r="B1068" s="126" t="s">
        <v>6223</v>
      </c>
    </row>
    <row r="1069" spans="1:2">
      <c r="A1069" s="126">
        <v>12029</v>
      </c>
      <c r="B1069" s="126" t="s">
        <v>6224</v>
      </c>
    </row>
    <row r="1070" spans="1:2">
      <c r="A1070" s="126">
        <v>12030</v>
      </c>
      <c r="B1070" s="126" t="s">
        <v>6225</v>
      </c>
    </row>
    <row r="1071" spans="1:2">
      <c r="A1071" s="126">
        <v>12101</v>
      </c>
      <c r="B1071" s="126" t="s">
        <v>6226</v>
      </c>
    </row>
    <row r="1072" spans="1:2">
      <c r="A1072" s="126">
        <v>12102</v>
      </c>
      <c r="B1072" s="126" t="s">
        <v>6227</v>
      </c>
    </row>
    <row r="1073" spans="1:2">
      <c r="A1073" s="126">
        <v>12103</v>
      </c>
      <c r="B1073" s="126" t="s">
        <v>6228</v>
      </c>
    </row>
    <row r="1074" spans="1:2">
      <c r="A1074" s="126">
        <v>12104</v>
      </c>
      <c r="B1074" s="126" t="s">
        <v>6229</v>
      </c>
    </row>
    <row r="1075" spans="1:2">
      <c r="A1075" s="126">
        <v>12105</v>
      </c>
      <c r="B1075" s="126" t="s">
        <v>6230</v>
      </c>
    </row>
    <row r="1076" spans="1:2">
      <c r="A1076" s="126">
        <v>12106</v>
      </c>
      <c r="B1076" s="126" t="s">
        <v>6231</v>
      </c>
    </row>
    <row r="1077" spans="1:2">
      <c r="A1077" s="126">
        <v>12107</v>
      </c>
      <c r="B1077" s="126" t="s">
        <v>6232</v>
      </c>
    </row>
    <row r="1078" spans="1:2">
      <c r="A1078" s="126">
        <v>13001</v>
      </c>
      <c r="B1078" s="126" t="s">
        <v>6725</v>
      </c>
    </row>
    <row r="1079" spans="1:2">
      <c r="A1079" s="126">
        <v>13002</v>
      </c>
      <c r="B1079" s="126" t="s">
        <v>6726</v>
      </c>
    </row>
    <row r="1081" spans="1:2">
      <c r="A1081" s="126">
        <v>15001</v>
      </c>
      <c r="B1081" s="126" t="s">
        <v>6233</v>
      </c>
    </row>
    <row r="1082" spans="1:2">
      <c r="A1082" s="126">
        <v>15002</v>
      </c>
      <c r="B1082" s="126" t="s">
        <v>6234</v>
      </c>
    </row>
    <row r="1083" spans="1:2">
      <c r="A1083" s="126">
        <v>15003</v>
      </c>
      <c r="B1083" s="126" t="s">
        <v>6235</v>
      </c>
    </row>
    <row r="1084" spans="1:2">
      <c r="A1084" s="126">
        <v>15004</v>
      </c>
      <c r="B1084" s="126" t="s">
        <v>6236</v>
      </c>
    </row>
    <row r="1085" spans="1:2">
      <c r="A1085" s="126">
        <v>15005</v>
      </c>
      <c r="B1085" s="126" t="s">
        <v>6237</v>
      </c>
    </row>
    <row r="1086" spans="1:2">
      <c r="A1086" s="126">
        <v>15006</v>
      </c>
      <c r="B1086" s="126" t="s">
        <v>6238</v>
      </c>
    </row>
    <row r="1087" spans="1:2">
      <c r="A1087" s="126">
        <v>15007</v>
      </c>
      <c r="B1087" s="126" t="s">
        <v>6239</v>
      </c>
    </row>
    <row r="1088" spans="1:2">
      <c r="A1088" s="126">
        <v>15008</v>
      </c>
      <c r="B1088" s="126" t="s">
        <v>6240</v>
      </c>
    </row>
    <row r="1089" spans="1:2">
      <c r="A1089" s="126">
        <v>15009</v>
      </c>
      <c r="B1089" s="126" t="s">
        <v>6241</v>
      </c>
    </row>
    <row r="1090" spans="1:2">
      <c r="A1090" s="126">
        <v>15010</v>
      </c>
      <c r="B1090" s="126" t="s">
        <v>6242</v>
      </c>
    </row>
    <row r="1091" spans="1:2">
      <c r="A1091" s="126">
        <v>15011</v>
      </c>
      <c r="B1091" s="126" t="s">
        <v>6243</v>
      </c>
    </row>
    <row r="1092" spans="1:2">
      <c r="A1092" s="126">
        <v>15012</v>
      </c>
      <c r="B1092" s="126" t="s">
        <v>6244</v>
      </c>
    </row>
    <row r="1093" spans="1:2">
      <c r="A1093" s="126">
        <v>15013</v>
      </c>
      <c r="B1093" s="126" t="s">
        <v>6245</v>
      </c>
    </row>
    <row r="1094" spans="1:2">
      <c r="A1094" s="126">
        <v>15014</v>
      </c>
      <c r="B1094" s="126" t="s">
        <v>6246</v>
      </c>
    </row>
    <row r="1095" spans="1:2">
      <c r="A1095" s="126">
        <v>15015</v>
      </c>
      <c r="B1095" s="126" t="s">
        <v>6247</v>
      </c>
    </row>
    <row r="1096" spans="1:2">
      <c r="A1096" s="126">
        <v>15016</v>
      </c>
      <c r="B1096" s="126" t="s">
        <v>6248</v>
      </c>
    </row>
    <row r="1097" spans="1:2">
      <c r="A1097" s="126">
        <v>15017</v>
      </c>
      <c r="B1097" s="126" t="s">
        <v>6249</v>
      </c>
    </row>
    <row r="1098" spans="1:2">
      <c r="A1098" s="126">
        <v>15018</v>
      </c>
      <c r="B1098" s="126" t="s">
        <v>6250</v>
      </c>
    </row>
    <row r="1099" spans="1:2">
      <c r="A1099" s="126">
        <v>15019</v>
      </c>
      <c r="B1099" s="126" t="s">
        <v>6251</v>
      </c>
    </row>
    <row r="1100" spans="1:2">
      <c r="A1100" s="126">
        <v>15020</v>
      </c>
      <c r="B1100" s="126" t="s">
        <v>6252</v>
      </c>
    </row>
    <row r="1101" spans="1:2">
      <c r="A1101" s="126">
        <v>15021</v>
      </c>
      <c r="B1101" s="126" t="s">
        <v>6253</v>
      </c>
    </row>
    <row r="1102" spans="1:2">
      <c r="A1102" s="126">
        <v>15022</v>
      </c>
      <c r="B1102" s="126" t="s">
        <v>6254</v>
      </c>
    </row>
    <row r="1103" spans="1:2">
      <c r="A1103" s="126">
        <v>15023</v>
      </c>
      <c r="B1103" s="126" t="s">
        <v>6255</v>
      </c>
    </row>
    <row r="1104" spans="1:2">
      <c r="A1104" s="126">
        <v>15024</v>
      </c>
      <c r="B1104" s="126" t="s">
        <v>6256</v>
      </c>
    </row>
    <row r="1105" spans="1:2">
      <c r="A1105" s="126">
        <v>15025</v>
      </c>
      <c r="B1105" s="126" t="s">
        <v>6257</v>
      </c>
    </row>
    <row r="1106" spans="1:2">
      <c r="A1106" s="126">
        <v>15026</v>
      </c>
      <c r="B1106" s="126" t="s">
        <v>6258</v>
      </c>
    </row>
    <row r="1107" spans="1:2">
      <c r="A1107" s="126">
        <v>15027</v>
      </c>
      <c r="B1107" s="126" t="s">
        <v>6259</v>
      </c>
    </row>
    <row r="1108" spans="1:2">
      <c r="A1108" s="126">
        <v>15028</v>
      </c>
      <c r="B1108" s="126" t="s">
        <v>6260</v>
      </c>
    </row>
    <row r="1109" spans="1:2">
      <c r="A1109" s="126">
        <v>15029</v>
      </c>
      <c r="B1109" s="126" t="s">
        <v>6261</v>
      </c>
    </row>
    <row r="1110" spans="1:2">
      <c r="A1110" s="126">
        <v>15030</v>
      </c>
      <c r="B1110" s="126" t="s">
        <v>6262</v>
      </c>
    </row>
    <row r="1111" spans="1:2">
      <c r="A1111" s="126">
        <v>15031</v>
      </c>
      <c r="B1111" s="126" t="s">
        <v>6263</v>
      </c>
    </row>
    <row r="1112" spans="1:2">
      <c r="A1112" s="126">
        <v>15032</v>
      </c>
      <c r="B1112" s="126" t="s">
        <v>6264</v>
      </c>
    </row>
    <row r="1113" spans="1:2">
      <c r="A1113" s="126">
        <v>15033</v>
      </c>
      <c r="B1113" s="126" t="s">
        <v>6265</v>
      </c>
    </row>
    <row r="1114" spans="1:2">
      <c r="A1114" s="126">
        <v>15034</v>
      </c>
      <c r="B1114" s="126" t="s">
        <v>6266</v>
      </c>
    </row>
    <row r="1115" spans="1:2">
      <c r="A1115" s="126">
        <v>15035</v>
      </c>
      <c r="B1115" s="126" t="s">
        <v>6267</v>
      </c>
    </row>
    <row r="1116" spans="1:2">
      <c r="A1116" s="126">
        <v>15036</v>
      </c>
      <c r="B1116" s="126" t="s">
        <v>6268</v>
      </c>
    </row>
    <row r="1117" spans="1:2">
      <c r="A1117" s="126">
        <v>15037</v>
      </c>
      <c r="B1117" s="126" t="s">
        <v>6269</v>
      </c>
    </row>
    <row r="1118" spans="1:2">
      <c r="A1118" s="126">
        <v>15038</v>
      </c>
      <c r="B1118" s="126" t="s">
        <v>6270</v>
      </c>
    </row>
    <row r="1119" spans="1:2">
      <c r="A1119" s="126">
        <v>15039</v>
      </c>
      <c r="B1119" s="126" t="s">
        <v>6271</v>
      </c>
    </row>
    <row r="1120" spans="1:2">
      <c r="A1120" s="126">
        <v>15040</v>
      </c>
      <c r="B1120" s="126" t="s">
        <v>6272</v>
      </c>
    </row>
    <row r="1121" spans="1:2">
      <c r="A1121" s="126">
        <v>15041</v>
      </c>
      <c r="B1121" s="126" t="s">
        <v>6273</v>
      </c>
    </row>
    <row r="1122" spans="1:2">
      <c r="A1122" s="126">
        <v>15042</v>
      </c>
      <c r="B1122" s="126" t="s">
        <v>6274</v>
      </c>
    </row>
    <row r="1123" spans="1:2">
      <c r="A1123" s="126">
        <v>15043</v>
      </c>
      <c r="B1123" s="126" t="s">
        <v>6275</v>
      </c>
    </row>
    <row r="1124" spans="1:2">
      <c r="A1124" s="126">
        <v>15044</v>
      </c>
      <c r="B1124" s="126" t="s">
        <v>6276</v>
      </c>
    </row>
    <row r="1125" spans="1:2">
      <c r="A1125" s="126">
        <v>15045</v>
      </c>
      <c r="B1125" s="126" t="s">
        <v>6277</v>
      </c>
    </row>
    <row r="1126" spans="1:2">
      <c r="A1126" s="126">
        <v>15046</v>
      </c>
      <c r="B1126" s="126" t="s">
        <v>6278</v>
      </c>
    </row>
    <row r="1127" spans="1:2">
      <c r="A1127" s="126">
        <v>15047</v>
      </c>
      <c r="B1127" s="126" t="s">
        <v>6279</v>
      </c>
    </row>
    <row r="1128" spans="1:2">
      <c r="A1128" s="126">
        <v>15048</v>
      </c>
      <c r="B1128" s="126" t="s">
        <v>6280</v>
      </c>
    </row>
    <row r="1129" spans="1:2">
      <c r="A1129" s="126">
        <v>15049</v>
      </c>
      <c r="B1129" s="126" t="s">
        <v>6281</v>
      </c>
    </row>
    <row r="1130" spans="1:2">
      <c r="A1130" s="126">
        <v>15050</v>
      </c>
      <c r="B1130" s="126" t="s">
        <v>6282</v>
      </c>
    </row>
    <row r="1131" spans="1:2">
      <c r="A1131" s="126">
        <v>15051</v>
      </c>
      <c r="B1131" s="126" t="s">
        <v>6283</v>
      </c>
    </row>
    <row r="1132" spans="1:2">
      <c r="A1132" s="126">
        <v>15052</v>
      </c>
      <c r="B1132" s="126" t="s">
        <v>6284</v>
      </c>
    </row>
    <row r="1133" spans="1:2">
      <c r="A1133" s="126">
        <v>15053</v>
      </c>
      <c r="B1133" s="126" t="s">
        <v>6285</v>
      </c>
    </row>
    <row r="1134" spans="1:2">
      <c r="A1134" s="126">
        <v>15054</v>
      </c>
      <c r="B1134" s="126" t="s">
        <v>6286</v>
      </c>
    </row>
    <row r="1135" spans="1:2">
      <c r="A1135" s="126">
        <v>15055</v>
      </c>
      <c r="B1135" s="126" t="s">
        <v>6287</v>
      </c>
    </row>
    <row r="1136" spans="1:2">
      <c r="A1136" s="126">
        <v>15056</v>
      </c>
      <c r="B1136" s="126" t="s">
        <v>6288</v>
      </c>
    </row>
    <row r="1137" spans="1:2">
      <c r="A1137" s="126">
        <v>15057</v>
      </c>
      <c r="B1137" s="126" t="s">
        <v>6289</v>
      </c>
    </row>
    <row r="1138" spans="1:2">
      <c r="A1138" s="126">
        <v>15058</v>
      </c>
      <c r="B1138" s="126" t="s">
        <v>6290</v>
      </c>
    </row>
    <row r="1139" spans="1:2">
      <c r="A1139" s="126">
        <v>15059</v>
      </c>
      <c r="B1139" s="126" t="s">
        <v>6291</v>
      </c>
    </row>
    <row r="1140" spans="1:2">
      <c r="A1140" s="126">
        <v>15060</v>
      </c>
      <c r="B1140" s="126" t="s">
        <v>6292</v>
      </c>
    </row>
    <row r="1141" spans="1:2">
      <c r="A1141" s="126">
        <v>15061</v>
      </c>
      <c r="B1141" s="126" t="s">
        <v>6293</v>
      </c>
    </row>
    <row r="1142" spans="1:2">
      <c r="A1142" s="126">
        <v>15062</v>
      </c>
      <c r="B1142" s="126" t="s">
        <v>6294</v>
      </c>
    </row>
    <row r="1143" spans="1:2">
      <c r="A1143" s="126">
        <v>15063</v>
      </c>
      <c r="B1143" s="126" t="s">
        <v>6295</v>
      </c>
    </row>
    <row r="1144" spans="1:2">
      <c r="A1144" s="126">
        <v>15064</v>
      </c>
      <c r="B1144" s="126" t="s">
        <v>6296</v>
      </c>
    </row>
    <row r="1145" spans="1:2">
      <c r="A1145" s="126">
        <v>15065</v>
      </c>
      <c r="B1145" s="126" t="s">
        <v>6297</v>
      </c>
    </row>
    <row r="1146" spans="1:2">
      <c r="A1146" s="126">
        <v>15066</v>
      </c>
      <c r="B1146" s="126" t="s">
        <v>6298</v>
      </c>
    </row>
    <row r="1147" spans="1:2">
      <c r="A1147" s="126">
        <v>15067</v>
      </c>
      <c r="B1147" s="126" t="s">
        <v>6299</v>
      </c>
    </row>
    <row r="1148" spans="1:2">
      <c r="A1148" s="126">
        <v>15068</v>
      </c>
      <c r="B1148" s="126" t="s">
        <v>6300</v>
      </c>
    </row>
    <row r="1149" spans="1:2">
      <c r="A1149" s="126">
        <v>15069</v>
      </c>
      <c r="B1149" s="126" t="s">
        <v>6301</v>
      </c>
    </row>
    <row r="1150" spans="1:2">
      <c r="A1150" s="126">
        <v>15070</v>
      </c>
      <c r="B1150" s="126" t="s">
        <v>6302</v>
      </c>
    </row>
    <row r="1151" spans="1:2">
      <c r="A1151" s="126">
        <v>15071</v>
      </c>
      <c r="B1151" s="126" t="s">
        <v>6303</v>
      </c>
    </row>
    <row r="1152" spans="1:2">
      <c r="A1152" s="126">
        <v>15072</v>
      </c>
      <c r="B1152" s="126" t="s">
        <v>6304</v>
      </c>
    </row>
    <row r="1153" spans="1:2">
      <c r="A1153" s="126">
        <v>15073</v>
      </c>
      <c r="B1153" s="126" t="s">
        <v>6305</v>
      </c>
    </row>
    <row r="1154" spans="1:2">
      <c r="A1154" s="126">
        <v>15074</v>
      </c>
      <c r="B1154" s="126" t="s">
        <v>6306</v>
      </c>
    </row>
    <row r="1155" spans="1:2">
      <c r="A1155" s="126">
        <v>15075</v>
      </c>
      <c r="B1155" s="126" t="s">
        <v>6307</v>
      </c>
    </row>
    <row r="1156" spans="1:2">
      <c r="A1156" s="126">
        <v>15076</v>
      </c>
      <c r="B1156" s="126" t="s">
        <v>6308</v>
      </c>
    </row>
    <row r="1157" spans="1:2">
      <c r="A1157" s="126">
        <v>15077</v>
      </c>
      <c r="B1157" s="126" t="s">
        <v>6309</v>
      </c>
    </row>
    <row r="1158" spans="1:2">
      <c r="A1158" s="126">
        <v>15078</v>
      </c>
      <c r="B1158" s="126" t="s">
        <v>6310</v>
      </c>
    </row>
    <row r="1159" spans="1:2">
      <c r="A1159" s="126">
        <v>15079</v>
      </c>
      <c r="B1159" s="126" t="s">
        <v>6311</v>
      </c>
    </row>
    <row r="1160" spans="1:2">
      <c r="A1160" s="126">
        <v>15080</v>
      </c>
      <c r="B1160" s="126" t="s">
        <v>6312</v>
      </c>
    </row>
    <row r="1161" spans="1:2">
      <c r="A1161" s="126">
        <v>15081</v>
      </c>
      <c r="B1161" s="126" t="s">
        <v>6313</v>
      </c>
    </row>
    <row r="1162" spans="1:2">
      <c r="A1162" s="126">
        <v>15082</v>
      </c>
      <c r="B1162" s="126" t="s">
        <v>6314</v>
      </c>
    </row>
    <row r="1163" spans="1:2">
      <c r="A1163" s="126">
        <v>15083</v>
      </c>
      <c r="B1163" s="126" t="s">
        <v>6315</v>
      </c>
    </row>
    <row r="1164" spans="1:2">
      <c r="A1164" s="126">
        <v>15084</v>
      </c>
      <c r="B1164" s="126" t="s">
        <v>6316</v>
      </c>
    </row>
    <row r="1165" spans="1:2">
      <c r="A1165" s="126">
        <v>15085</v>
      </c>
      <c r="B1165" s="126" t="s">
        <v>6694</v>
      </c>
    </row>
    <row r="1166" spans="1:2">
      <c r="A1166" s="126">
        <v>15086</v>
      </c>
      <c r="B1166" s="126" t="s">
        <v>6846</v>
      </c>
    </row>
    <row r="1167" spans="1:2">
      <c r="A1167" s="126">
        <v>15087</v>
      </c>
      <c r="B1167" s="126" t="s">
        <v>6847</v>
      </c>
    </row>
    <row r="1168" spans="1:2">
      <c r="A1168" s="126">
        <v>15088</v>
      </c>
      <c r="B1168" s="126" t="s">
        <v>6834</v>
      </c>
    </row>
    <row r="1169" spans="1:2">
      <c r="A1169" s="126">
        <v>15089</v>
      </c>
      <c r="B1169" s="126" t="s">
        <v>6835</v>
      </c>
    </row>
    <row r="1170" spans="1:2">
      <c r="A1170" s="126">
        <v>15090</v>
      </c>
      <c r="B1170" s="126" t="s">
        <v>6463</v>
      </c>
    </row>
    <row r="1171" spans="1:2">
      <c r="A1171" s="126">
        <v>15091</v>
      </c>
      <c r="B1171" s="126" t="s">
        <v>6962</v>
      </c>
    </row>
    <row r="1172" spans="1:2">
      <c r="A1172" s="126">
        <v>15092</v>
      </c>
      <c r="B1172" s="126" t="s">
        <v>6963</v>
      </c>
    </row>
    <row r="1173" spans="1:2">
      <c r="A1173" s="126">
        <v>15093</v>
      </c>
      <c r="B1173" s="126" t="s">
        <v>6964</v>
      </c>
    </row>
    <row r="1174" spans="1:2">
      <c r="A1174" s="126">
        <v>15094</v>
      </c>
      <c r="B1174" s="126" t="s">
        <v>6965</v>
      </c>
    </row>
    <row r="1175" spans="1:2">
      <c r="A1175" s="126">
        <v>15095</v>
      </c>
      <c r="B1175" s="126" t="s">
        <v>6966</v>
      </c>
    </row>
    <row r="1176" spans="1:2">
      <c r="A1176" s="126">
        <v>15096</v>
      </c>
      <c r="B1176" s="126" t="s">
        <v>6967</v>
      </c>
    </row>
    <row r="1177" spans="1:2">
      <c r="A1177" s="126">
        <v>15097</v>
      </c>
      <c r="B1177" s="126" t="s">
        <v>6968</v>
      </c>
    </row>
    <row r="1178" spans="1:2">
      <c r="A1178" s="126">
        <v>15098</v>
      </c>
      <c r="B1178" s="126" t="s">
        <v>7417</v>
      </c>
    </row>
    <row r="1179" spans="1:2">
      <c r="A1179" s="126">
        <v>15099</v>
      </c>
      <c r="B1179" s="126" t="s">
        <v>7418</v>
      </c>
    </row>
    <row r="1180" spans="1:2">
      <c r="A1180" s="126">
        <v>15100</v>
      </c>
      <c r="B1180" s="126" t="s">
        <v>6957</v>
      </c>
    </row>
    <row r="1181" spans="1:2">
      <c r="A1181" s="126">
        <v>15101</v>
      </c>
      <c r="B1181" s="126" t="s">
        <v>6317</v>
      </c>
    </row>
    <row r="1182" spans="1:2">
      <c r="A1182" s="126">
        <v>15102</v>
      </c>
      <c r="B1182" s="126" t="s">
        <v>6318</v>
      </c>
    </row>
    <row r="1183" spans="1:2">
      <c r="A1183" s="126">
        <v>15103</v>
      </c>
      <c r="B1183" s="126" t="s">
        <v>6319</v>
      </c>
    </row>
    <row r="1184" spans="1:2">
      <c r="A1184" s="126">
        <v>15104</v>
      </c>
      <c r="B1184" s="126" t="s">
        <v>6320</v>
      </c>
    </row>
    <row r="1185" spans="1:2">
      <c r="A1185" s="126">
        <v>15105</v>
      </c>
      <c r="B1185" s="126" t="s">
        <v>6321</v>
      </c>
    </row>
    <row r="1186" spans="1:2">
      <c r="A1186" s="126">
        <v>15106</v>
      </c>
      <c r="B1186" s="126" t="s">
        <v>6322</v>
      </c>
    </row>
    <row r="1187" spans="1:2">
      <c r="A1187" s="126">
        <v>15107</v>
      </c>
      <c r="B1187" s="126" t="s">
        <v>6323</v>
      </c>
    </row>
    <row r="1188" spans="1:2">
      <c r="A1188" s="126">
        <v>15108</v>
      </c>
      <c r="B1188" s="126" t="s">
        <v>6324</v>
      </c>
    </row>
    <row r="1189" spans="1:2">
      <c r="A1189" s="126">
        <v>15109</v>
      </c>
      <c r="B1189" s="126" t="s">
        <v>6325</v>
      </c>
    </row>
    <row r="1190" spans="1:2">
      <c r="A1190" s="126">
        <v>15110</v>
      </c>
      <c r="B1190" s="126" t="s">
        <v>6326</v>
      </c>
    </row>
    <row r="1191" spans="1:2">
      <c r="A1191" s="126">
        <v>15111</v>
      </c>
      <c r="B1191" s="126" t="s">
        <v>6327</v>
      </c>
    </row>
    <row r="1192" spans="1:2">
      <c r="A1192" s="126">
        <v>15112</v>
      </c>
      <c r="B1192" s="126" t="s">
        <v>6328</v>
      </c>
    </row>
    <row r="1193" spans="1:2">
      <c r="A1193" s="126">
        <v>15113</v>
      </c>
      <c r="B1193" s="126" t="s">
        <v>6329</v>
      </c>
    </row>
    <row r="1194" spans="1:2">
      <c r="A1194" s="126">
        <v>15114</v>
      </c>
      <c r="B1194" s="126" t="s">
        <v>6330</v>
      </c>
    </row>
    <row r="1195" spans="1:2">
      <c r="A1195" s="126">
        <v>15115</v>
      </c>
      <c r="B1195" s="126" t="s">
        <v>6331</v>
      </c>
    </row>
    <row r="1196" spans="1:2">
      <c r="A1196" s="126">
        <v>15116</v>
      </c>
      <c r="B1196" s="126" t="s">
        <v>6332</v>
      </c>
    </row>
    <row r="1197" spans="1:2">
      <c r="A1197" s="126">
        <v>15117</v>
      </c>
      <c r="B1197" s="126" t="s">
        <v>6333</v>
      </c>
    </row>
    <row r="1198" spans="1:2">
      <c r="A1198" s="126">
        <v>15118</v>
      </c>
      <c r="B1198" s="126" t="s">
        <v>6334</v>
      </c>
    </row>
    <row r="1199" spans="1:2">
      <c r="A1199" s="126">
        <v>15119</v>
      </c>
      <c r="B1199" s="126" t="s">
        <v>6335</v>
      </c>
    </row>
    <row r="1200" spans="1:2">
      <c r="A1200" s="126">
        <v>15120</v>
      </c>
      <c r="B1200" s="126" t="s">
        <v>6336</v>
      </c>
    </row>
    <row r="1201" spans="1:2">
      <c r="A1201" s="126">
        <v>15121</v>
      </c>
      <c r="B1201" s="126" t="s">
        <v>6337</v>
      </c>
    </row>
    <row r="1202" spans="1:2">
      <c r="A1202" s="126">
        <v>15122</v>
      </c>
      <c r="B1202" s="126" t="s">
        <v>6338</v>
      </c>
    </row>
    <row r="1203" spans="1:2">
      <c r="A1203" s="126">
        <v>15123</v>
      </c>
      <c r="B1203" s="126" t="s">
        <v>6339</v>
      </c>
    </row>
    <row r="1204" spans="1:2">
      <c r="A1204" s="126">
        <v>15124</v>
      </c>
      <c r="B1204" s="126" t="s">
        <v>6340</v>
      </c>
    </row>
    <row r="1205" spans="1:2">
      <c r="A1205" s="126">
        <v>15125</v>
      </c>
      <c r="B1205" s="126" t="s">
        <v>6341</v>
      </c>
    </row>
    <row r="1206" spans="1:2">
      <c r="A1206" s="126">
        <v>15126</v>
      </c>
      <c r="B1206" s="126" t="s">
        <v>6342</v>
      </c>
    </row>
    <row r="1207" spans="1:2">
      <c r="A1207" s="126">
        <v>15127</v>
      </c>
      <c r="B1207" s="126" t="s">
        <v>6343</v>
      </c>
    </row>
    <row r="1208" spans="1:2">
      <c r="A1208" s="126">
        <v>15128</v>
      </c>
      <c r="B1208" s="126" t="s">
        <v>6344</v>
      </c>
    </row>
    <row r="1209" spans="1:2">
      <c r="A1209" s="126">
        <v>15129</v>
      </c>
      <c r="B1209" s="126" t="s">
        <v>6345</v>
      </c>
    </row>
    <row r="1210" spans="1:2">
      <c r="A1210" s="126">
        <v>15130</v>
      </c>
      <c r="B1210" s="126" t="s">
        <v>6346</v>
      </c>
    </row>
    <row r="1211" spans="1:2">
      <c r="A1211" s="126">
        <v>15131</v>
      </c>
      <c r="B1211" s="126" t="s">
        <v>6347</v>
      </c>
    </row>
    <row r="1212" spans="1:2">
      <c r="A1212" s="126">
        <v>15132</v>
      </c>
      <c r="B1212" s="126" t="s">
        <v>6348</v>
      </c>
    </row>
    <row r="1213" spans="1:2">
      <c r="A1213" s="126">
        <v>15133</v>
      </c>
      <c r="B1213" s="126" t="s">
        <v>6349</v>
      </c>
    </row>
    <row r="1214" spans="1:2">
      <c r="A1214" s="126">
        <v>15134</v>
      </c>
      <c r="B1214" s="126" t="s">
        <v>6350</v>
      </c>
    </row>
    <row r="1215" spans="1:2">
      <c r="A1215" s="126">
        <v>15135</v>
      </c>
      <c r="B1215" s="126" t="s">
        <v>6351</v>
      </c>
    </row>
    <row r="1216" spans="1:2">
      <c r="A1216" s="126">
        <v>15136</v>
      </c>
      <c r="B1216" s="126" t="s">
        <v>6352</v>
      </c>
    </row>
    <row r="1217" spans="1:2">
      <c r="A1217" s="126">
        <v>15137</v>
      </c>
      <c r="B1217" s="126" t="s">
        <v>6353</v>
      </c>
    </row>
    <row r="1218" spans="1:2">
      <c r="A1218" s="126">
        <v>15138</v>
      </c>
      <c r="B1218" s="126" t="s">
        <v>6354</v>
      </c>
    </row>
    <row r="1219" spans="1:2">
      <c r="A1219" s="126">
        <v>15139</v>
      </c>
      <c r="B1219" s="126" t="s">
        <v>6355</v>
      </c>
    </row>
    <row r="1220" spans="1:2">
      <c r="A1220" s="126">
        <v>15140</v>
      </c>
      <c r="B1220" s="126" t="s">
        <v>6356</v>
      </c>
    </row>
    <row r="1221" spans="1:2">
      <c r="A1221" s="126">
        <v>15141</v>
      </c>
      <c r="B1221" s="126" t="s">
        <v>6357</v>
      </c>
    </row>
    <row r="1222" spans="1:2">
      <c r="A1222" s="126">
        <v>15142</v>
      </c>
      <c r="B1222" s="126" t="s">
        <v>6358</v>
      </c>
    </row>
    <row r="1223" spans="1:2">
      <c r="A1223" s="126">
        <v>15143</v>
      </c>
      <c r="B1223" s="126" t="s">
        <v>6359</v>
      </c>
    </row>
    <row r="1224" spans="1:2">
      <c r="A1224" s="126">
        <v>15144</v>
      </c>
      <c r="B1224" s="126" t="s">
        <v>6360</v>
      </c>
    </row>
    <row r="1225" spans="1:2">
      <c r="A1225" s="126">
        <v>15145</v>
      </c>
      <c r="B1225" s="126" t="s">
        <v>6361</v>
      </c>
    </row>
    <row r="1226" spans="1:2">
      <c r="A1226" s="126">
        <v>15146</v>
      </c>
      <c r="B1226" s="126" t="s">
        <v>6362</v>
      </c>
    </row>
    <row r="1227" spans="1:2">
      <c r="A1227" s="126">
        <v>15147</v>
      </c>
      <c r="B1227" s="126" t="s">
        <v>6363</v>
      </c>
    </row>
    <row r="1228" spans="1:2">
      <c r="A1228" s="126">
        <v>15148</v>
      </c>
      <c r="B1228" s="126" t="s">
        <v>6364</v>
      </c>
    </row>
    <row r="1229" spans="1:2">
      <c r="A1229" s="126">
        <v>15149</v>
      </c>
      <c r="B1229" s="126" t="s">
        <v>6365</v>
      </c>
    </row>
    <row r="1230" spans="1:2">
      <c r="A1230" s="126">
        <v>15150</v>
      </c>
      <c r="B1230" s="126" t="s">
        <v>6366</v>
      </c>
    </row>
    <row r="1231" spans="1:2">
      <c r="A1231" s="126">
        <v>15151</v>
      </c>
      <c r="B1231" s="126" t="s">
        <v>6367</v>
      </c>
    </row>
    <row r="1232" spans="1:2">
      <c r="A1232" s="126">
        <v>15152</v>
      </c>
      <c r="B1232" s="126" t="s">
        <v>6368</v>
      </c>
    </row>
    <row r="1233" spans="1:2">
      <c r="A1233" s="126">
        <v>15153</v>
      </c>
      <c r="B1233" s="126" t="s">
        <v>6369</v>
      </c>
    </row>
    <row r="1234" spans="1:2">
      <c r="A1234" s="126">
        <v>15154</v>
      </c>
      <c r="B1234" s="126" t="s">
        <v>6370</v>
      </c>
    </row>
    <row r="1235" spans="1:2">
      <c r="A1235" s="126">
        <v>15155</v>
      </c>
      <c r="B1235" s="126" t="s">
        <v>6371</v>
      </c>
    </row>
    <row r="1236" spans="1:2">
      <c r="A1236" s="126">
        <v>15156</v>
      </c>
      <c r="B1236" s="126" t="s">
        <v>6372</v>
      </c>
    </row>
    <row r="1237" spans="1:2">
      <c r="A1237" s="126">
        <v>15157</v>
      </c>
      <c r="B1237" s="126" t="s">
        <v>6373</v>
      </c>
    </row>
    <row r="1238" spans="1:2">
      <c r="A1238" s="126">
        <v>15158</v>
      </c>
      <c r="B1238" s="126" t="s">
        <v>6374</v>
      </c>
    </row>
    <row r="1239" spans="1:2">
      <c r="A1239" s="126">
        <v>15159</v>
      </c>
      <c r="B1239" s="126" t="s">
        <v>6375</v>
      </c>
    </row>
    <row r="1240" spans="1:2">
      <c r="A1240" s="126">
        <v>15160</v>
      </c>
      <c r="B1240" s="126" t="s">
        <v>6376</v>
      </c>
    </row>
    <row r="1241" spans="1:2">
      <c r="A1241" s="126">
        <v>15161</v>
      </c>
      <c r="B1241" s="126" t="s">
        <v>6377</v>
      </c>
    </row>
    <row r="1242" spans="1:2">
      <c r="A1242" s="126">
        <v>15162</v>
      </c>
      <c r="B1242" s="126" t="s">
        <v>6378</v>
      </c>
    </row>
    <row r="1243" spans="1:2">
      <c r="A1243" s="126">
        <v>15163</v>
      </c>
      <c r="B1243" s="126" t="s">
        <v>6379</v>
      </c>
    </row>
    <row r="1244" spans="1:2">
      <c r="A1244" s="126">
        <v>15164</v>
      </c>
      <c r="B1244" s="126" t="s">
        <v>6380</v>
      </c>
    </row>
    <row r="1245" spans="1:2">
      <c r="A1245" s="126">
        <v>15165</v>
      </c>
      <c r="B1245" s="126" t="s">
        <v>6381</v>
      </c>
    </row>
    <row r="1246" spans="1:2">
      <c r="A1246" s="126">
        <v>15166</v>
      </c>
      <c r="B1246" s="126" t="s">
        <v>6382</v>
      </c>
    </row>
    <row r="1247" spans="1:2">
      <c r="A1247" s="126">
        <v>15167</v>
      </c>
      <c r="B1247" s="126" t="s">
        <v>6383</v>
      </c>
    </row>
    <row r="1248" spans="1:2">
      <c r="A1248" s="126">
        <v>15168</v>
      </c>
      <c r="B1248" s="126" t="s">
        <v>6384</v>
      </c>
    </row>
    <row r="1249" spans="1:2">
      <c r="A1249" s="126">
        <v>15169</v>
      </c>
      <c r="B1249" s="126" t="s">
        <v>6385</v>
      </c>
    </row>
    <row r="1250" spans="1:2">
      <c r="A1250" s="126">
        <v>15170</v>
      </c>
      <c r="B1250" s="126" t="s">
        <v>6386</v>
      </c>
    </row>
    <row r="1251" spans="1:2">
      <c r="A1251" s="126">
        <v>15171</v>
      </c>
      <c r="B1251" s="126" t="s">
        <v>6387</v>
      </c>
    </row>
    <row r="1252" spans="1:2">
      <c r="A1252" s="126">
        <v>15172</v>
      </c>
      <c r="B1252" s="126" t="s">
        <v>6388</v>
      </c>
    </row>
    <row r="1253" spans="1:2">
      <c r="A1253" s="126">
        <v>15173</v>
      </c>
      <c r="B1253" s="126" t="s">
        <v>6389</v>
      </c>
    </row>
    <row r="1254" spans="1:2">
      <c r="A1254" s="126">
        <v>15174</v>
      </c>
      <c r="B1254" s="126" t="s">
        <v>6390</v>
      </c>
    </row>
    <row r="1255" spans="1:2">
      <c r="A1255" s="126">
        <v>15175</v>
      </c>
      <c r="B1255" s="126" t="s">
        <v>7419</v>
      </c>
    </row>
    <row r="1256" spans="1:2">
      <c r="A1256" s="126">
        <v>15176</v>
      </c>
      <c r="B1256" s="126" t="s">
        <v>7420</v>
      </c>
    </row>
    <row r="1257" spans="1:2">
      <c r="A1257" s="126">
        <v>15177</v>
      </c>
      <c r="B1257" s="126" t="s">
        <v>7421</v>
      </c>
    </row>
    <row r="1258" spans="1:2">
      <c r="A1258" s="126">
        <v>15178</v>
      </c>
      <c r="B1258" s="126" t="s">
        <v>6391</v>
      </c>
    </row>
    <row r="1259" spans="1:2">
      <c r="A1259" s="126">
        <v>15179</v>
      </c>
      <c r="B1259" s="126" t="s">
        <v>6392</v>
      </c>
    </row>
    <row r="1260" spans="1:2">
      <c r="A1260" s="126">
        <v>15180</v>
      </c>
      <c r="B1260" s="126" t="s">
        <v>6393</v>
      </c>
    </row>
    <row r="1261" spans="1:2">
      <c r="A1261" s="126">
        <v>15181</v>
      </c>
      <c r="B1261" s="126" t="s">
        <v>6394</v>
      </c>
    </row>
    <row r="1262" spans="1:2">
      <c r="A1262" s="126">
        <v>15182</v>
      </c>
      <c r="B1262" s="126" t="s">
        <v>6395</v>
      </c>
    </row>
    <row r="1263" spans="1:2">
      <c r="A1263" s="126">
        <v>15183</v>
      </c>
      <c r="B1263" s="126" t="s">
        <v>6396</v>
      </c>
    </row>
    <row r="1264" spans="1:2">
      <c r="A1264" s="126">
        <v>15184</v>
      </c>
      <c r="B1264" s="126" t="s">
        <v>6397</v>
      </c>
    </row>
    <row r="1265" spans="1:2">
      <c r="A1265" s="126">
        <v>15185</v>
      </c>
      <c r="B1265" s="126" t="s">
        <v>6398</v>
      </c>
    </row>
    <row r="1266" spans="1:2">
      <c r="A1266" s="126">
        <v>15186</v>
      </c>
      <c r="B1266" s="126" t="s">
        <v>6399</v>
      </c>
    </row>
    <row r="1267" spans="1:2">
      <c r="A1267" s="126">
        <v>15187</v>
      </c>
      <c r="B1267" s="126" t="s">
        <v>6400</v>
      </c>
    </row>
    <row r="1268" spans="1:2">
      <c r="A1268" s="126">
        <v>15188</v>
      </c>
      <c r="B1268" s="126" t="s">
        <v>6401</v>
      </c>
    </row>
    <row r="1269" spans="1:2">
      <c r="A1269" s="126">
        <v>15189</v>
      </c>
      <c r="B1269" s="126" t="s">
        <v>6402</v>
      </c>
    </row>
    <row r="1270" spans="1:2">
      <c r="A1270" s="126">
        <v>15190</v>
      </c>
      <c r="B1270" s="126" t="s">
        <v>6403</v>
      </c>
    </row>
    <row r="1271" spans="1:2">
      <c r="A1271" s="126">
        <v>15191</v>
      </c>
      <c r="B1271" s="126" t="s">
        <v>6404</v>
      </c>
    </row>
    <row r="1272" spans="1:2">
      <c r="A1272" s="126">
        <v>15192</v>
      </c>
      <c r="B1272" s="126" t="s">
        <v>6405</v>
      </c>
    </row>
    <row r="1273" spans="1:2">
      <c r="A1273" s="126">
        <v>15193</v>
      </c>
      <c r="B1273" s="126" t="s">
        <v>6406</v>
      </c>
    </row>
    <row r="1274" spans="1:2">
      <c r="A1274" s="126">
        <v>15194</v>
      </c>
      <c r="B1274" s="126" t="s">
        <v>6407</v>
      </c>
    </row>
    <row r="1275" spans="1:2">
      <c r="A1275" s="126">
        <v>15195</v>
      </c>
      <c r="B1275" s="126" t="s">
        <v>6408</v>
      </c>
    </row>
    <row r="1276" spans="1:2">
      <c r="A1276" s="126">
        <v>15196</v>
      </c>
      <c r="B1276" s="126" t="s">
        <v>6409</v>
      </c>
    </row>
    <row r="1277" spans="1:2">
      <c r="A1277" s="126">
        <v>15197</v>
      </c>
      <c r="B1277" s="126" t="s">
        <v>6410</v>
      </c>
    </row>
    <row r="1278" spans="1:2">
      <c r="A1278" s="126">
        <v>15201</v>
      </c>
      <c r="B1278" s="126" t="s">
        <v>7422</v>
      </c>
    </row>
    <row r="1279" spans="1:2">
      <c r="A1279" s="126">
        <v>15202</v>
      </c>
      <c r="B1279" s="126" t="s">
        <v>7423</v>
      </c>
    </row>
    <row r="1280" spans="1:2">
      <c r="A1280" s="126">
        <v>15203</v>
      </c>
      <c r="B1280" s="126" t="s">
        <v>7424</v>
      </c>
    </row>
    <row r="1281" spans="1:2">
      <c r="A1281" s="126">
        <v>15204</v>
      </c>
      <c r="B1281" s="126" t="s">
        <v>7425</v>
      </c>
    </row>
    <row r="1282" spans="1:2">
      <c r="A1282" s="126">
        <v>15205</v>
      </c>
      <c r="B1282" s="126" t="s">
        <v>7426</v>
      </c>
    </row>
    <row r="1283" spans="1:2">
      <c r="A1283" s="126">
        <v>15206</v>
      </c>
      <c r="B1283" s="126" t="s">
        <v>7427</v>
      </c>
    </row>
    <row r="1284" spans="1:2">
      <c r="A1284" s="126">
        <v>16001</v>
      </c>
      <c r="B1284" s="126" t="s">
        <v>6411</v>
      </c>
    </row>
    <row r="1285" spans="1:2">
      <c r="A1285" s="126">
        <v>16002</v>
      </c>
      <c r="B1285" s="126" t="s">
        <v>6412</v>
      </c>
    </row>
    <row r="1286" spans="1:2">
      <c r="A1286" s="126">
        <v>16003</v>
      </c>
      <c r="B1286" s="126" t="s">
        <v>6413</v>
      </c>
    </row>
    <row r="1287" spans="1:2">
      <c r="A1287" s="126">
        <v>16004</v>
      </c>
      <c r="B1287" s="126" t="s">
        <v>6414</v>
      </c>
    </row>
    <row r="1288" spans="1:2">
      <c r="A1288" s="126">
        <v>16005</v>
      </c>
      <c r="B1288" s="126" t="s">
        <v>6415</v>
      </c>
    </row>
    <row r="1289" spans="1:2">
      <c r="A1289" s="126">
        <v>16006</v>
      </c>
      <c r="B1289" s="126" t="s">
        <v>6416</v>
      </c>
    </row>
    <row r="1290" spans="1:2">
      <c r="A1290" s="126">
        <v>16007</v>
      </c>
      <c r="B1290" s="126" t="s">
        <v>6417</v>
      </c>
    </row>
    <row r="1291" spans="1:2">
      <c r="A1291" s="126">
        <v>16008</v>
      </c>
      <c r="B1291" s="126" t="s">
        <v>6418</v>
      </c>
    </row>
    <row r="1292" spans="1:2">
      <c r="A1292" s="126">
        <v>16009</v>
      </c>
      <c r="B1292" s="126" t="s">
        <v>6419</v>
      </c>
    </row>
    <row r="1293" spans="1:2">
      <c r="A1293" s="126">
        <v>16010</v>
      </c>
      <c r="B1293" s="126" t="s">
        <v>6420</v>
      </c>
    </row>
    <row r="1294" spans="1:2">
      <c r="A1294" s="126">
        <v>16011</v>
      </c>
      <c r="B1294" s="126" t="s">
        <v>6421</v>
      </c>
    </row>
    <row r="1295" spans="1:2">
      <c r="A1295" s="126">
        <v>16012</v>
      </c>
      <c r="B1295" s="126" t="s">
        <v>6422</v>
      </c>
    </row>
    <row r="1296" spans="1:2">
      <c r="A1296" s="126">
        <v>16013</v>
      </c>
      <c r="B1296" s="126" t="s">
        <v>6423</v>
      </c>
    </row>
    <row r="1297" spans="1:2">
      <c r="A1297" s="126">
        <v>16014</v>
      </c>
      <c r="B1297" s="126" t="s">
        <v>6424</v>
      </c>
    </row>
    <row r="1298" spans="1:2">
      <c r="A1298" s="126">
        <v>16015</v>
      </c>
      <c r="B1298" s="126" t="s">
        <v>6425</v>
      </c>
    </row>
    <row r="1299" spans="1:2">
      <c r="A1299" s="126">
        <v>16016</v>
      </c>
      <c r="B1299" s="126" t="s">
        <v>6426</v>
      </c>
    </row>
    <row r="1300" spans="1:2">
      <c r="A1300" s="126">
        <v>16017</v>
      </c>
      <c r="B1300" s="126" t="s">
        <v>6427</v>
      </c>
    </row>
    <row r="1301" spans="1:2">
      <c r="A1301" s="126">
        <v>16018</v>
      </c>
      <c r="B1301" s="126" t="s">
        <v>6428</v>
      </c>
    </row>
    <row r="1302" spans="1:2">
      <c r="A1302" s="126">
        <v>16019</v>
      </c>
      <c r="B1302" s="126" t="s">
        <v>6429</v>
      </c>
    </row>
    <row r="1303" spans="1:2">
      <c r="A1303" s="126">
        <v>16020</v>
      </c>
      <c r="B1303" s="126" t="s">
        <v>6430</v>
      </c>
    </row>
    <row r="1304" spans="1:2">
      <c r="A1304" s="126">
        <v>16021</v>
      </c>
      <c r="B1304" s="126" t="s">
        <v>6431</v>
      </c>
    </row>
    <row r="1305" spans="1:2">
      <c r="A1305" s="126">
        <v>16022</v>
      </c>
      <c r="B1305" s="126" t="s">
        <v>6432</v>
      </c>
    </row>
    <row r="1306" spans="1:2">
      <c r="A1306" s="126">
        <v>16023</v>
      </c>
      <c r="B1306" s="126" t="s">
        <v>6433</v>
      </c>
    </row>
    <row r="1307" spans="1:2">
      <c r="A1307" s="126">
        <v>16024</v>
      </c>
      <c r="B1307" s="126" t="s">
        <v>6434</v>
      </c>
    </row>
    <row r="1308" spans="1:2">
      <c r="A1308" s="126">
        <v>16025</v>
      </c>
      <c r="B1308" s="126" t="s">
        <v>6435</v>
      </c>
    </row>
    <row r="1309" spans="1:2">
      <c r="A1309" s="126">
        <v>16026</v>
      </c>
      <c r="B1309" s="126" t="s">
        <v>6436</v>
      </c>
    </row>
    <row r="1310" spans="1:2">
      <c r="A1310" s="126">
        <v>16027</v>
      </c>
      <c r="B1310" s="126" t="s">
        <v>6437</v>
      </c>
    </row>
    <row r="1311" spans="1:2">
      <c r="A1311" s="126">
        <v>16028</v>
      </c>
      <c r="B1311" s="126" t="s">
        <v>6438</v>
      </c>
    </row>
    <row r="1312" spans="1:2">
      <c r="A1312" s="126">
        <v>16029</v>
      </c>
      <c r="B1312" s="126" t="s">
        <v>6439</v>
      </c>
    </row>
    <row r="1313" spans="1:2">
      <c r="A1313" s="126">
        <v>16030</v>
      </c>
      <c r="B1313" s="126" t="s">
        <v>6440</v>
      </c>
    </row>
    <row r="1314" spans="1:2">
      <c r="A1314" s="126">
        <v>16031</v>
      </c>
      <c r="B1314" s="126" t="s">
        <v>6441</v>
      </c>
    </row>
    <row r="1315" spans="1:2">
      <c r="A1315" s="126">
        <v>16032</v>
      </c>
      <c r="B1315" s="126" t="s">
        <v>6442</v>
      </c>
    </row>
    <row r="1316" spans="1:2">
      <c r="A1316" s="126">
        <v>16033</v>
      </c>
      <c r="B1316" s="126" t="s">
        <v>6443</v>
      </c>
    </row>
    <row r="1317" spans="1:2">
      <c r="A1317" s="126">
        <v>16034</v>
      </c>
      <c r="B1317" s="126" t="s">
        <v>6444</v>
      </c>
    </row>
    <row r="1318" spans="1:2">
      <c r="A1318" s="126">
        <v>16035</v>
      </c>
      <c r="B1318" s="126" t="s">
        <v>6445</v>
      </c>
    </row>
    <row r="1319" spans="1:2">
      <c r="A1319" s="126">
        <v>16036</v>
      </c>
      <c r="B1319" s="126" t="s">
        <v>6446</v>
      </c>
    </row>
    <row r="1320" spans="1:2">
      <c r="A1320" s="126">
        <v>16037</v>
      </c>
      <c r="B1320" s="126" t="s">
        <v>6447</v>
      </c>
    </row>
    <row r="1321" spans="1:2">
      <c r="A1321" s="126">
        <v>16038</v>
      </c>
      <c r="B1321" s="126" t="s">
        <v>6448</v>
      </c>
    </row>
    <row r="1322" spans="1:2">
      <c r="A1322" s="126">
        <v>16039</v>
      </c>
      <c r="B1322" s="126" t="s">
        <v>6449</v>
      </c>
    </row>
    <row r="1323" spans="1:2">
      <c r="A1323" s="126">
        <v>16040</v>
      </c>
      <c r="B1323" s="126" t="s">
        <v>6450</v>
      </c>
    </row>
    <row r="1324" spans="1:2">
      <c r="A1324" s="126">
        <v>16041</v>
      </c>
      <c r="B1324" s="126" t="s">
        <v>6451</v>
      </c>
    </row>
    <row r="1325" spans="1:2">
      <c r="A1325" s="126">
        <v>16042</v>
      </c>
      <c r="B1325" s="126" t="s">
        <v>6452</v>
      </c>
    </row>
    <row r="1326" spans="1:2">
      <c r="A1326" s="126">
        <v>16043</v>
      </c>
      <c r="B1326" s="126" t="s">
        <v>6453</v>
      </c>
    </row>
    <row r="1327" spans="1:2">
      <c r="A1327" s="126">
        <v>16044</v>
      </c>
      <c r="B1327" s="126" t="s">
        <v>6454</v>
      </c>
    </row>
    <row r="1328" spans="1:2">
      <c r="A1328" s="126">
        <v>16045</v>
      </c>
      <c r="B1328" s="126" t="s">
        <v>6455</v>
      </c>
    </row>
    <row r="1329" spans="1:2">
      <c r="A1329" s="126">
        <v>16046</v>
      </c>
      <c r="B1329" s="126" t="s">
        <v>6456</v>
      </c>
    </row>
    <row r="1330" spans="1:2">
      <c r="A1330" s="126">
        <v>16047</v>
      </c>
      <c r="B1330" s="126" t="s">
        <v>6457</v>
      </c>
    </row>
    <row r="1331" spans="1:2">
      <c r="A1331" s="126">
        <v>16048</v>
      </c>
      <c r="B1331" s="126" t="s">
        <v>6458</v>
      </c>
    </row>
    <row r="1332" spans="1:2">
      <c r="A1332" s="126">
        <v>16049</v>
      </c>
      <c r="B1332" s="126" t="s">
        <v>6459</v>
      </c>
    </row>
    <row r="1333" spans="1:2">
      <c r="A1333" s="126">
        <v>16050</v>
      </c>
      <c r="B1333" s="126" t="s">
        <v>6460</v>
      </c>
    </row>
    <row r="1334" spans="1:2">
      <c r="A1334" s="126">
        <v>16051</v>
      </c>
      <c r="B1334" s="126" t="s">
        <v>6461</v>
      </c>
    </row>
    <row r="1335" spans="1:2">
      <c r="A1335" s="126">
        <v>16052</v>
      </c>
      <c r="B1335" s="126" t="s">
        <v>6462</v>
      </c>
    </row>
    <row r="1336" spans="1:2">
      <c r="A1336" s="126">
        <v>16053</v>
      </c>
      <c r="B1336" s="126" t="s">
        <v>6463</v>
      </c>
    </row>
    <row r="1337" spans="1:2">
      <c r="A1337" s="126">
        <v>16054</v>
      </c>
      <c r="B1337" s="126" t="s">
        <v>6464</v>
      </c>
    </row>
    <row r="1338" spans="1:2">
      <c r="A1338" s="126">
        <v>16055</v>
      </c>
      <c r="B1338" s="126" t="s">
        <v>6465</v>
      </c>
    </row>
    <row r="1339" spans="1:2">
      <c r="A1339" s="126">
        <v>16056</v>
      </c>
      <c r="B1339" s="126" t="s">
        <v>6466</v>
      </c>
    </row>
    <row r="1340" spans="1:2">
      <c r="A1340" s="126">
        <v>16057</v>
      </c>
      <c r="B1340" s="126" t="s">
        <v>6467</v>
      </c>
    </row>
    <row r="1341" spans="1:2">
      <c r="A1341" s="126">
        <v>16058</v>
      </c>
      <c r="B1341" s="126" t="s">
        <v>6468</v>
      </c>
    </row>
    <row r="1342" spans="1:2">
      <c r="A1342" s="126">
        <v>16059</v>
      </c>
      <c r="B1342" s="126" t="s">
        <v>6469</v>
      </c>
    </row>
    <row r="1343" spans="1:2">
      <c r="A1343" s="126">
        <v>16060</v>
      </c>
      <c r="B1343" s="126" t="s">
        <v>6470</v>
      </c>
    </row>
    <row r="1344" spans="1:2">
      <c r="A1344" s="126">
        <v>16061</v>
      </c>
      <c r="B1344" s="126" t="s">
        <v>6471</v>
      </c>
    </row>
    <row r="1345" spans="1:2">
      <c r="A1345" s="126">
        <v>16062</v>
      </c>
      <c r="B1345" s="126" t="s">
        <v>6472</v>
      </c>
    </row>
    <row r="1346" spans="1:2">
      <c r="A1346" s="126">
        <v>16063</v>
      </c>
      <c r="B1346" s="126" t="s">
        <v>6473</v>
      </c>
    </row>
    <row r="1347" spans="1:2">
      <c r="A1347" s="126">
        <v>16064</v>
      </c>
      <c r="B1347" s="126" t="s">
        <v>6474</v>
      </c>
    </row>
    <row r="1348" spans="1:2">
      <c r="A1348" s="126">
        <v>16065</v>
      </c>
      <c r="B1348" s="126" t="s">
        <v>6475</v>
      </c>
    </row>
    <row r="1349" spans="1:2">
      <c r="A1349" s="126">
        <v>16066</v>
      </c>
      <c r="B1349" s="126" t="s">
        <v>6476</v>
      </c>
    </row>
    <row r="1350" spans="1:2">
      <c r="A1350" s="126">
        <v>16067</v>
      </c>
      <c r="B1350" s="126" t="s">
        <v>6477</v>
      </c>
    </row>
    <row r="1351" spans="1:2">
      <c r="A1351" s="126">
        <v>16068</v>
      </c>
      <c r="B1351" s="126" t="s">
        <v>6478</v>
      </c>
    </row>
    <row r="1352" spans="1:2">
      <c r="A1352" s="126">
        <v>16069</v>
      </c>
      <c r="B1352" s="126" t="s">
        <v>6479</v>
      </c>
    </row>
    <row r="1353" spans="1:2">
      <c r="A1353" s="126">
        <v>16070</v>
      </c>
      <c r="B1353" s="126" t="s">
        <v>6480</v>
      </c>
    </row>
    <row r="1354" spans="1:2">
      <c r="A1354" s="126">
        <v>16071</v>
      </c>
      <c r="B1354" s="126" t="s">
        <v>6481</v>
      </c>
    </row>
    <row r="1355" spans="1:2">
      <c r="A1355" s="126">
        <v>16072</v>
      </c>
      <c r="B1355" s="126" t="s">
        <v>6482</v>
      </c>
    </row>
    <row r="1356" spans="1:2">
      <c r="A1356" s="126">
        <v>16073</v>
      </c>
      <c r="B1356" s="126" t="s">
        <v>6483</v>
      </c>
    </row>
    <row r="1357" spans="1:2">
      <c r="A1357" s="126">
        <v>16074</v>
      </c>
      <c r="B1357" s="126" t="s">
        <v>6484</v>
      </c>
    </row>
    <row r="1358" spans="1:2">
      <c r="A1358" s="126">
        <v>16075</v>
      </c>
      <c r="B1358" s="126" t="s">
        <v>6485</v>
      </c>
    </row>
    <row r="1359" spans="1:2">
      <c r="A1359" s="126">
        <v>16076</v>
      </c>
      <c r="B1359" s="126" t="s">
        <v>6486</v>
      </c>
    </row>
    <row r="1360" spans="1:2">
      <c r="A1360" s="126">
        <v>16077</v>
      </c>
      <c r="B1360" s="126" t="s">
        <v>6487</v>
      </c>
    </row>
    <row r="1361" spans="1:2">
      <c r="A1361" s="126">
        <v>16078</v>
      </c>
      <c r="B1361" s="126" t="s">
        <v>6488</v>
      </c>
    </row>
    <row r="1362" spans="1:2">
      <c r="A1362" s="126">
        <v>16079</v>
      </c>
      <c r="B1362" s="126" t="s">
        <v>6489</v>
      </c>
    </row>
    <row r="1363" spans="1:2">
      <c r="A1363" s="126">
        <v>16080</v>
      </c>
      <c r="B1363" s="126" t="s">
        <v>6490</v>
      </c>
    </row>
    <row r="1364" spans="1:2">
      <c r="A1364" s="126">
        <v>16081</v>
      </c>
      <c r="B1364" s="126" t="s">
        <v>6491</v>
      </c>
    </row>
    <row r="1365" spans="1:2">
      <c r="A1365" s="126">
        <v>16082</v>
      </c>
      <c r="B1365" s="126" t="s">
        <v>6492</v>
      </c>
    </row>
    <row r="1366" spans="1:2">
      <c r="A1366" s="126">
        <v>16083</v>
      </c>
      <c r="B1366" s="126" t="s">
        <v>6493</v>
      </c>
    </row>
    <row r="1367" spans="1:2">
      <c r="A1367" s="126">
        <v>16084</v>
      </c>
      <c r="B1367" s="126" t="s">
        <v>6494</v>
      </c>
    </row>
    <row r="1368" spans="1:2">
      <c r="A1368" s="126">
        <v>16085</v>
      </c>
      <c r="B1368" s="126" t="s">
        <v>6495</v>
      </c>
    </row>
    <row r="1369" spans="1:2">
      <c r="A1369" s="126">
        <v>16086</v>
      </c>
      <c r="B1369" s="126" t="s">
        <v>6496</v>
      </c>
    </row>
    <row r="1370" spans="1:2">
      <c r="A1370" s="126">
        <v>16087</v>
      </c>
      <c r="B1370" s="126" t="s">
        <v>6497</v>
      </c>
    </row>
    <row r="1371" spans="1:2">
      <c r="A1371" s="126">
        <v>16088</v>
      </c>
      <c r="B1371" s="126" t="s">
        <v>6498</v>
      </c>
    </row>
    <row r="1372" spans="1:2">
      <c r="A1372" s="126">
        <v>16089</v>
      </c>
      <c r="B1372" s="126" t="s">
        <v>6499</v>
      </c>
    </row>
    <row r="1373" spans="1:2">
      <c r="A1373" s="126">
        <v>16090</v>
      </c>
      <c r="B1373" s="126" t="s">
        <v>6500</v>
      </c>
    </row>
    <row r="1374" spans="1:2">
      <c r="A1374" s="126">
        <v>16091</v>
      </c>
      <c r="B1374" s="126" t="s">
        <v>6501</v>
      </c>
    </row>
    <row r="1375" spans="1:2">
      <c r="A1375" s="126">
        <v>16092</v>
      </c>
      <c r="B1375" s="126" t="s">
        <v>6502</v>
      </c>
    </row>
    <row r="1376" spans="1:2">
      <c r="A1376" s="126">
        <v>16093</v>
      </c>
      <c r="B1376" s="126" t="s">
        <v>6503</v>
      </c>
    </row>
    <row r="1377" spans="1:2">
      <c r="A1377" s="126">
        <v>16094</v>
      </c>
      <c r="B1377" s="126" t="s">
        <v>6504</v>
      </c>
    </row>
    <row r="1378" spans="1:2">
      <c r="A1378" s="126">
        <v>16095</v>
      </c>
      <c r="B1378" s="126" t="s">
        <v>6505</v>
      </c>
    </row>
    <row r="1379" spans="1:2">
      <c r="A1379" s="126">
        <v>16096</v>
      </c>
      <c r="B1379" s="126" t="s">
        <v>6506</v>
      </c>
    </row>
    <row r="1380" spans="1:2">
      <c r="A1380" s="126">
        <v>16097</v>
      </c>
      <c r="B1380" s="126" t="s">
        <v>6507</v>
      </c>
    </row>
    <row r="1381" spans="1:2">
      <c r="A1381" s="126">
        <v>16098</v>
      </c>
      <c r="B1381" s="126" t="s">
        <v>6508</v>
      </c>
    </row>
    <row r="1382" spans="1:2">
      <c r="A1382" s="126">
        <v>16099</v>
      </c>
      <c r="B1382" s="126" t="s">
        <v>6509</v>
      </c>
    </row>
    <row r="1383" spans="1:2">
      <c r="A1383" s="126">
        <v>16100</v>
      </c>
      <c r="B1383" s="126" t="s">
        <v>6510</v>
      </c>
    </row>
    <row r="1384" spans="1:2">
      <c r="A1384" s="126">
        <v>16101</v>
      </c>
      <c r="B1384" s="126" t="s">
        <v>6511</v>
      </c>
    </row>
    <row r="1385" spans="1:2">
      <c r="A1385" s="126">
        <v>16102</v>
      </c>
      <c r="B1385" s="126" t="s">
        <v>6512</v>
      </c>
    </row>
    <row r="1386" spans="1:2">
      <c r="A1386" s="126">
        <v>16103</v>
      </c>
      <c r="B1386" s="126" t="s">
        <v>6513</v>
      </c>
    </row>
    <row r="1387" spans="1:2">
      <c r="A1387" s="126">
        <v>16104</v>
      </c>
      <c r="B1387" s="126" t="s">
        <v>6514</v>
      </c>
    </row>
    <row r="1388" spans="1:2">
      <c r="A1388" s="126">
        <v>16105</v>
      </c>
      <c r="B1388" s="126" t="s">
        <v>6515</v>
      </c>
    </row>
    <row r="1389" spans="1:2">
      <c r="A1389" s="126">
        <v>16106</v>
      </c>
      <c r="B1389" s="126" t="s">
        <v>6516</v>
      </c>
    </row>
    <row r="1390" spans="1:2">
      <c r="A1390" s="126">
        <v>16107</v>
      </c>
      <c r="B1390" s="126" t="s">
        <v>6517</v>
      </c>
    </row>
    <row r="1391" spans="1:2">
      <c r="A1391" s="126">
        <v>16108</v>
      </c>
      <c r="B1391" s="126" t="s">
        <v>6518</v>
      </c>
    </row>
    <row r="1392" spans="1:2">
      <c r="A1392" s="126">
        <v>16109</v>
      </c>
      <c r="B1392" s="126" t="s">
        <v>6519</v>
      </c>
    </row>
    <row r="1393" spans="1:2">
      <c r="A1393" s="126">
        <v>16110</v>
      </c>
      <c r="B1393" s="126" t="s">
        <v>6520</v>
      </c>
    </row>
    <row r="1394" spans="1:2">
      <c r="A1394" s="126">
        <v>16111</v>
      </c>
      <c r="B1394" s="126" t="s">
        <v>6521</v>
      </c>
    </row>
    <row r="1395" spans="1:2">
      <c r="A1395" s="126">
        <v>16112</v>
      </c>
      <c r="B1395" s="126" t="s">
        <v>6522</v>
      </c>
    </row>
    <row r="1396" spans="1:2">
      <c r="A1396" s="126">
        <v>16113</v>
      </c>
      <c r="B1396" s="126" t="s">
        <v>6523</v>
      </c>
    </row>
    <row r="1397" spans="1:2">
      <c r="A1397" s="126">
        <v>16114</v>
      </c>
      <c r="B1397" s="126" t="s">
        <v>6524</v>
      </c>
    </row>
    <row r="1398" spans="1:2">
      <c r="A1398" s="126">
        <v>16115</v>
      </c>
      <c r="B1398" s="126" t="s">
        <v>6444</v>
      </c>
    </row>
    <row r="1399" spans="1:2">
      <c r="A1399" s="126">
        <v>16116</v>
      </c>
      <c r="B1399" s="126" t="s">
        <v>6525</v>
      </c>
    </row>
    <row r="1400" spans="1:2">
      <c r="A1400" s="126">
        <v>16117</v>
      </c>
      <c r="B1400" s="126" t="s">
        <v>6526</v>
      </c>
    </row>
    <row r="1401" spans="1:2">
      <c r="A1401" s="126">
        <v>16118</v>
      </c>
      <c r="B1401" s="126" t="s">
        <v>6527</v>
      </c>
    </row>
    <row r="1402" spans="1:2">
      <c r="A1402" s="126">
        <v>16119</v>
      </c>
      <c r="B1402" s="126" t="s">
        <v>6528</v>
      </c>
    </row>
    <row r="1403" spans="1:2">
      <c r="A1403" s="126">
        <v>16120</v>
      </c>
      <c r="B1403" s="126" t="s">
        <v>6529</v>
      </c>
    </row>
    <row r="1404" spans="1:2">
      <c r="A1404" s="126">
        <v>16121</v>
      </c>
      <c r="B1404" s="126" t="s">
        <v>6530</v>
      </c>
    </row>
    <row r="1405" spans="1:2">
      <c r="A1405" s="126">
        <v>16122</v>
      </c>
      <c r="B1405" s="126" t="s">
        <v>6531</v>
      </c>
    </row>
    <row r="1406" spans="1:2">
      <c r="A1406" s="126">
        <v>16123</v>
      </c>
      <c r="B1406" s="126" t="s">
        <v>6532</v>
      </c>
    </row>
    <row r="1407" spans="1:2">
      <c r="A1407" s="126">
        <v>16124</v>
      </c>
      <c r="B1407" s="126" t="s">
        <v>6533</v>
      </c>
    </row>
    <row r="1408" spans="1:2">
      <c r="A1408" s="126">
        <v>16125</v>
      </c>
      <c r="B1408" s="126" t="s">
        <v>6534</v>
      </c>
    </row>
    <row r="1409" spans="1:2">
      <c r="A1409" s="126">
        <v>16126</v>
      </c>
      <c r="B1409" s="126" t="s">
        <v>6535</v>
      </c>
    </row>
    <row r="1410" spans="1:2">
      <c r="A1410" s="126">
        <v>16127</v>
      </c>
      <c r="B1410" s="126" t="s">
        <v>6536</v>
      </c>
    </row>
    <row r="1411" spans="1:2">
      <c r="A1411" s="126">
        <v>16128</v>
      </c>
      <c r="B1411" s="126" t="s">
        <v>6537</v>
      </c>
    </row>
    <row r="1412" spans="1:2">
      <c r="A1412" s="126">
        <v>16129</v>
      </c>
      <c r="B1412" s="126" t="s">
        <v>6538</v>
      </c>
    </row>
    <row r="1413" spans="1:2">
      <c r="A1413" s="126">
        <v>16130</v>
      </c>
      <c r="B1413" s="126" t="s">
        <v>6539</v>
      </c>
    </row>
    <row r="1414" spans="1:2">
      <c r="A1414" s="126">
        <v>16131</v>
      </c>
      <c r="B1414" s="126" t="s">
        <v>6540</v>
      </c>
    </row>
    <row r="1415" spans="1:2">
      <c r="A1415" s="126">
        <v>16132</v>
      </c>
      <c r="B1415" s="126" t="s">
        <v>6541</v>
      </c>
    </row>
    <row r="1416" spans="1:2">
      <c r="A1416" s="126">
        <v>16133</v>
      </c>
      <c r="B1416" s="126" t="s">
        <v>6542</v>
      </c>
    </row>
    <row r="1417" spans="1:2">
      <c r="A1417" s="126">
        <v>16134</v>
      </c>
      <c r="B1417" s="126" t="s">
        <v>6543</v>
      </c>
    </row>
    <row r="1418" spans="1:2">
      <c r="A1418" s="126">
        <v>16135</v>
      </c>
      <c r="B1418" s="126" t="s">
        <v>6544</v>
      </c>
    </row>
    <row r="1419" spans="1:2">
      <c r="A1419" s="126">
        <v>16136</v>
      </c>
      <c r="B1419" s="126" t="s">
        <v>6545</v>
      </c>
    </row>
    <row r="1420" spans="1:2">
      <c r="A1420" s="126">
        <v>16137</v>
      </c>
      <c r="B1420" s="126" t="s">
        <v>6546</v>
      </c>
    </row>
    <row r="1421" spans="1:2">
      <c r="A1421" s="126">
        <v>16138</v>
      </c>
      <c r="B1421" s="126" t="s">
        <v>6547</v>
      </c>
    </row>
    <row r="1422" spans="1:2">
      <c r="A1422" s="126">
        <v>16139</v>
      </c>
      <c r="B1422" s="126" t="s">
        <v>6548</v>
      </c>
    </row>
    <row r="1423" spans="1:2">
      <c r="A1423" s="126">
        <v>16140</v>
      </c>
      <c r="B1423" s="126" t="s">
        <v>6549</v>
      </c>
    </row>
    <row r="1424" spans="1:2">
      <c r="A1424" s="126">
        <v>16141</v>
      </c>
      <c r="B1424" s="126" t="s">
        <v>6550</v>
      </c>
    </row>
    <row r="1425" spans="1:2">
      <c r="A1425" s="126">
        <v>16142</v>
      </c>
      <c r="B1425" s="126" t="s">
        <v>6551</v>
      </c>
    </row>
    <row r="1426" spans="1:2">
      <c r="A1426" s="126">
        <v>16143</v>
      </c>
      <c r="B1426" s="126" t="s">
        <v>6552</v>
      </c>
    </row>
    <row r="1427" spans="1:2">
      <c r="A1427" s="126">
        <v>16144</v>
      </c>
      <c r="B1427" s="126" t="s">
        <v>6553</v>
      </c>
    </row>
    <row r="1428" spans="1:2">
      <c r="A1428" s="126">
        <v>16145</v>
      </c>
      <c r="B1428" s="126" t="s">
        <v>6554</v>
      </c>
    </row>
    <row r="1429" spans="1:2">
      <c r="A1429" s="126">
        <v>16146</v>
      </c>
      <c r="B1429" s="126" t="s">
        <v>6555</v>
      </c>
    </row>
    <row r="1430" spans="1:2">
      <c r="A1430" s="126">
        <v>16147</v>
      </c>
      <c r="B1430" s="126" t="s">
        <v>6556</v>
      </c>
    </row>
    <row r="1431" spans="1:2">
      <c r="A1431" s="126">
        <v>16148</v>
      </c>
      <c r="B1431" s="126" t="s">
        <v>6557</v>
      </c>
    </row>
    <row r="1432" spans="1:2">
      <c r="A1432" s="126">
        <v>16149</v>
      </c>
      <c r="B1432" s="126" t="s">
        <v>6558</v>
      </c>
    </row>
    <row r="1433" spans="1:2">
      <c r="A1433" s="126">
        <v>16150</v>
      </c>
      <c r="B1433" s="126" t="s">
        <v>6559</v>
      </c>
    </row>
    <row r="1434" spans="1:2">
      <c r="A1434" s="126">
        <v>16151</v>
      </c>
      <c r="B1434" s="126" t="s">
        <v>6560</v>
      </c>
    </row>
    <row r="1435" spans="1:2">
      <c r="A1435" s="126">
        <v>16152</v>
      </c>
      <c r="B1435" s="126" t="s">
        <v>6561</v>
      </c>
    </row>
    <row r="1436" spans="1:2">
      <c r="A1436" s="126">
        <v>16153</v>
      </c>
      <c r="B1436" s="126" t="s">
        <v>6562</v>
      </c>
    </row>
    <row r="1437" spans="1:2">
      <c r="A1437" s="126">
        <v>16154</v>
      </c>
      <c r="B1437" s="126" t="s">
        <v>6563</v>
      </c>
    </row>
    <row r="1438" spans="1:2">
      <c r="A1438" s="126">
        <v>16155</v>
      </c>
      <c r="B1438" s="126" t="s">
        <v>6564</v>
      </c>
    </row>
    <row r="1439" spans="1:2">
      <c r="A1439" s="126">
        <v>16156</v>
      </c>
      <c r="B1439" s="126" t="s">
        <v>6565</v>
      </c>
    </row>
    <row r="1440" spans="1:2">
      <c r="A1440" s="126">
        <v>16157</v>
      </c>
      <c r="B1440" s="126" t="s">
        <v>6566</v>
      </c>
    </row>
    <row r="1441" spans="1:2">
      <c r="A1441" s="126">
        <v>16158</v>
      </c>
      <c r="B1441" s="126" t="s">
        <v>6567</v>
      </c>
    </row>
    <row r="1442" spans="1:2">
      <c r="A1442" s="126">
        <v>16159</v>
      </c>
      <c r="B1442" s="126" t="s">
        <v>6568</v>
      </c>
    </row>
    <row r="1443" spans="1:2">
      <c r="A1443" s="126">
        <v>16160</v>
      </c>
      <c r="B1443" s="126" t="s">
        <v>6569</v>
      </c>
    </row>
    <row r="1444" spans="1:2">
      <c r="A1444" s="126">
        <v>16161</v>
      </c>
      <c r="B1444" s="126" t="s">
        <v>6570</v>
      </c>
    </row>
    <row r="1445" spans="1:2">
      <c r="A1445" s="126">
        <v>16162</v>
      </c>
      <c r="B1445" s="126" t="s">
        <v>6571</v>
      </c>
    </row>
    <row r="1446" spans="1:2">
      <c r="A1446" s="126">
        <v>16163</v>
      </c>
      <c r="B1446" s="126" t="s">
        <v>6572</v>
      </c>
    </row>
    <row r="1447" spans="1:2">
      <c r="A1447" s="140">
        <v>16164</v>
      </c>
      <c r="B1447" s="6" t="s">
        <v>6573</v>
      </c>
    </row>
    <row r="1448" spans="1:2">
      <c r="A1448" s="6">
        <v>16165</v>
      </c>
      <c r="B1448" s="6" t="s">
        <v>6574</v>
      </c>
    </row>
    <row r="1449" spans="1:2">
      <c r="A1449" s="6">
        <v>16166</v>
      </c>
      <c r="B1449" s="6" t="s">
        <v>6575</v>
      </c>
    </row>
    <row r="1450" spans="1:2">
      <c r="A1450" s="6">
        <v>16167</v>
      </c>
      <c r="B1450" s="6" t="s">
        <v>6576</v>
      </c>
    </row>
    <row r="1451" spans="1:2">
      <c r="A1451" s="6">
        <v>16168</v>
      </c>
      <c r="B1451" s="6" t="s">
        <v>6577</v>
      </c>
    </row>
    <row r="1452" spans="1:2">
      <c r="A1452" s="6">
        <v>16169</v>
      </c>
      <c r="B1452" s="6" t="s">
        <v>6578</v>
      </c>
    </row>
    <row r="1453" spans="1:2">
      <c r="A1453" s="6">
        <v>16170</v>
      </c>
      <c r="B1453" s="6" t="s">
        <v>6579</v>
      </c>
    </row>
    <row r="1454" spans="1:2">
      <c r="A1454" s="6">
        <v>16171</v>
      </c>
      <c r="B1454" s="6" t="s">
        <v>6580</v>
      </c>
    </row>
    <row r="1455" spans="1:2">
      <c r="A1455" s="6">
        <v>16172</v>
      </c>
      <c r="B1455" s="6" t="s">
        <v>6581</v>
      </c>
    </row>
    <row r="1456" spans="1:2">
      <c r="A1456" s="6">
        <v>16173</v>
      </c>
      <c r="B1456" s="6" t="s">
        <v>6582</v>
      </c>
    </row>
    <row r="1457" spans="1:2">
      <c r="A1457" s="6">
        <v>16174</v>
      </c>
      <c r="B1457" s="6" t="s">
        <v>6583</v>
      </c>
    </row>
    <row r="1458" spans="1:2">
      <c r="A1458" s="6">
        <v>16175</v>
      </c>
      <c r="B1458" s="6" t="s">
        <v>6584</v>
      </c>
    </row>
    <row r="1459" spans="1:2">
      <c r="A1459" s="6">
        <v>16176</v>
      </c>
      <c r="B1459" s="6" t="s">
        <v>6585</v>
      </c>
    </row>
    <row r="1460" spans="1:2">
      <c r="A1460" s="156">
        <v>16177</v>
      </c>
      <c r="B1460" s="6" t="s">
        <v>6586</v>
      </c>
    </row>
    <row r="1461" spans="1:2">
      <c r="A1461" s="156">
        <v>16178</v>
      </c>
      <c r="B1461" s="6" t="s">
        <v>6587</v>
      </c>
    </row>
    <row r="1462" spans="1:2">
      <c r="A1462" s="156">
        <v>16179</v>
      </c>
      <c r="B1462" s="6" t="s">
        <v>6588</v>
      </c>
    </row>
    <row r="1463" spans="1:2">
      <c r="A1463" s="156">
        <v>16180</v>
      </c>
      <c r="B1463" s="6" t="s">
        <v>6589</v>
      </c>
    </row>
    <row r="1464" spans="1:2">
      <c r="A1464" s="156">
        <v>16301</v>
      </c>
      <c r="B1464" s="6" t="s">
        <v>6590</v>
      </c>
    </row>
    <row r="1465" spans="1:2">
      <c r="A1465" s="156">
        <v>16302</v>
      </c>
      <c r="B1465" s="6" t="s">
        <v>6591</v>
      </c>
    </row>
    <row r="1466" spans="1:2">
      <c r="A1466" s="156">
        <v>16303</v>
      </c>
      <c r="B1466" s="6" t="s">
        <v>6592</v>
      </c>
    </row>
    <row r="1467" spans="1:2">
      <c r="A1467" s="156">
        <v>16304</v>
      </c>
      <c r="B1467" s="6" t="s">
        <v>6593</v>
      </c>
    </row>
    <row r="1468" spans="1:2">
      <c r="A1468" s="126">
        <v>16305</v>
      </c>
      <c r="B1468" s="126" t="s">
        <v>6594</v>
      </c>
    </row>
    <row r="1469" spans="1:2">
      <c r="A1469" s="140">
        <v>16306</v>
      </c>
      <c r="B1469" s="126" t="s">
        <v>6595</v>
      </c>
    </row>
    <row r="1470" spans="1:2">
      <c r="A1470" s="126">
        <v>16307</v>
      </c>
      <c r="B1470" s="126" t="s">
        <v>6596</v>
      </c>
    </row>
    <row r="1471" spans="1:2">
      <c r="A1471" s="126">
        <v>16308</v>
      </c>
      <c r="B1471" s="126" t="s">
        <v>6597</v>
      </c>
    </row>
    <row r="1472" spans="1:2">
      <c r="A1472" s="126">
        <v>16309</v>
      </c>
      <c r="B1472" s="126" t="s">
        <v>6598</v>
      </c>
    </row>
    <row r="1473" spans="1:2">
      <c r="A1473" s="126">
        <v>16310</v>
      </c>
      <c r="B1473" s="126" t="s">
        <v>6599</v>
      </c>
    </row>
    <row r="1474" spans="1:2">
      <c r="A1474" s="126">
        <v>16311</v>
      </c>
      <c r="B1474" s="126" t="s">
        <v>6600</v>
      </c>
    </row>
    <row r="1475" spans="1:2">
      <c r="A1475" s="126">
        <v>16312</v>
      </c>
      <c r="B1475" s="126" t="s">
        <v>6601</v>
      </c>
    </row>
    <row r="1476" spans="1:2">
      <c r="A1476" s="126">
        <v>16313</v>
      </c>
      <c r="B1476" s="126" t="s">
        <v>6602</v>
      </c>
    </row>
    <row r="1477" spans="1:2">
      <c r="A1477" s="126">
        <v>16314</v>
      </c>
      <c r="B1477" s="126" t="s">
        <v>6603</v>
      </c>
    </row>
    <row r="1478" spans="1:2">
      <c r="A1478" s="126">
        <v>16315</v>
      </c>
      <c r="B1478" s="126" t="s">
        <v>6604</v>
      </c>
    </row>
    <row r="1479" spans="1:2">
      <c r="A1479" s="126">
        <v>16316</v>
      </c>
      <c r="B1479" s="126" t="s">
        <v>6605</v>
      </c>
    </row>
    <row r="1480" spans="1:2">
      <c r="A1480" s="126">
        <v>16317</v>
      </c>
      <c r="B1480" s="126" t="s">
        <v>6606</v>
      </c>
    </row>
    <row r="1481" spans="1:2">
      <c r="A1481" s="126">
        <v>16318</v>
      </c>
      <c r="B1481" s="126" t="s">
        <v>6607</v>
      </c>
    </row>
    <row r="1482" spans="1:2">
      <c r="A1482" s="126">
        <v>16319</v>
      </c>
      <c r="B1482" s="126" t="s">
        <v>6608</v>
      </c>
    </row>
    <row r="1483" spans="1:2">
      <c r="A1483" s="126">
        <v>16320</v>
      </c>
      <c r="B1483" s="126" t="s">
        <v>6609</v>
      </c>
    </row>
    <row r="1484" spans="1:2">
      <c r="A1484" s="126">
        <v>16321</v>
      </c>
      <c r="B1484" s="126" t="s">
        <v>6610</v>
      </c>
    </row>
    <row r="1485" spans="1:2">
      <c r="A1485" s="126">
        <v>16322</v>
      </c>
      <c r="B1485" s="126" t="s">
        <v>6611</v>
      </c>
    </row>
    <row r="1486" spans="1:2">
      <c r="A1486" s="126">
        <v>16323</v>
      </c>
      <c r="B1486" s="126" t="s">
        <v>6612</v>
      </c>
    </row>
    <row r="1487" spans="1:2">
      <c r="A1487" s="126">
        <v>16324</v>
      </c>
      <c r="B1487" s="126" t="s">
        <v>6613</v>
      </c>
    </row>
    <row r="1488" spans="1:2">
      <c r="A1488" s="126">
        <v>16325</v>
      </c>
      <c r="B1488" s="126" t="s">
        <v>6614</v>
      </c>
    </row>
    <row r="1489" spans="1:2">
      <c r="A1489" s="126">
        <v>16326</v>
      </c>
      <c r="B1489" s="126" t="s">
        <v>6615</v>
      </c>
    </row>
    <row r="1490" spans="1:2">
      <c r="A1490" s="126">
        <v>16327</v>
      </c>
      <c r="B1490" s="126" t="s">
        <v>6616</v>
      </c>
    </row>
    <row r="1491" spans="1:2">
      <c r="A1491" s="126">
        <v>16328</v>
      </c>
      <c r="B1491" s="126" t="s">
        <v>6617</v>
      </c>
    </row>
    <row r="1492" spans="1:2">
      <c r="A1492" s="126">
        <v>16329</v>
      </c>
      <c r="B1492" s="126" t="s">
        <v>6618</v>
      </c>
    </row>
    <row r="1493" spans="1:2">
      <c r="A1493" s="126">
        <v>16330</v>
      </c>
      <c r="B1493" s="126" t="s">
        <v>6619</v>
      </c>
    </row>
    <row r="1494" spans="1:2">
      <c r="A1494" s="126">
        <v>16331</v>
      </c>
      <c r="B1494" s="126" t="s">
        <v>6620</v>
      </c>
    </row>
    <row r="1495" spans="1:2">
      <c r="A1495" s="126">
        <v>16332</v>
      </c>
      <c r="B1495" s="126" t="s">
        <v>6621</v>
      </c>
    </row>
    <row r="1496" spans="1:2">
      <c r="A1496" s="126">
        <v>16333</v>
      </c>
      <c r="B1496" s="126" t="s">
        <v>6622</v>
      </c>
    </row>
    <row r="1497" spans="1:2">
      <c r="A1497" s="126">
        <v>16334</v>
      </c>
      <c r="B1497" s="126" t="s">
        <v>6623</v>
      </c>
    </row>
    <row r="1498" spans="1:2">
      <c r="A1498" s="126">
        <v>16335</v>
      </c>
      <c r="B1498" s="126" t="s">
        <v>6624</v>
      </c>
    </row>
    <row r="1499" spans="1:2">
      <c r="A1499" s="126">
        <v>16336</v>
      </c>
      <c r="B1499" s="126" t="s">
        <v>6625</v>
      </c>
    </row>
    <row r="1500" spans="1:2">
      <c r="A1500" s="126">
        <v>16337</v>
      </c>
      <c r="B1500" s="126" t="s">
        <v>6626</v>
      </c>
    </row>
    <row r="1501" spans="1:2">
      <c r="A1501" s="126">
        <v>16338</v>
      </c>
      <c r="B1501" s="126" t="s">
        <v>6627</v>
      </c>
    </row>
    <row r="1502" spans="1:2">
      <c r="A1502" s="126">
        <v>16339</v>
      </c>
      <c r="B1502" s="126" t="s">
        <v>6628</v>
      </c>
    </row>
    <row r="1503" spans="1:2">
      <c r="A1503" s="126">
        <v>16340</v>
      </c>
      <c r="B1503" s="126" t="s">
        <v>6629</v>
      </c>
    </row>
    <row r="1504" spans="1:2">
      <c r="A1504" s="126">
        <v>16341</v>
      </c>
      <c r="B1504" s="126" t="s">
        <v>6630</v>
      </c>
    </row>
    <row r="1505" spans="1:2">
      <c r="A1505" s="126">
        <v>16342</v>
      </c>
      <c r="B1505" s="126" t="s">
        <v>6631</v>
      </c>
    </row>
    <row r="1507" spans="1:2">
      <c r="A1507" s="126">
        <v>18001</v>
      </c>
      <c r="B1507" s="126" t="s">
        <v>6632</v>
      </c>
    </row>
    <row r="1508" spans="1:2">
      <c r="A1508" s="126">
        <v>18002</v>
      </c>
      <c r="B1508" s="126" t="s">
        <v>6633</v>
      </c>
    </row>
    <row r="1509" spans="1:2">
      <c r="A1509" s="126">
        <v>18003</v>
      </c>
      <c r="B1509" s="126" t="s">
        <v>6634</v>
      </c>
    </row>
    <row r="1510" spans="1:2">
      <c r="A1510" s="126">
        <v>18004</v>
      </c>
      <c r="B1510" s="126" t="s">
        <v>6635</v>
      </c>
    </row>
    <row r="1511" spans="1:2">
      <c r="A1511" s="126">
        <v>18005</v>
      </c>
      <c r="B1511" s="126" t="s">
        <v>6636</v>
      </c>
    </row>
    <row r="1512" spans="1:2">
      <c r="A1512" s="126">
        <v>18006</v>
      </c>
      <c r="B1512" s="126" t="s">
        <v>6637</v>
      </c>
    </row>
    <row r="1513" spans="1:2">
      <c r="A1513" s="126">
        <v>18007</v>
      </c>
      <c r="B1513" s="126" t="s">
        <v>6638</v>
      </c>
    </row>
    <row r="1514" spans="1:2">
      <c r="A1514" s="126">
        <v>18008</v>
      </c>
      <c r="B1514" s="126" t="s">
        <v>6639</v>
      </c>
    </row>
    <row r="1515" spans="1:2">
      <c r="A1515" s="126">
        <v>18009</v>
      </c>
      <c r="B1515" s="126" t="s">
        <v>6640</v>
      </c>
    </row>
    <row r="1516" spans="1:2">
      <c r="A1516" s="126">
        <v>18010</v>
      </c>
      <c r="B1516" s="126" t="s">
        <v>6641</v>
      </c>
    </row>
    <row r="1517" spans="1:2">
      <c r="A1517" s="126">
        <v>18011</v>
      </c>
      <c r="B1517" s="126" t="s">
        <v>6642</v>
      </c>
    </row>
    <row r="1518" spans="1:2">
      <c r="A1518" s="126">
        <v>18012</v>
      </c>
      <c r="B1518" s="126" t="s">
        <v>6643</v>
      </c>
    </row>
    <row r="1519" spans="1:2">
      <c r="A1519" s="126">
        <v>18013</v>
      </c>
      <c r="B1519" s="126" t="s">
        <v>6644</v>
      </c>
    </row>
    <row r="1520" spans="1:2">
      <c r="A1520" s="126">
        <v>18014</v>
      </c>
      <c r="B1520" s="126" t="s">
        <v>6645</v>
      </c>
    </row>
    <row r="1521" spans="1:2">
      <c r="A1521" s="126">
        <v>18015</v>
      </c>
      <c r="B1521" s="126" t="s">
        <v>6646</v>
      </c>
    </row>
    <row r="1522" spans="1:2">
      <c r="A1522" s="126">
        <v>18016</v>
      </c>
      <c r="B1522" s="126" t="s">
        <v>5326</v>
      </c>
    </row>
    <row r="1523" spans="1:2">
      <c r="A1523" s="126">
        <v>18017</v>
      </c>
      <c r="B1523" s="126" t="s">
        <v>5327</v>
      </c>
    </row>
    <row r="1524" spans="1:2">
      <c r="A1524" s="126">
        <v>18018</v>
      </c>
      <c r="B1524" s="126" t="s">
        <v>5328</v>
      </c>
    </row>
    <row r="1525" spans="1:2">
      <c r="A1525" s="126">
        <v>18019</v>
      </c>
      <c r="B1525" s="126" t="s">
        <v>6647</v>
      </c>
    </row>
    <row r="1526" spans="1:2">
      <c r="A1526" s="126">
        <v>18020</v>
      </c>
      <c r="B1526" s="126" t="s">
        <v>6648</v>
      </c>
    </row>
    <row r="1527" spans="1:2">
      <c r="A1527" s="126">
        <v>18021</v>
      </c>
      <c r="B1527" s="126" t="s">
        <v>6649</v>
      </c>
    </row>
    <row r="1529" spans="1:2">
      <c r="A1529" s="126">
        <v>51001</v>
      </c>
      <c r="B1529" s="126" t="s">
        <v>910</v>
      </c>
    </row>
    <row r="1530" spans="1:2">
      <c r="A1530" s="126">
        <v>51002</v>
      </c>
      <c r="B1530" s="126" t="s">
        <v>911</v>
      </c>
    </row>
    <row r="1531" spans="1:2">
      <c r="A1531" s="126">
        <v>51003</v>
      </c>
      <c r="B1531" s="126" t="s">
        <v>912</v>
      </c>
    </row>
    <row r="1532" spans="1:2">
      <c r="A1532" s="126">
        <v>51004</v>
      </c>
      <c r="B1532" s="126" t="s">
        <v>913</v>
      </c>
    </row>
    <row r="1533" spans="1:2">
      <c r="A1533" s="126">
        <v>51005</v>
      </c>
      <c r="B1533" s="126" t="s">
        <v>914</v>
      </c>
    </row>
    <row r="1534" spans="1:2">
      <c r="A1534" s="126">
        <v>51006</v>
      </c>
      <c r="B1534" s="126" t="s">
        <v>915</v>
      </c>
    </row>
    <row r="1535" spans="1:2">
      <c r="A1535" s="126">
        <v>51007</v>
      </c>
      <c r="B1535" s="126" t="s">
        <v>916</v>
      </c>
    </row>
    <row r="1536" spans="1:2">
      <c r="A1536" s="126">
        <v>51008</v>
      </c>
      <c r="B1536" s="126" t="s">
        <v>917</v>
      </c>
    </row>
    <row r="1537" spans="1:2">
      <c r="A1537" s="126">
        <v>51009</v>
      </c>
      <c r="B1537" s="126" t="s">
        <v>918</v>
      </c>
    </row>
    <row r="1538" spans="1:2">
      <c r="A1538" s="126">
        <v>51010</v>
      </c>
      <c r="B1538" s="126" t="s">
        <v>919</v>
      </c>
    </row>
    <row r="1539" spans="1:2">
      <c r="A1539" s="126">
        <v>51011</v>
      </c>
      <c r="B1539" s="126" t="s">
        <v>920</v>
      </c>
    </row>
    <row r="1540" spans="1:2">
      <c r="A1540" s="126">
        <v>51012</v>
      </c>
      <c r="B1540" s="126" t="s">
        <v>921</v>
      </c>
    </row>
    <row r="1541" spans="1:2">
      <c r="A1541" s="126">
        <v>51013</v>
      </c>
      <c r="B1541" s="126" t="s">
        <v>922</v>
      </c>
    </row>
    <row r="1542" spans="1:2">
      <c r="A1542" s="126">
        <v>51014</v>
      </c>
      <c r="B1542" s="126" t="s">
        <v>923</v>
      </c>
    </row>
    <row r="1543" spans="1:2">
      <c r="A1543" s="126">
        <v>51015</v>
      </c>
      <c r="B1543" s="126" t="s">
        <v>924</v>
      </c>
    </row>
    <row r="1544" spans="1:2">
      <c r="A1544" s="126">
        <v>51016</v>
      </c>
      <c r="B1544" s="126" t="s">
        <v>925</v>
      </c>
    </row>
    <row r="1545" spans="1:2">
      <c r="A1545" s="126">
        <v>51017</v>
      </c>
      <c r="B1545" s="126" t="s">
        <v>926</v>
      </c>
    </row>
    <row r="1546" spans="1:2">
      <c r="A1546" s="126">
        <v>51018</v>
      </c>
      <c r="B1546" s="126" t="s">
        <v>927</v>
      </c>
    </row>
    <row r="1547" spans="1:2">
      <c r="A1547" s="126">
        <v>51019</v>
      </c>
      <c r="B1547" s="126" t="s">
        <v>928</v>
      </c>
    </row>
    <row r="1548" spans="1:2">
      <c r="A1548" s="126">
        <v>51020</v>
      </c>
      <c r="B1548" s="126" t="s">
        <v>929</v>
      </c>
    </row>
    <row r="1549" spans="1:2">
      <c r="A1549" s="126">
        <v>51021</v>
      </c>
      <c r="B1549" s="126" t="s">
        <v>930</v>
      </c>
    </row>
    <row r="1550" spans="1:2">
      <c r="A1550" s="126">
        <v>51022</v>
      </c>
      <c r="B1550" s="126" t="s">
        <v>6650</v>
      </c>
    </row>
    <row r="1551" spans="1:2">
      <c r="A1551" s="126">
        <v>51023</v>
      </c>
      <c r="B1551" s="126" t="s">
        <v>932</v>
      </c>
    </row>
    <row r="1552" spans="1:2">
      <c r="A1552" s="126">
        <v>51024</v>
      </c>
      <c r="B1552" s="126" t="s">
        <v>933</v>
      </c>
    </row>
    <row r="1553" spans="1:2">
      <c r="A1553" s="126">
        <v>51025</v>
      </c>
      <c r="B1553" s="126" t="s">
        <v>934</v>
      </c>
    </row>
    <row r="1554" spans="1:2">
      <c r="A1554" s="126">
        <v>51026</v>
      </c>
      <c r="B1554" s="126" t="s">
        <v>935</v>
      </c>
    </row>
    <row r="1555" spans="1:2">
      <c r="A1555" s="126">
        <v>51027</v>
      </c>
      <c r="B1555" s="126" t="s">
        <v>936</v>
      </c>
    </row>
    <row r="1556" spans="1:2">
      <c r="A1556" s="126">
        <v>51028</v>
      </c>
      <c r="B1556" s="126" t="s">
        <v>937</v>
      </c>
    </row>
    <row r="1557" spans="1:2">
      <c r="A1557" s="126">
        <v>51029</v>
      </c>
      <c r="B1557" s="126" t="s">
        <v>938</v>
      </c>
    </row>
    <row r="1558" spans="1:2">
      <c r="A1558" s="126">
        <v>51030</v>
      </c>
      <c r="B1558" s="126" t="s">
        <v>939</v>
      </c>
    </row>
    <row r="1559" spans="1:2">
      <c r="A1559" s="126">
        <v>51031</v>
      </c>
      <c r="B1559" s="126" t="s">
        <v>940</v>
      </c>
    </row>
    <row r="1560" spans="1:2">
      <c r="A1560" s="126">
        <v>51032</v>
      </c>
      <c r="B1560" s="126" t="s">
        <v>941</v>
      </c>
    </row>
    <row r="1561" spans="1:2">
      <c r="A1561" s="126">
        <v>51033</v>
      </c>
      <c r="B1561" s="126" t="s">
        <v>942</v>
      </c>
    </row>
    <row r="1562" spans="1:2">
      <c r="A1562" s="126">
        <v>51034</v>
      </c>
      <c r="B1562" s="126" t="s">
        <v>943</v>
      </c>
    </row>
    <row r="1563" spans="1:2">
      <c r="A1563" s="126">
        <v>51035</v>
      </c>
      <c r="B1563" s="126" t="s">
        <v>944</v>
      </c>
    </row>
    <row r="1564" spans="1:2">
      <c r="A1564" s="126">
        <v>51036</v>
      </c>
      <c r="B1564" s="126" t="s">
        <v>945</v>
      </c>
    </row>
    <row r="1565" spans="1:2">
      <c r="A1565" s="126">
        <v>51037</v>
      </c>
      <c r="B1565" s="126" t="s">
        <v>946</v>
      </c>
    </row>
    <row r="1566" spans="1:2">
      <c r="A1566" s="126">
        <v>51038</v>
      </c>
      <c r="B1566" s="126" t="s">
        <v>947</v>
      </c>
    </row>
    <row r="1567" spans="1:2">
      <c r="A1567" s="126">
        <v>51039</v>
      </c>
      <c r="B1567" s="126" t="s">
        <v>948</v>
      </c>
    </row>
    <row r="1568" spans="1:2">
      <c r="A1568" s="126">
        <v>51040</v>
      </c>
      <c r="B1568" s="126" t="s">
        <v>949</v>
      </c>
    </row>
    <row r="1569" spans="1:2">
      <c r="A1569" s="126">
        <v>51041</v>
      </c>
      <c r="B1569" s="126" t="s">
        <v>950</v>
      </c>
    </row>
    <row r="1570" spans="1:2">
      <c r="A1570" s="126">
        <v>51042</v>
      </c>
      <c r="B1570" s="126" t="s">
        <v>951</v>
      </c>
    </row>
    <row r="1571" spans="1:2">
      <c r="A1571" s="126">
        <v>51043</v>
      </c>
      <c r="B1571" s="126" t="s">
        <v>952</v>
      </c>
    </row>
    <row r="1572" spans="1:2">
      <c r="A1572" s="126">
        <v>51044</v>
      </c>
      <c r="B1572" s="126" t="s">
        <v>953</v>
      </c>
    </row>
    <row r="1573" spans="1:2">
      <c r="A1573" s="126">
        <v>51045</v>
      </c>
      <c r="B1573" s="126" t="s">
        <v>954</v>
      </c>
    </row>
    <row r="1574" spans="1:2">
      <c r="A1574" s="126">
        <v>51046</v>
      </c>
      <c r="B1574" s="126" t="s">
        <v>955</v>
      </c>
    </row>
    <row r="1575" spans="1:2">
      <c r="A1575" s="126">
        <v>51047</v>
      </c>
      <c r="B1575" s="126" t="s">
        <v>956</v>
      </c>
    </row>
    <row r="1576" spans="1:2">
      <c r="A1576" s="126">
        <v>51048</v>
      </c>
      <c r="B1576" s="126" t="s">
        <v>957</v>
      </c>
    </row>
    <row r="1577" spans="1:2">
      <c r="A1577" s="126">
        <v>51049</v>
      </c>
      <c r="B1577" s="126" t="s">
        <v>958</v>
      </c>
    </row>
    <row r="1578" spans="1:2">
      <c r="A1578" s="126">
        <v>51050</v>
      </c>
      <c r="B1578" s="126" t="s">
        <v>959</v>
      </c>
    </row>
    <row r="1579" spans="1:2">
      <c r="A1579" s="126">
        <v>51051</v>
      </c>
      <c r="B1579" s="126" t="s">
        <v>960</v>
      </c>
    </row>
    <row r="1580" spans="1:2">
      <c r="A1580" s="126">
        <v>51052</v>
      </c>
      <c r="B1580" s="126" t="s">
        <v>961</v>
      </c>
    </row>
    <row r="1581" spans="1:2">
      <c r="A1581" s="126">
        <v>51053</v>
      </c>
      <c r="B1581" s="126" t="s">
        <v>962</v>
      </c>
    </row>
    <row r="1582" spans="1:2">
      <c r="A1582" s="126">
        <v>51054</v>
      </c>
      <c r="B1582" s="126" t="s">
        <v>963</v>
      </c>
    </row>
    <row r="1583" spans="1:2">
      <c r="A1583" s="126">
        <v>51055</v>
      </c>
      <c r="B1583" s="126" t="s">
        <v>964</v>
      </c>
    </row>
    <row r="1584" spans="1:2">
      <c r="A1584" s="126">
        <v>51056</v>
      </c>
      <c r="B1584" s="126" t="s">
        <v>965</v>
      </c>
    </row>
    <row r="1585" spans="1:2">
      <c r="A1585" s="126">
        <v>51057</v>
      </c>
      <c r="B1585" s="126" t="s">
        <v>966</v>
      </c>
    </row>
    <row r="1586" spans="1:2">
      <c r="A1586" s="126">
        <v>51058</v>
      </c>
      <c r="B1586" s="126" t="s">
        <v>967</v>
      </c>
    </row>
    <row r="1587" spans="1:2">
      <c r="A1587" s="126">
        <v>51059</v>
      </c>
      <c r="B1587" s="126" t="s">
        <v>968</v>
      </c>
    </row>
    <row r="1588" spans="1:2">
      <c r="A1588" s="126">
        <v>51060</v>
      </c>
      <c r="B1588" s="126" t="s">
        <v>969</v>
      </c>
    </row>
    <row r="1589" spans="1:2">
      <c r="A1589" s="126">
        <v>51061</v>
      </c>
      <c r="B1589" s="126" t="s">
        <v>970</v>
      </c>
    </row>
    <row r="1590" spans="1:2">
      <c r="A1590" s="126">
        <v>51062</v>
      </c>
      <c r="B1590" s="126" t="s">
        <v>971</v>
      </c>
    </row>
    <row r="1591" spans="1:2">
      <c r="A1591" s="126">
        <v>51063</v>
      </c>
      <c r="B1591" s="126" t="s">
        <v>972</v>
      </c>
    </row>
    <row r="1592" spans="1:2">
      <c r="A1592" s="126">
        <v>51064</v>
      </c>
      <c r="B1592" s="126" t="s">
        <v>973</v>
      </c>
    </row>
    <row r="1593" spans="1:2">
      <c r="A1593" s="126">
        <v>51201</v>
      </c>
      <c r="B1593" s="126" t="s">
        <v>974</v>
      </c>
    </row>
    <row r="1594" spans="1:2">
      <c r="A1594" s="126">
        <v>51202</v>
      </c>
      <c r="B1594" s="126" t="s">
        <v>975</v>
      </c>
    </row>
    <row r="1595" spans="1:2">
      <c r="A1595" s="126">
        <v>51203</v>
      </c>
      <c r="B1595" s="126" t="s">
        <v>976</v>
      </c>
    </row>
    <row r="1596" spans="1:2">
      <c r="A1596" s="126">
        <v>51204</v>
      </c>
      <c r="B1596" s="126" t="s">
        <v>977</v>
      </c>
    </row>
    <row r="1597" spans="1:2">
      <c r="A1597" s="126">
        <v>51205</v>
      </c>
      <c r="B1597" s="126" t="s">
        <v>978</v>
      </c>
    </row>
    <row r="1598" spans="1:2">
      <c r="A1598" s="126">
        <v>51206</v>
      </c>
      <c r="B1598" s="126" t="s">
        <v>979</v>
      </c>
    </row>
    <row r="1599" spans="1:2">
      <c r="A1599" s="126">
        <v>51207</v>
      </c>
      <c r="B1599" s="126" t="s">
        <v>980</v>
      </c>
    </row>
    <row r="1600" spans="1:2">
      <c r="A1600" s="126">
        <v>51208</v>
      </c>
      <c r="B1600" s="126" t="s">
        <v>981</v>
      </c>
    </row>
    <row r="1601" spans="1:2">
      <c r="A1601" s="126">
        <v>51209</v>
      </c>
      <c r="B1601" s="126" t="s">
        <v>982</v>
      </c>
    </row>
    <row r="1602" spans="1:2">
      <c r="A1602" s="126">
        <v>51210</v>
      </c>
      <c r="B1602" s="126" t="s">
        <v>983</v>
      </c>
    </row>
    <row r="1603" spans="1:2">
      <c r="A1603" s="126">
        <v>51211</v>
      </c>
      <c r="B1603" s="126" t="s">
        <v>984</v>
      </c>
    </row>
    <row r="1604" spans="1:2">
      <c r="A1604" s="126">
        <v>51212</v>
      </c>
      <c r="B1604" s="126" t="s">
        <v>985</v>
      </c>
    </row>
    <row r="1605" spans="1:2">
      <c r="A1605" s="126">
        <v>51213</v>
      </c>
      <c r="B1605" s="126" t="s">
        <v>986</v>
      </c>
    </row>
    <row r="1606" spans="1:2">
      <c r="A1606" s="126">
        <v>51214</v>
      </c>
      <c r="B1606" s="126" t="s">
        <v>987</v>
      </c>
    </row>
    <row r="1607" spans="1:2">
      <c r="A1607" s="126">
        <v>51215</v>
      </c>
      <c r="B1607" s="126" t="s">
        <v>988</v>
      </c>
    </row>
    <row r="1608" spans="1:2">
      <c r="A1608" s="126">
        <v>51216</v>
      </c>
      <c r="B1608" s="126" t="s">
        <v>989</v>
      </c>
    </row>
    <row r="1609" spans="1:2">
      <c r="A1609" s="126">
        <v>51217</v>
      </c>
      <c r="B1609" s="126" t="s">
        <v>990</v>
      </c>
    </row>
    <row r="1610" spans="1:2">
      <c r="A1610" s="126">
        <v>51218</v>
      </c>
      <c r="B1610" s="126" t="s">
        <v>6651</v>
      </c>
    </row>
    <row r="1611" spans="1:2">
      <c r="A1611" s="126">
        <v>51219</v>
      </c>
      <c r="B1611" s="126" t="s">
        <v>992</v>
      </c>
    </row>
    <row r="1612" spans="1:2">
      <c r="A1612" s="126">
        <v>51220</v>
      </c>
      <c r="B1612" s="126" t="s">
        <v>993</v>
      </c>
    </row>
    <row r="1613" spans="1:2">
      <c r="A1613" s="126">
        <v>51221</v>
      </c>
      <c r="B1613" s="126" t="s">
        <v>994</v>
      </c>
    </row>
    <row r="1614" spans="1:2">
      <c r="A1614" s="126">
        <v>51222</v>
      </c>
      <c r="B1614" s="126" t="s">
        <v>995</v>
      </c>
    </row>
    <row r="1615" spans="1:2">
      <c r="A1615" s="126">
        <v>51223</v>
      </c>
      <c r="B1615" s="126" t="s">
        <v>996</v>
      </c>
    </row>
    <row r="1616" spans="1:2">
      <c r="A1616" s="126">
        <v>51224</v>
      </c>
      <c r="B1616" s="126" t="s">
        <v>997</v>
      </c>
    </row>
    <row r="1617" spans="1:2">
      <c r="A1617" s="126">
        <v>51225</v>
      </c>
      <c r="B1617" s="126" t="s">
        <v>998</v>
      </c>
    </row>
    <row r="1618" spans="1:2">
      <c r="A1618" s="126">
        <v>51226</v>
      </c>
      <c r="B1618" s="126" t="s">
        <v>999</v>
      </c>
    </row>
    <row r="1619" spans="1:2">
      <c r="A1619" s="126">
        <v>51227</v>
      </c>
      <c r="B1619" s="126" t="s">
        <v>1000</v>
      </c>
    </row>
    <row r="1620" spans="1:2">
      <c r="A1620" s="126">
        <v>51228</v>
      </c>
      <c r="B1620" s="126" t="s">
        <v>1001</v>
      </c>
    </row>
    <row r="1621" spans="1:2">
      <c r="A1621" s="126">
        <v>51229</v>
      </c>
      <c r="B1621" s="126" t="s">
        <v>1002</v>
      </c>
    </row>
    <row r="1622" spans="1:2">
      <c r="A1622" s="126">
        <v>51230</v>
      </c>
      <c r="B1622" s="126" t="s">
        <v>1003</v>
      </c>
    </row>
    <row r="1623" spans="1:2">
      <c r="A1623" s="126">
        <v>51231</v>
      </c>
      <c r="B1623" s="126" t="s">
        <v>1004</v>
      </c>
    </row>
    <row r="1624" spans="1:2">
      <c r="A1624" s="126">
        <v>51232</v>
      </c>
      <c r="B1624" s="126" t="s">
        <v>1005</v>
      </c>
    </row>
    <row r="1625" spans="1:2">
      <c r="A1625" s="126">
        <v>51233</v>
      </c>
      <c r="B1625" s="126" t="s">
        <v>1006</v>
      </c>
    </row>
    <row r="1626" spans="1:2">
      <c r="A1626" s="126">
        <v>51234</v>
      </c>
      <c r="B1626" s="126" t="s">
        <v>1007</v>
      </c>
    </row>
    <row r="1627" spans="1:2">
      <c r="A1627" s="126">
        <v>51235</v>
      </c>
      <c r="B1627" s="126" t="s">
        <v>1008</v>
      </c>
    </row>
    <row r="1628" spans="1:2">
      <c r="A1628" s="126">
        <v>51236</v>
      </c>
      <c r="B1628" s="126" t="s">
        <v>1009</v>
      </c>
    </row>
    <row r="1629" spans="1:2">
      <c r="A1629" s="126">
        <v>51237</v>
      </c>
      <c r="B1629" s="126" t="s">
        <v>1010</v>
      </c>
    </row>
    <row r="1630" spans="1:2">
      <c r="A1630" s="126">
        <v>51238</v>
      </c>
      <c r="B1630" s="126" t="s">
        <v>1011</v>
      </c>
    </row>
    <row r="1631" spans="1:2">
      <c r="A1631" s="126">
        <v>51239</v>
      </c>
      <c r="B1631" s="126" t="s">
        <v>1012</v>
      </c>
    </row>
    <row r="1632" spans="1:2">
      <c r="A1632" s="126">
        <v>51240</v>
      </c>
      <c r="B1632" s="126" t="s">
        <v>1013</v>
      </c>
    </row>
    <row r="1633" spans="1:2">
      <c r="A1633" s="126">
        <v>51241</v>
      </c>
      <c r="B1633" s="126" t="s">
        <v>1014</v>
      </c>
    </row>
    <row r="1634" spans="1:2">
      <c r="A1634" s="126">
        <v>51242</v>
      </c>
      <c r="B1634" s="126" t="s">
        <v>1015</v>
      </c>
    </row>
    <row r="1635" spans="1:2">
      <c r="A1635" s="126">
        <v>52001</v>
      </c>
      <c r="B1635" s="126" t="s">
        <v>1016</v>
      </c>
    </row>
    <row r="1636" spans="1:2">
      <c r="A1636" s="126">
        <v>52002</v>
      </c>
      <c r="B1636" s="126" t="s">
        <v>1017</v>
      </c>
    </row>
    <row r="1637" spans="1:2">
      <c r="A1637" s="126">
        <v>52003</v>
      </c>
      <c r="B1637" s="126" t="s">
        <v>1018</v>
      </c>
    </row>
    <row r="1638" spans="1:2">
      <c r="A1638" s="126">
        <v>52004</v>
      </c>
      <c r="B1638" s="126" t="s">
        <v>1019</v>
      </c>
    </row>
    <row r="1639" spans="1:2">
      <c r="A1639" s="126">
        <v>52005</v>
      </c>
      <c r="B1639" s="126" t="s">
        <v>1020</v>
      </c>
    </row>
    <row r="1640" spans="1:2">
      <c r="A1640" s="126">
        <v>52006</v>
      </c>
      <c r="B1640" s="126" t="s">
        <v>1021</v>
      </c>
    </row>
    <row r="1641" spans="1:2">
      <c r="A1641" s="126">
        <v>52007</v>
      </c>
      <c r="B1641" s="126" t="s">
        <v>1022</v>
      </c>
    </row>
    <row r="1642" spans="1:2">
      <c r="A1642" s="126">
        <v>52008</v>
      </c>
      <c r="B1642" s="126" t="s">
        <v>1023</v>
      </c>
    </row>
    <row r="1643" spans="1:2">
      <c r="A1643" s="126">
        <v>52009</v>
      </c>
      <c r="B1643" s="126" t="s">
        <v>1024</v>
      </c>
    </row>
    <row r="1644" spans="1:2">
      <c r="A1644" s="126">
        <v>52010</v>
      </c>
      <c r="B1644" s="126" t="s">
        <v>1025</v>
      </c>
    </row>
    <row r="1645" spans="1:2">
      <c r="A1645" s="126">
        <v>52011</v>
      </c>
      <c r="B1645" s="126" t="s">
        <v>1026</v>
      </c>
    </row>
    <row r="1646" spans="1:2">
      <c r="A1646" s="126">
        <v>52012</v>
      </c>
      <c r="B1646" s="126" t="s">
        <v>1027</v>
      </c>
    </row>
    <row r="1647" spans="1:2">
      <c r="A1647" s="126">
        <v>52013</v>
      </c>
      <c r="B1647" s="126" t="s">
        <v>1028</v>
      </c>
    </row>
    <row r="1648" spans="1:2">
      <c r="A1648" s="126">
        <v>52014</v>
      </c>
      <c r="B1648" s="126" t="s">
        <v>1029</v>
      </c>
    </row>
    <row r="1649" spans="1:2">
      <c r="A1649" s="126">
        <v>52015</v>
      </c>
      <c r="B1649" s="126" t="s">
        <v>1030</v>
      </c>
    </row>
    <row r="1650" spans="1:2">
      <c r="A1650" s="126">
        <v>52016</v>
      </c>
      <c r="B1650" s="126" t="s">
        <v>1031</v>
      </c>
    </row>
    <row r="1651" spans="1:2">
      <c r="A1651" s="126">
        <v>52017</v>
      </c>
      <c r="B1651" s="126" t="s">
        <v>1032</v>
      </c>
    </row>
    <row r="1652" spans="1:2">
      <c r="A1652" s="126">
        <v>52018</v>
      </c>
      <c r="B1652" s="126" t="s">
        <v>1033</v>
      </c>
    </row>
    <row r="1653" spans="1:2">
      <c r="A1653" s="126">
        <v>52019</v>
      </c>
      <c r="B1653" s="126" t="s">
        <v>1034</v>
      </c>
    </row>
    <row r="1654" spans="1:2">
      <c r="A1654" s="126">
        <v>52020</v>
      </c>
      <c r="B1654" s="126" t="s">
        <v>1035</v>
      </c>
    </row>
    <row r="1655" spans="1:2">
      <c r="A1655" s="126">
        <v>52021</v>
      </c>
      <c r="B1655" s="126" t="s">
        <v>1036</v>
      </c>
    </row>
    <row r="1656" spans="1:2">
      <c r="A1656" s="126">
        <v>52022</v>
      </c>
      <c r="B1656" s="126" t="s">
        <v>6652</v>
      </c>
    </row>
    <row r="1657" spans="1:2">
      <c r="A1657" s="126">
        <v>52023</v>
      </c>
      <c r="B1657" s="126" t="s">
        <v>1038</v>
      </c>
    </row>
    <row r="1658" spans="1:2">
      <c r="A1658" s="126">
        <v>52024</v>
      </c>
      <c r="B1658" s="126" t="s">
        <v>1039</v>
      </c>
    </row>
    <row r="1659" spans="1:2">
      <c r="A1659" s="126">
        <v>52025</v>
      </c>
      <c r="B1659" s="126" t="s">
        <v>1040</v>
      </c>
    </row>
    <row r="1660" spans="1:2">
      <c r="A1660" s="126">
        <v>52026</v>
      </c>
      <c r="B1660" s="126" t="s">
        <v>1041</v>
      </c>
    </row>
    <row r="1661" spans="1:2">
      <c r="A1661" s="126">
        <v>52027</v>
      </c>
      <c r="B1661" s="126" t="s">
        <v>1042</v>
      </c>
    </row>
    <row r="1662" spans="1:2">
      <c r="A1662" s="126">
        <v>52028</v>
      </c>
      <c r="B1662" s="126" t="s">
        <v>1043</v>
      </c>
    </row>
    <row r="1663" spans="1:2">
      <c r="A1663" s="126">
        <v>52029</v>
      </c>
      <c r="B1663" s="126" t="s">
        <v>1044</v>
      </c>
    </row>
    <row r="1664" spans="1:2">
      <c r="A1664" s="126">
        <v>52030</v>
      </c>
      <c r="B1664" s="126" t="s">
        <v>1045</v>
      </c>
    </row>
    <row r="1665" spans="1:2">
      <c r="A1665" s="126">
        <v>52031</v>
      </c>
      <c r="B1665" s="126" t="s">
        <v>1046</v>
      </c>
    </row>
    <row r="1666" spans="1:2">
      <c r="A1666" s="126">
        <v>52032</v>
      </c>
      <c r="B1666" s="126" t="s">
        <v>1047</v>
      </c>
    </row>
    <row r="1667" spans="1:2">
      <c r="A1667" s="126">
        <v>52033</v>
      </c>
      <c r="B1667" s="126" t="s">
        <v>1048</v>
      </c>
    </row>
    <row r="1668" spans="1:2">
      <c r="A1668" s="126">
        <v>52034</v>
      </c>
      <c r="B1668" s="126" t="s">
        <v>1049</v>
      </c>
    </row>
    <row r="1669" spans="1:2">
      <c r="A1669" s="126">
        <v>52035</v>
      </c>
      <c r="B1669" s="126" t="s">
        <v>1050</v>
      </c>
    </row>
    <row r="1670" spans="1:2">
      <c r="A1670" s="126">
        <v>52036</v>
      </c>
      <c r="B1670" s="126" t="s">
        <v>1051</v>
      </c>
    </row>
    <row r="1671" spans="1:2">
      <c r="A1671" s="126">
        <v>52037</v>
      </c>
      <c r="B1671" s="126" t="s">
        <v>1052</v>
      </c>
    </row>
    <row r="1672" spans="1:2">
      <c r="A1672" s="126">
        <v>52038</v>
      </c>
      <c r="B1672" s="126" t="s">
        <v>1053</v>
      </c>
    </row>
    <row r="1673" spans="1:2">
      <c r="A1673" s="126">
        <v>52039</v>
      </c>
      <c r="B1673" s="126" t="s">
        <v>1054</v>
      </c>
    </row>
    <row r="1674" spans="1:2">
      <c r="A1674" s="126">
        <v>52040</v>
      </c>
      <c r="B1674" s="126" t="s">
        <v>1055</v>
      </c>
    </row>
    <row r="1675" spans="1:2">
      <c r="A1675" s="126">
        <v>52041</v>
      </c>
      <c r="B1675" s="126" t="s">
        <v>1056</v>
      </c>
    </row>
    <row r="1676" spans="1:2">
      <c r="A1676" s="126">
        <v>52042</v>
      </c>
      <c r="B1676" s="126" t="s">
        <v>1057</v>
      </c>
    </row>
    <row r="1677" spans="1:2">
      <c r="A1677" s="126">
        <v>52043</v>
      </c>
      <c r="B1677" s="126" t="s">
        <v>1058</v>
      </c>
    </row>
    <row r="1678" spans="1:2">
      <c r="A1678" s="126">
        <v>52044</v>
      </c>
      <c r="B1678" s="126" t="s">
        <v>1059</v>
      </c>
    </row>
    <row r="1679" spans="1:2">
      <c r="A1679" s="126">
        <v>52045</v>
      </c>
      <c r="B1679" s="126" t="s">
        <v>1060</v>
      </c>
    </row>
    <row r="1680" spans="1:2">
      <c r="A1680" s="126">
        <v>52046</v>
      </c>
      <c r="B1680" s="126" t="s">
        <v>1061</v>
      </c>
    </row>
    <row r="1681" spans="1:2">
      <c r="A1681" s="126">
        <v>52047</v>
      </c>
      <c r="B1681" s="126" t="s">
        <v>1062</v>
      </c>
    </row>
    <row r="1682" spans="1:2">
      <c r="A1682" s="126">
        <v>52048</v>
      </c>
      <c r="B1682" s="126" t="s">
        <v>1063</v>
      </c>
    </row>
    <row r="1683" spans="1:2">
      <c r="A1683" s="126">
        <v>52049</v>
      </c>
      <c r="B1683" s="126" t="s">
        <v>1064</v>
      </c>
    </row>
    <row r="1684" spans="1:2">
      <c r="A1684" s="126">
        <v>52050</v>
      </c>
      <c r="B1684" s="126" t="s">
        <v>1065</v>
      </c>
    </row>
    <row r="1685" spans="1:2">
      <c r="A1685" s="126">
        <v>52051</v>
      </c>
      <c r="B1685" s="126" t="s">
        <v>1066</v>
      </c>
    </row>
    <row r="1686" spans="1:2">
      <c r="A1686" s="126">
        <v>52052</v>
      </c>
      <c r="B1686" s="126" t="s">
        <v>1067</v>
      </c>
    </row>
    <row r="1687" spans="1:2">
      <c r="A1687" s="126">
        <v>52053</v>
      </c>
      <c r="B1687" s="126" t="s">
        <v>1068</v>
      </c>
    </row>
    <row r="1688" spans="1:2">
      <c r="A1688" s="126">
        <v>52054</v>
      </c>
      <c r="B1688" s="126" t="s">
        <v>1069</v>
      </c>
    </row>
    <row r="1689" spans="1:2">
      <c r="A1689" s="126">
        <v>52055</v>
      </c>
      <c r="B1689" s="126" t="s">
        <v>1070</v>
      </c>
    </row>
    <row r="1690" spans="1:2">
      <c r="A1690" s="126">
        <v>52056</v>
      </c>
      <c r="B1690" s="126" t="s">
        <v>1071</v>
      </c>
    </row>
    <row r="1691" spans="1:2">
      <c r="A1691" s="126">
        <v>52057</v>
      </c>
      <c r="B1691" s="126" t="s">
        <v>1072</v>
      </c>
    </row>
    <row r="1692" spans="1:2">
      <c r="A1692" s="126">
        <v>52058</v>
      </c>
      <c r="B1692" s="126" t="s">
        <v>1073</v>
      </c>
    </row>
    <row r="1693" spans="1:2">
      <c r="A1693" s="126">
        <v>52059</v>
      </c>
      <c r="B1693" s="126" t="s">
        <v>1074</v>
      </c>
    </row>
    <row r="1694" spans="1:2">
      <c r="A1694" s="126">
        <v>52060</v>
      </c>
      <c r="B1694" s="126" t="s">
        <v>1075</v>
      </c>
    </row>
    <row r="1695" spans="1:2">
      <c r="A1695" s="126">
        <v>52061</v>
      </c>
      <c r="B1695" s="126" t="s">
        <v>1076</v>
      </c>
    </row>
    <row r="1696" spans="1:2">
      <c r="A1696" s="126">
        <v>52062</v>
      </c>
      <c r="B1696" s="126" t="s">
        <v>1077</v>
      </c>
    </row>
    <row r="1697" spans="1:2">
      <c r="A1697" s="126">
        <v>52063</v>
      </c>
      <c r="B1697" s="126" t="s">
        <v>1078</v>
      </c>
    </row>
    <row r="1698" spans="1:2">
      <c r="A1698" s="126">
        <v>52064</v>
      </c>
      <c r="B1698" s="126" t="s">
        <v>1079</v>
      </c>
    </row>
    <row r="1699" spans="1:2">
      <c r="A1699" s="126">
        <v>52201</v>
      </c>
      <c r="B1699" s="126" t="s">
        <v>1080</v>
      </c>
    </row>
    <row r="1700" spans="1:2">
      <c r="A1700" s="126">
        <v>52202</v>
      </c>
      <c r="B1700" s="126" t="s">
        <v>1081</v>
      </c>
    </row>
    <row r="1701" spans="1:2">
      <c r="A1701" s="126">
        <v>52203</v>
      </c>
      <c r="B1701" s="126" t="s">
        <v>1082</v>
      </c>
    </row>
    <row r="1702" spans="1:2">
      <c r="A1702" s="126">
        <v>52204</v>
      </c>
      <c r="B1702" s="126" t="s">
        <v>1083</v>
      </c>
    </row>
    <row r="1703" spans="1:2">
      <c r="A1703" s="126">
        <v>52205</v>
      </c>
      <c r="B1703" s="126" t="s">
        <v>1084</v>
      </c>
    </row>
    <row r="1704" spans="1:2">
      <c r="A1704" s="126">
        <v>52206</v>
      </c>
      <c r="B1704" s="126" t="s">
        <v>1085</v>
      </c>
    </row>
    <row r="1705" spans="1:2">
      <c r="A1705" s="126">
        <v>52207</v>
      </c>
      <c r="B1705" s="126" t="s">
        <v>1086</v>
      </c>
    </row>
    <row r="1706" spans="1:2">
      <c r="A1706" s="126">
        <v>52208</v>
      </c>
      <c r="B1706" s="126" t="s">
        <v>1087</v>
      </c>
    </row>
    <row r="1707" spans="1:2">
      <c r="A1707" s="126">
        <v>52209</v>
      </c>
      <c r="B1707" s="126" t="s">
        <v>1088</v>
      </c>
    </row>
    <row r="1708" spans="1:2">
      <c r="A1708" s="126">
        <v>52210</v>
      </c>
      <c r="B1708" s="126" t="s">
        <v>1089</v>
      </c>
    </row>
    <row r="1709" spans="1:2">
      <c r="A1709" s="126">
        <v>52211</v>
      </c>
      <c r="B1709" s="126" t="s">
        <v>1090</v>
      </c>
    </row>
    <row r="1710" spans="1:2">
      <c r="A1710" s="126">
        <v>52212</v>
      </c>
      <c r="B1710" s="126" t="s">
        <v>1091</v>
      </c>
    </row>
    <row r="1711" spans="1:2">
      <c r="A1711" s="126">
        <v>52213</v>
      </c>
      <c r="B1711" s="126" t="s">
        <v>1092</v>
      </c>
    </row>
    <row r="1712" spans="1:2">
      <c r="A1712" s="126">
        <v>52214</v>
      </c>
      <c r="B1712" s="126" t="s">
        <v>1093</v>
      </c>
    </row>
    <row r="1713" spans="1:2">
      <c r="A1713" s="126">
        <v>52215</v>
      </c>
      <c r="B1713" s="126" t="s">
        <v>1094</v>
      </c>
    </row>
    <row r="1714" spans="1:2">
      <c r="A1714" s="126">
        <v>52216</v>
      </c>
      <c r="B1714" s="126" t="s">
        <v>1095</v>
      </c>
    </row>
    <row r="1715" spans="1:2">
      <c r="A1715" s="126">
        <v>52217</v>
      </c>
      <c r="B1715" s="126" t="s">
        <v>1096</v>
      </c>
    </row>
    <row r="1716" spans="1:2">
      <c r="A1716" s="126">
        <v>52218</v>
      </c>
      <c r="B1716" s="126" t="s">
        <v>6653</v>
      </c>
    </row>
    <row r="1717" spans="1:2">
      <c r="A1717" s="126">
        <v>52219</v>
      </c>
      <c r="B1717" s="126" t="s">
        <v>1098</v>
      </c>
    </row>
    <row r="1718" spans="1:2">
      <c r="A1718" s="126">
        <v>52220</v>
      </c>
      <c r="B1718" s="126" t="s">
        <v>1099</v>
      </c>
    </row>
    <row r="1719" spans="1:2">
      <c r="A1719" s="126">
        <v>52221</v>
      </c>
      <c r="B1719" s="126" t="s">
        <v>1100</v>
      </c>
    </row>
    <row r="1720" spans="1:2">
      <c r="A1720" s="126">
        <v>52222</v>
      </c>
      <c r="B1720" s="126" t="s">
        <v>1101</v>
      </c>
    </row>
    <row r="1721" spans="1:2">
      <c r="A1721" s="126">
        <v>52223</v>
      </c>
      <c r="B1721" s="126" t="s">
        <v>1102</v>
      </c>
    </row>
    <row r="1722" spans="1:2">
      <c r="A1722" s="126">
        <v>52224</v>
      </c>
      <c r="B1722" s="126" t="s">
        <v>1103</v>
      </c>
    </row>
    <row r="1723" spans="1:2">
      <c r="A1723" s="126">
        <v>52225</v>
      </c>
      <c r="B1723" s="126" t="s">
        <v>1104</v>
      </c>
    </row>
    <row r="1724" spans="1:2">
      <c r="A1724" s="126">
        <v>52226</v>
      </c>
      <c r="B1724" s="126" t="s">
        <v>1105</v>
      </c>
    </row>
    <row r="1725" spans="1:2">
      <c r="A1725" s="126">
        <v>52227</v>
      </c>
      <c r="B1725" s="126" t="s">
        <v>1106</v>
      </c>
    </row>
    <row r="1726" spans="1:2">
      <c r="A1726" s="126">
        <v>52228</v>
      </c>
      <c r="B1726" s="126" t="s">
        <v>1107</v>
      </c>
    </row>
    <row r="1727" spans="1:2">
      <c r="A1727" s="126">
        <v>52229</v>
      </c>
      <c r="B1727" s="126" t="s">
        <v>1108</v>
      </c>
    </row>
    <row r="1728" spans="1:2">
      <c r="A1728" s="126">
        <v>52230</v>
      </c>
      <c r="B1728" s="126" t="s">
        <v>1109</v>
      </c>
    </row>
    <row r="1729" spans="1:2">
      <c r="A1729" s="126">
        <v>52231</v>
      </c>
      <c r="B1729" s="126" t="s">
        <v>1110</v>
      </c>
    </row>
    <row r="1730" spans="1:2">
      <c r="A1730" s="126">
        <v>52232</v>
      </c>
      <c r="B1730" s="126" t="s">
        <v>1111</v>
      </c>
    </row>
    <row r="1731" spans="1:2">
      <c r="A1731" s="126">
        <v>52233</v>
      </c>
      <c r="B1731" s="126" t="s">
        <v>1112</v>
      </c>
    </row>
    <row r="1732" spans="1:2">
      <c r="A1732" s="126">
        <v>52234</v>
      </c>
      <c r="B1732" s="126" t="s">
        <v>1113</v>
      </c>
    </row>
    <row r="1733" spans="1:2">
      <c r="A1733" s="126">
        <v>52235</v>
      </c>
      <c r="B1733" s="126" t="s">
        <v>1114</v>
      </c>
    </row>
    <row r="1734" spans="1:2">
      <c r="A1734" s="126">
        <v>52236</v>
      </c>
      <c r="B1734" s="126" t="s">
        <v>1115</v>
      </c>
    </row>
    <row r="1735" spans="1:2">
      <c r="A1735" s="126">
        <v>52237</v>
      </c>
      <c r="B1735" s="126" t="s">
        <v>1116</v>
      </c>
    </row>
    <row r="1736" spans="1:2">
      <c r="A1736" s="126">
        <v>52238</v>
      </c>
      <c r="B1736" s="126" t="s">
        <v>1117</v>
      </c>
    </row>
    <row r="1737" spans="1:2">
      <c r="A1737" s="126">
        <v>52239</v>
      </c>
      <c r="B1737" s="126" t="s">
        <v>1118</v>
      </c>
    </row>
    <row r="1738" spans="1:2">
      <c r="A1738" s="126">
        <v>52240</v>
      </c>
      <c r="B1738" s="126" t="s">
        <v>1119</v>
      </c>
    </row>
    <row r="1739" spans="1:2">
      <c r="A1739" s="126">
        <v>52241</v>
      </c>
      <c r="B1739" s="126" t="s">
        <v>1120</v>
      </c>
    </row>
    <row r="1740" spans="1:2">
      <c r="A1740" s="126">
        <v>52242</v>
      </c>
      <c r="B1740" s="126" t="s">
        <v>1121</v>
      </c>
    </row>
    <row r="1741" spans="1:2">
      <c r="A1741" s="126">
        <v>53001</v>
      </c>
      <c r="B1741" s="126" t="s">
        <v>1122</v>
      </c>
    </row>
    <row r="1742" spans="1:2">
      <c r="A1742" s="126">
        <v>53002</v>
      </c>
      <c r="B1742" s="126" t="s">
        <v>1123</v>
      </c>
    </row>
    <row r="1743" spans="1:2">
      <c r="A1743" s="126">
        <v>53003</v>
      </c>
      <c r="B1743" s="126" t="s">
        <v>1124</v>
      </c>
    </row>
    <row r="1744" spans="1:2">
      <c r="A1744" s="126">
        <v>53004</v>
      </c>
      <c r="B1744" s="126" t="s">
        <v>1125</v>
      </c>
    </row>
    <row r="1745" spans="1:2">
      <c r="A1745" s="126">
        <v>53005</v>
      </c>
      <c r="B1745" s="126" t="s">
        <v>1126</v>
      </c>
    </row>
    <row r="1746" spans="1:2">
      <c r="A1746" s="126">
        <v>53006</v>
      </c>
      <c r="B1746" s="126" t="s">
        <v>1127</v>
      </c>
    </row>
    <row r="1747" spans="1:2">
      <c r="A1747" s="126">
        <v>53007</v>
      </c>
      <c r="B1747" s="126" t="s">
        <v>1128</v>
      </c>
    </row>
    <row r="1748" spans="1:2">
      <c r="A1748" s="126">
        <v>53008</v>
      </c>
      <c r="B1748" s="126" t="s">
        <v>1129</v>
      </c>
    </row>
    <row r="1749" spans="1:2">
      <c r="A1749" s="126">
        <v>53009</v>
      </c>
      <c r="B1749" s="126" t="s">
        <v>1130</v>
      </c>
    </row>
    <row r="1750" spans="1:2">
      <c r="A1750" s="126">
        <v>53010</v>
      </c>
      <c r="B1750" s="126" t="s">
        <v>1131</v>
      </c>
    </row>
    <row r="1751" spans="1:2">
      <c r="A1751" s="126">
        <v>53011</v>
      </c>
      <c r="B1751" s="126" t="s">
        <v>1132</v>
      </c>
    </row>
    <row r="1752" spans="1:2">
      <c r="A1752" s="126">
        <v>53012</v>
      </c>
      <c r="B1752" s="126" t="s">
        <v>1133</v>
      </c>
    </row>
    <row r="1753" spans="1:2">
      <c r="A1753" s="126">
        <v>53013</v>
      </c>
      <c r="B1753" s="126" t="s">
        <v>1134</v>
      </c>
    </row>
    <row r="1754" spans="1:2">
      <c r="A1754" s="126">
        <v>53014</v>
      </c>
      <c r="B1754" s="126" t="s">
        <v>1135</v>
      </c>
    </row>
    <row r="1755" spans="1:2">
      <c r="A1755" s="126">
        <v>53015</v>
      </c>
      <c r="B1755" s="126" t="s">
        <v>1136</v>
      </c>
    </row>
    <row r="1756" spans="1:2">
      <c r="A1756" s="126">
        <v>53016</v>
      </c>
      <c r="B1756" s="126" t="s">
        <v>1137</v>
      </c>
    </row>
    <row r="1757" spans="1:2">
      <c r="A1757" s="126">
        <v>53017</v>
      </c>
      <c r="B1757" s="126" t="s">
        <v>1138</v>
      </c>
    </row>
    <row r="1758" spans="1:2">
      <c r="A1758" s="126">
        <v>53018</v>
      </c>
      <c r="B1758" s="126" t="s">
        <v>1139</v>
      </c>
    </row>
    <row r="1759" spans="1:2">
      <c r="A1759" s="126">
        <v>53019</v>
      </c>
      <c r="B1759" s="126" t="s">
        <v>1140</v>
      </c>
    </row>
    <row r="1760" spans="1:2">
      <c r="A1760" s="126">
        <v>53020</v>
      </c>
      <c r="B1760" s="126" t="s">
        <v>1141</v>
      </c>
    </row>
    <row r="1761" spans="1:2">
      <c r="A1761" s="126">
        <v>53021</v>
      </c>
      <c r="B1761" s="126" t="s">
        <v>1142</v>
      </c>
    </row>
    <row r="1762" spans="1:2">
      <c r="A1762" s="126">
        <v>53022</v>
      </c>
      <c r="B1762" s="126" t="s">
        <v>6654</v>
      </c>
    </row>
    <row r="1763" spans="1:2">
      <c r="A1763" s="126">
        <v>53023</v>
      </c>
      <c r="B1763" s="126" t="s">
        <v>1144</v>
      </c>
    </row>
    <row r="1764" spans="1:2">
      <c r="A1764" s="126">
        <v>53024</v>
      </c>
      <c r="B1764" s="126" t="s">
        <v>1145</v>
      </c>
    </row>
    <row r="1765" spans="1:2">
      <c r="A1765" s="126">
        <v>53025</v>
      </c>
      <c r="B1765" s="126" t="s">
        <v>1146</v>
      </c>
    </row>
    <row r="1766" spans="1:2">
      <c r="A1766" s="126">
        <v>53026</v>
      </c>
      <c r="B1766" s="126" t="s">
        <v>1147</v>
      </c>
    </row>
    <row r="1767" spans="1:2">
      <c r="A1767" s="126">
        <v>53027</v>
      </c>
      <c r="B1767" s="126" t="s">
        <v>1148</v>
      </c>
    </row>
    <row r="1768" spans="1:2">
      <c r="A1768" s="126">
        <v>53028</v>
      </c>
      <c r="B1768" s="126" t="s">
        <v>1149</v>
      </c>
    </row>
    <row r="1769" spans="1:2">
      <c r="A1769" s="126">
        <v>53029</v>
      </c>
      <c r="B1769" s="126" t="s">
        <v>1150</v>
      </c>
    </row>
    <row r="1770" spans="1:2">
      <c r="A1770" s="126">
        <v>53030</v>
      </c>
      <c r="B1770" s="126" t="s">
        <v>1151</v>
      </c>
    </row>
    <row r="1771" spans="1:2">
      <c r="A1771" s="126">
        <v>53031</v>
      </c>
      <c r="B1771" s="126" t="s">
        <v>1152</v>
      </c>
    </row>
    <row r="1772" spans="1:2">
      <c r="A1772" s="126">
        <v>53032</v>
      </c>
      <c r="B1772" s="126" t="s">
        <v>1153</v>
      </c>
    </row>
    <row r="1773" spans="1:2">
      <c r="A1773" s="126">
        <v>53033</v>
      </c>
      <c r="B1773" s="126" t="s">
        <v>1154</v>
      </c>
    </row>
    <row r="1774" spans="1:2">
      <c r="A1774" s="126">
        <v>53034</v>
      </c>
      <c r="B1774" s="126" t="s">
        <v>1155</v>
      </c>
    </row>
    <row r="1775" spans="1:2">
      <c r="A1775" s="126">
        <v>53035</v>
      </c>
      <c r="B1775" s="126" t="s">
        <v>1156</v>
      </c>
    </row>
    <row r="1776" spans="1:2">
      <c r="A1776" s="126">
        <v>53036</v>
      </c>
      <c r="B1776" s="126" t="s">
        <v>1157</v>
      </c>
    </row>
    <row r="1777" spans="1:2">
      <c r="A1777" s="126">
        <v>53037</v>
      </c>
      <c r="B1777" s="126" t="s">
        <v>1158</v>
      </c>
    </row>
    <row r="1778" spans="1:2">
      <c r="A1778" s="126">
        <v>53038</v>
      </c>
      <c r="B1778" s="126" t="s">
        <v>1159</v>
      </c>
    </row>
    <row r="1779" spans="1:2">
      <c r="A1779" s="126">
        <v>53039</v>
      </c>
      <c r="B1779" s="126" t="s">
        <v>1160</v>
      </c>
    </row>
    <row r="1780" spans="1:2">
      <c r="A1780" s="126">
        <v>53040</v>
      </c>
      <c r="B1780" s="126" t="s">
        <v>1161</v>
      </c>
    </row>
    <row r="1781" spans="1:2">
      <c r="A1781" s="126">
        <v>53041</v>
      </c>
      <c r="B1781" s="126" t="s">
        <v>1162</v>
      </c>
    </row>
    <row r="1782" spans="1:2">
      <c r="A1782" s="126">
        <v>53042</v>
      </c>
      <c r="B1782" s="126" t="s">
        <v>1163</v>
      </c>
    </row>
    <row r="1783" spans="1:2">
      <c r="A1783" s="126">
        <v>53043</v>
      </c>
      <c r="B1783" s="126" t="s">
        <v>1164</v>
      </c>
    </row>
    <row r="1784" spans="1:2">
      <c r="A1784" s="126">
        <v>53044</v>
      </c>
      <c r="B1784" s="126" t="s">
        <v>1165</v>
      </c>
    </row>
    <row r="1785" spans="1:2">
      <c r="A1785" s="126">
        <v>53045</v>
      </c>
      <c r="B1785" s="126" t="s">
        <v>1166</v>
      </c>
    </row>
    <row r="1786" spans="1:2">
      <c r="A1786" s="126">
        <v>53046</v>
      </c>
      <c r="B1786" s="126" t="s">
        <v>1167</v>
      </c>
    </row>
    <row r="1787" spans="1:2">
      <c r="A1787" s="126">
        <v>53047</v>
      </c>
      <c r="B1787" s="126" t="s">
        <v>1168</v>
      </c>
    </row>
    <row r="1788" spans="1:2">
      <c r="A1788" s="126">
        <v>53048</v>
      </c>
      <c r="B1788" s="126" t="s">
        <v>1169</v>
      </c>
    </row>
    <row r="1789" spans="1:2">
      <c r="A1789" s="126">
        <v>53049</v>
      </c>
      <c r="B1789" s="126" t="s">
        <v>1170</v>
      </c>
    </row>
    <row r="1790" spans="1:2">
      <c r="A1790" s="126">
        <v>53050</v>
      </c>
      <c r="B1790" s="126" t="s">
        <v>1171</v>
      </c>
    </row>
    <row r="1791" spans="1:2">
      <c r="A1791" s="126">
        <v>53051</v>
      </c>
      <c r="B1791" s="126" t="s">
        <v>1172</v>
      </c>
    </row>
    <row r="1792" spans="1:2">
      <c r="A1792" s="126">
        <v>53052</v>
      </c>
      <c r="B1792" s="126" t="s">
        <v>1173</v>
      </c>
    </row>
    <row r="1793" spans="1:2">
      <c r="A1793" s="126">
        <v>53053</v>
      </c>
      <c r="B1793" s="126" t="s">
        <v>1174</v>
      </c>
    </row>
    <row r="1794" spans="1:2">
      <c r="A1794" s="126">
        <v>53054</v>
      </c>
      <c r="B1794" s="126" t="s">
        <v>1175</v>
      </c>
    </row>
    <row r="1795" spans="1:2">
      <c r="A1795" s="126">
        <v>53055</v>
      </c>
      <c r="B1795" s="126" t="s">
        <v>1176</v>
      </c>
    </row>
    <row r="1796" spans="1:2">
      <c r="A1796" s="126">
        <v>53056</v>
      </c>
      <c r="B1796" s="126" t="s">
        <v>1177</v>
      </c>
    </row>
    <row r="1797" spans="1:2">
      <c r="A1797" s="126">
        <v>53057</v>
      </c>
      <c r="B1797" s="126" t="s">
        <v>1178</v>
      </c>
    </row>
    <row r="1798" spans="1:2">
      <c r="A1798" s="126">
        <v>53058</v>
      </c>
      <c r="B1798" s="126" t="s">
        <v>1179</v>
      </c>
    </row>
    <row r="1799" spans="1:2">
      <c r="A1799" s="126">
        <v>53059</v>
      </c>
      <c r="B1799" s="126" t="s">
        <v>1180</v>
      </c>
    </row>
    <row r="1800" spans="1:2">
      <c r="A1800" s="126">
        <v>53060</v>
      </c>
      <c r="B1800" s="126" t="s">
        <v>1181</v>
      </c>
    </row>
    <row r="1801" spans="1:2">
      <c r="A1801" s="126">
        <v>53061</v>
      </c>
      <c r="B1801" s="126" t="s">
        <v>1182</v>
      </c>
    </row>
    <row r="1802" spans="1:2">
      <c r="A1802" s="126">
        <v>53062</v>
      </c>
      <c r="B1802" s="126" t="s">
        <v>1183</v>
      </c>
    </row>
    <row r="1803" spans="1:2">
      <c r="A1803" s="126">
        <v>53063</v>
      </c>
      <c r="B1803" s="126" t="s">
        <v>1184</v>
      </c>
    </row>
    <row r="1804" spans="1:2">
      <c r="A1804" s="126">
        <v>53064</v>
      </c>
      <c r="B1804" s="126" t="s">
        <v>1185</v>
      </c>
    </row>
    <row r="1805" spans="1:2">
      <c r="A1805" s="126">
        <v>53201</v>
      </c>
      <c r="B1805" s="126" t="s">
        <v>1186</v>
      </c>
    </row>
    <row r="1806" spans="1:2">
      <c r="A1806" s="126">
        <v>53202</v>
      </c>
      <c r="B1806" s="126" t="s">
        <v>1187</v>
      </c>
    </row>
    <row r="1807" spans="1:2">
      <c r="A1807" s="126">
        <v>53203</v>
      </c>
      <c r="B1807" s="126" t="s">
        <v>1188</v>
      </c>
    </row>
    <row r="1808" spans="1:2">
      <c r="A1808" s="126">
        <v>53204</v>
      </c>
      <c r="B1808" s="126" t="s">
        <v>1189</v>
      </c>
    </row>
    <row r="1809" spans="1:2">
      <c r="A1809" s="126">
        <v>53205</v>
      </c>
      <c r="B1809" s="126" t="s">
        <v>1190</v>
      </c>
    </row>
    <row r="1810" spans="1:2">
      <c r="A1810" s="126">
        <v>53206</v>
      </c>
      <c r="B1810" s="126" t="s">
        <v>1191</v>
      </c>
    </row>
    <row r="1811" spans="1:2">
      <c r="A1811" s="126">
        <v>53207</v>
      </c>
      <c r="B1811" s="126" t="s">
        <v>1192</v>
      </c>
    </row>
    <row r="1812" spans="1:2">
      <c r="A1812" s="126">
        <v>53208</v>
      </c>
      <c r="B1812" s="126" t="s">
        <v>1193</v>
      </c>
    </row>
    <row r="1813" spans="1:2">
      <c r="A1813" s="126">
        <v>53209</v>
      </c>
      <c r="B1813" s="126" t="s">
        <v>1194</v>
      </c>
    </row>
    <row r="1814" spans="1:2">
      <c r="A1814" s="126">
        <v>53210</v>
      </c>
      <c r="B1814" s="126" t="s">
        <v>1195</v>
      </c>
    </row>
    <row r="1815" spans="1:2">
      <c r="A1815" s="126">
        <v>53211</v>
      </c>
      <c r="B1815" s="126" t="s">
        <v>1196</v>
      </c>
    </row>
    <row r="1816" spans="1:2">
      <c r="A1816" s="126">
        <v>53212</v>
      </c>
      <c r="B1816" s="126" t="s">
        <v>1197</v>
      </c>
    </row>
    <row r="1817" spans="1:2">
      <c r="A1817" s="126">
        <v>53213</v>
      </c>
      <c r="B1817" s="126" t="s">
        <v>1198</v>
      </c>
    </row>
    <row r="1818" spans="1:2">
      <c r="A1818" s="126">
        <v>53214</v>
      </c>
      <c r="B1818" s="126" t="s">
        <v>1199</v>
      </c>
    </row>
    <row r="1819" spans="1:2">
      <c r="A1819" s="126">
        <v>53215</v>
      </c>
      <c r="B1819" s="126" t="s">
        <v>1200</v>
      </c>
    </row>
    <row r="1820" spans="1:2">
      <c r="A1820" s="126">
        <v>53216</v>
      </c>
      <c r="B1820" s="126" t="s">
        <v>1201</v>
      </c>
    </row>
    <row r="1821" spans="1:2">
      <c r="A1821" s="126">
        <v>53217</v>
      </c>
      <c r="B1821" s="126" t="s">
        <v>1202</v>
      </c>
    </row>
    <row r="1822" spans="1:2">
      <c r="A1822" s="126">
        <v>53218</v>
      </c>
      <c r="B1822" s="126" t="s">
        <v>6655</v>
      </c>
    </row>
    <row r="1823" spans="1:2">
      <c r="A1823" s="126">
        <v>53219</v>
      </c>
      <c r="B1823" s="126" t="s">
        <v>1204</v>
      </c>
    </row>
    <row r="1824" spans="1:2">
      <c r="A1824" s="126">
        <v>53220</v>
      </c>
      <c r="B1824" s="126" t="s">
        <v>1205</v>
      </c>
    </row>
    <row r="1825" spans="1:2">
      <c r="A1825" s="126">
        <v>53221</v>
      </c>
      <c r="B1825" s="126" t="s">
        <v>1206</v>
      </c>
    </row>
    <row r="1826" spans="1:2">
      <c r="A1826" s="126">
        <v>53222</v>
      </c>
      <c r="B1826" s="126" t="s">
        <v>1207</v>
      </c>
    </row>
    <row r="1827" spans="1:2">
      <c r="A1827" s="126">
        <v>53223</v>
      </c>
      <c r="B1827" s="126" t="s">
        <v>1208</v>
      </c>
    </row>
    <row r="1828" spans="1:2">
      <c r="A1828" s="126">
        <v>53224</v>
      </c>
      <c r="B1828" s="126" t="s">
        <v>1209</v>
      </c>
    </row>
    <row r="1829" spans="1:2">
      <c r="A1829" s="126">
        <v>53225</v>
      </c>
      <c r="B1829" s="126" t="s">
        <v>1210</v>
      </c>
    </row>
    <row r="1830" spans="1:2">
      <c r="A1830" s="126">
        <v>53226</v>
      </c>
      <c r="B1830" s="126" t="s">
        <v>1211</v>
      </c>
    </row>
    <row r="1831" spans="1:2">
      <c r="A1831" s="126">
        <v>53227</v>
      </c>
      <c r="B1831" s="126" t="s">
        <v>1212</v>
      </c>
    </row>
    <row r="1832" spans="1:2">
      <c r="A1832" s="126">
        <v>53228</v>
      </c>
      <c r="B1832" s="126" t="s">
        <v>1213</v>
      </c>
    </row>
    <row r="1833" spans="1:2">
      <c r="A1833" s="126">
        <v>53229</v>
      </c>
      <c r="B1833" s="126" t="s">
        <v>1214</v>
      </c>
    </row>
    <row r="1834" spans="1:2">
      <c r="A1834" s="126">
        <v>53230</v>
      </c>
      <c r="B1834" s="126" t="s">
        <v>1215</v>
      </c>
    </row>
    <row r="1835" spans="1:2">
      <c r="A1835" s="126">
        <v>53231</v>
      </c>
      <c r="B1835" s="126" t="s">
        <v>1216</v>
      </c>
    </row>
    <row r="1836" spans="1:2">
      <c r="A1836" s="126">
        <v>53232</v>
      </c>
      <c r="B1836" s="126" t="s">
        <v>1217</v>
      </c>
    </row>
    <row r="1837" spans="1:2">
      <c r="A1837" s="126">
        <v>53233</v>
      </c>
      <c r="B1837" s="126" t="s">
        <v>1218</v>
      </c>
    </row>
    <row r="1838" spans="1:2">
      <c r="A1838" s="126">
        <v>53234</v>
      </c>
      <c r="B1838" s="126" t="s">
        <v>1219</v>
      </c>
    </row>
    <row r="1839" spans="1:2">
      <c r="A1839" s="126">
        <v>53235</v>
      </c>
      <c r="B1839" s="126" t="s">
        <v>1220</v>
      </c>
    </row>
    <row r="1840" spans="1:2">
      <c r="A1840" s="126">
        <v>53236</v>
      </c>
      <c r="B1840" s="126" t="s">
        <v>1221</v>
      </c>
    </row>
    <row r="1841" spans="1:2">
      <c r="A1841" s="126">
        <v>53237</v>
      </c>
      <c r="B1841" s="126" t="s">
        <v>1222</v>
      </c>
    </row>
    <row r="1842" spans="1:2">
      <c r="A1842" s="126">
        <v>53238</v>
      </c>
      <c r="B1842" s="126" t="s">
        <v>1223</v>
      </c>
    </row>
    <row r="1843" spans="1:2">
      <c r="A1843" s="126">
        <v>53239</v>
      </c>
      <c r="B1843" s="126" t="s">
        <v>1224</v>
      </c>
    </row>
    <row r="1844" spans="1:2">
      <c r="A1844" s="126">
        <v>53240</v>
      </c>
      <c r="B1844" s="126" t="s">
        <v>1225</v>
      </c>
    </row>
    <row r="1845" spans="1:2">
      <c r="A1845" s="126">
        <v>53241</v>
      </c>
      <c r="B1845" s="126" t="s">
        <v>1226</v>
      </c>
    </row>
    <row r="1846" spans="1:2">
      <c r="A1846" s="126">
        <v>53242</v>
      </c>
      <c r="B1846" s="126" t="s">
        <v>1227</v>
      </c>
    </row>
    <row r="1847" spans="1:2">
      <c r="A1847" s="126">
        <v>54001</v>
      </c>
      <c r="B1847" s="126" t="s">
        <v>1228</v>
      </c>
    </row>
    <row r="1848" spans="1:2">
      <c r="A1848" s="126">
        <v>54002</v>
      </c>
      <c r="B1848" s="126" t="s">
        <v>1229</v>
      </c>
    </row>
    <row r="1849" spans="1:2">
      <c r="A1849" s="126">
        <v>54003</v>
      </c>
      <c r="B1849" s="126" t="s">
        <v>1230</v>
      </c>
    </row>
    <row r="1850" spans="1:2">
      <c r="A1850" s="126">
        <v>54004</v>
      </c>
      <c r="B1850" s="126" t="s">
        <v>1231</v>
      </c>
    </row>
    <row r="1851" spans="1:2">
      <c r="A1851" s="126">
        <v>54005</v>
      </c>
      <c r="B1851" s="126" t="s">
        <v>1232</v>
      </c>
    </row>
    <row r="1852" spans="1:2">
      <c r="A1852" s="126">
        <v>54006</v>
      </c>
      <c r="B1852" s="126" t="s">
        <v>1233</v>
      </c>
    </row>
    <row r="1853" spans="1:2">
      <c r="A1853" s="126">
        <v>54007</v>
      </c>
      <c r="B1853" s="126" t="s">
        <v>1234</v>
      </c>
    </row>
    <row r="1854" spans="1:2">
      <c r="A1854" s="126">
        <v>54008</v>
      </c>
      <c r="B1854" s="126" t="s">
        <v>1235</v>
      </c>
    </row>
    <row r="1855" spans="1:2">
      <c r="A1855" s="126">
        <v>54009</v>
      </c>
      <c r="B1855" s="126" t="s">
        <v>1236</v>
      </c>
    </row>
    <row r="1856" spans="1:2">
      <c r="A1856" s="126">
        <v>54010</v>
      </c>
      <c r="B1856" s="126" t="s">
        <v>1237</v>
      </c>
    </row>
    <row r="1857" spans="1:2">
      <c r="A1857" s="126">
        <v>54011</v>
      </c>
      <c r="B1857" s="126" t="s">
        <v>1238</v>
      </c>
    </row>
    <row r="1858" spans="1:2">
      <c r="A1858" s="126">
        <v>54012</v>
      </c>
      <c r="B1858" s="126" t="s">
        <v>1239</v>
      </c>
    </row>
    <row r="1859" spans="1:2">
      <c r="A1859" s="126">
        <v>54013</v>
      </c>
      <c r="B1859" s="126" t="s">
        <v>1240</v>
      </c>
    </row>
    <row r="1860" spans="1:2">
      <c r="A1860" s="126">
        <v>54014</v>
      </c>
      <c r="B1860" s="126" t="s">
        <v>1241</v>
      </c>
    </row>
    <row r="1861" spans="1:2">
      <c r="A1861" s="126">
        <v>54015</v>
      </c>
      <c r="B1861" s="126" t="s">
        <v>1242</v>
      </c>
    </row>
    <row r="1862" spans="1:2">
      <c r="A1862" s="126">
        <v>54016</v>
      </c>
      <c r="B1862" s="126" t="s">
        <v>1243</v>
      </c>
    </row>
    <row r="1863" spans="1:2">
      <c r="A1863" s="126">
        <v>54017</v>
      </c>
      <c r="B1863" s="126" t="s">
        <v>1244</v>
      </c>
    </row>
    <row r="1864" spans="1:2">
      <c r="A1864" s="126">
        <v>54018</v>
      </c>
      <c r="B1864" s="126" t="s">
        <v>1245</v>
      </c>
    </row>
    <row r="1865" spans="1:2">
      <c r="A1865" s="126">
        <v>54019</v>
      </c>
      <c r="B1865" s="126" t="s">
        <v>1246</v>
      </c>
    </row>
    <row r="1866" spans="1:2">
      <c r="A1866" s="126">
        <v>54020</v>
      </c>
      <c r="B1866" s="126" t="s">
        <v>1247</v>
      </c>
    </row>
    <row r="1867" spans="1:2">
      <c r="A1867" s="126">
        <v>54021</v>
      </c>
      <c r="B1867" s="126" t="s">
        <v>1248</v>
      </c>
    </row>
    <row r="1868" spans="1:2">
      <c r="A1868" s="126">
        <v>54022</v>
      </c>
      <c r="B1868" s="126" t="s">
        <v>6656</v>
      </c>
    </row>
    <row r="1869" spans="1:2">
      <c r="A1869" s="126">
        <v>54023</v>
      </c>
      <c r="B1869" s="126" t="s">
        <v>1250</v>
      </c>
    </row>
    <row r="1870" spans="1:2">
      <c r="A1870" s="126">
        <v>54024</v>
      </c>
      <c r="B1870" s="126" t="s">
        <v>1251</v>
      </c>
    </row>
    <row r="1871" spans="1:2">
      <c r="A1871" s="126">
        <v>54025</v>
      </c>
      <c r="B1871" s="126" t="s">
        <v>1252</v>
      </c>
    </row>
    <row r="1872" spans="1:2">
      <c r="A1872" s="126">
        <v>54026</v>
      </c>
      <c r="B1872" s="126" t="s">
        <v>1253</v>
      </c>
    </row>
    <row r="1873" spans="1:2">
      <c r="A1873" s="126">
        <v>54027</v>
      </c>
      <c r="B1873" s="126" t="s">
        <v>1254</v>
      </c>
    </row>
    <row r="1874" spans="1:2">
      <c r="A1874" s="126">
        <v>54028</v>
      </c>
      <c r="B1874" s="126" t="s">
        <v>1255</v>
      </c>
    </row>
    <row r="1875" spans="1:2">
      <c r="A1875" s="126">
        <v>54029</v>
      </c>
      <c r="B1875" s="126" t="s">
        <v>1256</v>
      </c>
    </row>
    <row r="1876" spans="1:2">
      <c r="A1876" s="126">
        <v>54030</v>
      </c>
      <c r="B1876" s="126" t="s">
        <v>1257</v>
      </c>
    </row>
    <row r="1877" spans="1:2">
      <c r="A1877" s="126">
        <v>54031</v>
      </c>
      <c r="B1877" s="126" t="s">
        <v>1258</v>
      </c>
    </row>
    <row r="1878" spans="1:2">
      <c r="A1878" s="126">
        <v>54032</v>
      </c>
      <c r="B1878" s="126" t="s">
        <v>1259</v>
      </c>
    </row>
    <row r="1879" spans="1:2">
      <c r="A1879" s="126">
        <v>54033</v>
      </c>
      <c r="B1879" s="126" t="s">
        <v>1260</v>
      </c>
    </row>
    <row r="1880" spans="1:2">
      <c r="A1880" s="126">
        <v>54034</v>
      </c>
      <c r="B1880" s="126" t="s">
        <v>1261</v>
      </c>
    </row>
    <row r="1881" spans="1:2">
      <c r="A1881" s="126">
        <v>54035</v>
      </c>
      <c r="B1881" s="126" t="s">
        <v>1262</v>
      </c>
    </row>
    <row r="1882" spans="1:2">
      <c r="A1882" s="126">
        <v>54036</v>
      </c>
      <c r="B1882" s="126" t="s">
        <v>1263</v>
      </c>
    </row>
    <row r="1883" spans="1:2">
      <c r="A1883" s="126">
        <v>54037</v>
      </c>
      <c r="B1883" s="126" t="s">
        <v>1264</v>
      </c>
    </row>
    <row r="1884" spans="1:2">
      <c r="A1884" s="126">
        <v>54038</v>
      </c>
      <c r="B1884" s="126" t="s">
        <v>1265</v>
      </c>
    </row>
    <row r="1885" spans="1:2">
      <c r="A1885" s="126">
        <v>54039</v>
      </c>
      <c r="B1885" s="126" t="s">
        <v>1266</v>
      </c>
    </row>
    <row r="1886" spans="1:2">
      <c r="A1886" s="126">
        <v>54040</v>
      </c>
      <c r="B1886" s="126" t="s">
        <v>1267</v>
      </c>
    </row>
    <row r="1887" spans="1:2">
      <c r="A1887" s="126">
        <v>54041</v>
      </c>
      <c r="B1887" s="126" t="s">
        <v>1268</v>
      </c>
    </row>
    <row r="1888" spans="1:2">
      <c r="A1888" s="126">
        <v>54042</v>
      </c>
      <c r="B1888" s="126" t="s">
        <v>1269</v>
      </c>
    </row>
    <row r="1889" spans="1:2">
      <c r="A1889" s="126">
        <v>54043</v>
      </c>
      <c r="B1889" s="126" t="s">
        <v>1270</v>
      </c>
    </row>
    <row r="1890" spans="1:2">
      <c r="A1890" s="126">
        <v>54044</v>
      </c>
      <c r="B1890" s="126" t="s">
        <v>1271</v>
      </c>
    </row>
    <row r="1891" spans="1:2">
      <c r="A1891" s="126">
        <v>54045</v>
      </c>
      <c r="B1891" s="126" t="s">
        <v>1272</v>
      </c>
    </row>
    <row r="1892" spans="1:2">
      <c r="A1892" s="126">
        <v>54046</v>
      </c>
      <c r="B1892" s="126" t="s">
        <v>1273</v>
      </c>
    </row>
    <row r="1893" spans="1:2">
      <c r="A1893" s="126">
        <v>54047</v>
      </c>
      <c r="B1893" s="126" t="s">
        <v>1274</v>
      </c>
    </row>
    <row r="1894" spans="1:2">
      <c r="A1894" s="126">
        <v>54048</v>
      </c>
      <c r="B1894" s="126" t="s">
        <v>1275</v>
      </c>
    </row>
    <row r="1895" spans="1:2">
      <c r="A1895" s="126">
        <v>54049</v>
      </c>
      <c r="B1895" s="126" t="s">
        <v>1276</v>
      </c>
    </row>
    <row r="1896" spans="1:2">
      <c r="A1896" s="126">
        <v>54050</v>
      </c>
      <c r="B1896" s="126" t="s">
        <v>1277</v>
      </c>
    </row>
    <row r="1897" spans="1:2">
      <c r="A1897" s="126">
        <v>54051</v>
      </c>
      <c r="B1897" s="126" t="s">
        <v>1278</v>
      </c>
    </row>
    <row r="1898" spans="1:2">
      <c r="A1898" s="126">
        <v>54052</v>
      </c>
      <c r="B1898" s="126" t="s">
        <v>1279</v>
      </c>
    </row>
    <row r="1899" spans="1:2">
      <c r="A1899" s="126">
        <v>54053</v>
      </c>
      <c r="B1899" s="126" t="s">
        <v>1280</v>
      </c>
    </row>
    <row r="1900" spans="1:2">
      <c r="A1900" s="126">
        <v>54054</v>
      </c>
      <c r="B1900" s="126" t="s">
        <v>1281</v>
      </c>
    </row>
    <row r="1901" spans="1:2">
      <c r="A1901" s="126">
        <v>54055</v>
      </c>
      <c r="B1901" s="126" t="s">
        <v>1282</v>
      </c>
    </row>
    <row r="1902" spans="1:2">
      <c r="A1902" s="126">
        <v>54056</v>
      </c>
      <c r="B1902" s="126" t="s">
        <v>1283</v>
      </c>
    </row>
    <row r="1903" spans="1:2">
      <c r="A1903" s="126">
        <v>54057</v>
      </c>
      <c r="B1903" s="126" t="s">
        <v>1284</v>
      </c>
    </row>
    <row r="1904" spans="1:2">
      <c r="A1904" s="126">
        <v>54058</v>
      </c>
      <c r="B1904" s="126" t="s">
        <v>1285</v>
      </c>
    </row>
    <row r="1905" spans="1:2">
      <c r="A1905" s="126">
        <v>54059</v>
      </c>
      <c r="B1905" s="126" t="s">
        <v>1286</v>
      </c>
    </row>
    <row r="1906" spans="1:2">
      <c r="A1906" s="126">
        <v>54060</v>
      </c>
      <c r="B1906" s="126" t="s">
        <v>1287</v>
      </c>
    </row>
    <row r="1907" spans="1:2">
      <c r="A1907" s="126">
        <v>54061</v>
      </c>
      <c r="B1907" s="126" t="s">
        <v>1288</v>
      </c>
    </row>
    <row r="1908" spans="1:2">
      <c r="A1908" s="126">
        <v>54062</v>
      </c>
      <c r="B1908" s="126" t="s">
        <v>1289</v>
      </c>
    </row>
    <row r="1909" spans="1:2">
      <c r="A1909" s="126">
        <v>54063</v>
      </c>
      <c r="B1909" s="126" t="s">
        <v>1290</v>
      </c>
    </row>
    <row r="1910" spans="1:2">
      <c r="A1910" s="126">
        <v>54064</v>
      </c>
      <c r="B1910" s="126" t="s">
        <v>1291</v>
      </c>
    </row>
    <row r="1911" spans="1:2">
      <c r="A1911" s="126">
        <v>54201</v>
      </c>
      <c r="B1911" s="126" t="s">
        <v>1292</v>
      </c>
    </row>
    <row r="1912" spans="1:2">
      <c r="A1912" s="126">
        <v>54202</v>
      </c>
      <c r="B1912" s="126" t="s">
        <v>1293</v>
      </c>
    </row>
    <row r="1913" spans="1:2">
      <c r="A1913" s="126">
        <v>54203</v>
      </c>
      <c r="B1913" s="126" t="s">
        <v>1294</v>
      </c>
    </row>
    <row r="1914" spans="1:2">
      <c r="A1914" s="126">
        <v>54204</v>
      </c>
      <c r="B1914" s="126" t="s">
        <v>1295</v>
      </c>
    </row>
    <row r="1915" spans="1:2">
      <c r="A1915" s="126">
        <v>54205</v>
      </c>
      <c r="B1915" s="126" t="s">
        <v>1296</v>
      </c>
    </row>
    <row r="1916" spans="1:2">
      <c r="A1916" s="126">
        <v>54206</v>
      </c>
      <c r="B1916" s="126" t="s">
        <v>1297</v>
      </c>
    </row>
    <row r="1917" spans="1:2">
      <c r="A1917" s="126">
        <v>54207</v>
      </c>
      <c r="B1917" s="126" t="s">
        <v>1298</v>
      </c>
    </row>
    <row r="1918" spans="1:2">
      <c r="A1918" s="126">
        <v>54208</v>
      </c>
      <c r="B1918" s="126" t="s">
        <v>1299</v>
      </c>
    </row>
    <row r="1919" spans="1:2">
      <c r="A1919" s="126">
        <v>54209</v>
      </c>
      <c r="B1919" s="126" t="s">
        <v>1300</v>
      </c>
    </row>
    <row r="1920" spans="1:2">
      <c r="A1920" s="126">
        <v>54210</v>
      </c>
      <c r="B1920" s="126" t="s">
        <v>1301</v>
      </c>
    </row>
    <row r="1921" spans="1:2">
      <c r="A1921" s="126">
        <v>54211</v>
      </c>
      <c r="B1921" s="126" t="s">
        <v>1302</v>
      </c>
    </row>
    <row r="1922" spans="1:2">
      <c r="A1922" s="126">
        <v>54212</v>
      </c>
      <c r="B1922" s="126" t="s">
        <v>1303</v>
      </c>
    </row>
    <row r="1923" spans="1:2">
      <c r="A1923" s="126">
        <v>54213</v>
      </c>
      <c r="B1923" s="126" t="s">
        <v>1304</v>
      </c>
    </row>
    <row r="1924" spans="1:2">
      <c r="A1924" s="126">
        <v>54214</v>
      </c>
      <c r="B1924" s="126" t="s">
        <v>1305</v>
      </c>
    </row>
    <row r="1925" spans="1:2">
      <c r="A1925" s="126">
        <v>54215</v>
      </c>
      <c r="B1925" s="126" t="s">
        <v>1306</v>
      </c>
    </row>
    <row r="1926" spans="1:2">
      <c r="A1926" s="126">
        <v>54216</v>
      </c>
      <c r="B1926" s="126" t="s">
        <v>1307</v>
      </c>
    </row>
    <row r="1927" spans="1:2">
      <c r="A1927" s="126">
        <v>54217</v>
      </c>
      <c r="B1927" s="126" t="s">
        <v>1308</v>
      </c>
    </row>
    <row r="1928" spans="1:2">
      <c r="A1928" s="126">
        <v>54218</v>
      </c>
      <c r="B1928" s="126" t="s">
        <v>6657</v>
      </c>
    </row>
    <row r="1929" spans="1:2">
      <c r="A1929" s="126">
        <v>54219</v>
      </c>
      <c r="B1929" s="126" t="s">
        <v>1310</v>
      </c>
    </row>
    <row r="1930" spans="1:2">
      <c r="A1930" s="126">
        <v>54220</v>
      </c>
      <c r="B1930" s="126" t="s">
        <v>1311</v>
      </c>
    </row>
    <row r="1931" spans="1:2">
      <c r="A1931" s="126">
        <v>54221</v>
      </c>
      <c r="B1931" s="126" t="s">
        <v>1312</v>
      </c>
    </row>
    <row r="1932" spans="1:2">
      <c r="A1932" s="126">
        <v>54222</v>
      </c>
      <c r="B1932" s="126" t="s">
        <v>1313</v>
      </c>
    </row>
    <row r="1933" spans="1:2">
      <c r="A1933" s="126">
        <v>54223</v>
      </c>
      <c r="B1933" s="126" t="s">
        <v>1314</v>
      </c>
    </row>
    <row r="1934" spans="1:2">
      <c r="A1934" s="126">
        <v>54224</v>
      </c>
      <c r="B1934" s="126" t="s">
        <v>1315</v>
      </c>
    </row>
    <row r="1935" spans="1:2">
      <c r="A1935" s="126">
        <v>54225</v>
      </c>
      <c r="B1935" s="126" t="s">
        <v>1316</v>
      </c>
    </row>
    <row r="1936" spans="1:2">
      <c r="A1936" s="126">
        <v>54226</v>
      </c>
      <c r="B1936" s="126" t="s">
        <v>1317</v>
      </c>
    </row>
    <row r="1937" spans="1:2">
      <c r="A1937" s="126">
        <v>54227</v>
      </c>
      <c r="B1937" s="126" t="s">
        <v>1318</v>
      </c>
    </row>
    <row r="1938" spans="1:2">
      <c r="A1938" s="126">
        <v>54228</v>
      </c>
      <c r="B1938" s="126" t="s">
        <v>1319</v>
      </c>
    </row>
    <row r="1939" spans="1:2">
      <c r="A1939" s="126">
        <v>54229</v>
      </c>
      <c r="B1939" s="126" t="s">
        <v>1320</v>
      </c>
    </row>
    <row r="1940" spans="1:2">
      <c r="A1940" s="126">
        <v>54230</v>
      </c>
      <c r="B1940" s="126" t="s">
        <v>1321</v>
      </c>
    </row>
    <row r="1941" spans="1:2">
      <c r="A1941" s="126">
        <v>54231</v>
      </c>
      <c r="B1941" s="126" t="s">
        <v>1322</v>
      </c>
    </row>
    <row r="1942" spans="1:2">
      <c r="A1942" s="126">
        <v>54232</v>
      </c>
      <c r="B1942" s="126" t="s">
        <v>1323</v>
      </c>
    </row>
    <row r="1943" spans="1:2">
      <c r="A1943" s="126">
        <v>54233</v>
      </c>
      <c r="B1943" s="126" t="s">
        <v>1324</v>
      </c>
    </row>
    <row r="1944" spans="1:2">
      <c r="A1944" s="126">
        <v>54234</v>
      </c>
      <c r="B1944" s="126" t="s">
        <v>1325</v>
      </c>
    </row>
    <row r="1945" spans="1:2">
      <c r="A1945" s="126">
        <v>54235</v>
      </c>
      <c r="B1945" s="126" t="s">
        <v>1326</v>
      </c>
    </row>
    <row r="1946" spans="1:2">
      <c r="A1946" s="126">
        <v>54236</v>
      </c>
      <c r="B1946" s="126" t="s">
        <v>1327</v>
      </c>
    </row>
    <row r="1947" spans="1:2">
      <c r="A1947" s="126">
        <v>54237</v>
      </c>
      <c r="B1947" s="126" t="s">
        <v>1328</v>
      </c>
    </row>
    <row r="1948" spans="1:2">
      <c r="A1948" s="126">
        <v>54238</v>
      </c>
      <c r="B1948" s="126" t="s">
        <v>1329</v>
      </c>
    </row>
    <row r="1949" spans="1:2">
      <c r="A1949" s="126">
        <v>54239</v>
      </c>
      <c r="B1949" s="126" t="s">
        <v>1330</v>
      </c>
    </row>
    <row r="1950" spans="1:2">
      <c r="A1950" s="126">
        <v>54240</v>
      </c>
      <c r="B1950" s="126" t="s">
        <v>1331</v>
      </c>
    </row>
    <row r="1951" spans="1:2">
      <c r="A1951" s="126">
        <v>54241</v>
      </c>
      <c r="B1951" s="126" t="s">
        <v>1332</v>
      </c>
    </row>
    <row r="1952" spans="1:2">
      <c r="A1952" s="126">
        <v>54242</v>
      </c>
      <c r="B1952" s="126" t="s">
        <v>1333</v>
      </c>
    </row>
    <row r="1953" spans="1:2">
      <c r="A1953" s="126">
        <v>55001</v>
      </c>
      <c r="B1953" s="126" t="s">
        <v>1334</v>
      </c>
    </row>
    <row r="1954" spans="1:2">
      <c r="A1954" s="126">
        <v>55002</v>
      </c>
      <c r="B1954" s="126" t="s">
        <v>1335</v>
      </c>
    </row>
    <row r="1955" spans="1:2">
      <c r="A1955" s="126">
        <v>55003</v>
      </c>
      <c r="B1955" s="126" t="s">
        <v>1336</v>
      </c>
    </row>
    <row r="1956" spans="1:2">
      <c r="A1956" s="126">
        <v>55004</v>
      </c>
      <c r="B1956" s="126" t="s">
        <v>1337</v>
      </c>
    </row>
    <row r="1957" spans="1:2">
      <c r="A1957" s="126">
        <v>55005</v>
      </c>
      <c r="B1957" s="126" t="s">
        <v>1338</v>
      </c>
    </row>
    <row r="1958" spans="1:2">
      <c r="A1958" s="126">
        <v>55006</v>
      </c>
      <c r="B1958" s="126" t="s">
        <v>1339</v>
      </c>
    </row>
    <row r="1959" spans="1:2">
      <c r="A1959" s="126">
        <v>55007</v>
      </c>
      <c r="B1959" s="126" t="s">
        <v>1340</v>
      </c>
    </row>
    <row r="1960" spans="1:2">
      <c r="A1960" s="126">
        <v>55008</v>
      </c>
      <c r="B1960" s="126" t="s">
        <v>1341</v>
      </c>
    </row>
    <row r="1961" spans="1:2">
      <c r="A1961" s="126">
        <v>55009</v>
      </c>
      <c r="B1961" s="126" t="s">
        <v>1342</v>
      </c>
    </row>
    <row r="1962" spans="1:2">
      <c r="A1962" s="126">
        <v>55010</v>
      </c>
      <c r="B1962" s="126" t="s">
        <v>1343</v>
      </c>
    </row>
    <row r="1963" spans="1:2">
      <c r="A1963" s="126">
        <v>55011</v>
      </c>
      <c r="B1963" s="126" t="s">
        <v>1344</v>
      </c>
    </row>
    <row r="1964" spans="1:2">
      <c r="A1964" s="126">
        <v>55012</v>
      </c>
      <c r="B1964" s="126" t="s">
        <v>1345</v>
      </c>
    </row>
    <row r="1965" spans="1:2">
      <c r="A1965" s="126">
        <v>55013</v>
      </c>
      <c r="B1965" s="126" t="s">
        <v>1346</v>
      </c>
    </row>
    <row r="1966" spans="1:2">
      <c r="A1966" s="126">
        <v>55014</v>
      </c>
      <c r="B1966" s="126" t="s">
        <v>1347</v>
      </c>
    </row>
    <row r="1967" spans="1:2">
      <c r="A1967" s="126">
        <v>55015</v>
      </c>
      <c r="B1967" s="126" t="s">
        <v>1348</v>
      </c>
    </row>
    <row r="1968" spans="1:2">
      <c r="A1968" s="126">
        <v>55016</v>
      </c>
      <c r="B1968" s="126" t="s">
        <v>1349</v>
      </c>
    </row>
    <row r="1969" spans="1:2">
      <c r="A1969" s="126">
        <v>55017</v>
      </c>
      <c r="B1969" s="126" t="s">
        <v>1350</v>
      </c>
    </row>
    <row r="1970" spans="1:2">
      <c r="A1970" s="126">
        <v>55018</v>
      </c>
      <c r="B1970" s="126" t="s">
        <v>1351</v>
      </c>
    </row>
    <row r="1971" spans="1:2">
      <c r="A1971" s="126">
        <v>55019</v>
      </c>
      <c r="B1971" s="126" t="s">
        <v>1352</v>
      </c>
    </row>
    <row r="1972" spans="1:2">
      <c r="A1972" s="126">
        <v>55020</v>
      </c>
      <c r="B1972" s="126" t="s">
        <v>1353</v>
      </c>
    </row>
    <row r="1973" spans="1:2">
      <c r="A1973" s="126">
        <v>55021</v>
      </c>
      <c r="B1973" s="126" t="s">
        <v>1354</v>
      </c>
    </row>
    <row r="1974" spans="1:2">
      <c r="A1974" s="126">
        <v>55022</v>
      </c>
      <c r="B1974" s="126" t="s">
        <v>6658</v>
      </c>
    </row>
    <row r="1975" spans="1:2">
      <c r="A1975" s="126">
        <v>55023</v>
      </c>
      <c r="B1975" s="126" t="s">
        <v>1356</v>
      </c>
    </row>
    <row r="1976" spans="1:2">
      <c r="A1976" s="126">
        <v>55024</v>
      </c>
      <c r="B1976" s="126" t="s">
        <v>1357</v>
      </c>
    </row>
    <row r="1977" spans="1:2">
      <c r="A1977" s="126">
        <v>55025</v>
      </c>
      <c r="B1977" s="126" t="s">
        <v>1358</v>
      </c>
    </row>
    <row r="1978" spans="1:2">
      <c r="A1978" s="126">
        <v>55026</v>
      </c>
      <c r="B1978" s="126" t="s">
        <v>1359</v>
      </c>
    </row>
    <row r="1979" spans="1:2">
      <c r="A1979" s="126">
        <v>55027</v>
      </c>
      <c r="B1979" s="126" t="s">
        <v>1360</v>
      </c>
    </row>
    <row r="1980" spans="1:2">
      <c r="A1980" s="126">
        <v>55028</v>
      </c>
      <c r="B1980" s="126" t="s">
        <v>1361</v>
      </c>
    </row>
    <row r="1981" spans="1:2">
      <c r="A1981" s="126">
        <v>55029</v>
      </c>
      <c r="B1981" s="126" t="s">
        <v>1362</v>
      </c>
    </row>
    <row r="1982" spans="1:2">
      <c r="A1982" s="126">
        <v>55030</v>
      </c>
      <c r="B1982" s="126" t="s">
        <v>1363</v>
      </c>
    </row>
    <row r="1983" spans="1:2">
      <c r="A1983" s="126">
        <v>55031</v>
      </c>
      <c r="B1983" s="126" t="s">
        <v>1364</v>
      </c>
    </row>
    <row r="1984" spans="1:2">
      <c r="A1984" s="126">
        <v>55032</v>
      </c>
      <c r="B1984" s="126" t="s">
        <v>1365</v>
      </c>
    </row>
    <row r="1985" spans="1:2">
      <c r="A1985" s="126">
        <v>55033</v>
      </c>
      <c r="B1985" s="126" t="s">
        <v>1366</v>
      </c>
    </row>
    <row r="1986" spans="1:2">
      <c r="A1986" s="126">
        <v>55034</v>
      </c>
      <c r="B1986" s="126" t="s">
        <v>1367</v>
      </c>
    </row>
    <row r="1987" spans="1:2">
      <c r="A1987" s="126">
        <v>55035</v>
      </c>
      <c r="B1987" s="126" t="s">
        <v>1368</v>
      </c>
    </row>
    <row r="1988" spans="1:2">
      <c r="A1988" s="126">
        <v>55036</v>
      </c>
      <c r="B1988" s="126" t="s">
        <v>1369</v>
      </c>
    </row>
    <row r="1989" spans="1:2">
      <c r="A1989" s="126">
        <v>55037</v>
      </c>
      <c r="B1989" s="126" t="s">
        <v>1370</v>
      </c>
    </row>
    <row r="1990" spans="1:2">
      <c r="A1990" s="126">
        <v>55038</v>
      </c>
      <c r="B1990" s="126" t="s">
        <v>1371</v>
      </c>
    </row>
    <row r="1991" spans="1:2">
      <c r="A1991" s="126">
        <v>55039</v>
      </c>
      <c r="B1991" s="126" t="s">
        <v>1372</v>
      </c>
    </row>
    <row r="1992" spans="1:2">
      <c r="A1992" s="126">
        <v>55040</v>
      </c>
      <c r="B1992" s="126" t="s">
        <v>1373</v>
      </c>
    </row>
    <row r="1993" spans="1:2">
      <c r="A1993" s="126">
        <v>55041</v>
      </c>
      <c r="B1993" s="126" t="s">
        <v>1374</v>
      </c>
    </row>
    <row r="1994" spans="1:2">
      <c r="A1994" s="126">
        <v>55042</v>
      </c>
      <c r="B1994" s="126" t="s">
        <v>1375</v>
      </c>
    </row>
    <row r="1995" spans="1:2">
      <c r="A1995" s="126">
        <v>55043</v>
      </c>
      <c r="B1995" s="126" t="s">
        <v>1376</v>
      </c>
    </row>
    <row r="1996" spans="1:2">
      <c r="A1996" s="126">
        <v>55044</v>
      </c>
      <c r="B1996" s="126" t="s">
        <v>1377</v>
      </c>
    </row>
    <row r="1997" spans="1:2">
      <c r="A1997" s="126">
        <v>55045</v>
      </c>
      <c r="B1997" s="126" t="s">
        <v>1378</v>
      </c>
    </row>
    <row r="1998" spans="1:2">
      <c r="A1998" s="126">
        <v>55046</v>
      </c>
      <c r="B1998" s="126" t="s">
        <v>1379</v>
      </c>
    </row>
    <row r="1999" spans="1:2">
      <c r="A1999" s="126">
        <v>55047</v>
      </c>
      <c r="B1999" s="126" t="s">
        <v>1380</v>
      </c>
    </row>
    <row r="2000" spans="1:2">
      <c r="A2000" s="126">
        <v>55048</v>
      </c>
      <c r="B2000" s="126" t="s">
        <v>1381</v>
      </c>
    </row>
    <row r="2001" spans="1:2">
      <c r="A2001" s="126">
        <v>55049</v>
      </c>
      <c r="B2001" s="126" t="s">
        <v>1382</v>
      </c>
    </row>
    <row r="2002" spans="1:2">
      <c r="A2002" s="126">
        <v>55050</v>
      </c>
      <c r="B2002" s="126" t="s">
        <v>1383</v>
      </c>
    </row>
    <row r="2003" spans="1:2">
      <c r="A2003" s="126">
        <v>55051</v>
      </c>
      <c r="B2003" s="126" t="s">
        <v>1384</v>
      </c>
    </row>
    <row r="2004" spans="1:2">
      <c r="A2004" s="126">
        <v>55052</v>
      </c>
      <c r="B2004" s="126" t="s">
        <v>1385</v>
      </c>
    </row>
    <row r="2005" spans="1:2">
      <c r="A2005" s="126">
        <v>55053</v>
      </c>
      <c r="B2005" s="126" t="s">
        <v>1386</v>
      </c>
    </row>
    <row r="2006" spans="1:2">
      <c r="A2006" s="126">
        <v>55054</v>
      </c>
      <c r="B2006" s="126" t="s">
        <v>1387</v>
      </c>
    </row>
    <row r="2007" spans="1:2">
      <c r="A2007" s="126">
        <v>55055</v>
      </c>
      <c r="B2007" s="126" t="s">
        <v>1388</v>
      </c>
    </row>
    <row r="2008" spans="1:2">
      <c r="A2008" s="126">
        <v>55056</v>
      </c>
      <c r="B2008" s="126" t="s">
        <v>1389</v>
      </c>
    </row>
    <row r="2009" spans="1:2">
      <c r="A2009" s="126">
        <v>55057</v>
      </c>
      <c r="B2009" s="126" t="s">
        <v>1390</v>
      </c>
    </row>
    <row r="2010" spans="1:2">
      <c r="A2010" s="126">
        <v>55058</v>
      </c>
      <c r="B2010" s="126" t="s">
        <v>1391</v>
      </c>
    </row>
    <row r="2011" spans="1:2">
      <c r="A2011" s="126">
        <v>55059</v>
      </c>
      <c r="B2011" s="126" t="s">
        <v>1392</v>
      </c>
    </row>
    <row r="2012" spans="1:2">
      <c r="A2012" s="126">
        <v>55060</v>
      </c>
      <c r="B2012" s="126" t="s">
        <v>1393</v>
      </c>
    </row>
    <row r="2013" spans="1:2">
      <c r="A2013" s="126">
        <v>55061</v>
      </c>
      <c r="B2013" s="126" t="s">
        <v>1394</v>
      </c>
    </row>
    <row r="2014" spans="1:2">
      <c r="A2014" s="126">
        <v>55062</v>
      </c>
      <c r="B2014" s="126" t="s">
        <v>1395</v>
      </c>
    </row>
    <row r="2015" spans="1:2">
      <c r="A2015" s="126">
        <v>55063</v>
      </c>
      <c r="B2015" s="126" t="s">
        <v>1396</v>
      </c>
    </row>
    <row r="2016" spans="1:2">
      <c r="A2016" s="126">
        <v>55064</v>
      </c>
      <c r="B2016" s="126" t="s">
        <v>1397</v>
      </c>
    </row>
    <row r="2017" spans="1:2">
      <c r="A2017" s="126">
        <v>55065</v>
      </c>
      <c r="B2017" s="126" t="s">
        <v>7428</v>
      </c>
    </row>
    <row r="2018" spans="1:2">
      <c r="A2018" s="126">
        <v>55066</v>
      </c>
      <c r="B2018" s="126" t="s">
        <v>7429</v>
      </c>
    </row>
    <row r="2019" spans="1:2">
      <c r="A2019" s="126">
        <v>55067</v>
      </c>
      <c r="B2019" s="126" t="s">
        <v>7430</v>
      </c>
    </row>
    <row r="2020" spans="1:2">
      <c r="A2020" s="126">
        <v>55068</v>
      </c>
      <c r="B2020" s="126" t="s">
        <v>7431</v>
      </c>
    </row>
    <row r="2021" spans="1:2">
      <c r="A2021" s="126">
        <v>55201</v>
      </c>
      <c r="B2021" s="126" t="s">
        <v>1398</v>
      </c>
    </row>
    <row r="2022" spans="1:2">
      <c r="A2022" s="126">
        <v>55202</v>
      </c>
      <c r="B2022" s="126" t="s">
        <v>1399</v>
      </c>
    </row>
    <row r="2023" spans="1:2">
      <c r="A2023" s="126">
        <v>55203</v>
      </c>
      <c r="B2023" s="126" t="s">
        <v>1400</v>
      </c>
    </row>
    <row r="2024" spans="1:2">
      <c r="A2024" s="126">
        <v>55204</v>
      </c>
      <c r="B2024" s="126" t="s">
        <v>1401</v>
      </c>
    </row>
    <row r="2025" spans="1:2">
      <c r="A2025" s="126">
        <v>55205</v>
      </c>
      <c r="B2025" s="126" t="s">
        <v>1402</v>
      </c>
    </row>
    <row r="2026" spans="1:2">
      <c r="A2026" s="126">
        <v>55206</v>
      </c>
      <c r="B2026" s="126" t="s">
        <v>1403</v>
      </c>
    </row>
    <row r="2027" spans="1:2">
      <c r="A2027" s="126">
        <v>55207</v>
      </c>
      <c r="B2027" s="126" t="s">
        <v>1404</v>
      </c>
    </row>
    <row r="2028" spans="1:2">
      <c r="A2028" s="126">
        <v>55208</v>
      </c>
      <c r="B2028" s="126" t="s">
        <v>1405</v>
      </c>
    </row>
    <row r="2029" spans="1:2">
      <c r="A2029" s="126">
        <v>55209</v>
      </c>
      <c r="B2029" s="126" t="s">
        <v>1406</v>
      </c>
    </row>
    <row r="2030" spans="1:2">
      <c r="A2030" s="126">
        <v>55210</v>
      </c>
      <c r="B2030" s="126" t="s">
        <v>1407</v>
      </c>
    </row>
    <row r="2031" spans="1:2">
      <c r="A2031" s="126">
        <v>55211</v>
      </c>
      <c r="B2031" s="126" t="s">
        <v>1408</v>
      </c>
    </row>
    <row r="2032" spans="1:2">
      <c r="A2032" s="126">
        <v>55212</v>
      </c>
      <c r="B2032" s="126" t="s">
        <v>1409</v>
      </c>
    </row>
    <row r="2033" spans="1:2">
      <c r="A2033" s="126">
        <v>55213</v>
      </c>
      <c r="B2033" s="126" t="s">
        <v>1410</v>
      </c>
    </row>
    <row r="2034" spans="1:2">
      <c r="A2034" s="126">
        <v>55214</v>
      </c>
      <c r="B2034" s="126" t="s">
        <v>1411</v>
      </c>
    </row>
    <row r="2035" spans="1:2">
      <c r="A2035" s="126">
        <v>55215</v>
      </c>
      <c r="B2035" s="126" t="s">
        <v>1412</v>
      </c>
    </row>
    <row r="2036" spans="1:2">
      <c r="A2036" s="126">
        <v>55216</v>
      </c>
      <c r="B2036" s="126" t="s">
        <v>1413</v>
      </c>
    </row>
    <row r="2037" spans="1:2">
      <c r="A2037" s="126">
        <v>55217</v>
      </c>
      <c r="B2037" s="126" t="s">
        <v>1414</v>
      </c>
    </row>
    <row r="2038" spans="1:2">
      <c r="A2038" s="126">
        <v>55218</v>
      </c>
      <c r="B2038" s="126" t="s">
        <v>6659</v>
      </c>
    </row>
    <row r="2039" spans="1:2">
      <c r="A2039" s="126">
        <v>55219</v>
      </c>
      <c r="B2039" s="126" t="s">
        <v>1416</v>
      </c>
    </row>
    <row r="2040" spans="1:2">
      <c r="A2040" s="126">
        <v>55220</v>
      </c>
      <c r="B2040" s="126" t="s">
        <v>1417</v>
      </c>
    </row>
    <row r="2041" spans="1:2">
      <c r="A2041" s="126">
        <v>55221</v>
      </c>
      <c r="B2041" s="126" t="s">
        <v>1418</v>
      </c>
    </row>
    <row r="2042" spans="1:2">
      <c r="A2042" s="126">
        <v>55222</v>
      </c>
      <c r="B2042" s="126" t="s">
        <v>1419</v>
      </c>
    </row>
    <row r="2043" spans="1:2">
      <c r="A2043" s="126">
        <v>55223</v>
      </c>
      <c r="B2043" s="126" t="s">
        <v>1420</v>
      </c>
    </row>
    <row r="2044" spans="1:2">
      <c r="A2044" s="126">
        <v>55224</v>
      </c>
      <c r="B2044" s="126" t="s">
        <v>1421</v>
      </c>
    </row>
    <row r="2045" spans="1:2">
      <c r="A2045" s="126">
        <v>55225</v>
      </c>
      <c r="B2045" s="126" t="s">
        <v>1422</v>
      </c>
    </row>
    <row r="2046" spans="1:2">
      <c r="A2046" s="126">
        <v>55226</v>
      </c>
      <c r="B2046" s="126" t="s">
        <v>1423</v>
      </c>
    </row>
    <row r="2047" spans="1:2">
      <c r="A2047" s="126">
        <v>55227</v>
      </c>
      <c r="B2047" s="126" t="s">
        <v>1424</v>
      </c>
    </row>
    <row r="2048" spans="1:2">
      <c r="A2048" s="126">
        <v>55228</v>
      </c>
      <c r="B2048" s="126" t="s">
        <v>1425</v>
      </c>
    </row>
    <row r="2049" spans="1:2">
      <c r="A2049" s="126">
        <v>55229</v>
      </c>
      <c r="B2049" s="126" t="s">
        <v>1426</v>
      </c>
    </row>
    <row r="2050" spans="1:2">
      <c r="A2050" s="126">
        <v>55230</v>
      </c>
      <c r="B2050" s="126" t="s">
        <v>1427</v>
      </c>
    </row>
    <row r="2051" spans="1:2">
      <c r="A2051" s="126">
        <v>55231</v>
      </c>
      <c r="B2051" s="126" t="s">
        <v>1428</v>
      </c>
    </row>
    <row r="2052" spans="1:2">
      <c r="A2052" s="126">
        <v>55232</v>
      </c>
      <c r="B2052" s="126" t="s">
        <v>1429</v>
      </c>
    </row>
    <row r="2053" spans="1:2">
      <c r="A2053" s="126">
        <v>55233</v>
      </c>
      <c r="B2053" s="126" t="s">
        <v>1430</v>
      </c>
    </row>
    <row r="2054" spans="1:2">
      <c r="A2054" s="126">
        <v>55234</v>
      </c>
      <c r="B2054" s="126" t="s">
        <v>1431</v>
      </c>
    </row>
    <row r="2055" spans="1:2">
      <c r="A2055" s="126">
        <v>55235</v>
      </c>
      <c r="B2055" s="126" t="s">
        <v>1432</v>
      </c>
    </row>
    <row r="2056" spans="1:2">
      <c r="A2056" s="126">
        <v>55236</v>
      </c>
      <c r="B2056" s="126" t="s">
        <v>1433</v>
      </c>
    </row>
    <row r="2057" spans="1:2">
      <c r="A2057" s="126">
        <v>55237</v>
      </c>
      <c r="B2057" s="126" t="s">
        <v>1434</v>
      </c>
    </row>
    <row r="2058" spans="1:2">
      <c r="A2058" s="126">
        <v>55238</v>
      </c>
      <c r="B2058" s="126" t="s">
        <v>1435</v>
      </c>
    </row>
    <row r="2059" spans="1:2">
      <c r="A2059" s="126">
        <v>55239</v>
      </c>
      <c r="B2059" s="126" t="s">
        <v>1436</v>
      </c>
    </row>
    <row r="2060" spans="1:2">
      <c r="A2060" s="126">
        <v>55240</v>
      </c>
      <c r="B2060" s="126" t="s">
        <v>1437</v>
      </c>
    </row>
    <row r="2061" spans="1:2">
      <c r="A2061" s="126">
        <v>55241</v>
      </c>
      <c r="B2061" s="126" t="s">
        <v>1438</v>
      </c>
    </row>
    <row r="2062" spans="1:2">
      <c r="A2062" s="126">
        <v>55242</v>
      </c>
      <c r="B2062" s="126" t="s">
        <v>1439</v>
      </c>
    </row>
    <row r="2063" spans="1:2">
      <c r="A2063" s="126">
        <v>56001</v>
      </c>
      <c r="B2063" s="126" t="s">
        <v>1440</v>
      </c>
    </row>
    <row r="2064" spans="1:2">
      <c r="A2064" s="126">
        <v>56002</v>
      </c>
      <c r="B2064" s="126" t="s">
        <v>1441</v>
      </c>
    </row>
    <row r="2065" spans="1:2">
      <c r="A2065" s="126">
        <v>56003</v>
      </c>
      <c r="B2065" s="126" t="s">
        <v>1442</v>
      </c>
    </row>
    <row r="2066" spans="1:2">
      <c r="A2066" s="126">
        <v>56004</v>
      </c>
      <c r="B2066" s="126" t="s">
        <v>1443</v>
      </c>
    </row>
    <row r="2067" spans="1:2">
      <c r="A2067" s="126">
        <v>56005</v>
      </c>
      <c r="B2067" s="126" t="s">
        <v>1444</v>
      </c>
    </row>
    <row r="2068" spans="1:2">
      <c r="A2068" s="126">
        <v>56006</v>
      </c>
      <c r="B2068" s="126" t="s">
        <v>1445</v>
      </c>
    </row>
    <row r="2069" spans="1:2">
      <c r="A2069" s="126">
        <v>56007</v>
      </c>
      <c r="B2069" s="126" t="s">
        <v>1446</v>
      </c>
    </row>
    <row r="2070" spans="1:2">
      <c r="A2070" s="126">
        <v>56008</v>
      </c>
      <c r="B2070" s="126" t="s">
        <v>1447</v>
      </c>
    </row>
    <row r="2071" spans="1:2">
      <c r="A2071" s="126">
        <v>56009</v>
      </c>
      <c r="B2071" s="126" t="s">
        <v>1448</v>
      </c>
    </row>
    <row r="2072" spans="1:2">
      <c r="A2072" s="126">
        <v>56010</v>
      </c>
      <c r="B2072" s="126" t="s">
        <v>1449</v>
      </c>
    </row>
    <row r="2073" spans="1:2">
      <c r="A2073" s="126">
        <v>56011</v>
      </c>
      <c r="B2073" s="126" t="s">
        <v>1450</v>
      </c>
    </row>
    <row r="2074" spans="1:2">
      <c r="A2074" s="126">
        <v>56012</v>
      </c>
      <c r="B2074" s="126" t="s">
        <v>1451</v>
      </c>
    </row>
    <row r="2075" spans="1:2">
      <c r="A2075" s="126">
        <v>56013</v>
      </c>
      <c r="B2075" s="126" t="s">
        <v>1452</v>
      </c>
    </row>
    <row r="2076" spans="1:2">
      <c r="A2076" s="126">
        <v>56014</v>
      </c>
      <c r="B2076" s="126" t="s">
        <v>1453</v>
      </c>
    </row>
    <row r="2077" spans="1:2">
      <c r="A2077" s="126">
        <v>56015</v>
      </c>
      <c r="B2077" s="126" t="s">
        <v>1454</v>
      </c>
    </row>
    <row r="2078" spans="1:2">
      <c r="A2078" s="126">
        <v>56016</v>
      </c>
      <c r="B2078" s="126" t="s">
        <v>1455</v>
      </c>
    </row>
    <row r="2079" spans="1:2">
      <c r="A2079" s="126">
        <v>56017</v>
      </c>
      <c r="B2079" s="126" t="s">
        <v>1456</v>
      </c>
    </row>
    <row r="2080" spans="1:2">
      <c r="A2080" s="126">
        <v>56018</v>
      </c>
      <c r="B2080" s="126" t="s">
        <v>1457</v>
      </c>
    </row>
    <row r="2081" spans="1:2">
      <c r="A2081" s="126">
        <v>56019</v>
      </c>
      <c r="B2081" s="126" t="s">
        <v>1458</v>
      </c>
    </row>
    <row r="2082" spans="1:2">
      <c r="A2082" s="126">
        <v>56020</v>
      </c>
      <c r="B2082" s="126" t="s">
        <v>1459</v>
      </c>
    </row>
    <row r="2083" spans="1:2">
      <c r="A2083" s="126">
        <v>56021</v>
      </c>
      <c r="B2083" s="126" t="s">
        <v>1460</v>
      </c>
    </row>
    <row r="2084" spans="1:2">
      <c r="A2084" s="126">
        <v>56022</v>
      </c>
      <c r="B2084" s="126" t="s">
        <v>6660</v>
      </c>
    </row>
    <row r="2085" spans="1:2">
      <c r="A2085" s="126">
        <v>56023</v>
      </c>
      <c r="B2085" s="126" t="s">
        <v>1462</v>
      </c>
    </row>
    <row r="2086" spans="1:2">
      <c r="A2086" s="126">
        <v>56024</v>
      </c>
      <c r="B2086" s="126" t="s">
        <v>1463</v>
      </c>
    </row>
    <row r="2087" spans="1:2">
      <c r="A2087" s="126">
        <v>56025</v>
      </c>
      <c r="B2087" s="126" t="s">
        <v>1464</v>
      </c>
    </row>
    <row r="2088" spans="1:2">
      <c r="A2088" s="126">
        <v>56026</v>
      </c>
      <c r="B2088" s="126" t="s">
        <v>1465</v>
      </c>
    </row>
    <row r="2089" spans="1:2">
      <c r="A2089" s="126">
        <v>56027</v>
      </c>
      <c r="B2089" s="126" t="s">
        <v>1466</v>
      </c>
    </row>
    <row r="2090" spans="1:2">
      <c r="A2090" s="126">
        <v>56028</v>
      </c>
      <c r="B2090" s="126" t="s">
        <v>1467</v>
      </c>
    </row>
    <row r="2091" spans="1:2">
      <c r="A2091" s="126">
        <v>56029</v>
      </c>
      <c r="B2091" s="126" t="s">
        <v>1468</v>
      </c>
    </row>
    <row r="2092" spans="1:2">
      <c r="A2092" s="126">
        <v>56030</v>
      </c>
      <c r="B2092" s="126" t="s">
        <v>1469</v>
      </c>
    </row>
    <row r="2093" spans="1:2">
      <c r="A2093" s="126">
        <v>56031</v>
      </c>
      <c r="B2093" s="126" t="s">
        <v>1470</v>
      </c>
    </row>
    <row r="2094" spans="1:2">
      <c r="A2094" s="126">
        <v>56032</v>
      </c>
      <c r="B2094" s="126" t="s">
        <v>1471</v>
      </c>
    </row>
    <row r="2095" spans="1:2">
      <c r="A2095" s="126">
        <v>56033</v>
      </c>
      <c r="B2095" s="126" t="s">
        <v>1472</v>
      </c>
    </row>
    <row r="2096" spans="1:2">
      <c r="A2096" s="126">
        <v>56034</v>
      </c>
      <c r="B2096" s="126" t="s">
        <v>1473</v>
      </c>
    </row>
    <row r="2097" spans="1:2">
      <c r="A2097" s="126">
        <v>56035</v>
      </c>
      <c r="B2097" s="126" t="s">
        <v>1474</v>
      </c>
    </row>
    <row r="2098" spans="1:2">
      <c r="A2098" s="126">
        <v>56036</v>
      </c>
      <c r="B2098" s="126" t="s">
        <v>1475</v>
      </c>
    </row>
    <row r="2099" spans="1:2">
      <c r="A2099" s="126">
        <v>56037</v>
      </c>
      <c r="B2099" s="126" t="s">
        <v>1476</v>
      </c>
    </row>
    <row r="2100" spans="1:2">
      <c r="A2100" s="126">
        <v>56038</v>
      </c>
      <c r="B2100" s="126" t="s">
        <v>1477</v>
      </c>
    </row>
    <row r="2101" spans="1:2">
      <c r="A2101" s="126">
        <v>56039</v>
      </c>
      <c r="B2101" s="126" t="s">
        <v>1478</v>
      </c>
    </row>
    <row r="2102" spans="1:2">
      <c r="A2102" s="126">
        <v>56040</v>
      </c>
      <c r="B2102" s="126" t="s">
        <v>1479</v>
      </c>
    </row>
    <row r="2103" spans="1:2">
      <c r="A2103" s="126">
        <v>56041</v>
      </c>
      <c r="B2103" s="126" t="s">
        <v>1480</v>
      </c>
    </row>
    <row r="2104" spans="1:2">
      <c r="A2104" s="126">
        <v>56042</v>
      </c>
      <c r="B2104" s="126" t="s">
        <v>1481</v>
      </c>
    </row>
    <row r="2105" spans="1:2">
      <c r="A2105" s="126">
        <v>56043</v>
      </c>
      <c r="B2105" s="126" t="s">
        <v>1482</v>
      </c>
    </row>
    <row r="2106" spans="1:2">
      <c r="A2106" s="126">
        <v>56044</v>
      </c>
      <c r="B2106" s="126" t="s">
        <v>1483</v>
      </c>
    </row>
    <row r="2107" spans="1:2">
      <c r="A2107" s="126">
        <v>56045</v>
      </c>
      <c r="B2107" s="126" t="s">
        <v>1484</v>
      </c>
    </row>
    <row r="2108" spans="1:2">
      <c r="A2108" s="126">
        <v>56046</v>
      </c>
      <c r="B2108" s="126" t="s">
        <v>1485</v>
      </c>
    </row>
    <row r="2109" spans="1:2">
      <c r="A2109" s="126">
        <v>56047</v>
      </c>
      <c r="B2109" s="126" t="s">
        <v>1486</v>
      </c>
    </row>
    <row r="2110" spans="1:2">
      <c r="A2110" s="126">
        <v>56048</v>
      </c>
      <c r="B2110" s="126" t="s">
        <v>1487</v>
      </c>
    </row>
    <row r="2111" spans="1:2">
      <c r="A2111" s="126">
        <v>56049</v>
      </c>
      <c r="B2111" s="126" t="s">
        <v>1488</v>
      </c>
    </row>
    <row r="2112" spans="1:2">
      <c r="A2112" s="126">
        <v>56050</v>
      </c>
      <c r="B2112" s="126" t="s">
        <v>1489</v>
      </c>
    </row>
    <row r="2113" spans="1:2">
      <c r="A2113" s="126">
        <v>56051</v>
      </c>
      <c r="B2113" s="126" t="s">
        <v>1490</v>
      </c>
    </row>
    <row r="2114" spans="1:2">
      <c r="A2114" s="126">
        <v>56052</v>
      </c>
      <c r="B2114" s="126" t="s">
        <v>1491</v>
      </c>
    </row>
    <row r="2115" spans="1:2">
      <c r="A2115" s="126">
        <v>56053</v>
      </c>
      <c r="B2115" s="126" t="s">
        <v>1492</v>
      </c>
    </row>
    <row r="2116" spans="1:2">
      <c r="A2116" s="126">
        <v>56054</v>
      </c>
      <c r="B2116" s="126" t="s">
        <v>1493</v>
      </c>
    </row>
    <row r="2117" spans="1:2">
      <c r="A2117" s="126">
        <v>56055</v>
      </c>
      <c r="B2117" s="126" t="s">
        <v>1494</v>
      </c>
    </row>
    <row r="2118" spans="1:2">
      <c r="A2118" s="126">
        <v>56056</v>
      </c>
      <c r="B2118" s="126" t="s">
        <v>1495</v>
      </c>
    </row>
    <row r="2119" spans="1:2">
      <c r="A2119" s="126">
        <v>56057</v>
      </c>
      <c r="B2119" s="126" t="s">
        <v>1496</v>
      </c>
    </row>
    <row r="2120" spans="1:2">
      <c r="A2120" s="126">
        <v>56058</v>
      </c>
      <c r="B2120" s="126" t="s">
        <v>1497</v>
      </c>
    </row>
    <row r="2121" spans="1:2">
      <c r="A2121" s="126">
        <v>56059</v>
      </c>
      <c r="B2121" s="126" t="s">
        <v>1498</v>
      </c>
    </row>
    <row r="2122" spans="1:2">
      <c r="A2122" s="126">
        <v>56060</v>
      </c>
      <c r="B2122" s="126" t="s">
        <v>1499</v>
      </c>
    </row>
    <row r="2123" spans="1:2">
      <c r="A2123" s="126">
        <v>56061</v>
      </c>
      <c r="B2123" s="126" t="s">
        <v>1500</v>
      </c>
    </row>
    <row r="2124" spans="1:2">
      <c r="A2124" s="126">
        <v>56062</v>
      </c>
      <c r="B2124" s="126" t="s">
        <v>1501</v>
      </c>
    </row>
    <row r="2125" spans="1:2">
      <c r="A2125" s="126">
        <v>56063</v>
      </c>
      <c r="B2125" s="126" t="s">
        <v>1502</v>
      </c>
    </row>
    <row r="2126" spans="1:2">
      <c r="A2126" s="126">
        <v>56064</v>
      </c>
      <c r="B2126" s="126" t="s">
        <v>1503</v>
      </c>
    </row>
    <row r="2127" spans="1:2">
      <c r="A2127" s="126">
        <v>56065</v>
      </c>
      <c r="B2127" s="126" t="s">
        <v>7432</v>
      </c>
    </row>
    <row r="2128" spans="1:2">
      <c r="A2128" s="126">
        <v>56066</v>
      </c>
      <c r="B2128" s="126" t="s">
        <v>7433</v>
      </c>
    </row>
    <row r="2129" spans="1:2">
      <c r="A2129" s="126">
        <v>56067</v>
      </c>
      <c r="B2129" s="126" t="s">
        <v>7434</v>
      </c>
    </row>
    <row r="2130" spans="1:2">
      <c r="A2130" s="126">
        <v>56068</v>
      </c>
      <c r="B2130" s="126" t="s">
        <v>7435</v>
      </c>
    </row>
    <row r="2131" spans="1:2">
      <c r="A2131" s="126">
        <v>56201</v>
      </c>
      <c r="B2131" s="126" t="s">
        <v>1504</v>
      </c>
    </row>
    <row r="2132" spans="1:2">
      <c r="A2132" s="126">
        <v>56202</v>
      </c>
      <c r="B2132" s="126" t="s">
        <v>1505</v>
      </c>
    </row>
    <row r="2133" spans="1:2">
      <c r="A2133" s="126">
        <v>56203</v>
      </c>
      <c r="B2133" s="126" t="s">
        <v>1506</v>
      </c>
    </row>
    <row r="2134" spans="1:2">
      <c r="A2134" s="126">
        <v>56204</v>
      </c>
      <c r="B2134" s="126" t="s">
        <v>1507</v>
      </c>
    </row>
    <row r="2135" spans="1:2">
      <c r="A2135" s="126">
        <v>56205</v>
      </c>
      <c r="B2135" s="126" t="s">
        <v>1508</v>
      </c>
    </row>
    <row r="2136" spans="1:2">
      <c r="A2136" s="126">
        <v>56206</v>
      </c>
      <c r="B2136" s="126" t="s">
        <v>1509</v>
      </c>
    </row>
    <row r="2137" spans="1:2">
      <c r="A2137" s="126">
        <v>56207</v>
      </c>
      <c r="B2137" s="126" t="s">
        <v>1510</v>
      </c>
    </row>
    <row r="2138" spans="1:2">
      <c r="A2138" s="126">
        <v>56208</v>
      </c>
      <c r="B2138" s="126" t="s">
        <v>1511</v>
      </c>
    </row>
    <row r="2139" spans="1:2">
      <c r="A2139" s="126">
        <v>56209</v>
      </c>
      <c r="B2139" s="126" t="s">
        <v>1512</v>
      </c>
    </row>
    <row r="2140" spans="1:2">
      <c r="A2140" s="126">
        <v>56210</v>
      </c>
      <c r="B2140" s="126" t="s">
        <v>1513</v>
      </c>
    </row>
    <row r="2141" spans="1:2">
      <c r="A2141" s="126">
        <v>56211</v>
      </c>
      <c r="B2141" s="126" t="s">
        <v>1514</v>
      </c>
    </row>
    <row r="2142" spans="1:2">
      <c r="A2142" s="126">
        <v>56212</v>
      </c>
      <c r="B2142" s="126" t="s">
        <v>1515</v>
      </c>
    </row>
    <row r="2143" spans="1:2">
      <c r="A2143" s="126">
        <v>56213</v>
      </c>
      <c r="B2143" s="126" t="s">
        <v>1516</v>
      </c>
    </row>
    <row r="2144" spans="1:2">
      <c r="A2144" s="126">
        <v>56214</v>
      </c>
      <c r="B2144" s="126" t="s">
        <v>1517</v>
      </c>
    </row>
    <row r="2145" spans="1:2">
      <c r="A2145" s="126">
        <v>56215</v>
      </c>
      <c r="B2145" s="126" t="s">
        <v>1518</v>
      </c>
    </row>
    <row r="2146" spans="1:2">
      <c r="A2146" s="126">
        <v>56216</v>
      </c>
      <c r="B2146" s="126" t="s">
        <v>1519</v>
      </c>
    </row>
    <row r="2147" spans="1:2">
      <c r="A2147" s="126">
        <v>56217</v>
      </c>
      <c r="B2147" s="126" t="s">
        <v>1520</v>
      </c>
    </row>
    <row r="2148" spans="1:2">
      <c r="A2148" s="126">
        <v>56218</v>
      </c>
      <c r="B2148" s="126" t="s">
        <v>6661</v>
      </c>
    </row>
    <row r="2149" spans="1:2">
      <c r="A2149" s="126">
        <v>56219</v>
      </c>
      <c r="B2149" s="126" t="s">
        <v>1522</v>
      </c>
    </row>
    <row r="2150" spans="1:2">
      <c r="A2150" s="126">
        <v>56220</v>
      </c>
      <c r="B2150" s="126" t="s">
        <v>1523</v>
      </c>
    </row>
    <row r="2151" spans="1:2">
      <c r="A2151" s="126">
        <v>56221</v>
      </c>
      <c r="B2151" s="126" t="s">
        <v>1524</v>
      </c>
    </row>
    <row r="2152" spans="1:2">
      <c r="A2152" s="126">
        <v>56222</v>
      </c>
      <c r="B2152" s="126" t="s">
        <v>1525</v>
      </c>
    </row>
    <row r="2153" spans="1:2">
      <c r="A2153" s="126">
        <v>56223</v>
      </c>
      <c r="B2153" s="126" t="s">
        <v>1526</v>
      </c>
    </row>
    <row r="2154" spans="1:2">
      <c r="A2154" s="126">
        <v>56224</v>
      </c>
      <c r="B2154" s="126" t="s">
        <v>1527</v>
      </c>
    </row>
    <row r="2155" spans="1:2">
      <c r="A2155" s="126">
        <v>56225</v>
      </c>
      <c r="B2155" s="126" t="s">
        <v>1528</v>
      </c>
    </row>
    <row r="2156" spans="1:2">
      <c r="A2156" s="126">
        <v>56226</v>
      </c>
      <c r="B2156" s="126" t="s">
        <v>1529</v>
      </c>
    </row>
    <row r="2157" spans="1:2">
      <c r="A2157" s="126">
        <v>56227</v>
      </c>
      <c r="B2157" s="126" t="s">
        <v>1530</v>
      </c>
    </row>
    <row r="2158" spans="1:2">
      <c r="A2158" s="126">
        <v>56228</v>
      </c>
      <c r="B2158" s="126" t="s">
        <v>1531</v>
      </c>
    </row>
    <row r="2159" spans="1:2">
      <c r="A2159" s="126">
        <v>56229</v>
      </c>
      <c r="B2159" s="126" t="s">
        <v>1532</v>
      </c>
    </row>
    <row r="2160" spans="1:2">
      <c r="A2160" s="126">
        <v>56230</v>
      </c>
      <c r="B2160" s="126" t="s">
        <v>1533</v>
      </c>
    </row>
    <row r="2161" spans="1:2">
      <c r="A2161" s="126">
        <v>56231</v>
      </c>
      <c r="B2161" s="126" t="s">
        <v>1534</v>
      </c>
    </row>
    <row r="2162" spans="1:2">
      <c r="A2162" s="126">
        <v>56232</v>
      </c>
      <c r="B2162" s="126" t="s">
        <v>1535</v>
      </c>
    </row>
    <row r="2163" spans="1:2">
      <c r="A2163" s="126">
        <v>56233</v>
      </c>
      <c r="B2163" s="126" t="s">
        <v>1536</v>
      </c>
    </row>
    <row r="2164" spans="1:2">
      <c r="A2164" s="126">
        <v>56234</v>
      </c>
      <c r="B2164" s="126" t="s">
        <v>1537</v>
      </c>
    </row>
    <row r="2165" spans="1:2">
      <c r="A2165" s="126">
        <v>56235</v>
      </c>
      <c r="B2165" s="126" t="s">
        <v>1538</v>
      </c>
    </row>
    <row r="2166" spans="1:2">
      <c r="A2166" s="126">
        <v>56236</v>
      </c>
      <c r="B2166" s="126" t="s">
        <v>1539</v>
      </c>
    </row>
    <row r="2167" spans="1:2">
      <c r="A2167" s="126">
        <v>56237</v>
      </c>
      <c r="B2167" s="126" t="s">
        <v>1540</v>
      </c>
    </row>
    <row r="2168" spans="1:2">
      <c r="A2168" s="126">
        <v>56238</v>
      </c>
      <c r="B2168" s="126" t="s">
        <v>1541</v>
      </c>
    </row>
    <row r="2169" spans="1:2">
      <c r="A2169" s="126">
        <v>56239</v>
      </c>
      <c r="B2169" s="126" t="s">
        <v>1542</v>
      </c>
    </row>
    <row r="2170" spans="1:2">
      <c r="A2170" s="126">
        <v>56240</v>
      </c>
      <c r="B2170" s="126" t="s">
        <v>1543</v>
      </c>
    </row>
    <row r="2171" spans="1:2">
      <c r="A2171" s="126">
        <v>56241</v>
      </c>
      <c r="B2171" s="126" t="s">
        <v>1544</v>
      </c>
    </row>
    <row r="2172" spans="1:2">
      <c r="A2172" s="126">
        <v>56242</v>
      </c>
      <c r="B2172" s="126" t="s">
        <v>1545</v>
      </c>
    </row>
    <row r="2173" spans="1:2">
      <c r="A2173" s="126">
        <v>57001</v>
      </c>
      <c r="B2173" s="126" t="s">
        <v>1546</v>
      </c>
    </row>
    <row r="2174" spans="1:2">
      <c r="A2174" s="126">
        <v>57002</v>
      </c>
      <c r="B2174" s="126" t="s">
        <v>1547</v>
      </c>
    </row>
    <row r="2175" spans="1:2">
      <c r="A2175" s="126">
        <v>57003</v>
      </c>
      <c r="B2175" s="126" t="s">
        <v>1548</v>
      </c>
    </row>
    <row r="2176" spans="1:2">
      <c r="A2176" s="126">
        <v>57004</v>
      </c>
      <c r="B2176" s="126" t="s">
        <v>1549</v>
      </c>
    </row>
    <row r="2177" spans="1:2">
      <c r="A2177" s="126">
        <v>57005</v>
      </c>
      <c r="B2177" s="126" t="s">
        <v>1550</v>
      </c>
    </row>
    <row r="2178" spans="1:2">
      <c r="A2178" s="126">
        <v>57006</v>
      </c>
      <c r="B2178" s="126" t="s">
        <v>1551</v>
      </c>
    </row>
    <row r="2179" spans="1:2">
      <c r="A2179" s="126">
        <v>57007</v>
      </c>
      <c r="B2179" s="126" t="s">
        <v>1552</v>
      </c>
    </row>
    <row r="2180" spans="1:2">
      <c r="A2180" s="126">
        <v>57008</v>
      </c>
      <c r="B2180" s="126" t="s">
        <v>1553</v>
      </c>
    </row>
    <row r="2181" spans="1:2">
      <c r="A2181" s="126">
        <v>57009</v>
      </c>
      <c r="B2181" s="126" t="s">
        <v>1554</v>
      </c>
    </row>
    <row r="2182" spans="1:2">
      <c r="A2182" s="126">
        <v>57010</v>
      </c>
      <c r="B2182" s="126" t="s">
        <v>1555</v>
      </c>
    </row>
    <row r="2183" spans="1:2">
      <c r="A2183" s="126">
        <v>57011</v>
      </c>
      <c r="B2183" s="126" t="s">
        <v>1556</v>
      </c>
    </row>
    <row r="2184" spans="1:2">
      <c r="A2184" s="126">
        <v>57012</v>
      </c>
      <c r="B2184" s="126" t="s">
        <v>1557</v>
      </c>
    </row>
    <row r="2185" spans="1:2">
      <c r="A2185" s="126">
        <v>57013</v>
      </c>
      <c r="B2185" s="126" t="s">
        <v>1558</v>
      </c>
    </row>
    <row r="2186" spans="1:2">
      <c r="A2186" s="126">
        <v>57014</v>
      </c>
      <c r="B2186" s="126" t="s">
        <v>1559</v>
      </c>
    </row>
    <row r="2187" spans="1:2">
      <c r="A2187" s="126">
        <v>57015</v>
      </c>
      <c r="B2187" s="126" t="s">
        <v>1560</v>
      </c>
    </row>
    <row r="2188" spans="1:2">
      <c r="A2188" s="126">
        <v>57016</v>
      </c>
      <c r="B2188" s="126" t="s">
        <v>1561</v>
      </c>
    </row>
    <row r="2189" spans="1:2">
      <c r="A2189" s="126">
        <v>57017</v>
      </c>
      <c r="B2189" s="126" t="s">
        <v>1562</v>
      </c>
    </row>
    <row r="2190" spans="1:2">
      <c r="A2190" s="126">
        <v>57018</v>
      </c>
      <c r="B2190" s="126" t="s">
        <v>1563</v>
      </c>
    </row>
    <row r="2191" spans="1:2">
      <c r="A2191" s="126">
        <v>57019</v>
      </c>
      <c r="B2191" s="126" t="s">
        <v>1564</v>
      </c>
    </row>
    <row r="2192" spans="1:2">
      <c r="A2192" s="126">
        <v>57020</v>
      </c>
      <c r="B2192" s="126" t="s">
        <v>1565</v>
      </c>
    </row>
    <row r="2193" spans="1:2">
      <c r="A2193" s="126">
        <v>57021</v>
      </c>
      <c r="B2193" s="126" t="s">
        <v>1566</v>
      </c>
    </row>
    <row r="2194" spans="1:2">
      <c r="A2194" s="126">
        <v>57022</v>
      </c>
      <c r="B2194" s="126" t="s">
        <v>6662</v>
      </c>
    </row>
    <row r="2195" spans="1:2">
      <c r="A2195" s="126">
        <v>57023</v>
      </c>
      <c r="B2195" s="126" t="s">
        <v>1568</v>
      </c>
    </row>
    <row r="2196" spans="1:2">
      <c r="A2196" s="126">
        <v>57024</v>
      </c>
      <c r="B2196" s="126" t="s">
        <v>1569</v>
      </c>
    </row>
    <row r="2197" spans="1:2">
      <c r="A2197" s="126">
        <v>57025</v>
      </c>
      <c r="B2197" s="126" t="s">
        <v>1570</v>
      </c>
    </row>
    <row r="2198" spans="1:2">
      <c r="A2198" s="126">
        <v>57026</v>
      </c>
      <c r="B2198" s="126" t="s">
        <v>1571</v>
      </c>
    </row>
    <row r="2199" spans="1:2">
      <c r="A2199" s="126">
        <v>57027</v>
      </c>
      <c r="B2199" s="126" t="s">
        <v>1572</v>
      </c>
    </row>
    <row r="2200" spans="1:2">
      <c r="A2200" s="126">
        <v>57028</v>
      </c>
      <c r="B2200" s="126" t="s">
        <v>1573</v>
      </c>
    </row>
    <row r="2201" spans="1:2">
      <c r="A2201" s="126">
        <v>57029</v>
      </c>
      <c r="B2201" s="126" t="s">
        <v>1574</v>
      </c>
    </row>
    <row r="2202" spans="1:2">
      <c r="A2202" s="126">
        <v>57030</v>
      </c>
      <c r="B2202" s="126" t="s">
        <v>1575</v>
      </c>
    </row>
    <row r="2203" spans="1:2">
      <c r="A2203" s="126">
        <v>57031</v>
      </c>
      <c r="B2203" s="126" t="s">
        <v>1576</v>
      </c>
    </row>
    <row r="2204" spans="1:2">
      <c r="A2204" s="126">
        <v>57032</v>
      </c>
      <c r="B2204" s="126" t="s">
        <v>1577</v>
      </c>
    </row>
    <row r="2205" spans="1:2">
      <c r="A2205" s="126">
        <v>57033</v>
      </c>
      <c r="B2205" s="126" t="s">
        <v>1578</v>
      </c>
    </row>
    <row r="2206" spans="1:2">
      <c r="A2206" s="126">
        <v>57034</v>
      </c>
      <c r="B2206" s="126" t="s">
        <v>1579</v>
      </c>
    </row>
    <row r="2207" spans="1:2">
      <c r="A2207" s="126">
        <v>57035</v>
      </c>
      <c r="B2207" s="126" t="s">
        <v>1580</v>
      </c>
    </row>
    <row r="2208" spans="1:2">
      <c r="A2208" s="126">
        <v>57036</v>
      </c>
      <c r="B2208" s="126" t="s">
        <v>1581</v>
      </c>
    </row>
    <row r="2209" spans="1:2">
      <c r="A2209" s="126">
        <v>57037</v>
      </c>
      <c r="B2209" s="126" t="s">
        <v>1582</v>
      </c>
    </row>
    <row r="2210" spans="1:2">
      <c r="A2210" s="126">
        <v>57038</v>
      </c>
      <c r="B2210" s="126" t="s">
        <v>1583</v>
      </c>
    </row>
    <row r="2211" spans="1:2">
      <c r="A2211" s="126">
        <v>57039</v>
      </c>
      <c r="B2211" s="126" t="s">
        <v>1584</v>
      </c>
    </row>
    <row r="2212" spans="1:2">
      <c r="A2212">
        <v>57040</v>
      </c>
      <c r="B2212" t="s">
        <v>1585</v>
      </c>
    </row>
    <row r="2213" spans="1:2">
      <c r="A2213">
        <v>57041</v>
      </c>
      <c r="B2213" t="s">
        <v>1586</v>
      </c>
    </row>
    <row r="2214" spans="1:2">
      <c r="A2214">
        <v>57042</v>
      </c>
      <c r="B2214" t="s">
        <v>1587</v>
      </c>
    </row>
    <row r="2215" spans="1:2">
      <c r="A2215">
        <v>57043</v>
      </c>
      <c r="B2215" t="s">
        <v>1588</v>
      </c>
    </row>
    <row r="2216" spans="1:2">
      <c r="A2216">
        <v>57044</v>
      </c>
      <c r="B2216" t="s">
        <v>1589</v>
      </c>
    </row>
    <row r="2217" spans="1:2">
      <c r="A2217">
        <v>57045</v>
      </c>
      <c r="B2217" t="s">
        <v>1590</v>
      </c>
    </row>
    <row r="2218" spans="1:2">
      <c r="A2218">
        <v>57046</v>
      </c>
      <c r="B2218" t="s">
        <v>1591</v>
      </c>
    </row>
    <row r="2219" spans="1:2">
      <c r="A2219">
        <v>57047</v>
      </c>
      <c r="B2219" t="s">
        <v>1592</v>
      </c>
    </row>
    <row r="2220" spans="1:2">
      <c r="A2220">
        <v>57048</v>
      </c>
      <c r="B2220" t="s">
        <v>1593</v>
      </c>
    </row>
    <row r="2221" spans="1:2">
      <c r="A2221">
        <v>57049</v>
      </c>
      <c r="B2221" t="s">
        <v>1594</v>
      </c>
    </row>
    <row r="2222" spans="1:2">
      <c r="A2222">
        <v>57050</v>
      </c>
      <c r="B2222" t="s">
        <v>1595</v>
      </c>
    </row>
    <row r="2223" spans="1:2">
      <c r="A2223">
        <v>57051</v>
      </c>
      <c r="B2223" t="s">
        <v>1596</v>
      </c>
    </row>
    <row r="2224" spans="1:2">
      <c r="A2224">
        <v>57052</v>
      </c>
      <c r="B2224" t="s">
        <v>1597</v>
      </c>
    </row>
    <row r="2225" spans="1:2">
      <c r="A2225">
        <v>57053</v>
      </c>
      <c r="B2225" t="s">
        <v>1598</v>
      </c>
    </row>
    <row r="2226" spans="1:2">
      <c r="A2226">
        <v>57054</v>
      </c>
      <c r="B2226" t="s">
        <v>1599</v>
      </c>
    </row>
    <row r="2227" spans="1:2">
      <c r="A2227">
        <v>57055</v>
      </c>
      <c r="B2227" t="s">
        <v>1600</v>
      </c>
    </row>
    <row r="2228" spans="1:2">
      <c r="A2228">
        <v>57056</v>
      </c>
      <c r="B2228" t="s">
        <v>1601</v>
      </c>
    </row>
    <row r="2229" spans="1:2">
      <c r="A2229">
        <v>57057</v>
      </c>
      <c r="B2229" t="s">
        <v>1602</v>
      </c>
    </row>
    <row r="2230" spans="1:2">
      <c r="A2230">
        <v>57058</v>
      </c>
      <c r="B2230" t="s">
        <v>1603</v>
      </c>
    </row>
    <row r="2231" spans="1:2">
      <c r="A2231">
        <v>57059</v>
      </c>
      <c r="B2231" t="s">
        <v>1604</v>
      </c>
    </row>
    <row r="2232" spans="1:2">
      <c r="A2232">
        <v>57060</v>
      </c>
      <c r="B2232" t="s">
        <v>1605</v>
      </c>
    </row>
    <row r="2233" spans="1:2">
      <c r="A2233">
        <v>57061</v>
      </c>
      <c r="B2233" t="s">
        <v>1606</v>
      </c>
    </row>
    <row r="2234" spans="1:2">
      <c r="A2234">
        <v>57062</v>
      </c>
      <c r="B2234" t="s">
        <v>1607</v>
      </c>
    </row>
    <row r="2235" spans="1:2">
      <c r="A2235">
        <v>57063</v>
      </c>
      <c r="B2235" t="s">
        <v>1608</v>
      </c>
    </row>
    <row r="2236" spans="1:2">
      <c r="A2236">
        <v>57064</v>
      </c>
      <c r="B2236" t="s">
        <v>1609</v>
      </c>
    </row>
    <row r="2237" spans="1:2">
      <c r="A2237">
        <v>57065</v>
      </c>
      <c r="B2237" t="s">
        <v>7436</v>
      </c>
    </row>
    <row r="2238" spans="1:2">
      <c r="A2238">
        <v>57066</v>
      </c>
      <c r="B2238" t="s">
        <v>7437</v>
      </c>
    </row>
    <row r="2239" spans="1:2">
      <c r="A2239">
        <v>57067</v>
      </c>
      <c r="B2239" t="s">
        <v>7438</v>
      </c>
    </row>
    <row r="2240" spans="1:2">
      <c r="A2240">
        <v>57068</v>
      </c>
      <c r="B2240" t="s">
        <v>7439</v>
      </c>
    </row>
    <row r="2241" spans="1:2">
      <c r="A2241" s="126">
        <v>57201</v>
      </c>
      <c r="B2241" s="126" t="s">
        <v>1610</v>
      </c>
    </row>
    <row r="2242" spans="1:2">
      <c r="A2242" s="126">
        <v>57202</v>
      </c>
      <c r="B2242" s="126" t="s">
        <v>1611</v>
      </c>
    </row>
    <row r="2243" spans="1:2">
      <c r="A2243" s="126">
        <v>57203</v>
      </c>
      <c r="B2243" s="126" t="s">
        <v>1612</v>
      </c>
    </row>
    <row r="2244" spans="1:2">
      <c r="A2244" s="126">
        <v>57204</v>
      </c>
      <c r="B2244" s="126" t="s">
        <v>1613</v>
      </c>
    </row>
    <row r="2245" spans="1:2">
      <c r="A2245" s="126">
        <v>57205</v>
      </c>
      <c r="B2245" s="126" t="s">
        <v>1614</v>
      </c>
    </row>
    <row r="2246" spans="1:2">
      <c r="A2246" s="126">
        <v>57206</v>
      </c>
      <c r="B2246" s="126" t="s">
        <v>1615</v>
      </c>
    </row>
    <row r="2247" spans="1:2">
      <c r="A2247" s="126">
        <v>57207</v>
      </c>
      <c r="B2247" s="126" t="s">
        <v>1616</v>
      </c>
    </row>
    <row r="2248" spans="1:2">
      <c r="A2248" s="126">
        <v>57208</v>
      </c>
      <c r="B2248" s="126" t="s">
        <v>1617</v>
      </c>
    </row>
    <row r="2249" spans="1:2">
      <c r="A2249" s="126">
        <v>57209</v>
      </c>
      <c r="B2249" s="126" t="s">
        <v>1618</v>
      </c>
    </row>
    <row r="2250" spans="1:2">
      <c r="A2250" s="126">
        <v>57210</v>
      </c>
      <c r="B2250" s="126" t="s">
        <v>1619</v>
      </c>
    </row>
    <row r="2251" spans="1:2">
      <c r="A2251" s="126">
        <v>57211</v>
      </c>
      <c r="B2251" s="126" t="s">
        <v>1620</v>
      </c>
    </row>
    <row r="2252" spans="1:2">
      <c r="A2252" s="126">
        <v>57212</v>
      </c>
      <c r="B2252" s="126" t="s">
        <v>1621</v>
      </c>
    </row>
    <row r="2253" spans="1:2">
      <c r="A2253" s="126">
        <v>57213</v>
      </c>
      <c r="B2253" s="126" t="s">
        <v>1622</v>
      </c>
    </row>
    <row r="2254" spans="1:2">
      <c r="A2254" s="126">
        <v>57214</v>
      </c>
      <c r="B2254" s="126" t="s">
        <v>1623</v>
      </c>
    </row>
    <row r="2255" spans="1:2">
      <c r="A2255" s="126">
        <v>57215</v>
      </c>
      <c r="B2255" s="126" t="s">
        <v>1624</v>
      </c>
    </row>
    <row r="2256" spans="1:2">
      <c r="A2256" s="126">
        <v>57216</v>
      </c>
      <c r="B2256" s="126" t="s">
        <v>1625</v>
      </c>
    </row>
    <row r="2257" spans="1:2">
      <c r="A2257" s="126">
        <v>57217</v>
      </c>
      <c r="B2257" s="126" t="s">
        <v>1626</v>
      </c>
    </row>
    <row r="2258" spans="1:2">
      <c r="A2258" s="126">
        <v>57218</v>
      </c>
      <c r="B2258" s="126" t="s">
        <v>6663</v>
      </c>
    </row>
    <row r="2259" spans="1:2">
      <c r="A2259" s="126">
        <v>57219</v>
      </c>
      <c r="B2259" s="126" t="s">
        <v>1628</v>
      </c>
    </row>
    <row r="2260" spans="1:2">
      <c r="A2260" s="126">
        <v>57220</v>
      </c>
      <c r="B2260" s="126" t="s">
        <v>1629</v>
      </c>
    </row>
    <row r="2261" spans="1:2">
      <c r="A2261" s="126">
        <v>57221</v>
      </c>
      <c r="B2261" s="126" t="s">
        <v>1630</v>
      </c>
    </row>
    <row r="2262" spans="1:2">
      <c r="A2262" s="126">
        <v>57222</v>
      </c>
      <c r="B2262" s="126" t="s">
        <v>1631</v>
      </c>
    </row>
    <row r="2263" spans="1:2">
      <c r="A2263" s="126">
        <v>57223</v>
      </c>
      <c r="B2263" s="126" t="s">
        <v>1632</v>
      </c>
    </row>
    <row r="2264" spans="1:2">
      <c r="A2264" s="126">
        <v>57224</v>
      </c>
      <c r="B2264" s="126" t="s">
        <v>1633</v>
      </c>
    </row>
    <row r="2265" spans="1:2">
      <c r="A2265" s="126">
        <v>57225</v>
      </c>
      <c r="B2265" s="126" t="s">
        <v>1634</v>
      </c>
    </row>
    <row r="2266" spans="1:2">
      <c r="A2266" s="126">
        <v>57226</v>
      </c>
      <c r="B2266" s="126" t="s">
        <v>1635</v>
      </c>
    </row>
    <row r="2267" spans="1:2">
      <c r="A2267" s="126">
        <v>57227</v>
      </c>
      <c r="B2267" s="126" t="s">
        <v>1636</v>
      </c>
    </row>
    <row r="2268" spans="1:2">
      <c r="A2268" s="126">
        <v>57228</v>
      </c>
      <c r="B2268" s="126" t="s">
        <v>1637</v>
      </c>
    </row>
    <row r="2269" spans="1:2">
      <c r="A2269" s="126">
        <v>57229</v>
      </c>
      <c r="B2269" s="126" t="s">
        <v>1638</v>
      </c>
    </row>
    <row r="2270" spans="1:2">
      <c r="A2270" s="126">
        <v>57230</v>
      </c>
      <c r="B2270" s="126" t="s">
        <v>1639</v>
      </c>
    </row>
    <row r="2271" spans="1:2">
      <c r="A2271" s="126">
        <v>57231</v>
      </c>
      <c r="B2271" s="126" t="s">
        <v>1640</v>
      </c>
    </row>
    <row r="2272" spans="1:2">
      <c r="A2272" s="126">
        <v>57232</v>
      </c>
      <c r="B2272" s="126" t="s">
        <v>1641</v>
      </c>
    </row>
    <row r="2273" spans="1:2">
      <c r="A2273" s="126">
        <v>57233</v>
      </c>
      <c r="B2273" s="126" t="s">
        <v>1642</v>
      </c>
    </row>
    <row r="2274" spans="1:2">
      <c r="A2274" s="126">
        <v>57234</v>
      </c>
      <c r="B2274" s="126" t="s">
        <v>1643</v>
      </c>
    </row>
    <row r="2275" spans="1:2">
      <c r="A2275" s="126">
        <v>57235</v>
      </c>
      <c r="B2275" s="126" t="s">
        <v>1644</v>
      </c>
    </row>
    <row r="2276" spans="1:2">
      <c r="A2276" s="126">
        <v>57236</v>
      </c>
      <c r="B2276" s="126" t="s">
        <v>1645</v>
      </c>
    </row>
    <row r="2277" spans="1:2">
      <c r="A2277" s="126">
        <v>57237</v>
      </c>
      <c r="B2277" s="126" t="s">
        <v>1646</v>
      </c>
    </row>
    <row r="2278" spans="1:2">
      <c r="A2278" s="126">
        <v>57238</v>
      </c>
      <c r="B2278" s="126" t="s">
        <v>1647</v>
      </c>
    </row>
    <row r="2279" spans="1:2">
      <c r="A2279" s="126">
        <v>57239</v>
      </c>
      <c r="B2279" s="126" t="s">
        <v>1648</v>
      </c>
    </row>
    <row r="2280" spans="1:2">
      <c r="A2280" s="126">
        <v>57240</v>
      </c>
      <c r="B2280" s="126" t="s">
        <v>1649</v>
      </c>
    </row>
    <row r="2281" spans="1:2">
      <c r="A2281" s="126">
        <v>57241</v>
      </c>
      <c r="B2281" s="126" t="s">
        <v>1650</v>
      </c>
    </row>
    <row r="2282" spans="1:2">
      <c r="A2282" s="126">
        <v>57242</v>
      </c>
      <c r="B2282" s="126" t="s">
        <v>1651</v>
      </c>
    </row>
    <row r="2284" spans="1:2">
      <c r="A2284" s="126">
        <v>62001</v>
      </c>
      <c r="B2284" s="126" t="s">
        <v>4866</v>
      </c>
    </row>
    <row r="2285" spans="1:2">
      <c r="A2285" s="126">
        <v>62002</v>
      </c>
      <c r="B2285" s="126" t="s">
        <v>4867</v>
      </c>
    </row>
    <row r="2286" spans="1:2">
      <c r="A2286" s="126">
        <v>62003</v>
      </c>
      <c r="B2286" s="126" t="s">
        <v>4868</v>
      </c>
    </row>
    <row r="2287" spans="1:2">
      <c r="A2287" s="126">
        <v>62004</v>
      </c>
      <c r="B2287" s="126" t="s">
        <v>6695</v>
      </c>
    </row>
    <row r="2288" spans="1:2">
      <c r="A2288" s="126">
        <v>62005</v>
      </c>
      <c r="B2288" s="126" t="s">
        <v>4869</v>
      </c>
    </row>
    <row r="2289" spans="1:2">
      <c r="A2289" s="126">
        <v>62006</v>
      </c>
      <c r="B2289" s="126" t="s">
        <v>4870</v>
      </c>
    </row>
    <row r="2290" spans="1:2">
      <c r="A2290" s="126">
        <v>62007</v>
      </c>
      <c r="B2290" s="126" t="s">
        <v>4871</v>
      </c>
    </row>
    <row r="2291" spans="1:2">
      <c r="A2291" s="126">
        <v>62008</v>
      </c>
      <c r="B2291" s="126" t="s">
        <v>6696</v>
      </c>
    </row>
    <row r="2292" spans="1:2">
      <c r="A2292" s="126">
        <v>62009</v>
      </c>
      <c r="B2292" s="126" t="s">
        <v>4872</v>
      </c>
    </row>
    <row r="2293" spans="1:2">
      <c r="A2293" s="126">
        <v>62010</v>
      </c>
      <c r="B2293" s="126" t="s">
        <v>4873</v>
      </c>
    </row>
    <row r="2294" spans="1:2">
      <c r="A2294" s="126">
        <v>62011</v>
      </c>
      <c r="B2294" s="126" t="s">
        <v>4874</v>
      </c>
    </row>
    <row r="2295" spans="1:2">
      <c r="A2295" s="126">
        <v>62012</v>
      </c>
      <c r="B2295" s="126" t="s">
        <v>4875</v>
      </c>
    </row>
    <row r="2296" spans="1:2">
      <c r="A2296" s="126">
        <v>62013</v>
      </c>
      <c r="B2296" s="126" t="s">
        <v>4876</v>
      </c>
    </row>
    <row r="2298" spans="1:2">
      <c r="A2298" s="126">
        <v>65001</v>
      </c>
      <c r="B2298" s="126" t="s">
        <v>4877</v>
      </c>
    </row>
    <row r="2299" spans="1:2">
      <c r="A2299" s="126">
        <v>65002</v>
      </c>
      <c r="B2299" s="126" t="s">
        <v>4878</v>
      </c>
    </row>
    <row r="2300" spans="1:2">
      <c r="A2300" s="126">
        <v>65003</v>
      </c>
      <c r="B2300" s="126" t="s">
        <v>4879</v>
      </c>
    </row>
    <row r="2301" spans="1:2">
      <c r="A2301" s="126">
        <v>65004</v>
      </c>
      <c r="B2301" s="126" t="s">
        <v>4880</v>
      </c>
    </row>
    <row r="2302" spans="1:2">
      <c r="A2302" s="126">
        <v>65005</v>
      </c>
      <c r="B2302" s="126" t="s">
        <v>4881</v>
      </c>
    </row>
    <row r="2303" spans="1:2">
      <c r="A2303" s="126">
        <v>65006</v>
      </c>
      <c r="B2303" s="126" t="s">
        <v>4882</v>
      </c>
    </row>
    <row r="2304" spans="1:2">
      <c r="A2304" s="126">
        <v>65007</v>
      </c>
      <c r="B2304" s="126" t="s">
        <v>4883</v>
      </c>
    </row>
    <row r="2305" spans="1:2">
      <c r="A2305" s="126">
        <v>65008</v>
      </c>
      <c r="B2305" s="126" t="s">
        <v>4884</v>
      </c>
    </row>
    <row r="2306" spans="1:2">
      <c r="A2306" s="126">
        <v>65009</v>
      </c>
      <c r="B2306" s="126" t="s">
        <v>4885</v>
      </c>
    </row>
    <row r="2307" spans="1:2">
      <c r="A2307" s="126">
        <v>65010</v>
      </c>
      <c r="B2307" s="126" t="s">
        <v>4886</v>
      </c>
    </row>
    <row r="2308" spans="1:2">
      <c r="A2308" s="126">
        <v>65011</v>
      </c>
      <c r="B2308" s="126" t="s">
        <v>4887</v>
      </c>
    </row>
    <row r="2309" spans="1:2">
      <c r="A2309" s="126">
        <v>65012</v>
      </c>
      <c r="B2309" s="126" t="s">
        <v>4888</v>
      </c>
    </row>
    <row r="2310" spans="1:2">
      <c r="A2310" s="126">
        <v>65013</v>
      </c>
      <c r="B2310" s="126" t="s">
        <v>6969</v>
      </c>
    </row>
    <row r="2311" spans="1:2">
      <c r="A2311" s="126">
        <v>65014</v>
      </c>
      <c r="B2311" s="126" t="s">
        <v>6970</v>
      </c>
    </row>
    <row r="2312" spans="1:2">
      <c r="A2312" s="126">
        <v>65015</v>
      </c>
      <c r="B2312" s="126" t="s">
        <v>6971</v>
      </c>
    </row>
    <row r="2313" spans="1:2">
      <c r="A2313" s="126">
        <v>65016</v>
      </c>
      <c r="B2313" s="126" t="s">
        <v>6972</v>
      </c>
    </row>
    <row r="2314" spans="1:2">
      <c r="A2314" s="126">
        <v>65017</v>
      </c>
      <c r="B2314" s="126" t="s">
        <v>7440</v>
      </c>
    </row>
    <row r="2315" spans="1:2">
      <c r="A2315" s="126">
        <v>65018</v>
      </c>
      <c r="B2315" s="126" t="s">
        <v>7441</v>
      </c>
    </row>
    <row r="2316" spans="1:2">
      <c r="A2316" s="126">
        <v>65019</v>
      </c>
      <c r="B2316" s="126" t="s">
        <v>7442</v>
      </c>
    </row>
    <row r="2317" spans="1:2">
      <c r="A2317" s="126">
        <v>65020</v>
      </c>
      <c r="B2317" s="126" t="s">
        <v>7443</v>
      </c>
    </row>
  </sheetData>
  <phoneticPr fontId="2" type="noConversion"/>
  <conditionalFormatting sqref="F208:F221">
    <cfRule type="containsText" dxfId="99" priority="68" operator="containsText" text="红水晶">
      <formula>NOT(ISERROR(SEARCH("红水晶",F208)))</formula>
    </cfRule>
  </conditionalFormatting>
  <conditionalFormatting sqref="E52:E71">
    <cfRule type="containsText" dxfId="98" priority="69" operator="containsText" text="红水晶">
      <formula>NOT(ISERROR(SEARCH("红水晶",E52)))</formula>
    </cfRule>
  </conditionalFormatting>
  <conditionalFormatting sqref="I54:I67">
    <cfRule type="containsText" dxfId="97" priority="85" operator="containsText" text="红水晶">
      <formula>NOT(ISERROR(SEARCH("红水晶",I54)))</formula>
    </cfRule>
  </conditionalFormatting>
  <conditionalFormatting sqref="E222 E224 E226 E228">
    <cfRule type="containsText" dxfId="96" priority="66" operator="containsText" text="红水晶">
      <formula>NOT(ISERROR(SEARCH("红水晶",E222)))</formula>
    </cfRule>
  </conditionalFormatting>
  <conditionalFormatting sqref="H68 H70 H72 H74">
    <cfRule type="duplicateValues" dxfId="95" priority="82"/>
  </conditionalFormatting>
  <conditionalFormatting sqref="H68 H70 H72 H74">
    <cfRule type="containsText" dxfId="94" priority="81" operator="containsText" text="红水晶">
      <formula>NOT(ISERROR(SEARCH("红水晶",H68)))</formula>
    </cfRule>
  </conditionalFormatting>
  <conditionalFormatting sqref="H69 H71 H73 H75">
    <cfRule type="duplicateValues" dxfId="93" priority="80"/>
  </conditionalFormatting>
  <conditionalFormatting sqref="H69 H71 H73 H75">
    <cfRule type="containsText" dxfId="92" priority="79" operator="containsText" text="红水晶">
      <formula>NOT(ISERROR(SEARCH("红水晶",H69)))</formula>
    </cfRule>
  </conditionalFormatting>
  <conditionalFormatting sqref="E44 E46 E48 E50">
    <cfRule type="duplicateValues" dxfId="91" priority="73"/>
  </conditionalFormatting>
  <conditionalFormatting sqref="E44 E46 E48 E50">
    <cfRule type="containsText" dxfId="90" priority="72" operator="containsText" text="红水晶">
      <formula>NOT(ISERROR(SEARCH("红水晶",E44)))</formula>
    </cfRule>
  </conditionalFormatting>
  <conditionalFormatting sqref="E45 E47 E49 E51">
    <cfRule type="duplicateValues" dxfId="89" priority="71"/>
  </conditionalFormatting>
  <conditionalFormatting sqref="E45 E47 E49 E51">
    <cfRule type="containsText" dxfId="88" priority="70" operator="containsText" text="红水晶">
      <formula>NOT(ISERROR(SEARCH("红水晶",E45)))</formula>
    </cfRule>
  </conditionalFormatting>
  <conditionalFormatting sqref="E52:E71">
    <cfRule type="duplicateValues" dxfId="87" priority="74"/>
  </conditionalFormatting>
  <conditionalFormatting sqref="E222 E224 E226 E228">
    <cfRule type="duplicateValues" dxfId="86" priority="67"/>
  </conditionalFormatting>
  <conditionalFormatting sqref="E223 E225 E227 E229">
    <cfRule type="duplicateValues" dxfId="85" priority="65"/>
  </conditionalFormatting>
  <conditionalFormatting sqref="E223 E225 E227 E229">
    <cfRule type="containsText" dxfId="84" priority="64" operator="containsText" text="红水晶">
      <formula>NOT(ISERROR(SEARCH("红水晶",E223)))</formula>
    </cfRule>
  </conditionalFormatting>
  <conditionalFormatting sqref="D23:D30">
    <cfRule type="duplicateValues" dxfId="83" priority="51"/>
  </conditionalFormatting>
  <conditionalFormatting sqref="O113 O118 O123 O128 O133 O138 O143 O148">
    <cfRule type="duplicateValues" dxfId="82" priority="19"/>
  </conditionalFormatting>
  <conditionalFormatting sqref="A61 A63 A65 A67">
    <cfRule type="containsText" dxfId="81" priority="4" operator="containsText" text="红水晶">
      <formula>NOT(ISERROR(SEARCH("红水晶",A61)))</formula>
    </cfRule>
  </conditionalFormatting>
  <conditionalFormatting sqref="A69:A88">
    <cfRule type="containsText" dxfId="80" priority="1" operator="containsText" text="红水晶">
      <formula>NOT(ISERROR(SEARCH("红水晶",A69)))</formula>
    </cfRule>
  </conditionalFormatting>
  <conditionalFormatting sqref="A61 A63 A65 A67">
    <cfRule type="duplicateValues" dxfId="79" priority="5"/>
  </conditionalFormatting>
  <conditionalFormatting sqref="A62 A64 A66 A68">
    <cfRule type="duplicateValues" dxfId="78" priority="3"/>
  </conditionalFormatting>
  <conditionalFormatting sqref="A62 A64 A66 A68">
    <cfRule type="containsText" dxfId="77" priority="2" operator="containsText" text="红水晶">
      <formula>NOT(ISERROR(SEARCH("红水晶",A62)))</formula>
    </cfRule>
  </conditionalFormatting>
  <conditionalFormatting sqref="A69:A88">
    <cfRule type="duplicateValues" dxfId="76" priority="6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A1:C182"/>
  <sheetViews>
    <sheetView topLeftCell="A154" workbookViewId="0">
      <selection activeCell="I23" sqref="I23"/>
    </sheetView>
  </sheetViews>
  <sheetFormatPr defaultColWidth="8.875" defaultRowHeight="13.5"/>
  <sheetData>
    <row r="1" spans="1:3">
      <c r="A1" t="s">
        <v>3766</v>
      </c>
      <c r="B1" t="s">
        <v>3767</v>
      </c>
    </row>
    <row r="2" spans="1:3">
      <c r="A2" t="s">
        <v>3768</v>
      </c>
      <c r="B2" t="s">
        <v>3769</v>
      </c>
      <c r="C2" s="62" t="s">
        <v>4594</v>
      </c>
    </row>
    <row r="3" spans="1:3">
      <c r="A3">
        <v>1</v>
      </c>
      <c r="B3">
        <v>20</v>
      </c>
      <c r="C3">
        <v>100</v>
      </c>
    </row>
    <row r="4" spans="1:3">
      <c r="A4">
        <v>2</v>
      </c>
      <c r="B4">
        <v>22</v>
      </c>
      <c r="C4">
        <v>120</v>
      </c>
    </row>
    <row r="5" spans="1:3">
      <c r="A5">
        <v>3</v>
      </c>
      <c r="B5">
        <v>23</v>
      </c>
      <c r="C5">
        <v>130</v>
      </c>
    </row>
    <row r="6" spans="1:3">
      <c r="A6">
        <v>4</v>
      </c>
      <c r="B6">
        <v>24</v>
      </c>
      <c r="C6">
        <v>140</v>
      </c>
    </row>
    <row r="7" spans="1:3">
      <c r="A7">
        <v>5</v>
      </c>
      <c r="B7">
        <v>25</v>
      </c>
      <c r="C7">
        <v>150</v>
      </c>
    </row>
    <row r="8" spans="1:3">
      <c r="A8">
        <v>6</v>
      </c>
      <c r="B8">
        <v>26</v>
      </c>
      <c r="C8">
        <v>160</v>
      </c>
    </row>
    <row r="9" spans="1:3">
      <c r="A9">
        <v>7</v>
      </c>
      <c r="B9">
        <v>27</v>
      </c>
      <c r="C9">
        <v>170</v>
      </c>
    </row>
    <row r="10" spans="1:3">
      <c r="A10">
        <v>8</v>
      </c>
      <c r="B10">
        <v>28</v>
      </c>
      <c r="C10">
        <v>180</v>
      </c>
    </row>
    <row r="11" spans="1:3">
      <c r="A11">
        <v>9</v>
      </c>
      <c r="B11">
        <v>29</v>
      </c>
      <c r="C11">
        <v>190</v>
      </c>
    </row>
    <row r="12" spans="1:3">
      <c r="A12">
        <v>10</v>
      </c>
      <c r="B12">
        <v>30</v>
      </c>
      <c r="C12">
        <v>200</v>
      </c>
    </row>
    <row r="13" spans="1:3">
      <c r="A13">
        <v>11</v>
      </c>
      <c r="B13">
        <v>31</v>
      </c>
      <c r="C13">
        <v>210</v>
      </c>
    </row>
    <row r="14" spans="1:3">
      <c r="A14">
        <v>12</v>
      </c>
      <c r="B14">
        <v>32</v>
      </c>
      <c r="C14">
        <v>220</v>
      </c>
    </row>
    <row r="15" spans="1:3">
      <c r="A15">
        <v>13</v>
      </c>
      <c r="B15">
        <v>33</v>
      </c>
      <c r="C15">
        <v>230</v>
      </c>
    </row>
    <row r="16" spans="1:3">
      <c r="A16">
        <v>14</v>
      </c>
      <c r="B16">
        <v>34</v>
      </c>
      <c r="C16">
        <v>240</v>
      </c>
    </row>
    <row r="17" spans="1:3">
      <c r="A17">
        <v>15</v>
      </c>
      <c r="B17">
        <v>35</v>
      </c>
      <c r="C17">
        <v>250</v>
      </c>
    </row>
    <row r="18" spans="1:3">
      <c r="A18">
        <v>16</v>
      </c>
      <c r="B18">
        <v>36</v>
      </c>
      <c r="C18">
        <v>260</v>
      </c>
    </row>
    <row r="19" spans="1:3">
      <c r="A19">
        <v>17</v>
      </c>
      <c r="B19">
        <v>37</v>
      </c>
      <c r="C19">
        <v>270</v>
      </c>
    </row>
    <row r="20" spans="1:3">
      <c r="A20">
        <v>18</v>
      </c>
      <c r="B20">
        <v>38</v>
      </c>
      <c r="C20">
        <v>280</v>
      </c>
    </row>
    <row r="21" spans="1:3">
      <c r="A21">
        <v>19</v>
      </c>
      <c r="B21">
        <v>39</v>
      </c>
      <c r="C21">
        <v>290</v>
      </c>
    </row>
    <row r="22" spans="1:3">
      <c r="A22">
        <v>20</v>
      </c>
      <c r="B22">
        <v>40</v>
      </c>
      <c r="C22">
        <v>300</v>
      </c>
    </row>
    <row r="23" spans="1:3">
      <c r="A23">
        <v>21</v>
      </c>
      <c r="B23">
        <v>41</v>
      </c>
      <c r="C23">
        <v>305</v>
      </c>
    </row>
    <row r="24" spans="1:3">
      <c r="A24">
        <v>22</v>
      </c>
      <c r="B24">
        <v>42</v>
      </c>
      <c r="C24">
        <v>310</v>
      </c>
    </row>
    <row r="25" spans="1:3">
      <c r="A25">
        <v>23</v>
      </c>
      <c r="B25">
        <v>43</v>
      </c>
      <c r="C25">
        <v>315</v>
      </c>
    </row>
    <row r="26" spans="1:3">
      <c r="A26">
        <v>24</v>
      </c>
      <c r="B26">
        <v>44</v>
      </c>
      <c r="C26">
        <v>320</v>
      </c>
    </row>
    <row r="27" spans="1:3">
      <c r="A27">
        <v>25</v>
      </c>
      <c r="B27">
        <v>45</v>
      </c>
      <c r="C27">
        <v>325</v>
      </c>
    </row>
    <row r="28" spans="1:3">
      <c r="A28">
        <v>26</v>
      </c>
      <c r="B28">
        <v>46</v>
      </c>
      <c r="C28">
        <v>330</v>
      </c>
    </row>
    <row r="29" spans="1:3">
      <c r="A29">
        <v>27</v>
      </c>
      <c r="B29">
        <v>47</v>
      </c>
      <c r="C29">
        <v>335</v>
      </c>
    </row>
    <row r="30" spans="1:3">
      <c r="A30">
        <v>28</v>
      </c>
      <c r="B30">
        <v>48</v>
      </c>
      <c r="C30">
        <v>340</v>
      </c>
    </row>
    <row r="31" spans="1:3">
      <c r="A31">
        <v>29</v>
      </c>
      <c r="B31">
        <v>49</v>
      </c>
      <c r="C31">
        <v>345</v>
      </c>
    </row>
    <row r="32" spans="1:3">
      <c r="A32">
        <v>30</v>
      </c>
      <c r="B32">
        <v>50</v>
      </c>
      <c r="C32">
        <v>350</v>
      </c>
    </row>
    <row r="33" spans="1:3">
      <c r="A33">
        <v>31</v>
      </c>
      <c r="B33">
        <v>51</v>
      </c>
      <c r="C33">
        <v>355</v>
      </c>
    </row>
    <row r="34" spans="1:3">
      <c r="A34">
        <v>32</v>
      </c>
      <c r="B34">
        <v>52</v>
      </c>
      <c r="C34">
        <v>360</v>
      </c>
    </row>
    <row r="35" spans="1:3">
      <c r="A35">
        <v>33</v>
      </c>
      <c r="B35">
        <v>53</v>
      </c>
      <c r="C35">
        <v>365</v>
      </c>
    </row>
    <row r="36" spans="1:3">
      <c r="A36">
        <v>34</v>
      </c>
      <c r="B36">
        <v>54</v>
      </c>
      <c r="C36">
        <v>370</v>
      </c>
    </row>
    <row r="37" spans="1:3">
      <c r="A37">
        <v>35</v>
      </c>
      <c r="B37">
        <v>55</v>
      </c>
      <c r="C37">
        <v>375</v>
      </c>
    </row>
    <row r="38" spans="1:3">
      <c r="A38">
        <v>36</v>
      </c>
      <c r="B38">
        <v>56</v>
      </c>
      <c r="C38">
        <v>380</v>
      </c>
    </row>
    <row r="39" spans="1:3">
      <c r="A39">
        <v>37</v>
      </c>
      <c r="B39">
        <v>57</v>
      </c>
      <c r="C39">
        <v>385</v>
      </c>
    </row>
    <row r="40" spans="1:3">
      <c r="A40">
        <v>38</v>
      </c>
      <c r="B40">
        <v>58</v>
      </c>
      <c r="C40">
        <v>390</v>
      </c>
    </row>
    <row r="41" spans="1:3">
      <c r="A41">
        <v>39</v>
      </c>
      <c r="B41">
        <v>59</v>
      </c>
      <c r="C41">
        <v>395</v>
      </c>
    </row>
    <row r="42" spans="1:3">
      <c r="A42">
        <v>40</v>
      </c>
      <c r="B42">
        <v>60</v>
      </c>
      <c r="C42">
        <v>400</v>
      </c>
    </row>
    <row r="43" spans="1:3">
      <c r="A43">
        <v>41</v>
      </c>
      <c r="B43">
        <v>61</v>
      </c>
      <c r="C43">
        <v>405</v>
      </c>
    </row>
    <row r="44" spans="1:3">
      <c r="A44">
        <v>42</v>
      </c>
      <c r="B44">
        <v>62</v>
      </c>
      <c r="C44">
        <v>410</v>
      </c>
    </row>
    <row r="45" spans="1:3">
      <c r="A45">
        <v>43</v>
      </c>
      <c r="B45">
        <v>63</v>
      </c>
      <c r="C45">
        <v>415</v>
      </c>
    </row>
    <row r="46" spans="1:3">
      <c r="A46">
        <v>44</v>
      </c>
      <c r="B46">
        <v>64</v>
      </c>
      <c r="C46">
        <v>420</v>
      </c>
    </row>
    <row r="47" spans="1:3">
      <c r="A47">
        <v>45</v>
      </c>
      <c r="B47">
        <v>65</v>
      </c>
      <c r="C47">
        <v>425</v>
      </c>
    </row>
    <row r="48" spans="1:3">
      <c r="A48">
        <v>46</v>
      </c>
      <c r="B48">
        <v>66</v>
      </c>
      <c r="C48">
        <v>430</v>
      </c>
    </row>
    <row r="49" spans="1:3">
      <c r="A49">
        <v>47</v>
      </c>
      <c r="B49">
        <v>67</v>
      </c>
      <c r="C49">
        <v>435</v>
      </c>
    </row>
    <row r="50" spans="1:3">
      <c r="A50">
        <v>48</v>
      </c>
      <c r="B50">
        <v>68</v>
      </c>
      <c r="C50">
        <v>440</v>
      </c>
    </row>
    <row r="51" spans="1:3">
      <c r="A51">
        <v>49</v>
      </c>
      <c r="B51">
        <v>69</v>
      </c>
      <c r="C51">
        <v>445</v>
      </c>
    </row>
    <row r="52" spans="1:3">
      <c r="A52">
        <v>50</v>
      </c>
      <c r="B52">
        <v>70</v>
      </c>
      <c r="C52">
        <v>450</v>
      </c>
    </row>
    <row r="53" spans="1:3">
      <c r="A53">
        <v>51</v>
      </c>
      <c r="B53">
        <v>71</v>
      </c>
      <c r="C53">
        <v>455</v>
      </c>
    </row>
    <row r="54" spans="1:3">
      <c r="A54">
        <v>52</v>
      </c>
      <c r="B54">
        <v>72</v>
      </c>
      <c r="C54">
        <v>460</v>
      </c>
    </row>
    <row r="55" spans="1:3">
      <c r="A55">
        <v>53</v>
      </c>
      <c r="B55">
        <v>73</v>
      </c>
      <c r="C55">
        <v>465</v>
      </c>
    </row>
    <row r="56" spans="1:3">
      <c r="A56">
        <v>54</v>
      </c>
      <c r="B56">
        <v>74</v>
      </c>
      <c r="C56">
        <v>470</v>
      </c>
    </row>
    <row r="57" spans="1:3">
      <c r="A57">
        <v>55</v>
      </c>
      <c r="B57">
        <v>75</v>
      </c>
      <c r="C57">
        <v>475</v>
      </c>
    </row>
    <row r="58" spans="1:3">
      <c r="A58">
        <v>56</v>
      </c>
      <c r="B58">
        <v>76</v>
      </c>
      <c r="C58">
        <v>480</v>
      </c>
    </row>
    <row r="59" spans="1:3">
      <c r="A59">
        <v>57</v>
      </c>
      <c r="B59">
        <v>77</v>
      </c>
      <c r="C59">
        <v>485</v>
      </c>
    </row>
    <row r="60" spans="1:3">
      <c r="A60">
        <v>58</v>
      </c>
      <c r="B60">
        <v>78</v>
      </c>
      <c r="C60">
        <v>490</v>
      </c>
    </row>
    <row r="61" spans="1:3">
      <c r="A61">
        <v>59</v>
      </c>
      <c r="B61">
        <v>79</v>
      </c>
      <c r="C61">
        <v>495</v>
      </c>
    </row>
    <row r="62" spans="1:3">
      <c r="A62">
        <v>60</v>
      </c>
      <c r="B62">
        <v>80</v>
      </c>
      <c r="C62">
        <v>500</v>
      </c>
    </row>
    <row r="63" spans="1:3">
      <c r="A63">
        <v>61</v>
      </c>
      <c r="B63">
        <v>81</v>
      </c>
      <c r="C63">
        <v>505</v>
      </c>
    </row>
    <row r="64" spans="1:3">
      <c r="A64">
        <v>62</v>
      </c>
      <c r="B64">
        <v>82</v>
      </c>
      <c r="C64">
        <v>510</v>
      </c>
    </row>
    <row r="65" spans="1:3">
      <c r="A65">
        <v>63</v>
      </c>
      <c r="B65">
        <v>83</v>
      </c>
      <c r="C65">
        <v>515</v>
      </c>
    </row>
    <row r="66" spans="1:3">
      <c r="A66">
        <v>64</v>
      </c>
      <c r="B66">
        <v>84</v>
      </c>
      <c r="C66">
        <v>520</v>
      </c>
    </row>
    <row r="67" spans="1:3">
      <c r="A67">
        <v>65</v>
      </c>
      <c r="B67">
        <v>85</v>
      </c>
      <c r="C67">
        <v>525</v>
      </c>
    </row>
    <row r="68" spans="1:3">
      <c r="A68">
        <v>66</v>
      </c>
      <c r="B68">
        <v>86</v>
      </c>
      <c r="C68">
        <v>530</v>
      </c>
    </row>
    <row r="69" spans="1:3">
      <c r="A69">
        <v>67</v>
      </c>
      <c r="B69">
        <v>87</v>
      </c>
      <c r="C69">
        <v>535</v>
      </c>
    </row>
    <row r="70" spans="1:3">
      <c r="A70">
        <v>68</v>
      </c>
      <c r="B70">
        <v>88</v>
      </c>
      <c r="C70">
        <v>540</v>
      </c>
    </row>
    <row r="71" spans="1:3">
      <c r="A71">
        <v>69</v>
      </c>
      <c r="B71">
        <v>89</v>
      </c>
      <c r="C71">
        <v>545</v>
      </c>
    </row>
    <row r="72" spans="1:3">
      <c r="A72">
        <v>70</v>
      </c>
      <c r="B72">
        <v>90</v>
      </c>
      <c r="C72">
        <v>550</v>
      </c>
    </row>
    <row r="73" spans="1:3">
      <c r="A73">
        <v>71</v>
      </c>
      <c r="B73">
        <v>91</v>
      </c>
      <c r="C73">
        <v>555</v>
      </c>
    </row>
    <row r="74" spans="1:3">
      <c r="A74">
        <v>72</v>
      </c>
      <c r="B74">
        <v>92</v>
      </c>
      <c r="C74">
        <v>560</v>
      </c>
    </row>
    <row r="75" spans="1:3">
      <c r="A75">
        <v>73</v>
      </c>
      <c r="B75">
        <v>93</v>
      </c>
      <c r="C75">
        <v>565</v>
      </c>
    </row>
    <row r="76" spans="1:3">
      <c r="A76">
        <v>74</v>
      </c>
      <c r="B76">
        <v>94</v>
      </c>
      <c r="C76">
        <v>570</v>
      </c>
    </row>
    <row r="77" spans="1:3">
      <c r="A77">
        <v>75</v>
      </c>
      <c r="B77">
        <v>95</v>
      </c>
      <c r="C77">
        <v>575</v>
      </c>
    </row>
    <row r="78" spans="1:3">
      <c r="A78">
        <v>76</v>
      </c>
      <c r="B78">
        <v>96</v>
      </c>
      <c r="C78">
        <v>580</v>
      </c>
    </row>
    <row r="79" spans="1:3">
      <c r="A79">
        <v>77</v>
      </c>
      <c r="B79">
        <v>97</v>
      </c>
      <c r="C79">
        <v>585</v>
      </c>
    </row>
    <row r="80" spans="1:3">
      <c r="A80">
        <v>78</v>
      </c>
      <c r="B80">
        <v>98</v>
      </c>
      <c r="C80">
        <v>590</v>
      </c>
    </row>
    <row r="81" spans="1:3">
      <c r="A81">
        <v>79</v>
      </c>
      <c r="B81">
        <v>99</v>
      </c>
      <c r="C81">
        <v>595</v>
      </c>
    </row>
    <row r="82" spans="1:3">
      <c r="A82">
        <v>80</v>
      </c>
      <c r="B82">
        <v>100</v>
      </c>
      <c r="C82">
        <v>600</v>
      </c>
    </row>
    <row r="83" spans="1:3">
      <c r="A83">
        <v>81</v>
      </c>
      <c r="B83">
        <v>101</v>
      </c>
      <c r="C83">
        <v>610</v>
      </c>
    </row>
    <row r="84" spans="1:3">
      <c r="A84">
        <v>82</v>
      </c>
      <c r="B84">
        <v>102</v>
      </c>
      <c r="C84">
        <v>620</v>
      </c>
    </row>
    <row r="85" spans="1:3">
      <c r="A85">
        <v>83</v>
      </c>
      <c r="B85">
        <v>103</v>
      </c>
      <c r="C85">
        <v>630</v>
      </c>
    </row>
    <row r="86" spans="1:3">
      <c r="A86">
        <v>84</v>
      </c>
      <c r="B86">
        <v>104</v>
      </c>
      <c r="C86">
        <v>640</v>
      </c>
    </row>
    <row r="87" spans="1:3">
      <c r="A87">
        <v>85</v>
      </c>
      <c r="B87">
        <v>105</v>
      </c>
      <c r="C87">
        <v>650</v>
      </c>
    </row>
    <row r="88" spans="1:3">
      <c r="A88">
        <v>86</v>
      </c>
      <c r="B88">
        <v>106</v>
      </c>
      <c r="C88">
        <v>660</v>
      </c>
    </row>
    <row r="89" spans="1:3">
      <c r="A89">
        <v>87</v>
      </c>
      <c r="B89">
        <v>107</v>
      </c>
      <c r="C89">
        <v>670</v>
      </c>
    </row>
    <row r="90" spans="1:3">
      <c r="A90">
        <v>88</v>
      </c>
      <c r="B90">
        <v>108</v>
      </c>
      <c r="C90">
        <v>680</v>
      </c>
    </row>
    <row r="91" spans="1:3">
      <c r="A91">
        <v>89</v>
      </c>
      <c r="B91">
        <v>109</v>
      </c>
      <c r="C91">
        <v>690</v>
      </c>
    </row>
    <row r="92" spans="1:3">
      <c r="A92">
        <v>90</v>
      </c>
      <c r="B92">
        <v>110</v>
      </c>
      <c r="C92">
        <v>700</v>
      </c>
    </row>
    <row r="93" spans="1:3">
      <c r="A93">
        <v>91</v>
      </c>
      <c r="B93">
        <v>111</v>
      </c>
      <c r="C93">
        <v>710</v>
      </c>
    </row>
    <row r="94" spans="1:3">
      <c r="A94">
        <v>92</v>
      </c>
      <c r="B94">
        <v>112</v>
      </c>
      <c r="C94">
        <v>720</v>
      </c>
    </row>
    <row r="95" spans="1:3">
      <c r="A95">
        <v>93</v>
      </c>
      <c r="B95">
        <v>113</v>
      </c>
      <c r="C95">
        <v>730</v>
      </c>
    </row>
    <row r="96" spans="1:3">
      <c r="A96">
        <v>94</v>
      </c>
      <c r="B96">
        <v>114</v>
      </c>
      <c r="C96">
        <v>740</v>
      </c>
    </row>
    <row r="97" spans="1:3">
      <c r="A97">
        <v>95</v>
      </c>
      <c r="B97">
        <v>115</v>
      </c>
      <c r="C97">
        <v>750</v>
      </c>
    </row>
    <row r="98" spans="1:3">
      <c r="A98">
        <v>96</v>
      </c>
      <c r="B98">
        <v>116</v>
      </c>
      <c r="C98">
        <v>760</v>
      </c>
    </row>
    <row r="99" spans="1:3">
      <c r="A99">
        <v>97</v>
      </c>
      <c r="B99">
        <v>117</v>
      </c>
      <c r="C99">
        <v>770</v>
      </c>
    </row>
    <row r="100" spans="1:3">
      <c r="A100">
        <v>98</v>
      </c>
      <c r="B100">
        <v>118</v>
      </c>
      <c r="C100">
        <v>780</v>
      </c>
    </row>
    <row r="101" spans="1:3">
      <c r="A101">
        <v>99</v>
      </c>
      <c r="B101">
        <v>119</v>
      </c>
      <c r="C101">
        <v>790</v>
      </c>
    </row>
    <row r="102" spans="1:3">
      <c r="A102">
        <v>100</v>
      </c>
      <c r="B102">
        <v>120</v>
      </c>
      <c r="C102">
        <v>800</v>
      </c>
    </row>
    <row r="103" spans="1:3">
      <c r="A103">
        <v>101</v>
      </c>
      <c r="B103">
        <v>121</v>
      </c>
      <c r="C103">
        <v>820</v>
      </c>
    </row>
    <row r="104" spans="1:3">
      <c r="A104">
        <v>102</v>
      </c>
      <c r="B104">
        <v>122</v>
      </c>
      <c r="C104">
        <v>840</v>
      </c>
    </row>
    <row r="105" spans="1:3">
      <c r="A105">
        <v>103</v>
      </c>
      <c r="B105">
        <v>123</v>
      </c>
      <c r="C105">
        <v>860</v>
      </c>
    </row>
    <row r="106" spans="1:3">
      <c r="A106">
        <v>104</v>
      </c>
      <c r="B106">
        <v>124</v>
      </c>
      <c r="C106">
        <v>880</v>
      </c>
    </row>
    <row r="107" spans="1:3">
      <c r="A107">
        <v>105</v>
      </c>
      <c r="B107">
        <v>125</v>
      </c>
      <c r="C107">
        <v>900</v>
      </c>
    </row>
    <row r="108" spans="1:3">
      <c r="A108">
        <v>106</v>
      </c>
      <c r="B108">
        <v>126</v>
      </c>
      <c r="C108">
        <v>920</v>
      </c>
    </row>
    <row r="109" spans="1:3">
      <c r="A109">
        <v>107</v>
      </c>
      <c r="B109">
        <v>127</v>
      </c>
      <c r="C109">
        <v>940</v>
      </c>
    </row>
    <row r="110" spans="1:3">
      <c r="A110">
        <v>108</v>
      </c>
      <c r="B110">
        <v>128</v>
      </c>
      <c r="C110">
        <v>960</v>
      </c>
    </row>
    <row r="111" spans="1:3">
      <c r="A111">
        <v>109</v>
      </c>
      <c r="B111">
        <v>129</v>
      </c>
      <c r="C111">
        <v>980</v>
      </c>
    </row>
    <row r="112" spans="1:3">
      <c r="A112">
        <v>110</v>
      </c>
      <c r="B112">
        <v>130</v>
      </c>
      <c r="C112">
        <v>1000</v>
      </c>
    </row>
    <row r="113" spans="1:3">
      <c r="A113">
        <v>111</v>
      </c>
      <c r="B113">
        <v>131</v>
      </c>
      <c r="C113">
        <v>1020</v>
      </c>
    </row>
    <row r="114" spans="1:3">
      <c r="A114">
        <v>112</v>
      </c>
      <c r="B114">
        <v>132</v>
      </c>
      <c r="C114">
        <v>1040</v>
      </c>
    </row>
    <row r="115" spans="1:3">
      <c r="A115">
        <v>113</v>
      </c>
      <c r="B115">
        <v>133</v>
      </c>
      <c r="C115">
        <v>1060</v>
      </c>
    </row>
    <row r="116" spans="1:3">
      <c r="A116">
        <v>114</v>
      </c>
      <c r="B116">
        <v>134</v>
      </c>
      <c r="C116">
        <v>1080</v>
      </c>
    </row>
    <row r="117" spans="1:3">
      <c r="A117">
        <v>115</v>
      </c>
      <c r="B117">
        <v>135</v>
      </c>
      <c r="C117">
        <v>1100</v>
      </c>
    </row>
    <row r="118" spans="1:3">
      <c r="A118">
        <v>116</v>
      </c>
      <c r="B118">
        <v>136</v>
      </c>
      <c r="C118">
        <v>1120</v>
      </c>
    </row>
    <row r="119" spans="1:3">
      <c r="A119">
        <v>117</v>
      </c>
      <c r="B119">
        <v>137</v>
      </c>
      <c r="C119">
        <v>1140</v>
      </c>
    </row>
    <row r="120" spans="1:3">
      <c r="A120">
        <v>118</v>
      </c>
      <c r="B120">
        <v>138</v>
      </c>
      <c r="C120">
        <v>1160</v>
      </c>
    </row>
    <row r="121" spans="1:3">
      <c r="A121">
        <v>119</v>
      </c>
      <c r="B121">
        <v>139</v>
      </c>
      <c r="C121">
        <v>1180</v>
      </c>
    </row>
    <row r="122" spans="1:3">
      <c r="A122">
        <v>120</v>
      </c>
      <c r="B122">
        <v>140</v>
      </c>
      <c r="C122">
        <v>1200</v>
      </c>
    </row>
    <row r="123" spans="1:3">
      <c r="A123">
        <v>121</v>
      </c>
      <c r="B123">
        <v>141</v>
      </c>
      <c r="C123">
        <v>1200</v>
      </c>
    </row>
    <row r="124" spans="1:3">
      <c r="A124">
        <v>122</v>
      </c>
      <c r="B124">
        <v>142</v>
      </c>
      <c r="C124">
        <v>1200</v>
      </c>
    </row>
    <row r="125" spans="1:3">
      <c r="A125">
        <v>123</v>
      </c>
      <c r="B125">
        <v>143</v>
      </c>
      <c r="C125">
        <v>1200</v>
      </c>
    </row>
    <row r="126" spans="1:3">
      <c r="A126">
        <v>124</v>
      </c>
      <c r="B126">
        <v>144</v>
      </c>
      <c r="C126">
        <v>1200</v>
      </c>
    </row>
    <row r="127" spans="1:3">
      <c r="A127">
        <v>125</v>
      </c>
      <c r="B127">
        <v>145</v>
      </c>
      <c r="C127">
        <v>1200</v>
      </c>
    </row>
    <row r="128" spans="1:3">
      <c r="A128">
        <v>126</v>
      </c>
      <c r="B128">
        <v>146</v>
      </c>
      <c r="C128">
        <v>1200</v>
      </c>
    </row>
    <row r="129" spans="1:3">
      <c r="A129">
        <v>127</v>
      </c>
      <c r="B129">
        <v>147</v>
      </c>
      <c r="C129">
        <v>1200</v>
      </c>
    </row>
    <row r="130" spans="1:3">
      <c r="A130">
        <v>128</v>
      </c>
      <c r="B130">
        <v>148</v>
      </c>
      <c r="C130">
        <v>1200</v>
      </c>
    </row>
    <row r="131" spans="1:3">
      <c r="A131">
        <v>129</v>
      </c>
      <c r="B131">
        <v>149</v>
      </c>
      <c r="C131">
        <v>1200</v>
      </c>
    </row>
    <row r="132" spans="1:3">
      <c r="A132">
        <v>130</v>
      </c>
      <c r="B132">
        <v>150</v>
      </c>
      <c r="C132">
        <v>1200</v>
      </c>
    </row>
    <row r="133" spans="1:3">
      <c r="A133">
        <v>131</v>
      </c>
      <c r="B133">
        <v>151</v>
      </c>
      <c r="C133">
        <v>1200</v>
      </c>
    </row>
    <row r="134" spans="1:3">
      <c r="A134">
        <v>132</v>
      </c>
      <c r="B134">
        <v>152</v>
      </c>
      <c r="C134">
        <v>1200</v>
      </c>
    </row>
    <row r="135" spans="1:3">
      <c r="A135">
        <v>133</v>
      </c>
      <c r="B135">
        <v>153</v>
      </c>
      <c r="C135">
        <v>1200</v>
      </c>
    </row>
    <row r="136" spans="1:3">
      <c r="A136">
        <v>134</v>
      </c>
      <c r="B136">
        <v>154</v>
      </c>
      <c r="C136">
        <v>1200</v>
      </c>
    </row>
    <row r="137" spans="1:3">
      <c r="A137">
        <v>135</v>
      </c>
      <c r="B137">
        <v>155</v>
      </c>
      <c r="C137">
        <v>1200</v>
      </c>
    </row>
    <row r="138" spans="1:3">
      <c r="A138">
        <v>136</v>
      </c>
      <c r="B138">
        <v>156</v>
      </c>
      <c r="C138">
        <v>1200</v>
      </c>
    </row>
    <row r="139" spans="1:3">
      <c r="A139">
        <v>137</v>
      </c>
      <c r="B139">
        <v>157</v>
      </c>
      <c r="C139">
        <v>1200</v>
      </c>
    </row>
    <row r="140" spans="1:3">
      <c r="A140">
        <v>138</v>
      </c>
      <c r="B140">
        <v>158</v>
      </c>
      <c r="C140">
        <v>1200</v>
      </c>
    </row>
    <row r="141" spans="1:3">
      <c r="A141">
        <v>139</v>
      </c>
      <c r="B141">
        <v>159</v>
      </c>
      <c r="C141">
        <v>1200</v>
      </c>
    </row>
    <row r="142" spans="1:3">
      <c r="A142">
        <v>140</v>
      </c>
      <c r="B142">
        <v>160</v>
      </c>
      <c r="C142">
        <v>1200</v>
      </c>
    </row>
    <row r="143" spans="1:3">
      <c r="A143">
        <v>141</v>
      </c>
      <c r="B143">
        <v>161</v>
      </c>
      <c r="C143">
        <v>1200</v>
      </c>
    </row>
    <row r="144" spans="1:3">
      <c r="A144">
        <v>142</v>
      </c>
      <c r="B144">
        <v>162</v>
      </c>
      <c r="C144">
        <v>1200</v>
      </c>
    </row>
    <row r="145" spans="1:3">
      <c r="A145">
        <v>143</v>
      </c>
      <c r="B145">
        <v>163</v>
      </c>
      <c r="C145">
        <v>1200</v>
      </c>
    </row>
    <row r="146" spans="1:3">
      <c r="A146">
        <v>144</v>
      </c>
      <c r="B146">
        <v>164</v>
      </c>
      <c r="C146">
        <v>1200</v>
      </c>
    </row>
    <row r="147" spans="1:3">
      <c r="A147">
        <v>145</v>
      </c>
      <c r="B147">
        <v>165</v>
      </c>
      <c r="C147">
        <v>1200</v>
      </c>
    </row>
    <row r="148" spans="1:3">
      <c r="A148">
        <v>146</v>
      </c>
      <c r="B148">
        <v>166</v>
      </c>
      <c r="C148">
        <v>1200</v>
      </c>
    </row>
    <row r="149" spans="1:3">
      <c r="A149">
        <v>147</v>
      </c>
      <c r="B149">
        <v>167</v>
      </c>
      <c r="C149">
        <v>1200</v>
      </c>
    </row>
    <row r="150" spans="1:3">
      <c r="A150">
        <v>148</v>
      </c>
      <c r="B150">
        <v>168</v>
      </c>
      <c r="C150">
        <v>1200</v>
      </c>
    </row>
    <row r="151" spans="1:3">
      <c r="A151">
        <v>149</v>
      </c>
      <c r="B151">
        <v>169</v>
      </c>
      <c r="C151">
        <v>1200</v>
      </c>
    </row>
    <row r="152" spans="1:3">
      <c r="A152">
        <v>150</v>
      </c>
      <c r="B152">
        <v>170</v>
      </c>
      <c r="C152">
        <v>1200</v>
      </c>
    </row>
    <row r="153" spans="1:3">
      <c r="A153">
        <v>151</v>
      </c>
      <c r="B153">
        <v>171</v>
      </c>
      <c r="C153">
        <v>1200</v>
      </c>
    </row>
    <row r="154" spans="1:3">
      <c r="A154">
        <v>152</v>
      </c>
      <c r="B154">
        <v>172</v>
      </c>
      <c r="C154">
        <v>1200</v>
      </c>
    </row>
    <row r="155" spans="1:3">
      <c r="A155">
        <v>153</v>
      </c>
      <c r="B155">
        <v>173</v>
      </c>
      <c r="C155">
        <v>1200</v>
      </c>
    </row>
    <row r="156" spans="1:3">
      <c r="A156">
        <v>154</v>
      </c>
      <c r="B156">
        <v>174</v>
      </c>
      <c r="C156">
        <v>1200</v>
      </c>
    </row>
    <row r="157" spans="1:3">
      <c r="A157">
        <v>155</v>
      </c>
      <c r="B157">
        <v>175</v>
      </c>
      <c r="C157">
        <v>1200</v>
      </c>
    </row>
    <row r="158" spans="1:3">
      <c r="A158">
        <v>156</v>
      </c>
      <c r="B158">
        <v>176</v>
      </c>
      <c r="C158">
        <v>1200</v>
      </c>
    </row>
    <row r="159" spans="1:3">
      <c r="A159">
        <v>157</v>
      </c>
      <c r="B159">
        <v>177</v>
      </c>
      <c r="C159">
        <v>1200</v>
      </c>
    </row>
    <row r="160" spans="1:3">
      <c r="A160">
        <v>158</v>
      </c>
      <c r="B160">
        <v>178</v>
      </c>
      <c r="C160">
        <v>1200</v>
      </c>
    </row>
    <row r="161" spans="1:3">
      <c r="A161">
        <v>159</v>
      </c>
      <c r="B161">
        <v>179</v>
      </c>
      <c r="C161">
        <v>1200</v>
      </c>
    </row>
    <row r="162" spans="1:3">
      <c r="A162">
        <v>160</v>
      </c>
      <c r="B162">
        <v>180</v>
      </c>
      <c r="C162">
        <v>1200</v>
      </c>
    </row>
    <row r="163" spans="1:3">
      <c r="A163">
        <v>161</v>
      </c>
      <c r="B163">
        <v>181</v>
      </c>
      <c r="C163">
        <v>1200</v>
      </c>
    </row>
    <row r="164" spans="1:3">
      <c r="A164">
        <v>162</v>
      </c>
      <c r="B164">
        <v>182</v>
      </c>
      <c r="C164">
        <v>1200</v>
      </c>
    </row>
    <row r="165" spans="1:3">
      <c r="A165">
        <v>163</v>
      </c>
      <c r="B165">
        <v>183</v>
      </c>
      <c r="C165">
        <v>1200</v>
      </c>
    </row>
    <row r="166" spans="1:3">
      <c r="A166">
        <v>164</v>
      </c>
      <c r="B166">
        <v>184</v>
      </c>
      <c r="C166">
        <v>1200</v>
      </c>
    </row>
    <row r="167" spans="1:3">
      <c r="A167">
        <v>165</v>
      </c>
      <c r="B167">
        <v>185</v>
      </c>
      <c r="C167">
        <v>1200</v>
      </c>
    </row>
    <row r="168" spans="1:3">
      <c r="A168">
        <v>166</v>
      </c>
      <c r="B168">
        <v>186</v>
      </c>
      <c r="C168">
        <v>1200</v>
      </c>
    </row>
    <row r="169" spans="1:3">
      <c r="A169">
        <v>167</v>
      </c>
      <c r="B169">
        <v>187</v>
      </c>
      <c r="C169">
        <v>1200</v>
      </c>
    </row>
    <row r="170" spans="1:3">
      <c r="A170">
        <v>168</v>
      </c>
      <c r="B170">
        <v>188</v>
      </c>
      <c r="C170">
        <v>1200</v>
      </c>
    </row>
    <row r="171" spans="1:3">
      <c r="A171">
        <v>169</v>
      </c>
      <c r="B171">
        <v>189</v>
      </c>
      <c r="C171">
        <v>1200</v>
      </c>
    </row>
    <row r="172" spans="1:3">
      <c r="A172">
        <v>170</v>
      </c>
      <c r="B172">
        <v>190</v>
      </c>
      <c r="C172">
        <v>1200</v>
      </c>
    </row>
    <row r="173" spans="1:3">
      <c r="A173">
        <v>171</v>
      </c>
      <c r="B173">
        <v>191</v>
      </c>
      <c r="C173">
        <v>1200</v>
      </c>
    </row>
    <row r="174" spans="1:3">
      <c r="A174">
        <v>172</v>
      </c>
      <c r="B174">
        <v>192</v>
      </c>
      <c r="C174">
        <v>1200</v>
      </c>
    </row>
    <row r="175" spans="1:3">
      <c r="A175">
        <v>173</v>
      </c>
      <c r="B175">
        <v>193</v>
      </c>
      <c r="C175">
        <v>1200</v>
      </c>
    </row>
    <row r="176" spans="1:3">
      <c r="A176">
        <v>174</v>
      </c>
      <c r="B176">
        <v>194</v>
      </c>
      <c r="C176">
        <v>1200</v>
      </c>
    </row>
    <row r="177" spans="1:3">
      <c r="A177">
        <v>175</v>
      </c>
      <c r="B177">
        <v>195</v>
      </c>
      <c r="C177">
        <v>1200</v>
      </c>
    </row>
    <row r="178" spans="1:3">
      <c r="A178">
        <v>176</v>
      </c>
      <c r="B178">
        <v>196</v>
      </c>
      <c r="C178">
        <v>1200</v>
      </c>
    </row>
    <row r="179" spans="1:3">
      <c r="A179">
        <v>177</v>
      </c>
      <c r="B179">
        <v>197</v>
      </c>
      <c r="C179">
        <v>1200</v>
      </c>
    </row>
    <row r="180" spans="1:3">
      <c r="A180">
        <v>178</v>
      </c>
      <c r="B180">
        <v>198</v>
      </c>
      <c r="C180">
        <v>1200</v>
      </c>
    </row>
    <row r="181" spans="1:3">
      <c r="A181">
        <v>179</v>
      </c>
      <c r="B181">
        <v>199</v>
      </c>
      <c r="C181">
        <v>1200</v>
      </c>
    </row>
    <row r="182" spans="1:3">
      <c r="A182">
        <v>180</v>
      </c>
      <c r="B182">
        <v>200</v>
      </c>
      <c r="C182">
        <v>1200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9"/>
  <sheetViews>
    <sheetView workbookViewId="0">
      <selection activeCell="H20" sqref="H20"/>
    </sheetView>
  </sheetViews>
  <sheetFormatPr defaultRowHeight="13.5"/>
  <cols>
    <col min="1" max="1" width="16.125" bestFit="1" customWidth="1"/>
    <col min="2" max="2" width="16.125" customWidth="1"/>
    <col min="3" max="3" width="14.125" bestFit="1" customWidth="1"/>
    <col min="4" max="4" width="50.5" bestFit="1" customWidth="1"/>
  </cols>
  <sheetData>
    <row r="1" spans="1:9">
      <c r="A1" s="69" t="s">
        <v>3266</v>
      </c>
      <c r="B1" s="69"/>
      <c r="C1" s="69" t="s">
        <v>3267</v>
      </c>
      <c r="D1" s="69" t="s">
        <v>2610</v>
      </c>
      <c r="E1" s="69" t="s">
        <v>6705</v>
      </c>
      <c r="F1" s="69" t="s">
        <v>6706</v>
      </c>
      <c r="G1" s="69" t="s">
        <v>6707</v>
      </c>
      <c r="H1" s="69" t="s">
        <v>3814</v>
      </c>
      <c r="I1" s="62" t="s">
        <v>2894</v>
      </c>
    </row>
    <row r="2" spans="1:9">
      <c r="A2" s="69" t="s">
        <v>6708</v>
      </c>
      <c r="B2" s="69" t="s">
        <v>6879</v>
      </c>
      <c r="C2" s="69" t="s">
        <v>18</v>
      </c>
      <c r="D2" s="69" t="s">
        <v>542</v>
      </c>
      <c r="E2" s="69" t="s">
        <v>6709</v>
      </c>
      <c r="F2" s="69" t="s">
        <v>87</v>
      </c>
      <c r="G2" t="s">
        <v>5310</v>
      </c>
      <c r="H2" t="s">
        <v>27</v>
      </c>
      <c r="I2" s="62" t="s">
        <v>3758</v>
      </c>
    </row>
    <row r="3" spans="1:9">
      <c r="A3">
        <v>1</v>
      </c>
      <c r="B3">
        <v>2</v>
      </c>
      <c r="C3" t="s">
        <v>6729</v>
      </c>
      <c r="D3" t="s">
        <v>6738</v>
      </c>
      <c r="E3">
        <v>20</v>
      </c>
      <c r="F3">
        <v>75</v>
      </c>
      <c r="G3">
        <v>4</v>
      </c>
      <c r="H3">
        <v>1</v>
      </c>
      <c r="I3" s="63">
        <v>32001</v>
      </c>
    </row>
    <row r="4" spans="1:9">
      <c r="I4" s="62">
        <v>32002</v>
      </c>
    </row>
    <row r="5" spans="1:9">
      <c r="A5">
        <v>2</v>
      </c>
      <c r="B5">
        <v>1</v>
      </c>
      <c r="C5" t="s">
        <v>6877</v>
      </c>
      <c r="D5" t="s">
        <v>6878</v>
      </c>
      <c r="E5">
        <v>19</v>
      </c>
      <c r="F5">
        <v>65</v>
      </c>
      <c r="G5">
        <v>4</v>
      </c>
      <c r="H5">
        <v>1</v>
      </c>
      <c r="I5" s="62">
        <v>32003</v>
      </c>
    </row>
    <row r="6" spans="1:9">
      <c r="I6" s="62">
        <v>32004</v>
      </c>
    </row>
    <row r="7" spans="1:9">
      <c r="A7">
        <v>3</v>
      </c>
      <c r="B7">
        <v>3</v>
      </c>
      <c r="C7" t="s">
        <v>6922</v>
      </c>
      <c r="D7" t="s">
        <v>6923</v>
      </c>
      <c r="E7">
        <v>1010</v>
      </c>
      <c r="F7">
        <v>100</v>
      </c>
      <c r="G7">
        <v>4</v>
      </c>
      <c r="H7">
        <v>1</v>
      </c>
      <c r="I7" s="62">
        <v>32005</v>
      </c>
    </row>
    <row r="8" spans="1:9">
      <c r="I8" s="62">
        <v>32006</v>
      </c>
    </row>
    <row r="9" spans="1:9">
      <c r="I9" s="62">
        <v>32007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00B0F0"/>
  </sheetPr>
  <dimension ref="A1:N36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I30" sqref="I30"/>
    </sheetView>
  </sheetViews>
  <sheetFormatPr defaultColWidth="8.875" defaultRowHeight="13.5"/>
  <cols>
    <col min="1" max="2" width="15.125" customWidth="1"/>
    <col min="8" max="9" width="21.625" bestFit="1" customWidth="1"/>
    <col min="10" max="10" width="21.625" customWidth="1"/>
    <col min="12" max="12" width="17.25" bestFit="1" customWidth="1"/>
  </cols>
  <sheetData>
    <row r="1" spans="1:14">
      <c r="A1" t="s">
        <v>3823</v>
      </c>
      <c r="C1" t="s">
        <v>3817</v>
      </c>
      <c r="D1" t="s">
        <v>22</v>
      </c>
      <c r="E1" t="s">
        <v>3816</v>
      </c>
      <c r="F1" t="s">
        <v>3813</v>
      </c>
      <c r="G1" t="s">
        <v>3814</v>
      </c>
      <c r="K1" s="41" t="s">
        <v>3815</v>
      </c>
      <c r="L1" s="41"/>
      <c r="M1" s="41"/>
      <c r="N1" s="143" t="s">
        <v>331</v>
      </c>
    </row>
    <row r="2" spans="1:14">
      <c r="A2" t="s">
        <v>3829</v>
      </c>
      <c r="B2" t="s">
        <v>3828</v>
      </c>
      <c r="C2" t="s">
        <v>3819</v>
      </c>
      <c r="D2" t="s">
        <v>3818</v>
      </c>
      <c r="E2" t="s">
        <v>5310</v>
      </c>
      <c r="F2" t="s">
        <v>5312</v>
      </c>
      <c r="G2" t="s">
        <v>3820</v>
      </c>
      <c r="H2" t="s">
        <v>3833</v>
      </c>
      <c r="I2" t="s">
        <v>3834</v>
      </c>
      <c r="J2" s="5" t="s">
        <v>5311</v>
      </c>
      <c r="K2" s="41" t="s">
        <v>4984</v>
      </c>
      <c r="L2" s="41"/>
      <c r="M2" s="41" t="s">
        <v>27</v>
      </c>
      <c r="N2" s="143" t="s">
        <v>4985</v>
      </c>
    </row>
    <row r="3" spans="1:14">
      <c r="A3">
        <v>1</v>
      </c>
      <c r="B3">
        <v>1</v>
      </c>
      <c r="C3">
        <v>2</v>
      </c>
      <c r="D3">
        <v>12</v>
      </c>
      <c r="E3">
        <v>4</v>
      </c>
      <c r="F3">
        <v>2</v>
      </c>
      <c r="G3">
        <v>2</v>
      </c>
      <c r="K3">
        <v>1001</v>
      </c>
      <c r="L3" t="str">
        <f>IF(K3="","",VLOOKUP(K3,'#挂机物品'!A:B,2,FALSE))</f>
        <v>金币</v>
      </c>
      <c r="M3">
        <v>25000</v>
      </c>
      <c r="N3">
        <v>40001</v>
      </c>
    </row>
    <row r="4" spans="1:14">
      <c r="K4">
        <v>33399</v>
      </c>
      <c r="L4" t="str">
        <f>IF(K4="","",VLOOKUP(K4,'#挂机物品'!A:B,2,FALSE))</f>
        <v>勇者宝箱</v>
      </c>
      <c r="M4">
        <v>1</v>
      </c>
      <c r="N4">
        <v>40002</v>
      </c>
    </row>
    <row r="5" spans="1:14">
      <c r="K5">
        <v>24006</v>
      </c>
      <c r="L5" t="str">
        <f>IF(K5="","",VLOOKUP(K5,'#挂机物品'!A:B,2,FALSE))</f>
        <v>勇者精华</v>
      </c>
      <c r="M5">
        <v>1</v>
      </c>
      <c r="N5">
        <v>40003</v>
      </c>
    </row>
    <row r="6" spans="1:14">
      <c r="L6" t="str">
        <f>IF(K6="","",VLOOKUP(K6,'#挂机物品'!A:B,2,FALSE))</f>
        <v/>
      </c>
      <c r="N6">
        <v>40004</v>
      </c>
    </row>
    <row r="7" spans="1:14">
      <c r="L7" t="str">
        <f>IF(K7="","",VLOOKUP(K7,'#挂机物品'!A:B,2,FALSE))</f>
        <v/>
      </c>
      <c r="N7">
        <v>40005</v>
      </c>
    </row>
    <row r="8" spans="1:14">
      <c r="L8" t="str">
        <f>IF(K8="","",VLOOKUP(K8,'#挂机物品'!A:B,2,FALSE))</f>
        <v/>
      </c>
      <c r="N8">
        <v>40006</v>
      </c>
    </row>
    <row r="9" spans="1:14">
      <c r="A9">
        <v>2</v>
      </c>
      <c r="B9">
        <v>1</v>
      </c>
      <c r="C9">
        <v>5</v>
      </c>
      <c r="D9">
        <v>25</v>
      </c>
      <c r="E9">
        <v>4</v>
      </c>
      <c r="F9">
        <v>2</v>
      </c>
      <c r="G9">
        <v>2</v>
      </c>
      <c r="K9">
        <v>1001</v>
      </c>
      <c r="L9" t="str">
        <f>IF(K9="","",VLOOKUP(K9,'#挂机物品'!A:B,2,FALSE))</f>
        <v>金币</v>
      </c>
      <c r="M9">
        <v>50000</v>
      </c>
      <c r="N9">
        <v>40011</v>
      </c>
    </row>
    <row r="10" spans="1:14">
      <c r="K10">
        <v>33399</v>
      </c>
      <c r="L10" t="str">
        <f>IF(K10="","",VLOOKUP(K10,'#挂机物品'!A:B,2,FALSE))</f>
        <v>勇者宝箱</v>
      </c>
      <c r="M10">
        <v>1</v>
      </c>
      <c r="N10">
        <v>40012</v>
      </c>
    </row>
    <row r="11" spans="1:14">
      <c r="K11">
        <v>24006</v>
      </c>
      <c r="L11" t="str">
        <f>IF(K11="","",VLOOKUP(K11,'#挂机物品'!A:B,2,FALSE))</f>
        <v>勇者精华</v>
      </c>
      <c r="M11">
        <v>2</v>
      </c>
      <c r="N11">
        <v>40013</v>
      </c>
    </row>
    <row r="12" spans="1:14">
      <c r="L12" t="str">
        <f>IF(K12="","",VLOOKUP(K12,'#挂机物品'!A:B,2,FALSE))</f>
        <v/>
      </c>
      <c r="N12">
        <v>40014</v>
      </c>
    </row>
    <row r="13" spans="1:14">
      <c r="L13" t="str">
        <f>IF(K13="","",VLOOKUP(K13,'#挂机物品'!A:B,2,FALSE))</f>
        <v/>
      </c>
      <c r="N13">
        <v>40015</v>
      </c>
    </row>
    <row r="14" spans="1:14">
      <c r="L14" t="str">
        <f>IF(K14="","",VLOOKUP(K14,'#挂机物品'!A:B,2,FALSE))</f>
        <v/>
      </c>
      <c r="N14">
        <v>40016</v>
      </c>
    </row>
    <row r="15" spans="1:14">
      <c r="L15" t="str">
        <f>IF(K15="","",VLOOKUP(K15,'#挂机物品'!A:B,2,FALSE))</f>
        <v/>
      </c>
      <c r="N15">
        <v>40017</v>
      </c>
    </row>
    <row r="16" spans="1:14">
      <c r="L16" t="str">
        <f>IF(K16="","",VLOOKUP(K16,'#挂机物品'!A:B,2,FALSE))</f>
        <v/>
      </c>
      <c r="N16">
        <v>40018</v>
      </c>
    </row>
    <row r="17" spans="1:14">
      <c r="A17">
        <v>3</v>
      </c>
      <c r="B17">
        <v>1</v>
      </c>
      <c r="C17">
        <v>7</v>
      </c>
      <c r="D17">
        <v>40</v>
      </c>
      <c r="E17">
        <v>4</v>
      </c>
      <c r="F17">
        <v>2</v>
      </c>
      <c r="G17">
        <v>2</v>
      </c>
      <c r="K17">
        <v>1001</v>
      </c>
      <c r="L17" t="str">
        <f>IF(K17="","",VLOOKUP(K17,'#挂机物品'!A:B,2,FALSE))</f>
        <v>金币</v>
      </c>
      <c r="M17">
        <v>100000</v>
      </c>
      <c r="N17">
        <v>40021</v>
      </c>
    </row>
    <row r="18" spans="1:14">
      <c r="K18">
        <v>33399</v>
      </c>
      <c r="L18" t="str">
        <f>IF(K18="","",VLOOKUP(K18,'#挂机物品'!A:B,2,FALSE))</f>
        <v>勇者宝箱</v>
      </c>
      <c r="M18">
        <v>1</v>
      </c>
      <c r="N18">
        <v>40022</v>
      </c>
    </row>
    <row r="19" spans="1:14">
      <c r="K19">
        <v>24006</v>
      </c>
      <c r="L19" t="str">
        <f>IF(K19="","",VLOOKUP(K19,'#挂机物品'!A:B,2,FALSE))</f>
        <v>勇者精华</v>
      </c>
      <c r="M19">
        <v>3</v>
      </c>
      <c r="N19">
        <v>40023</v>
      </c>
    </row>
    <row r="20" spans="1:14">
      <c r="L20" t="str">
        <f>IF(K20="","",VLOOKUP(K20,'#挂机物品'!A:B,2,FALSE))</f>
        <v/>
      </c>
      <c r="N20">
        <v>40024</v>
      </c>
    </row>
    <row r="21" spans="1:14">
      <c r="L21" t="str">
        <f>IF(K21="","",VLOOKUP(K21,'#挂机物品'!A:B,2,FALSE))</f>
        <v/>
      </c>
      <c r="N21">
        <v>40025</v>
      </c>
    </row>
    <row r="22" spans="1:14">
      <c r="L22" t="str">
        <f>IF(K22="","",VLOOKUP(K22,'#挂机物品'!A:B,2,FALSE))</f>
        <v/>
      </c>
      <c r="N22">
        <v>40026</v>
      </c>
    </row>
    <row r="23" spans="1:14">
      <c r="L23" t="str">
        <f>IF(K23="","",VLOOKUP(K23,'#挂机物品'!A:B,2,FALSE))</f>
        <v/>
      </c>
      <c r="N23">
        <v>40027</v>
      </c>
    </row>
    <row r="24" spans="1:14">
      <c r="L24" t="str">
        <f>IF(K24="","",VLOOKUP(K24,'#挂机物品'!A:B,2,FALSE))</f>
        <v/>
      </c>
      <c r="N24">
        <v>40028</v>
      </c>
    </row>
    <row r="25" spans="1:14">
      <c r="A25" s="141">
        <v>4</v>
      </c>
      <c r="B25" s="141">
        <v>2</v>
      </c>
      <c r="C25">
        <v>4</v>
      </c>
      <c r="D25">
        <v>25</v>
      </c>
      <c r="E25">
        <v>4</v>
      </c>
      <c r="F25">
        <v>1</v>
      </c>
      <c r="G25">
        <v>-1</v>
      </c>
      <c r="K25">
        <v>33503</v>
      </c>
      <c r="L25" t="str">
        <f>IF(K25="","",VLOOKUP(K25,'#挂机物品'!A:B,2,FALSE))</f>
        <v>深渊宝箱</v>
      </c>
      <c r="M25">
        <v>1</v>
      </c>
      <c r="N25">
        <v>40041</v>
      </c>
    </row>
    <row r="26" spans="1:14">
      <c r="N26">
        <v>40042</v>
      </c>
    </row>
    <row r="27" spans="1:14">
      <c r="L27" t="str">
        <f>IF(K27="","",VLOOKUP(K27,'#挂机物品'!A:B,2,FALSE))</f>
        <v/>
      </c>
      <c r="N27">
        <v>40043</v>
      </c>
    </row>
    <row r="28" spans="1:14">
      <c r="L28" t="str">
        <f>IF(K28="","",VLOOKUP(K28,'#挂机物品'!A:B,2,FALSE))</f>
        <v/>
      </c>
      <c r="N28">
        <v>40044</v>
      </c>
    </row>
    <row r="29" spans="1:14">
      <c r="A29" s="141">
        <v>5</v>
      </c>
      <c r="B29" s="141">
        <v>2</v>
      </c>
      <c r="C29">
        <v>6</v>
      </c>
      <c r="D29">
        <v>50</v>
      </c>
      <c r="E29">
        <v>4</v>
      </c>
      <c r="F29">
        <v>1</v>
      </c>
      <c r="G29">
        <v>-1</v>
      </c>
      <c r="K29">
        <v>33504</v>
      </c>
      <c r="L29" t="str">
        <f>IF(K29="","",VLOOKUP(K29,'#挂机物品'!A:B,2,FALSE))</f>
        <v>深渊大宝箱</v>
      </c>
      <c r="M29">
        <v>1</v>
      </c>
      <c r="N29">
        <v>40051</v>
      </c>
    </row>
    <row r="30" spans="1:14">
      <c r="K30">
        <v>28003</v>
      </c>
      <c r="L30" t="str">
        <f>IF(K30="","",VLOOKUP(K30,'#挂机物品'!A:B,2,FALSE))</f>
        <v>红色钥匙</v>
      </c>
      <c r="M30">
        <v>1</v>
      </c>
      <c r="N30">
        <v>40052</v>
      </c>
    </row>
    <row r="31" spans="1:14">
      <c r="L31" t="str">
        <f>IF(K31="","",VLOOKUP(K31,'#挂机物品'!A:B,2,FALSE))</f>
        <v/>
      </c>
      <c r="N31">
        <v>40053</v>
      </c>
    </row>
    <row r="32" spans="1:14">
      <c r="L32" t="str">
        <f>IF(K32="","",VLOOKUP(K32,'#挂机物品'!A:B,2,FALSE))</f>
        <v/>
      </c>
      <c r="N32">
        <v>40054</v>
      </c>
    </row>
    <row r="33" spans="1:14">
      <c r="A33" s="41">
        <v>6</v>
      </c>
      <c r="B33">
        <v>3</v>
      </c>
      <c r="C33">
        <v>1</v>
      </c>
      <c r="D33">
        <v>40</v>
      </c>
      <c r="E33">
        <v>0</v>
      </c>
      <c r="F33">
        <v>1</v>
      </c>
      <c r="G33">
        <v>2</v>
      </c>
      <c r="K33">
        <v>1001</v>
      </c>
      <c r="L33" t="str">
        <f>IF(K33="","",VLOOKUP(K33,'#挂机物品'!A:B,2,FALSE))</f>
        <v>金币</v>
      </c>
      <c r="M33">
        <v>100</v>
      </c>
      <c r="N33">
        <v>40031</v>
      </c>
    </row>
    <row r="34" spans="1:14">
      <c r="N34">
        <v>40032</v>
      </c>
    </row>
    <row r="35" spans="1:14">
      <c r="L35" t="str">
        <f>IF(K35="","",VLOOKUP(K35,'#挂机物品'!A:B,2,FALSE))</f>
        <v/>
      </c>
      <c r="N35">
        <v>40033</v>
      </c>
    </row>
    <row r="36" spans="1:14">
      <c r="A36" s="41">
        <v>7</v>
      </c>
      <c r="B36">
        <v>3</v>
      </c>
      <c r="C36">
        <v>1</v>
      </c>
      <c r="D36">
        <v>20</v>
      </c>
      <c r="E36">
        <v>0</v>
      </c>
      <c r="F36">
        <v>1</v>
      </c>
      <c r="G36">
        <v>4</v>
      </c>
      <c r="K36">
        <v>1001</v>
      </c>
      <c r="L36" t="str">
        <f>IF(K36="","",VLOOKUP(K36,'#挂机物品'!A:B,2,FALSE))</f>
        <v>金币</v>
      </c>
      <c r="M36">
        <v>100</v>
      </c>
      <c r="N36">
        <v>40034</v>
      </c>
    </row>
  </sheetData>
  <phoneticPr fontId="2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N62"/>
  <sheetViews>
    <sheetView workbookViewId="0">
      <selection activeCell="R27" sqref="R27"/>
    </sheetView>
  </sheetViews>
  <sheetFormatPr defaultRowHeight="13.5"/>
  <sheetData>
    <row r="1" spans="1:14">
      <c r="A1">
        <v>8</v>
      </c>
      <c r="B1">
        <v>4</v>
      </c>
      <c r="C1">
        <v>1</v>
      </c>
      <c r="D1">
        <v>10</v>
      </c>
      <c r="E1">
        <v>4</v>
      </c>
      <c r="F1">
        <v>1</v>
      </c>
      <c r="G1">
        <v>4</v>
      </c>
      <c r="H1" s="133" t="s">
        <v>4454</v>
      </c>
      <c r="I1" s="133" t="s">
        <v>4769</v>
      </c>
      <c r="J1" s="133"/>
      <c r="K1">
        <v>1001</v>
      </c>
      <c r="L1" t="str">
        <f>IF(K1="","",VLOOKUP(K1,'#挂机物品'!A:B,2,FALSE))</f>
        <v>金币</v>
      </c>
      <c r="M1">
        <v>100</v>
      </c>
      <c r="N1">
        <v>40070</v>
      </c>
    </row>
    <row r="2" spans="1:14">
      <c r="A2">
        <v>9</v>
      </c>
      <c r="B2">
        <v>4</v>
      </c>
      <c r="C2">
        <v>1</v>
      </c>
      <c r="D2">
        <v>10</v>
      </c>
      <c r="E2">
        <v>0</v>
      </c>
      <c r="F2">
        <v>1</v>
      </c>
      <c r="G2">
        <v>6</v>
      </c>
      <c r="H2" s="133" t="s">
        <v>4922</v>
      </c>
      <c r="I2" s="133" t="s">
        <v>4923</v>
      </c>
      <c r="J2" s="133"/>
      <c r="K2">
        <v>33504</v>
      </c>
      <c r="L2" t="str">
        <f>IF(K2="","",VLOOKUP(K2,'#挂机物品'!A:B,2,FALSE))</f>
        <v>深渊大宝箱</v>
      </c>
      <c r="M2">
        <v>1</v>
      </c>
      <c r="N2">
        <v>40071</v>
      </c>
    </row>
    <row r="3" spans="1:14">
      <c r="K3">
        <v>24011</v>
      </c>
      <c r="L3" t="str">
        <f>IF(K3="","",VLOOKUP(K3,'#挂机物品'!A:B,2,FALSE))</f>
        <v>无限之石</v>
      </c>
      <c r="M3">
        <v>3</v>
      </c>
    </row>
    <row r="4" spans="1:14">
      <c r="A4">
        <v>10</v>
      </c>
      <c r="B4">
        <v>5</v>
      </c>
      <c r="C4">
        <v>4</v>
      </c>
      <c r="D4">
        <v>20</v>
      </c>
      <c r="G4">
        <v>2</v>
      </c>
      <c r="J4">
        <v>1</v>
      </c>
      <c r="K4">
        <v>31023</v>
      </c>
      <c r="L4" t="str">
        <f>IF(K4="","",VLOOKUP(K4,'#挂机物品'!A:B,2,FALSE))</f>
        <v>落叶给大家主角经验</v>
      </c>
      <c r="M4">
        <v>5</v>
      </c>
      <c r="N4" s="66">
        <v>41001</v>
      </c>
    </row>
    <row r="5" spans="1:14">
      <c r="J5">
        <v>6</v>
      </c>
      <c r="N5" s="66"/>
    </row>
    <row r="6" spans="1:14">
      <c r="J6">
        <v>7</v>
      </c>
      <c r="N6" s="66"/>
    </row>
    <row r="7" spans="1:14">
      <c r="A7">
        <v>11</v>
      </c>
      <c r="B7">
        <v>5</v>
      </c>
      <c r="C7">
        <v>4</v>
      </c>
      <c r="D7">
        <v>20</v>
      </c>
      <c r="G7">
        <v>2</v>
      </c>
      <c r="J7">
        <v>2</v>
      </c>
      <c r="K7">
        <v>28201</v>
      </c>
      <c r="L7" t="str">
        <f>IF(K7="","",VLOOKUP(K7,'#挂机物品'!A:B,2,FALSE))</f>
        <v>深渊票</v>
      </c>
      <c r="M7">
        <v>160</v>
      </c>
      <c r="N7" s="66">
        <v>41002</v>
      </c>
    </row>
    <row r="8" spans="1:14">
      <c r="J8">
        <v>4</v>
      </c>
      <c r="N8" s="66"/>
    </row>
    <row r="9" spans="1:14">
      <c r="J9">
        <v>6</v>
      </c>
      <c r="N9" s="66"/>
    </row>
    <row r="10" spans="1:14">
      <c r="A10">
        <v>12</v>
      </c>
      <c r="B10">
        <v>5</v>
      </c>
      <c r="C10">
        <v>4</v>
      </c>
      <c r="D10">
        <v>20</v>
      </c>
      <c r="G10">
        <v>2</v>
      </c>
      <c r="J10">
        <v>3</v>
      </c>
      <c r="K10">
        <v>28001</v>
      </c>
      <c r="L10" t="str">
        <f>IF(K10="","",VLOOKUP(K10,'#挂机物品'!A:B,2,FALSE))</f>
        <v>副本钥匙</v>
      </c>
      <c r="M10">
        <v>100</v>
      </c>
      <c r="N10" s="66">
        <v>41003</v>
      </c>
    </row>
    <row r="11" spans="1:14">
      <c r="J11">
        <v>4</v>
      </c>
      <c r="N11" s="66"/>
    </row>
    <row r="12" spans="1:14">
      <c r="J12">
        <v>7</v>
      </c>
      <c r="N12" s="66"/>
    </row>
    <row r="13" spans="1:14">
      <c r="A13">
        <v>13</v>
      </c>
      <c r="B13">
        <v>5</v>
      </c>
      <c r="C13">
        <v>4</v>
      </c>
      <c r="D13">
        <v>20</v>
      </c>
      <c r="G13">
        <v>2</v>
      </c>
      <c r="J13">
        <v>2</v>
      </c>
      <c r="K13">
        <v>24006</v>
      </c>
      <c r="L13" t="str">
        <f>IF(K13="","",VLOOKUP(K13,'#挂机物品'!A:B,2,FALSE))</f>
        <v>勇者精华</v>
      </c>
      <c r="M13">
        <v>12</v>
      </c>
      <c r="N13" s="66">
        <v>41004</v>
      </c>
    </row>
    <row r="14" spans="1:14">
      <c r="J14">
        <v>5</v>
      </c>
      <c r="N14" s="66">
        <v>41005</v>
      </c>
    </row>
    <row r="15" spans="1:14">
      <c r="J15">
        <v>6</v>
      </c>
      <c r="N15" s="66">
        <v>41006</v>
      </c>
    </row>
    <row r="16" spans="1:14">
      <c r="A16">
        <v>14</v>
      </c>
      <c r="B16">
        <v>5</v>
      </c>
      <c r="C16">
        <v>4</v>
      </c>
      <c r="D16">
        <v>20</v>
      </c>
      <c r="G16">
        <v>2</v>
      </c>
      <c r="J16">
        <v>3</v>
      </c>
      <c r="K16">
        <v>24007</v>
      </c>
      <c r="L16" t="str">
        <f>IF(K16="","",VLOOKUP(K16,'#挂机物品'!A:B,2,FALSE))</f>
        <v>斗者精华</v>
      </c>
      <c r="M16">
        <v>15</v>
      </c>
      <c r="N16" s="66">
        <v>41007</v>
      </c>
    </row>
    <row r="17" spans="1:14">
      <c r="J17">
        <v>5</v>
      </c>
      <c r="N17" s="66">
        <v>41008</v>
      </c>
    </row>
    <row r="18" spans="1:14">
      <c r="J18">
        <v>7</v>
      </c>
      <c r="N18" s="66">
        <v>41009</v>
      </c>
    </row>
    <row r="19" spans="1:14">
      <c r="A19">
        <v>15</v>
      </c>
      <c r="B19">
        <v>5</v>
      </c>
      <c r="C19">
        <v>4</v>
      </c>
      <c r="D19">
        <v>20</v>
      </c>
      <c r="G19">
        <v>2</v>
      </c>
      <c r="J19">
        <v>1</v>
      </c>
      <c r="K19">
        <v>34098</v>
      </c>
      <c r="L19" t="str">
        <f>IF(K19="","",VLOOKUP(K19,'#挂机物品'!A:B,2,FALSE))</f>
        <v>深渊碎片自选罐(小)</v>
      </c>
      <c r="M19">
        <v>2</v>
      </c>
      <c r="N19" s="66">
        <v>41010</v>
      </c>
    </row>
    <row r="20" spans="1:14">
      <c r="J20">
        <v>7</v>
      </c>
      <c r="N20" s="66">
        <v>41011</v>
      </c>
    </row>
    <row r="21" spans="1:14">
      <c r="A21">
        <v>16</v>
      </c>
      <c r="B21">
        <v>4</v>
      </c>
      <c r="C21">
        <v>1</v>
      </c>
      <c r="D21">
        <v>10</v>
      </c>
      <c r="E21">
        <v>0</v>
      </c>
      <c r="F21">
        <v>1</v>
      </c>
      <c r="G21">
        <v>6</v>
      </c>
      <c r="H21" s="133" t="s">
        <v>5409</v>
      </c>
      <c r="I21" s="133" t="s">
        <v>5410</v>
      </c>
      <c r="J21" s="133"/>
      <c r="K21">
        <v>28001</v>
      </c>
      <c r="L21" t="str">
        <f>IF(K21="","",VLOOKUP(K21,'#挂机物品'!A:B,2,FALSE))</f>
        <v>副本钥匙</v>
      </c>
      <c r="M21">
        <v>20</v>
      </c>
      <c r="N21">
        <v>40072</v>
      </c>
    </row>
    <row r="22" spans="1:14">
      <c r="K22">
        <v>24011</v>
      </c>
      <c r="L22" t="str">
        <f>IF(K22="","",VLOOKUP(K22,'#挂机物品'!A:B,2,FALSE))</f>
        <v>无限之石</v>
      </c>
      <c r="M22">
        <v>3</v>
      </c>
    </row>
    <row r="23" spans="1:14">
      <c r="A23">
        <v>17</v>
      </c>
      <c r="B23">
        <v>4</v>
      </c>
      <c r="C23">
        <v>1</v>
      </c>
      <c r="D23">
        <v>10</v>
      </c>
      <c r="E23">
        <v>0</v>
      </c>
      <c r="F23">
        <v>1</v>
      </c>
      <c r="G23">
        <v>6</v>
      </c>
      <c r="H23" s="133" t="s">
        <v>6801</v>
      </c>
      <c r="I23" s="133" t="s">
        <v>6802</v>
      </c>
      <c r="J23" s="133"/>
      <c r="K23">
        <v>28001</v>
      </c>
      <c r="L23" t="str">
        <f>IF(K23="","",VLOOKUP(K23,'#挂机物品'!A:B,2,FALSE))</f>
        <v>副本钥匙</v>
      </c>
      <c r="M23">
        <v>20</v>
      </c>
      <c r="N23">
        <v>40073</v>
      </c>
    </row>
    <row r="24" spans="1:14">
      <c r="K24">
        <v>24011</v>
      </c>
      <c r="L24" t="str">
        <f>IF(K24="","",VLOOKUP(K24,'#挂机物品'!A:B,2,FALSE))</f>
        <v>无限之石</v>
      </c>
      <c r="M24">
        <v>3</v>
      </c>
    </row>
    <row r="25" spans="1:14">
      <c r="A25">
        <v>18</v>
      </c>
      <c r="B25">
        <v>4</v>
      </c>
      <c r="C25">
        <v>1</v>
      </c>
      <c r="D25">
        <v>10</v>
      </c>
      <c r="E25">
        <v>0</v>
      </c>
      <c r="F25">
        <v>1</v>
      </c>
      <c r="G25">
        <v>6</v>
      </c>
      <c r="H25" s="133" t="s">
        <v>6855</v>
      </c>
      <c r="I25" s="133" t="s">
        <v>6856</v>
      </c>
      <c r="J25" s="133"/>
      <c r="K25">
        <v>33504</v>
      </c>
      <c r="L25" t="str">
        <f>IF(K25="","",VLOOKUP(K25,'#挂机物品'!A:B,2,FALSE))</f>
        <v>深渊大宝箱</v>
      </c>
      <c r="M25">
        <v>1</v>
      </c>
      <c r="N25">
        <v>40074</v>
      </c>
    </row>
    <row r="26" spans="1:14">
      <c r="K26">
        <v>24011</v>
      </c>
      <c r="L26" t="str">
        <f>IF(K26="","",VLOOKUP(K26,'#挂机物品'!A:B,2,FALSE))</f>
        <v>无限之石</v>
      </c>
      <c r="M26">
        <v>3</v>
      </c>
    </row>
    <row r="27" spans="1:14">
      <c r="A27">
        <v>19</v>
      </c>
      <c r="B27">
        <v>4</v>
      </c>
      <c r="C27">
        <v>1</v>
      </c>
      <c r="D27">
        <v>10</v>
      </c>
      <c r="E27">
        <v>0</v>
      </c>
      <c r="F27">
        <v>1</v>
      </c>
      <c r="G27">
        <v>6</v>
      </c>
      <c r="H27" s="133" t="s">
        <v>6892</v>
      </c>
      <c r="I27" s="133" t="s">
        <v>6893</v>
      </c>
      <c r="J27" s="133"/>
      <c r="K27">
        <v>28001</v>
      </c>
      <c r="L27" t="str">
        <f>IF(K27="","",VLOOKUP(K27,'#挂机物品'!A:B,2,FALSE))</f>
        <v>副本钥匙</v>
      </c>
      <c r="M27">
        <v>20</v>
      </c>
      <c r="N27">
        <v>40072</v>
      </c>
    </row>
    <row r="28" spans="1:14">
      <c r="K28">
        <v>24011</v>
      </c>
      <c r="L28" t="str">
        <f>IF(K28="","",VLOOKUP(K28,'#挂机物品'!A:B,2,FALSE))</f>
        <v>无限之石</v>
      </c>
      <c r="M28">
        <v>3</v>
      </c>
    </row>
    <row r="29" spans="1:14">
      <c r="A29">
        <v>20</v>
      </c>
      <c r="B29">
        <v>4</v>
      </c>
      <c r="C29">
        <v>1</v>
      </c>
      <c r="D29">
        <v>10</v>
      </c>
      <c r="E29">
        <v>0</v>
      </c>
      <c r="F29">
        <v>1</v>
      </c>
      <c r="G29">
        <v>6</v>
      </c>
      <c r="H29" s="133" t="s">
        <v>6981</v>
      </c>
      <c r="I29" s="133" t="s">
        <v>6982</v>
      </c>
      <c r="J29" s="133"/>
      <c r="K29">
        <v>33504</v>
      </c>
      <c r="L29" t="str">
        <f>IF(K29="","",VLOOKUP(K29,'#挂机物品'!A:B,2,FALSE))</f>
        <v>深渊大宝箱</v>
      </c>
      <c r="M29">
        <v>1</v>
      </c>
      <c r="N29">
        <v>40071</v>
      </c>
    </row>
    <row r="30" spans="1:14">
      <c r="K30">
        <v>24011</v>
      </c>
      <c r="L30" t="str">
        <f>IF(K30="","",VLOOKUP(K30,'#挂机物品'!A:B,2,FALSE))</f>
        <v>无限之石</v>
      </c>
      <c r="M30">
        <v>3</v>
      </c>
    </row>
    <row r="31" spans="1:14">
      <c r="A31">
        <v>21</v>
      </c>
      <c r="B31">
        <v>4</v>
      </c>
      <c r="C31">
        <v>1</v>
      </c>
      <c r="D31">
        <v>10</v>
      </c>
      <c r="E31">
        <v>0</v>
      </c>
      <c r="F31">
        <v>1</v>
      </c>
      <c r="G31">
        <v>6</v>
      </c>
      <c r="H31" s="133" t="s">
        <v>6987</v>
      </c>
      <c r="I31" s="133" t="s">
        <v>6992</v>
      </c>
      <c r="J31" s="133"/>
      <c r="K31">
        <v>28001</v>
      </c>
      <c r="L31" t="str">
        <f>IF(K31="","",VLOOKUP(K31,'#挂机物品'!A:B,2,FALSE))</f>
        <v>副本钥匙</v>
      </c>
      <c r="M31">
        <v>20</v>
      </c>
      <c r="N31">
        <v>40073</v>
      </c>
    </row>
    <row r="32" spans="1:14">
      <c r="K32">
        <v>24011</v>
      </c>
      <c r="L32" t="str">
        <f>IF(K32="","",VLOOKUP(K32,'#挂机物品'!A:B,2,FALSE))</f>
        <v>无限之石</v>
      </c>
      <c r="M32">
        <v>3</v>
      </c>
    </row>
    <row r="33" spans="1:14">
      <c r="A33">
        <v>22</v>
      </c>
      <c r="B33">
        <v>4</v>
      </c>
      <c r="C33">
        <v>1</v>
      </c>
      <c r="D33">
        <v>10</v>
      </c>
      <c r="E33">
        <v>0</v>
      </c>
      <c r="F33">
        <v>1</v>
      </c>
      <c r="G33">
        <v>6</v>
      </c>
      <c r="H33" s="133" t="s">
        <v>6991</v>
      </c>
      <c r="I33" s="133" t="s">
        <v>6993</v>
      </c>
      <c r="J33" s="133"/>
      <c r="K33">
        <v>33504</v>
      </c>
      <c r="L33" t="str">
        <f>IF(K33="","",VLOOKUP(K33,'#挂机物品'!A:B,2,FALSE))</f>
        <v>深渊大宝箱</v>
      </c>
      <c r="M33">
        <v>1</v>
      </c>
      <c r="N33">
        <v>40074</v>
      </c>
    </row>
    <row r="34" spans="1:14">
      <c r="K34">
        <v>24011</v>
      </c>
      <c r="L34" t="str">
        <f>IF(K34="","",VLOOKUP(K34,'#挂机物品'!A:B,2,FALSE))</f>
        <v>无限之石</v>
      </c>
      <c r="M34">
        <v>3</v>
      </c>
    </row>
    <row r="37" spans="1:14" s="62" customFormat="1">
      <c r="A37" s="71">
        <v>51</v>
      </c>
      <c r="B37" s="69" t="s">
        <v>4591</v>
      </c>
      <c r="C37" s="69" t="s">
        <v>4815</v>
      </c>
      <c r="D37" s="69">
        <v>1</v>
      </c>
      <c r="E37" s="69">
        <v>1</v>
      </c>
      <c r="F37" s="69"/>
      <c r="G37" s="69"/>
      <c r="H37" s="157" t="s">
        <v>4480</v>
      </c>
      <c r="I37" s="157" t="s">
        <v>4481</v>
      </c>
      <c r="J37" s="62">
        <v>28001</v>
      </c>
      <c r="K37" s="62">
        <v>8</v>
      </c>
      <c r="L37" s="63">
        <v>30007</v>
      </c>
    </row>
    <row r="38" spans="1:14" s="62" customFormat="1">
      <c r="A38" s="69"/>
      <c r="B38" s="69"/>
      <c r="C38" s="69"/>
      <c r="D38" s="69"/>
      <c r="E38" s="69"/>
      <c r="F38" s="69"/>
      <c r="G38" s="69"/>
      <c r="L38" s="62">
        <v>30008</v>
      </c>
    </row>
    <row r="39" spans="1:14" s="62" customFormat="1">
      <c r="A39" s="69"/>
      <c r="B39" s="69"/>
      <c r="C39" s="69"/>
      <c r="D39" s="69"/>
      <c r="E39" s="69"/>
      <c r="F39" s="69"/>
      <c r="G39" s="69"/>
      <c r="L39" s="63">
        <v>30009</v>
      </c>
    </row>
    <row r="40" spans="1:14" s="62" customFormat="1">
      <c r="A40" s="69"/>
      <c r="B40" s="69"/>
      <c r="C40" s="69"/>
      <c r="D40" s="69"/>
      <c r="E40" s="69"/>
      <c r="F40" s="69"/>
      <c r="G40" s="69"/>
      <c r="L40" s="63">
        <v>30010</v>
      </c>
    </row>
    <row r="41" spans="1:14" s="62" customFormat="1">
      <c r="A41" s="69">
        <v>52</v>
      </c>
      <c r="B41" s="69" t="s">
        <v>4820</v>
      </c>
      <c r="C41" s="69" t="s">
        <v>5408</v>
      </c>
      <c r="D41" s="69">
        <v>1</v>
      </c>
      <c r="E41" s="69">
        <v>1</v>
      </c>
      <c r="F41" s="69"/>
      <c r="G41" s="69"/>
      <c r="H41" s="157" t="s">
        <v>4821</v>
      </c>
      <c r="I41" s="157" t="s">
        <v>4822</v>
      </c>
      <c r="J41" s="62">
        <v>28001</v>
      </c>
      <c r="K41" s="62">
        <v>12</v>
      </c>
      <c r="L41" s="62">
        <v>30017</v>
      </c>
    </row>
    <row r="42" spans="1:14" s="62" customFormat="1">
      <c r="A42" s="69"/>
      <c r="B42" s="69"/>
      <c r="C42" s="69"/>
      <c r="D42" s="69"/>
      <c r="E42" s="69"/>
      <c r="F42" s="69"/>
      <c r="G42" s="69"/>
      <c r="L42" s="62">
        <v>30018</v>
      </c>
    </row>
    <row r="43" spans="1:14" s="62" customFormat="1">
      <c r="A43" s="69"/>
      <c r="B43" s="69"/>
      <c r="C43" s="69"/>
      <c r="D43" s="69"/>
      <c r="E43" s="69"/>
      <c r="F43" s="69"/>
      <c r="G43" s="69"/>
      <c r="L43" s="62">
        <v>30019</v>
      </c>
    </row>
    <row r="44" spans="1:14" s="62" customFormat="1">
      <c r="A44" s="69"/>
      <c r="B44" s="69"/>
      <c r="C44" s="69"/>
      <c r="D44" s="69"/>
      <c r="E44" s="69"/>
      <c r="F44" s="69"/>
      <c r="G44" s="69"/>
      <c r="L44" s="62">
        <v>30020</v>
      </c>
    </row>
    <row r="45" spans="1:14" s="62" customFormat="1">
      <c r="A45" s="69">
        <v>53</v>
      </c>
      <c r="B45" s="69" t="s">
        <v>6798</v>
      </c>
      <c r="C45" s="69" t="s">
        <v>6800</v>
      </c>
      <c r="D45" s="69">
        <v>1</v>
      </c>
      <c r="E45" s="69">
        <v>1</v>
      </c>
      <c r="F45" s="69"/>
      <c r="G45" s="69"/>
      <c r="H45" s="157" t="s">
        <v>5409</v>
      </c>
      <c r="I45" s="157" t="s">
        <v>5410</v>
      </c>
      <c r="J45" s="62">
        <v>28001</v>
      </c>
      <c r="K45" s="62">
        <v>7</v>
      </c>
      <c r="L45" s="63">
        <v>30021</v>
      </c>
    </row>
    <row r="46" spans="1:14" s="62" customFormat="1">
      <c r="A46" s="69"/>
      <c r="B46" s="69"/>
      <c r="C46" s="69"/>
      <c r="D46" s="69"/>
      <c r="E46" s="69"/>
      <c r="F46" s="69"/>
      <c r="G46" s="69"/>
      <c r="L46" s="63">
        <v>30022</v>
      </c>
    </row>
    <row r="47" spans="1:14" s="62" customFormat="1">
      <c r="A47" s="69">
        <v>54</v>
      </c>
      <c r="B47" s="69" t="s">
        <v>6799</v>
      </c>
      <c r="C47" s="69" t="s">
        <v>6858</v>
      </c>
      <c r="D47" s="69">
        <v>1</v>
      </c>
      <c r="E47" s="69">
        <v>1</v>
      </c>
      <c r="F47" s="69"/>
      <c r="G47" s="69"/>
      <c r="H47" s="157" t="s">
        <v>6801</v>
      </c>
      <c r="I47" s="157" t="s">
        <v>6802</v>
      </c>
      <c r="J47" s="62">
        <v>28001</v>
      </c>
      <c r="K47" s="62">
        <v>11</v>
      </c>
      <c r="L47" s="62">
        <v>30023</v>
      </c>
    </row>
    <row r="48" spans="1:14" s="62" customFormat="1">
      <c r="A48" s="69"/>
      <c r="B48" s="69"/>
      <c r="C48" s="69"/>
      <c r="D48" s="69"/>
      <c r="E48" s="69"/>
      <c r="F48" s="69"/>
      <c r="G48" s="69"/>
      <c r="L48" s="63">
        <v>30024</v>
      </c>
    </row>
    <row r="49" spans="1:12" s="62" customFormat="1">
      <c r="A49" s="69"/>
      <c r="B49" s="69"/>
      <c r="C49" s="69"/>
      <c r="D49" s="69"/>
      <c r="E49" s="69"/>
      <c r="F49" s="69"/>
      <c r="G49" s="69"/>
      <c r="L49" s="63">
        <v>30025</v>
      </c>
    </row>
    <row r="50" spans="1:12" s="62" customFormat="1">
      <c r="A50" s="69">
        <v>55</v>
      </c>
      <c r="B50" s="69" t="s">
        <v>6857</v>
      </c>
      <c r="C50" s="69" t="s">
        <v>6859</v>
      </c>
      <c r="D50" s="69">
        <v>1</v>
      </c>
      <c r="E50" s="69">
        <v>1</v>
      </c>
      <c r="F50" s="69"/>
      <c r="G50" s="69"/>
      <c r="H50" s="157" t="s">
        <v>6855</v>
      </c>
      <c r="I50" s="157" t="s">
        <v>6856</v>
      </c>
      <c r="J50" s="62">
        <v>28001</v>
      </c>
      <c r="K50" s="62">
        <v>10</v>
      </c>
      <c r="L50" s="62">
        <v>30026</v>
      </c>
    </row>
    <row r="51" spans="1:12" s="62" customFormat="1">
      <c r="A51" s="69"/>
      <c r="B51" s="69"/>
      <c r="C51" s="69"/>
      <c r="D51" s="69"/>
      <c r="E51" s="69"/>
      <c r="F51" s="69"/>
      <c r="G51" s="69"/>
      <c r="L51" s="63">
        <v>30027</v>
      </c>
    </row>
    <row r="52" spans="1:12" s="62" customFormat="1">
      <c r="A52" s="69">
        <v>56</v>
      </c>
      <c r="B52" s="69" t="s">
        <v>6978</v>
      </c>
      <c r="C52" s="69" t="s">
        <v>6894</v>
      </c>
      <c r="D52" s="69">
        <v>1</v>
      </c>
      <c r="E52" s="69">
        <v>1</v>
      </c>
      <c r="F52" s="69"/>
      <c r="G52" s="69"/>
      <c r="H52" s="157" t="s">
        <v>6892</v>
      </c>
      <c r="I52" s="157" t="s">
        <v>6893</v>
      </c>
      <c r="J52" s="62">
        <v>28001</v>
      </c>
      <c r="K52" s="62">
        <v>15</v>
      </c>
      <c r="L52" s="63">
        <v>30028</v>
      </c>
    </row>
    <row r="53" spans="1:12" s="62" customFormat="1">
      <c r="A53" s="69"/>
      <c r="B53" s="69"/>
      <c r="C53" s="69"/>
      <c r="D53" s="69"/>
      <c r="E53" s="69"/>
      <c r="F53" s="69"/>
      <c r="G53" s="69"/>
      <c r="L53" s="62">
        <v>30029</v>
      </c>
    </row>
    <row r="54" spans="1:12" s="62" customFormat="1">
      <c r="A54" s="69"/>
      <c r="B54" s="69"/>
      <c r="C54" s="69"/>
      <c r="D54" s="69"/>
      <c r="E54" s="69"/>
      <c r="F54" s="69"/>
      <c r="G54" s="69"/>
      <c r="L54" s="63">
        <v>30030</v>
      </c>
    </row>
    <row r="55" spans="1:12" s="62" customFormat="1">
      <c r="A55" s="69">
        <v>57</v>
      </c>
      <c r="B55" s="69" t="s">
        <v>6979</v>
      </c>
      <c r="C55" s="69" t="s">
        <v>6980</v>
      </c>
      <c r="D55" s="69">
        <v>1</v>
      </c>
      <c r="E55" s="69">
        <v>1</v>
      </c>
      <c r="F55" s="69"/>
      <c r="G55" s="69"/>
      <c r="H55" s="157" t="s">
        <v>6981</v>
      </c>
      <c r="I55" s="157" t="s">
        <v>6982</v>
      </c>
      <c r="J55" s="62">
        <v>28001</v>
      </c>
      <c r="K55" s="62">
        <v>10</v>
      </c>
      <c r="L55" s="63">
        <v>30031</v>
      </c>
    </row>
    <row r="56" spans="1:12" s="62" customFormat="1">
      <c r="A56" s="69"/>
      <c r="B56" s="69"/>
      <c r="C56" s="69"/>
      <c r="D56" s="69"/>
      <c r="E56" s="69"/>
      <c r="F56" s="69"/>
      <c r="G56" s="69"/>
      <c r="L56" s="62">
        <v>30032</v>
      </c>
    </row>
    <row r="57" spans="1:12" s="62" customFormat="1">
      <c r="A57" s="69">
        <v>58</v>
      </c>
      <c r="B57" s="69" t="s">
        <v>6983</v>
      </c>
      <c r="C57" s="69" t="s">
        <v>6986</v>
      </c>
      <c r="D57" s="69">
        <v>1</v>
      </c>
      <c r="E57" s="69">
        <v>1</v>
      </c>
      <c r="F57" s="69"/>
      <c r="G57" s="69"/>
      <c r="H57" s="157" t="s">
        <v>6987</v>
      </c>
      <c r="I57" s="157" t="s">
        <v>6990</v>
      </c>
      <c r="J57" s="62">
        <v>28001</v>
      </c>
      <c r="K57" s="62">
        <v>6</v>
      </c>
      <c r="L57" s="62">
        <v>30011</v>
      </c>
    </row>
    <row r="58" spans="1:12" s="62" customFormat="1">
      <c r="A58" s="69"/>
      <c r="B58" s="69"/>
      <c r="C58" s="69"/>
      <c r="D58" s="69"/>
      <c r="E58" s="69"/>
      <c r="F58" s="69"/>
      <c r="G58" s="69"/>
      <c r="L58" s="63">
        <v>30012</v>
      </c>
    </row>
    <row r="59" spans="1:12" s="62" customFormat="1">
      <c r="A59" s="69"/>
      <c r="B59" s="69"/>
      <c r="C59" s="69"/>
      <c r="D59" s="69"/>
      <c r="E59" s="69"/>
      <c r="F59" s="69"/>
      <c r="G59" s="69"/>
      <c r="L59" s="63">
        <v>30013</v>
      </c>
    </row>
    <row r="60" spans="1:12" s="62" customFormat="1" ht="12.75" customHeight="1">
      <c r="A60" s="69">
        <v>59</v>
      </c>
      <c r="B60" s="69" t="s">
        <v>6984</v>
      </c>
      <c r="C60" s="69" t="s">
        <v>6985</v>
      </c>
      <c r="D60" s="69">
        <v>1</v>
      </c>
      <c r="E60" s="69">
        <v>1</v>
      </c>
      <c r="F60" s="69"/>
      <c r="G60" s="69"/>
      <c r="H60" s="157" t="s">
        <v>6988</v>
      </c>
      <c r="I60" s="157" t="s">
        <v>6989</v>
      </c>
      <c r="J60" s="62">
        <v>28001</v>
      </c>
      <c r="K60" s="62">
        <v>8</v>
      </c>
      <c r="L60" s="62">
        <v>30014</v>
      </c>
    </row>
    <row r="61" spans="1:12" s="62" customFormat="1">
      <c r="A61" s="69"/>
      <c r="B61" s="69"/>
      <c r="C61" s="69"/>
      <c r="D61" s="69"/>
      <c r="E61" s="69"/>
      <c r="F61" s="69"/>
      <c r="G61" s="69"/>
      <c r="L61" s="63">
        <v>30015</v>
      </c>
    </row>
    <row r="62" spans="1:12" s="62" customFormat="1">
      <c r="A62" s="69"/>
      <c r="B62" s="69"/>
      <c r="C62" s="69"/>
      <c r="D62" s="69"/>
      <c r="E62" s="69"/>
      <c r="F62" s="69"/>
      <c r="G62" s="69"/>
      <c r="L62" s="63">
        <v>30016</v>
      </c>
    </row>
  </sheetData>
  <phoneticPr fontId="2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00B0F0"/>
  </sheetPr>
  <dimension ref="A1:J6"/>
  <sheetViews>
    <sheetView workbookViewId="0">
      <selection activeCell="F2" sqref="F2"/>
    </sheetView>
  </sheetViews>
  <sheetFormatPr defaultRowHeight="13.5"/>
  <cols>
    <col min="1" max="1" width="12.75" bestFit="1" customWidth="1"/>
    <col min="2" max="2" width="12.75" customWidth="1"/>
  </cols>
  <sheetData>
    <row r="1" spans="1:10">
      <c r="A1" t="s">
        <v>4980</v>
      </c>
      <c r="C1" t="s">
        <v>4987</v>
      </c>
      <c r="D1" t="s">
        <v>4988</v>
      </c>
      <c r="F1" t="s">
        <v>4991</v>
      </c>
      <c r="G1" t="s">
        <v>4982</v>
      </c>
      <c r="I1" t="s">
        <v>4983</v>
      </c>
    </row>
    <row r="2" spans="1:10">
      <c r="A2" t="s">
        <v>4981</v>
      </c>
      <c r="B2" t="s">
        <v>4994</v>
      </c>
      <c r="C2" t="s">
        <v>4993</v>
      </c>
      <c r="D2" t="s">
        <v>4989</v>
      </c>
      <c r="E2" t="s">
        <v>4995</v>
      </c>
      <c r="F2" t="s">
        <v>4986</v>
      </c>
      <c r="G2" t="s">
        <v>4990</v>
      </c>
      <c r="H2" t="s">
        <v>27</v>
      </c>
      <c r="I2" t="s">
        <v>4992</v>
      </c>
      <c r="J2" t="s">
        <v>27</v>
      </c>
    </row>
    <row r="3" spans="1:10">
      <c r="A3">
        <v>1</v>
      </c>
      <c r="B3" t="s">
        <v>4998</v>
      </c>
      <c r="C3">
        <v>900</v>
      </c>
      <c r="D3" s="66">
        <v>40043</v>
      </c>
      <c r="E3" s="66" t="s">
        <v>4996</v>
      </c>
      <c r="F3">
        <v>400</v>
      </c>
      <c r="G3">
        <v>28201</v>
      </c>
      <c r="H3">
        <v>10</v>
      </c>
      <c r="I3">
        <v>33503</v>
      </c>
      <c r="J3">
        <v>1</v>
      </c>
    </row>
    <row r="4" spans="1:10">
      <c r="I4">
        <v>35312</v>
      </c>
      <c r="J4">
        <v>1</v>
      </c>
    </row>
    <row r="5" spans="1:10">
      <c r="A5">
        <v>2</v>
      </c>
      <c r="B5" t="s">
        <v>4999</v>
      </c>
      <c r="C5">
        <v>900</v>
      </c>
      <c r="D5" s="66">
        <v>40053</v>
      </c>
      <c r="E5" s="66" t="s">
        <v>4997</v>
      </c>
      <c r="F5">
        <v>1000</v>
      </c>
      <c r="G5">
        <v>28201</v>
      </c>
      <c r="H5">
        <v>25</v>
      </c>
      <c r="I5">
        <v>33504</v>
      </c>
      <c r="J5">
        <v>1</v>
      </c>
    </row>
    <row r="6" spans="1:10">
      <c r="I6">
        <v>35312</v>
      </c>
      <c r="J6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4"/>
  <sheetViews>
    <sheetView topLeftCell="A7" workbookViewId="0">
      <selection activeCell="N25" sqref="N25"/>
    </sheetView>
  </sheetViews>
  <sheetFormatPr defaultRowHeight="13.5"/>
  <cols>
    <col min="6" max="6" width="12.75" bestFit="1" customWidth="1"/>
    <col min="7" max="7" width="12.75" customWidth="1"/>
    <col min="10" max="10" width="9" style="62" bestFit="1" customWidth="1"/>
    <col min="11" max="11" width="13" style="62" bestFit="1" customWidth="1"/>
  </cols>
  <sheetData>
    <row r="1" spans="1:11">
      <c r="A1" t="s">
        <v>6787</v>
      </c>
      <c r="B1" t="s">
        <v>4988</v>
      </c>
      <c r="E1" t="s">
        <v>6794</v>
      </c>
      <c r="F1" t="s">
        <v>3266</v>
      </c>
      <c r="H1" t="s">
        <v>6771</v>
      </c>
      <c r="I1" t="s">
        <v>6772</v>
      </c>
      <c r="J1" s="71" t="s">
        <v>3200</v>
      </c>
      <c r="K1" s="71" t="s">
        <v>3830</v>
      </c>
    </row>
    <row r="2" spans="1:11">
      <c r="A2" t="s">
        <v>6773</v>
      </c>
      <c r="B2" t="s">
        <v>4989</v>
      </c>
      <c r="C2" t="s">
        <v>4995</v>
      </c>
      <c r="D2" t="s">
        <v>6789</v>
      </c>
      <c r="E2" t="s">
        <v>6795</v>
      </c>
      <c r="F2" t="s">
        <v>6788</v>
      </c>
      <c r="G2" t="s">
        <v>6774</v>
      </c>
      <c r="H2" t="s">
        <v>6775</v>
      </c>
      <c r="I2" t="s">
        <v>6776</v>
      </c>
      <c r="J2" s="71" t="s">
        <v>6790</v>
      </c>
      <c r="K2" s="71" t="s">
        <v>6777</v>
      </c>
    </row>
    <row r="3" spans="1:11">
      <c r="A3">
        <v>1</v>
      </c>
      <c r="B3" s="66">
        <v>1</v>
      </c>
      <c r="C3" s="66" t="s">
        <v>6807</v>
      </c>
      <c r="D3" s="66">
        <v>2</v>
      </c>
      <c r="E3" s="66" t="s">
        <v>6796</v>
      </c>
      <c r="F3">
        <v>1</v>
      </c>
      <c r="G3" s="64" t="s">
        <v>6778</v>
      </c>
      <c r="H3">
        <v>900</v>
      </c>
      <c r="I3">
        <v>800</v>
      </c>
      <c r="J3" s="62">
        <v>28001</v>
      </c>
      <c r="K3" s="62">
        <v>5</v>
      </c>
    </row>
    <row r="4" spans="1:11">
      <c r="F4">
        <v>2</v>
      </c>
      <c r="G4" s="64" t="s">
        <v>6779</v>
      </c>
      <c r="H4">
        <v>900</v>
      </c>
      <c r="I4">
        <v>800</v>
      </c>
      <c r="J4" s="62">
        <v>28001</v>
      </c>
      <c r="K4" s="62">
        <v>5</v>
      </c>
    </row>
    <row r="5" spans="1:11">
      <c r="F5">
        <v>3</v>
      </c>
      <c r="G5" s="64" t="s">
        <v>6780</v>
      </c>
      <c r="H5">
        <v>900</v>
      </c>
      <c r="I5">
        <v>800</v>
      </c>
      <c r="J5" s="62">
        <v>28001</v>
      </c>
      <c r="K5" s="62">
        <v>8</v>
      </c>
    </row>
    <row r="6" spans="1:11">
      <c r="F6">
        <v>4</v>
      </c>
      <c r="G6" s="64" t="s">
        <v>43</v>
      </c>
      <c r="H6">
        <v>900</v>
      </c>
      <c r="I6">
        <v>800</v>
      </c>
      <c r="J6" s="62">
        <v>28001</v>
      </c>
      <c r="K6" s="62">
        <v>6</v>
      </c>
    </row>
    <row r="7" spans="1:11">
      <c r="F7">
        <v>5</v>
      </c>
      <c r="G7" s="64" t="s">
        <v>6781</v>
      </c>
      <c r="H7">
        <v>900</v>
      </c>
      <c r="I7">
        <v>800</v>
      </c>
      <c r="J7" s="62">
        <v>28001</v>
      </c>
      <c r="K7" s="62">
        <v>8</v>
      </c>
    </row>
    <row r="8" spans="1:11">
      <c r="F8">
        <v>6</v>
      </c>
      <c r="G8" s="64" t="s">
        <v>6782</v>
      </c>
      <c r="H8">
        <v>900</v>
      </c>
      <c r="I8">
        <v>800</v>
      </c>
      <c r="J8" s="62">
        <v>28001</v>
      </c>
      <c r="K8" s="62">
        <v>12</v>
      </c>
    </row>
    <row r="9" spans="1:11">
      <c r="F9">
        <v>7</v>
      </c>
      <c r="G9" s="64" t="s">
        <v>6783</v>
      </c>
      <c r="H9">
        <v>900</v>
      </c>
      <c r="I9">
        <v>800</v>
      </c>
      <c r="J9" s="62">
        <v>28001</v>
      </c>
      <c r="K9" s="62">
        <v>7</v>
      </c>
    </row>
    <row r="10" spans="1:11">
      <c r="F10">
        <v>8</v>
      </c>
      <c r="G10" s="64" t="s">
        <v>6784</v>
      </c>
      <c r="H10">
        <v>900</v>
      </c>
      <c r="I10">
        <v>800</v>
      </c>
      <c r="J10" s="62">
        <v>28001</v>
      </c>
      <c r="K10" s="62">
        <v>11</v>
      </c>
    </row>
    <row r="11" spans="1:11">
      <c r="F11">
        <v>9</v>
      </c>
      <c r="G11" s="64" t="s">
        <v>6785</v>
      </c>
      <c r="H11">
        <v>900</v>
      </c>
      <c r="I11">
        <v>800</v>
      </c>
      <c r="J11" s="62">
        <v>28001</v>
      </c>
      <c r="K11" s="62">
        <v>10</v>
      </c>
    </row>
    <row r="12" spans="1:11">
      <c r="F12">
        <v>10</v>
      </c>
      <c r="G12" s="64" t="s">
        <v>44</v>
      </c>
      <c r="H12">
        <v>900</v>
      </c>
      <c r="I12">
        <v>800</v>
      </c>
      <c r="J12" s="62">
        <v>28001</v>
      </c>
      <c r="K12" s="62">
        <v>15</v>
      </c>
    </row>
    <row r="13" spans="1:11">
      <c r="F13">
        <v>11</v>
      </c>
      <c r="G13" s="64" t="s">
        <v>6786</v>
      </c>
      <c r="H13">
        <v>900</v>
      </c>
      <c r="I13">
        <v>800</v>
      </c>
      <c r="J13" s="62">
        <v>28001</v>
      </c>
      <c r="K13" s="62">
        <v>10</v>
      </c>
    </row>
    <row r="14" spans="1:11">
      <c r="A14">
        <v>2</v>
      </c>
      <c r="B14">
        <v>6</v>
      </c>
      <c r="C14" s="66" t="s">
        <v>6808</v>
      </c>
      <c r="D14">
        <v>2</v>
      </c>
      <c r="E14" t="s">
        <v>6797</v>
      </c>
      <c r="F14">
        <v>1</v>
      </c>
      <c r="G14" s="64" t="s">
        <v>6778</v>
      </c>
      <c r="H14">
        <v>900</v>
      </c>
      <c r="I14">
        <v>800</v>
      </c>
      <c r="J14" s="62">
        <v>28001</v>
      </c>
      <c r="K14" s="62">
        <v>5</v>
      </c>
    </row>
    <row r="15" spans="1:11">
      <c r="F15">
        <v>2</v>
      </c>
      <c r="G15" s="64" t="s">
        <v>6779</v>
      </c>
      <c r="H15">
        <v>900</v>
      </c>
      <c r="I15">
        <v>800</v>
      </c>
      <c r="J15" s="62">
        <v>28001</v>
      </c>
      <c r="K15" s="62">
        <v>5</v>
      </c>
    </row>
    <row r="16" spans="1:11">
      <c r="F16">
        <v>3</v>
      </c>
      <c r="G16" s="64" t="s">
        <v>6780</v>
      </c>
      <c r="H16">
        <v>900</v>
      </c>
      <c r="I16">
        <v>800</v>
      </c>
      <c r="J16" s="62">
        <v>28001</v>
      </c>
      <c r="K16" s="62">
        <v>8</v>
      </c>
    </row>
    <row r="17" spans="6:11">
      <c r="F17">
        <v>4</v>
      </c>
      <c r="G17" s="64" t="s">
        <v>43</v>
      </c>
      <c r="H17">
        <v>900</v>
      </c>
      <c r="I17">
        <v>800</v>
      </c>
      <c r="J17" s="62">
        <v>28001</v>
      </c>
      <c r="K17" s="62">
        <v>6</v>
      </c>
    </row>
    <row r="18" spans="6:11">
      <c r="F18">
        <v>5</v>
      </c>
      <c r="G18" s="64" t="s">
        <v>6781</v>
      </c>
      <c r="H18">
        <v>900</v>
      </c>
      <c r="I18">
        <v>800</v>
      </c>
      <c r="J18" s="62">
        <v>28001</v>
      </c>
      <c r="K18" s="62">
        <v>8</v>
      </c>
    </row>
    <row r="19" spans="6:11">
      <c r="F19">
        <v>6</v>
      </c>
      <c r="G19" s="64" t="s">
        <v>6782</v>
      </c>
      <c r="H19">
        <v>900</v>
      </c>
      <c r="I19">
        <v>800</v>
      </c>
      <c r="J19" s="62">
        <v>28001</v>
      </c>
      <c r="K19" s="62">
        <v>12</v>
      </c>
    </row>
    <row r="20" spans="6:11">
      <c r="F20">
        <v>7</v>
      </c>
      <c r="G20" s="64" t="s">
        <v>6783</v>
      </c>
      <c r="H20">
        <v>900</v>
      </c>
      <c r="I20">
        <v>800</v>
      </c>
      <c r="J20" s="62">
        <v>28001</v>
      </c>
      <c r="K20" s="62">
        <v>7</v>
      </c>
    </row>
    <row r="21" spans="6:11">
      <c r="F21">
        <v>8</v>
      </c>
      <c r="G21" s="64" t="s">
        <v>6784</v>
      </c>
      <c r="H21">
        <v>900</v>
      </c>
      <c r="I21">
        <v>800</v>
      </c>
      <c r="J21" s="62">
        <v>28001</v>
      </c>
      <c r="K21" s="62">
        <v>11</v>
      </c>
    </row>
    <row r="22" spans="6:11">
      <c r="F22">
        <v>9</v>
      </c>
      <c r="G22" s="64" t="s">
        <v>6785</v>
      </c>
      <c r="H22">
        <v>900</v>
      </c>
      <c r="I22">
        <v>800</v>
      </c>
      <c r="J22" s="62">
        <v>28001</v>
      </c>
      <c r="K22" s="62">
        <v>10</v>
      </c>
    </row>
    <row r="23" spans="6:11">
      <c r="F23">
        <v>10</v>
      </c>
      <c r="G23" s="64" t="s">
        <v>44</v>
      </c>
      <c r="H23">
        <v>900</v>
      </c>
      <c r="I23">
        <v>800</v>
      </c>
      <c r="J23" s="62">
        <v>28001</v>
      </c>
      <c r="K23" s="62">
        <v>15</v>
      </c>
    </row>
    <row r="24" spans="6:11">
      <c r="F24">
        <v>11</v>
      </c>
      <c r="G24" s="64" t="s">
        <v>6786</v>
      </c>
      <c r="H24">
        <v>900</v>
      </c>
      <c r="I24">
        <v>800</v>
      </c>
      <c r="J24" s="62">
        <v>28001</v>
      </c>
      <c r="K24" s="62">
        <v>10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FF3399"/>
  </sheetPr>
  <dimension ref="A1:M17"/>
  <sheetViews>
    <sheetView workbookViewId="0">
      <selection activeCell="O25" sqref="O25"/>
    </sheetView>
  </sheetViews>
  <sheetFormatPr defaultRowHeight="13.5"/>
  <cols>
    <col min="1" max="1" width="17.25" bestFit="1" customWidth="1"/>
    <col min="4" max="4" width="19.5" customWidth="1"/>
  </cols>
  <sheetData>
    <row r="1" spans="1:13">
      <c r="A1" t="s">
        <v>5240</v>
      </c>
      <c r="D1" s="59" t="s">
        <v>631</v>
      </c>
      <c r="E1" s="59" t="s">
        <v>635</v>
      </c>
      <c r="F1" s="58" t="s">
        <v>632</v>
      </c>
      <c r="G1" s="58"/>
      <c r="H1" s="58" t="s">
        <v>3280</v>
      </c>
      <c r="I1" s="92" t="s">
        <v>3281</v>
      </c>
      <c r="J1" s="57" t="s">
        <v>2246</v>
      </c>
      <c r="K1" s="57" t="s">
        <v>2253</v>
      </c>
      <c r="L1" s="57" t="s">
        <v>1659</v>
      </c>
      <c r="M1" s="57" t="s">
        <v>629</v>
      </c>
    </row>
    <row r="2" spans="1:13">
      <c r="A2" t="s">
        <v>5241</v>
      </c>
      <c r="B2" t="s">
        <v>5242</v>
      </c>
      <c r="C2" t="s">
        <v>5243</v>
      </c>
      <c r="D2" s="59" t="s">
        <v>3279</v>
      </c>
      <c r="E2" s="59"/>
      <c r="F2" s="58" t="s">
        <v>3294</v>
      </c>
      <c r="G2" s="58" t="s">
        <v>3296</v>
      </c>
      <c r="H2" s="58" t="s">
        <v>3264</v>
      </c>
      <c r="I2" s="92" t="s">
        <v>3795</v>
      </c>
      <c r="J2" s="92" t="s">
        <v>3796</v>
      </c>
      <c r="K2" s="57"/>
      <c r="L2" s="57" t="s">
        <v>3293</v>
      </c>
      <c r="M2" s="57" t="s">
        <v>3609</v>
      </c>
    </row>
    <row r="3" spans="1:13">
      <c r="A3">
        <v>1</v>
      </c>
      <c r="B3">
        <v>300</v>
      </c>
      <c r="C3">
        <v>1</v>
      </c>
      <c r="D3">
        <v>1001</v>
      </c>
      <c r="F3">
        <v>100</v>
      </c>
      <c r="G3">
        <v>100</v>
      </c>
      <c r="I3">
        <v>5000</v>
      </c>
      <c r="J3">
        <v>40001</v>
      </c>
      <c r="L3">
        <v>1</v>
      </c>
    </row>
    <row r="4" spans="1:13">
      <c r="D4">
        <v>1002</v>
      </c>
      <c r="F4">
        <v>10</v>
      </c>
      <c r="G4">
        <v>100</v>
      </c>
      <c r="J4">
        <v>40002</v>
      </c>
      <c r="L4">
        <v>1</v>
      </c>
    </row>
    <row r="5" spans="1:13">
      <c r="J5">
        <v>40003</v>
      </c>
      <c r="L5">
        <v>1</v>
      </c>
    </row>
    <row r="6" spans="1:13">
      <c r="A6">
        <v>2</v>
      </c>
      <c r="B6">
        <v>300</v>
      </c>
      <c r="C6">
        <v>1</v>
      </c>
      <c r="D6">
        <v>1001</v>
      </c>
      <c r="F6">
        <v>100</v>
      </c>
      <c r="G6">
        <v>100</v>
      </c>
      <c r="I6">
        <v>5000</v>
      </c>
      <c r="J6">
        <v>40002</v>
      </c>
      <c r="L6">
        <v>1</v>
      </c>
    </row>
    <row r="7" spans="1:13">
      <c r="D7">
        <v>1002</v>
      </c>
      <c r="F7">
        <v>10</v>
      </c>
      <c r="G7">
        <v>100</v>
      </c>
    </row>
    <row r="8" spans="1:13">
      <c r="A8">
        <v>3</v>
      </c>
      <c r="B8">
        <v>300</v>
      </c>
      <c r="C8">
        <v>1</v>
      </c>
      <c r="D8">
        <v>1001</v>
      </c>
      <c r="F8">
        <v>100</v>
      </c>
      <c r="G8">
        <v>100</v>
      </c>
      <c r="I8">
        <v>5000</v>
      </c>
      <c r="J8">
        <v>40003</v>
      </c>
      <c r="L8">
        <v>1</v>
      </c>
    </row>
    <row r="9" spans="1:13">
      <c r="D9">
        <v>1002</v>
      </c>
      <c r="F9">
        <v>10</v>
      </c>
      <c r="G9">
        <v>100</v>
      </c>
    </row>
    <row r="10" spans="1:13">
      <c r="A10">
        <v>4</v>
      </c>
      <c r="B10">
        <v>300</v>
      </c>
      <c r="C10">
        <v>1</v>
      </c>
      <c r="D10">
        <v>1001</v>
      </c>
      <c r="F10">
        <v>100</v>
      </c>
      <c r="G10">
        <v>100</v>
      </c>
      <c r="I10">
        <v>5000</v>
      </c>
      <c r="J10">
        <v>40004</v>
      </c>
      <c r="L10">
        <v>1</v>
      </c>
    </row>
    <row r="11" spans="1:13">
      <c r="D11">
        <v>1002</v>
      </c>
      <c r="F11">
        <v>10</v>
      </c>
      <c r="G11">
        <v>100</v>
      </c>
    </row>
    <row r="12" spans="1:13">
      <c r="A12">
        <v>5</v>
      </c>
      <c r="B12">
        <v>300</v>
      </c>
      <c r="C12">
        <v>1</v>
      </c>
      <c r="D12">
        <v>1001</v>
      </c>
      <c r="F12">
        <v>100</v>
      </c>
      <c r="G12">
        <v>100</v>
      </c>
      <c r="I12">
        <v>5000</v>
      </c>
      <c r="J12">
        <v>40005</v>
      </c>
      <c r="L12">
        <v>1</v>
      </c>
    </row>
    <row r="13" spans="1:13">
      <c r="D13">
        <v>1002</v>
      </c>
      <c r="F13">
        <v>10</v>
      </c>
      <c r="G13">
        <v>100</v>
      </c>
    </row>
    <row r="14" spans="1:13">
      <c r="A14">
        <v>6</v>
      </c>
      <c r="B14">
        <v>300</v>
      </c>
      <c r="C14">
        <v>1</v>
      </c>
      <c r="D14">
        <v>1001</v>
      </c>
      <c r="F14">
        <v>100</v>
      </c>
      <c r="G14">
        <v>100</v>
      </c>
      <c r="I14">
        <v>5000</v>
      </c>
      <c r="J14">
        <v>40006</v>
      </c>
      <c r="L14">
        <v>1</v>
      </c>
    </row>
    <row r="15" spans="1:13">
      <c r="D15">
        <v>1002</v>
      </c>
      <c r="F15">
        <v>10</v>
      </c>
      <c r="G15">
        <v>100</v>
      </c>
    </row>
    <row r="16" spans="1:13">
      <c r="A16">
        <v>7</v>
      </c>
      <c r="B16">
        <v>300</v>
      </c>
      <c r="C16">
        <v>1</v>
      </c>
      <c r="D16">
        <v>1001</v>
      </c>
      <c r="F16">
        <v>100</v>
      </c>
      <c r="G16">
        <v>100</v>
      </c>
      <c r="I16">
        <v>5000</v>
      </c>
      <c r="J16">
        <v>40007</v>
      </c>
      <c r="L16">
        <v>1</v>
      </c>
    </row>
    <row r="17" spans="4:7">
      <c r="D17">
        <v>1002</v>
      </c>
      <c r="F17">
        <v>10</v>
      </c>
      <c r="G17">
        <v>100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3399"/>
  </sheetPr>
  <dimension ref="A1:X25"/>
  <sheetViews>
    <sheetView workbookViewId="0">
      <selection activeCell="O28" sqref="O28"/>
    </sheetView>
  </sheetViews>
  <sheetFormatPr defaultColWidth="8.875" defaultRowHeight="13.5"/>
  <cols>
    <col min="12" max="12" width="11" style="128" customWidth="1"/>
    <col min="13" max="13" width="11" style="127" customWidth="1"/>
    <col min="14" max="15" width="11" style="128" customWidth="1"/>
    <col min="24" max="24" width="15.125" bestFit="1" customWidth="1"/>
  </cols>
  <sheetData>
    <row r="1" spans="1:24" s="128" customFormat="1">
      <c r="A1" s="128" t="s">
        <v>3748</v>
      </c>
      <c r="B1" s="128" t="s">
        <v>3747</v>
      </c>
      <c r="C1" s="128" t="s">
        <v>3749</v>
      </c>
      <c r="D1" s="128" t="s">
        <v>3750</v>
      </c>
      <c r="E1" s="128" t="s">
        <v>3751</v>
      </c>
      <c r="G1" s="128" t="s">
        <v>3658</v>
      </c>
      <c r="H1" s="128" t="s">
        <v>3752</v>
      </c>
      <c r="I1" s="128" t="s">
        <v>4039</v>
      </c>
      <c r="J1" s="128" t="s">
        <v>4040</v>
      </c>
      <c r="K1" s="128" t="s">
        <v>4047</v>
      </c>
      <c r="L1" s="129" t="s">
        <v>3753</v>
      </c>
      <c r="M1" s="127"/>
      <c r="N1" s="129" t="s">
        <v>4048</v>
      </c>
      <c r="O1" s="129" t="s">
        <v>4049</v>
      </c>
      <c r="P1" s="128" t="s">
        <v>3648</v>
      </c>
      <c r="Q1" s="128" t="s">
        <v>3649</v>
      </c>
      <c r="R1" s="128" t="s">
        <v>3650</v>
      </c>
      <c r="S1" s="128" t="s">
        <v>3651</v>
      </c>
      <c r="T1" s="128" t="s">
        <v>3652</v>
      </c>
      <c r="U1" s="128" t="s">
        <v>3757</v>
      </c>
      <c r="V1" s="129" t="s">
        <v>3653</v>
      </c>
      <c r="W1" s="129" t="s">
        <v>3654</v>
      </c>
      <c r="X1" s="129" t="s">
        <v>3655</v>
      </c>
    </row>
    <row r="2" spans="1:24" s="128" customFormat="1">
      <c r="A2" s="128" t="s">
        <v>3760</v>
      </c>
      <c r="B2" s="128" t="s">
        <v>3656</v>
      </c>
      <c r="C2" s="128" t="s">
        <v>3657</v>
      </c>
      <c r="D2" s="128" t="s">
        <v>3746</v>
      </c>
      <c r="E2" s="128" t="s">
        <v>3745</v>
      </c>
      <c r="F2" s="128" t="s">
        <v>3239</v>
      </c>
      <c r="G2" s="128" t="s">
        <v>3755</v>
      </c>
      <c r="H2" s="128" t="s">
        <v>3754</v>
      </c>
      <c r="I2" s="128" t="s">
        <v>4046</v>
      </c>
      <c r="J2" s="128" t="s">
        <v>4045</v>
      </c>
      <c r="K2" s="128" t="s">
        <v>4052</v>
      </c>
      <c r="L2" s="128" t="s">
        <v>3756</v>
      </c>
      <c r="M2" s="127"/>
      <c r="N2" s="128" t="s">
        <v>4044</v>
      </c>
      <c r="O2" s="128" t="s">
        <v>4050</v>
      </c>
      <c r="P2" s="128" t="s">
        <v>3799</v>
      </c>
      <c r="Q2" s="128" t="s">
        <v>3728</v>
      </c>
      <c r="R2" s="128" t="s">
        <v>3729</v>
      </c>
      <c r="S2" s="128" t="s">
        <v>3659</v>
      </c>
      <c r="T2" s="128" t="s">
        <v>3746</v>
      </c>
      <c r="U2" s="128" t="s">
        <v>3657</v>
      </c>
      <c r="V2" s="128" t="s">
        <v>3758</v>
      </c>
      <c r="W2" s="128" t="s">
        <v>3759</v>
      </c>
      <c r="X2" s="128" t="s">
        <v>3774</v>
      </c>
    </row>
    <row r="3" spans="1:24" s="128" customFormat="1">
      <c r="A3" s="128">
        <v>1</v>
      </c>
      <c r="B3" s="128" t="s">
        <v>3660</v>
      </c>
      <c r="C3" s="128" t="s">
        <v>3661</v>
      </c>
      <c r="D3" s="128">
        <v>15</v>
      </c>
      <c r="E3" s="128">
        <v>300</v>
      </c>
      <c r="F3" s="128">
        <v>1</v>
      </c>
      <c r="G3" s="128">
        <v>75001</v>
      </c>
      <c r="H3" s="128">
        <v>70001</v>
      </c>
      <c r="I3" s="128">
        <v>24001</v>
      </c>
      <c r="J3" s="128">
        <v>1</v>
      </c>
      <c r="K3" s="128">
        <v>0.1</v>
      </c>
      <c r="L3" s="128">
        <v>1003</v>
      </c>
      <c r="M3" s="127" t="str">
        <f>IF(L3="","",VLOOKUP(L3,'#挂机物品'!A:B,2,FALSE))</f>
        <v>魔晶</v>
      </c>
      <c r="N3" s="128">
        <v>2500</v>
      </c>
      <c r="O3" s="128">
        <v>3</v>
      </c>
      <c r="P3" s="128">
        <v>101</v>
      </c>
      <c r="Q3" s="128">
        <v>172</v>
      </c>
      <c r="R3" s="128">
        <v>733</v>
      </c>
      <c r="S3" s="128">
        <v>1</v>
      </c>
      <c r="T3" s="128">
        <v>5</v>
      </c>
      <c r="U3" s="128" t="s">
        <v>3662</v>
      </c>
      <c r="V3" s="128">
        <v>20001</v>
      </c>
      <c r="W3" s="128">
        <v>80</v>
      </c>
      <c r="X3" s="128">
        <v>1</v>
      </c>
    </row>
    <row r="4" spans="1:24" s="128" customFormat="1">
      <c r="L4" s="128">
        <v>28001</v>
      </c>
      <c r="M4" s="127" t="str">
        <f>IF(L4="","",VLOOKUP(L4,'#挂机物品'!A:B,2,FALSE))</f>
        <v>副本钥匙</v>
      </c>
      <c r="N4" s="128">
        <v>100</v>
      </c>
      <c r="O4" s="128">
        <v>0.1</v>
      </c>
      <c r="P4" s="128">
        <v>102</v>
      </c>
      <c r="Q4" s="128">
        <v>440</v>
      </c>
      <c r="R4" s="128">
        <v>685</v>
      </c>
      <c r="S4" s="128">
        <v>1</v>
      </c>
      <c r="T4" s="128">
        <v>5</v>
      </c>
      <c r="U4" s="128" t="s">
        <v>3662</v>
      </c>
      <c r="V4" s="128">
        <v>20002</v>
      </c>
      <c r="W4" s="128">
        <v>15</v>
      </c>
      <c r="X4" s="128">
        <v>2</v>
      </c>
    </row>
    <row r="5" spans="1:24" s="128" customFormat="1">
      <c r="L5" s="128">
        <v>24001</v>
      </c>
      <c r="M5" s="127" t="str">
        <f>IF(L5="","",VLOOKUP(L5,'#挂机物品'!A:B,2,FALSE))</f>
        <v>魔化之鳞</v>
      </c>
      <c r="N5" s="128">
        <v>500</v>
      </c>
      <c r="O5" s="128">
        <v>5</v>
      </c>
      <c r="P5" s="128">
        <v>103</v>
      </c>
      <c r="Q5" s="128">
        <v>246</v>
      </c>
      <c r="R5" s="128">
        <v>359</v>
      </c>
      <c r="S5" s="128">
        <v>1</v>
      </c>
      <c r="T5" s="128">
        <v>5</v>
      </c>
      <c r="U5" s="128" t="s">
        <v>3662</v>
      </c>
      <c r="V5" s="128">
        <v>20003</v>
      </c>
      <c r="W5" s="128">
        <v>5</v>
      </c>
      <c r="X5" s="128">
        <v>5</v>
      </c>
    </row>
    <row r="6" spans="1:24" s="128" customFormat="1">
      <c r="L6" s="128">
        <v>15007</v>
      </c>
      <c r="M6" s="127" t="str">
        <f>IF(L6="","",VLOOKUP(L6,'#挂机物品'!A:B,2,FALSE))</f>
        <v>小佣兵的传奇凝视</v>
      </c>
      <c r="N6" s="128">
        <v>1</v>
      </c>
      <c r="O6" s="128">
        <v>0</v>
      </c>
      <c r="P6" s="128">
        <v>104</v>
      </c>
      <c r="Q6" s="128">
        <v>189</v>
      </c>
      <c r="R6" s="128">
        <v>547</v>
      </c>
      <c r="S6" s="128">
        <v>2</v>
      </c>
      <c r="T6" s="128">
        <v>10</v>
      </c>
      <c r="U6" s="128" t="s">
        <v>3663</v>
      </c>
    </row>
    <row r="7" spans="1:24" s="128" customFormat="1">
      <c r="L7" s="189">
        <v>15076</v>
      </c>
      <c r="M7" s="127" t="str">
        <f>IF(L7="","",VLOOKUP(L7,'#挂机物品'!A:B,2,FALSE))</f>
        <v>恩底弥翁的启示</v>
      </c>
      <c r="N7" s="128">
        <v>-99</v>
      </c>
      <c r="O7" s="128">
        <v>1</v>
      </c>
    </row>
    <row r="8" spans="1:24" s="128" customFormat="1">
      <c r="A8" s="128">
        <v>2</v>
      </c>
      <c r="B8" s="128" t="s">
        <v>3664</v>
      </c>
      <c r="C8" s="128" t="s">
        <v>3665</v>
      </c>
      <c r="D8" s="128">
        <v>10</v>
      </c>
      <c r="E8" s="128">
        <v>300</v>
      </c>
      <c r="F8" s="128">
        <v>2</v>
      </c>
      <c r="G8" s="128">
        <v>75002</v>
      </c>
      <c r="H8" s="128">
        <v>70002</v>
      </c>
      <c r="I8" s="128">
        <v>24002</v>
      </c>
      <c r="J8" s="128">
        <v>0</v>
      </c>
      <c r="K8" s="128">
        <v>0.1</v>
      </c>
      <c r="L8" s="128">
        <v>1003</v>
      </c>
      <c r="M8" s="127" t="str">
        <f>IF(L8="","",VLOOKUP(L8,'#挂机物品'!A:B,2,FALSE))</f>
        <v>魔晶</v>
      </c>
      <c r="N8" s="128">
        <v>2500</v>
      </c>
      <c r="O8" s="128">
        <v>3</v>
      </c>
      <c r="P8" s="128">
        <v>201</v>
      </c>
      <c r="Q8" s="128">
        <v>192</v>
      </c>
      <c r="R8" s="128">
        <v>398</v>
      </c>
      <c r="S8" s="128">
        <v>1</v>
      </c>
      <c r="T8" s="128">
        <v>5</v>
      </c>
      <c r="U8" s="128" t="s">
        <v>3662</v>
      </c>
      <c r="V8" s="128">
        <v>20004</v>
      </c>
      <c r="W8" s="128">
        <v>80</v>
      </c>
      <c r="X8" s="128">
        <v>1</v>
      </c>
    </row>
    <row r="9" spans="1:24" s="128" customFormat="1">
      <c r="L9" s="128">
        <v>28001</v>
      </c>
      <c r="M9" s="127" t="str">
        <f>IF(L9="","",VLOOKUP(L9,'#挂机物品'!A:B,2,FALSE))</f>
        <v>副本钥匙</v>
      </c>
      <c r="N9" s="128">
        <v>100</v>
      </c>
      <c r="O9" s="128">
        <v>0.1</v>
      </c>
      <c r="P9" s="128">
        <v>202</v>
      </c>
      <c r="Q9" s="128">
        <v>386</v>
      </c>
      <c r="R9" s="128">
        <v>718</v>
      </c>
      <c r="S9" s="128">
        <v>1</v>
      </c>
      <c r="T9" s="128">
        <v>5</v>
      </c>
      <c r="U9" s="128" t="s">
        <v>3662</v>
      </c>
      <c r="V9" s="128">
        <v>20005</v>
      </c>
      <c r="W9" s="128">
        <v>15</v>
      </c>
      <c r="X9" s="128">
        <v>2</v>
      </c>
    </row>
    <row r="10" spans="1:24" s="128" customFormat="1">
      <c r="L10" s="128">
        <v>24002</v>
      </c>
      <c r="M10" s="127" t="str">
        <f>IF(L10="","",VLOOKUP(L10,'#挂机物品'!A:B,2,FALSE))</f>
        <v>狂暴结晶</v>
      </c>
      <c r="N10" s="128">
        <v>500</v>
      </c>
      <c r="O10" s="128">
        <v>4</v>
      </c>
      <c r="P10" s="128">
        <v>203</v>
      </c>
      <c r="Q10" s="128">
        <v>118</v>
      </c>
      <c r="R10" s="128">
        <v>632</v>
      </c>
      <c r="S10" s="128">
        <v>2</v>
      </c>
      <c r="T10" s="128">
        <v>10</v>
      </c>
      <c r="U10" s="128" t="s">
        <v>3663</v>
      </c>
      <c r="V10" s="128">
        <v>20006</v>
      </c>
      <c r="W10" s="128">
        <v>5</v>
      </c>
      <c r="X10" s="128">
        <v>5</v>
      </c>
    </row>
    <row r="11" spans="1:24" s="128" customFormat="1">
      <c r="L11" s="128">
        <v>15008</v>
      </c>
      <c r="M11" s="127" t="str">
        <f>IF(L11="","",VLOOKUP(L11,'#挂机物品'!A:B,2,FALSE))</f>
        <v>小佣兵的传奇之拥</v>
      </c>
      <c r="N11" s="128">
        <v>1</v>
      </c>
      <c r="O11" s="128">
        <v>0</v>
      </c>
      <c r="P11" s="128">
        <v>204</v>
      </c>
      <c r="Q11" s="128">
        <v>359</v>
      </c>
      <c r="R11" s="128">
        <v>464</v>
      </c>
      <c r="S11" s="128">
        <v>2</v>
      </c>
      <c r="T11" s="128">
        <v>10</v>
      </c>
      <c r="U11" s="128" t="s">
        <v>3663</v>
      </c>
    </row>
    <row r="12" spans="1:24" s="128" customFormat="1">
      <c r="L12" s="189">
        <v>15077</v>
      </c>
      <c r="M12" s="127" t="str">
        <f>IF(L12="","",VLOOKUP(L12,'#挂机物品'!A:B,2,FALSE))</f>
        <v>基基米的指引</v>
      </c>
      <c r="N12" s="128">
        <v>-149</v>
      </c>
      <c r="O12" s="128">
        <v>1</v>
      </c>
    </row>
    <row r="13" spans="1:24" s="128" customFormat="1">
      <c r="A13" s="128">
        <v>3</v>
      </c>
      <c r="B13" s="128" t="s">
        <v>3666</v>
      </c>
      <c r="C13" s="128" t="s">
        <v>3667</v>
      </c>
      <c r="D13" s="128">
        <v>5</v>
      </c>
      <c r="E13" s="128">
        <v>300</v>
      </c>
      <c r="F13" s="128">
        <v>4</v>
      </c>
      <c r="G13" s="128">
        <v>75003</v>
      </c>
      <c r="H13" s="128">
        <v>70003</v>
      </c>
      <c r="I13" s="128">
        <v>24003</v>
      </c>
      <c r="J13" s="128">
        <v>0</v>
      </c>
      <c r="K13" s="128">
        <v>0.1</v>
      </c>
      <c r="L13" s="128">
        <v>1003</v>
      </c>
      <c r="M13" s="127" t="str">
        <f>IF(L13="","",VLOOKUP(L13,'#挂机物品'!A:B,2,FALSE))</f>
        <v>魔晶</v>
      </c>
      <c r="N13" s="128">
        <v>2500</v>
      </c>
      <c r="O13" s="128">
        <v>3</v>
      </c>
      <c r="P13" s="128">
        <v>301</v>
      </c>
      <c r="Q13" s="128">
        <v>106</v>
      </c>
      <c r="R13" s="128">
        <v>653</v>
      </c>
      <c r="S13" s="128">
        <v>1</v>
      </c>
      <c r="T13" s="128">
        <v>5</v>
      </c>
      <c r="U13" s="128" t="s">
        <v>3662</v>
      </c>
      <c r="V13" s="128">
        <v>20007</v>
      </c>
      <c r="W13" s="128">
        <v>80</v>
      </c>
      <c r="X13" s="128">
        <v>1</v>
      </c>
    </row>
    <row r="14" spans="1:24" s="128" customFormat="1">
      <c r="L14" s="128">
        <v>28001</v>
      </c>
      <c r="M14" s="127" t="str">
        <f>IF(L14="","",VLOOKUP(L14,'#挂机物品'!A:B,2,FALSE))</f>
        <v>副本钥匙</v>
      </c>
      <c r="N14" s="128">
        <v>100</v>
      </c>
      <c r="O14" s="128">
        <v>0.1</v>
      </c>
      <c r="P14" s="128">
        <v>302</v>
      </c>
      <c r="Q14" s="128">
        <v>511</v>
      </c>
      <c r="R14" s="128">
        <v>685</v>
      </c>
      <c r="S14" s="128">
        <v>1</v>
      </c>
      <c r="T14" s="128">
        <v>5</v>
      </c>
      <c r="U14" s="128" t="s">
        <v>3662</v>
      </c>
      <c r="V14" s="128">
        <v>20008</v>
      </c>
      <c r="W14" s="128">
        <v>15</v>
      </c>
      <c r="X14" s="128">
        <v>2</v>
      </c>
    </row>
    <row r="15" spans="1:24" s="128" customFormat="1">
      <c r="L15" s="128">
        <v>24003</v>
      </c>
      <c r="M15" s="127" t="str">
        <f>IF(L15="","",VLOOKUP(L15,'#挂机物品'!A:B,2,FALSE))</f>
        <v>旋风之眼</v>
      </c>
      <c r="N15" s="128">
        <v>500</v>
      </c>
      <c r="O15" s="128">
        <v>5</v>
      </c>
      <c r="P15" s="128">
        <v>303</v>
      </c>
      <c r="Q15" s="128">
        <v>313</v>
      </c>
      <c r="R15" s="128">
        <v>496</v>
      </c>
      <c r="S15" s="128">
        <v>2</v>
      </c>
      <c r="T15" s="128">
        <v>10</v>
      </c>
      <c r="U15" s="128" t="s">
        <v>3663</v>
      </c>
      <c r="V15" s="128">
        <v>20009</v>
      </c>
      <c r="W15" s="128">
        <v>5</v>
      </c>
      <c r="X15" s="128">
        <v>5</v>
      </c>
    </row>
    <row r="16" spans="1:24" s="128" customFormat="1">
      <c r="L16" s="128">
        <v>15009</v>
      </c>
      <c r="M16" s="127" t="str">
        <f>IF(L16="","",VLOOKUP(L16,'#挂机物品'!A:B,2,FALSE))</f>
        <v>小佣兵的传奇之踵</v>
      </c>
      <c r="N16" s="128">
        <v>1</v>
      </c>
      <c r="O16" s="128">
        <v>0</v>
      </c>
      <c r="P16" s="128">
        <v>304</v>
      </c>
      <c r="Q16" s="128">
        <v>202</v>
      </c>
      <c r="R16" s="128">
        <v>294</v>
      </c>
      <c r="S16" s="128">
        <v>3</v>
      </c>
      <c r="T16" s="128">
        <v>15</v>
      </c>
      <c r="U16" s="128" t="s">
        <v>3668</v>
      </c>
    </row>
    <row r="17" spans="1:24" s="128" customFormat="1">
      <c r="L17" s="189">
        <v>15078</v>
      </c>
      <c r="M17" s="127" t="str">
        <f>IF(L17="","",VLOOKUP(L17,'#挂机物品'!A:B,2,FALSE))</f>
        <v>爱依希铁露的气息</v>
      </c>
      <c r="N17" s="128">
        <v>-199</v>
      </c>
      <c r="O17" s="128">
        <v>1</v>
      </c>
    </row>
    <row r="18" spans="1:24" s="128" customFormat="1">
      <c r="A18" s="128">
        <v>4</v>
      </c>
      <c r="B18" s="128" t="s">
        <v>3669</v>
      </c>
      <c r="C18" s="128" t="s">
        <v>3670</v>
      </c>
      <c r="D18" s="128">
        <v>5</v>
      </c>
      <c r="E18" s="128">
        <v>300</v>
      </c>
      <c r="F18" s="128">
        <v>5</v>
      </c>
      <c r="G18" s="128">
        <v>75004</v>
      </c>
      <c r="H18" s="128">
        <v>70004</v>
      </c>
      <c r="I18" s="128">
        <v>24004</v>
      </c>
      <c r="J18" s="128">
        <v>-1</v>
      </c>
      <c r="K18" s="128">
        <v>0.1</v>
      </c>
      <c r="L18" s="128">
        <v>1003</v>
      </c>
      <c r="M18" s="127" t="str">
        <f>IF(L18="","",VLOOKUP(L18,'#挂机物品'!A:B,2,FALSE))</f>
        <v>魔晶</v>
      </c>
      <c r="N18" s="128">
        <v>2500</v>
      </c>
      <c r="O18" s="128">
        <v>3</v>
      </c>
      <c r="P18" s="128">
        <v>401</v>
      </c>
      <c r="Q18" s="128">
        <v>142</v>
      </c>
      <c r="R18" s="128">
        <v>578</v>
      </c>
      <c r="S18" s="128">
        <v>2</v>
      </c>
      <c r="T18" s="128">
        <v>10</v>
      </c>
      <c r="U18" s="128" t="s">
        <v>3663</v>
      </c>
      <c r="V18" s="128">
        <v>20010</v>
      </c>
      <c r="W18" s="128">
        <v>80</v>
      </c>
      <c r="X18" s="128">
        <v>1</v>
      </c>
    </row>
    <row r="19" spans="1:24" s="128" customFormat="1">
      <c r="L19" s="128">
        <v>28001</v>
      </c>
      <c r="M19" s="127" t="str">
        <f>IF(L19="","",VLOOKUP(L19,'#挂机物品'!A:B,2,FALSE))</f>
        <v>副本钥匙</v>
      </c>
      <c r="N19" s="128">
        <v>100</v>
      </c>
      <c r="O19" s="128">
        <v>0.1</v>
      </c>
      <c r="P19" s="128">
        <v>402</v>
      </c>
      <c r="Q19" s="128">
        <v>472</v>
      </c>
      <c r="R19" s="128">
        <v>782</v>
      </c>
      <c r="S19" s="128">
        <v>2</v>
      </c>
      <c r="T19" s="128">
        <v>10</v>
      </c>
      <c r="U19" s="128" t="s">
        <v>3663</v>
      </c>
      <c r="V19" s="128">
        <v>20011</v>
      </c>
      <c r="W19" s="128">
        <v>15</v>
      </c>
      <c r="X19" s="128">
        <v>2</v>
      </c>
    </row>
    <row r="20" spans="1:24" s="128" customFormat="1">
      <c r="L20" s="128">
        <v>24004</v>
      </c>
      <c r="M20" s="127" t="str">
        <f>IF(L20="","",VLOOKUP(L20,'#挂机物品'!A:B,2,FALSE))</f>
        <v>虚空之光</v>
      </c>
      <c r="N20" s="128">
        <v>500</v>
      </c>
      <c r="O20" s="128">
        <v>5</v>
      </c>
      <c r="P20" s="128">
        <v>403</v>
      </c>
      <c r="Q20" s="128">
        <v>225</v>
      </c>
      <c r="R20" s="128">
        <v>239</v>
      </c>
      <c r="S20" s="128">
        <v>3</v>
      </c>
      <c r="T20" s="128">
        <v>15</v>
      </c>
      <c r="U20" s="128" t="s">
        <v>3668</v>
      </c>
      <c r="V20" s="128">
        <v>20012</v>
      </c>
      <c r="W20" s="128">
        <v>5</v>
      </c>
      <c r="X20" s="128">
        <v>5</v>
      </c>
    </row>
    <row r="21" spans="1:24" s="128" customFormat="1">
      <c r="L21" s="204"/>
      <c r="M21" s="127"/>
      <c r="N21" s="204"/>
      <c r="P21" s="128">
        <v>404</v>
      </c>
      <c r="Q21" s="128">
        <v>335</v>
      </c>
      <c r="R21" s="128">
        <v>538</v>
      </c>
      <c r="S21" s="128">
        <v>4</v>
      </c>
      <c r="T21" s="128">
        <v>20</v>
      </c>
      <c r="U21" s="128" t="s">
        <v>3671</v>
      </c>
    </row>
    <row r="22" spans="1:24" s="128" customFormat="1">
      <c r="A22" s="128">
        <v>5</v>
      </c>
      <c r="B22" s="128" t="s">
        <v>3672</v>
      </c>
      <c r="C22" s="128" t="s">
        <v>3673</v>
      </c>
      <c r="D22" s="128">
        <v>5</v>
      </c>
      <c r="E22" s="128">
        <v>300</v>
      </c>
      <c r="F22" s="128">
        <v>6</v>
      </c>
      <c r="G22" s="128">
        <v>75005</v>
      </c>
      <c r="H22" s="128">
        <v>70005</v>
      </c>
      <c r="I22" s="128">
        <v>24005</v>
      </c>
      <c r="J22" s="128">
        <v>-4</v>
      </c>
      <c r="K22" s="128">
        <v>0.1</v>
      </c>
      <c r="L22" s="128">
        <v>1003</v>
      </c>
      <c r="M22" s="127" t="str">
        <f>IF(L22="","",VLOOKUP(L22,'#挂机物品'!A:B,2,FALSE))</f>
        <v>魔晶</v>
      </c>
      <c r="N22" s="128">
        <v>2500</v>
      </c>
      <c r="O22" s="128">
        <v>3</v>
      </c>
      <c r="P22" s="128">
        <v>501</v>
      </c>
      <c r="Q22" s="128">
        <v>532</v>
      </c>
      <c r="R22" s="128">
        <v>337</v>
      </c>
      <c r="S22" s="128">
        <v>2</v>
      </c>
      <c r="T22" s="128">
        <v>10</v>
      </c>
      <c r="U22" s="128" t="s">
        <v>3663</v>
      </c>
      <c r="V22" s="128">
        <v>20013</v>
      </c>
      <c r="W22" s="128">
        <v>80</v>
      </c>
      <c r="X22" s="128">
        <v>1</v>
      </c>
    </row>
    <row r="23" spans="1:24" s="128" customFormat="1">
      <c r="L23" s="128">
        <v>28001</v>
      </c>
      <c r="M23" s="127" t="str">
        <f>IF(L23="","",VLOOKUP(L23,'#挂机物品'!A:B,2,FALSE))</f>
        <v>副本钥匙</v>
      </c>
      <c r="N23" s="128">
        <v>100</v>
      </c>
      <c r="O23" s="128">
        <v>0.1</v>
      </c>
      <c r="P23" s="128">
        <v>502</v>
      </c>
      <c r="Q23" s="128">
        <v>131</v>
      </c>
      <c r="R23" s="128">
        <v>479</v>
      </c>
      <c r="S23" s="128">
        <v>3</v>
      </c>
      <c r="T23" s="128">
        <v>15</v>
      </c>
      <c r="U23" s="128" t="s">
        <v>3668</v>
      </c>
      <c r="V23" s="128">
        <v>20014</v>
      </c>
      <c r="W23" s="128">
        <v>15</v>
      </c>
      <c r="X23" s="128">
        <v>2</v>
      </c>
    </row>
    <row r="24" spans="1:24" s="128" customFormat="1">
      <c r="L24" s="128">
        <v>24005</v>
      </c>
      <c r="M24" s="127" t="str">
        <f>IF(L24="","",VLOOKUP(L24,'#挂机物品'!A:B,2,FALSE))</f>
        <v>蛮龙心脏</v>
      </c>
      <c r="N24" s="128">
        <v>100</v>
      </c>
      <c r="O24" s="128">
        <v>2</v>
      </c>
      <c r="P24" s="128">
        <v>503</v>
      </c>
      <c r="Q24" s="128">
        <v>451</v>
      </c>
      <c r="R24" s="128">
        <v>700</v>
      </c>
      <c r="S24" s="128">
        <v>3</v>
      </c>
      <c r="T24" s="128">
        <v>15</v>
      </c>
      <c r="U24" s="128" t="s">
        <v>3668</v>
      </c>
      <c r="V24" s="128">
        <v>20015</v>
      </c>
      <c r="W24" s="128">
        <v>5</v>
      </c>
      <c r="X24" s="128">
        <v>5</v>
      </c>
    </row>
    <row r="25" spans="1:24" s="128" customFormat="1">
      <c r="L25" s="204"/>
      <c r="M25" s="127"/>
      <c r="N25" s="204"/>
      <c r="P25" s="128">
        <v>504</v>
      </c>
      <c r="Q25" s="128">
        <v>333</v>
      </c>
      <c r="R25" s="128">
        <v>471</v>
      </c>
      <c r="S25" s="128">
        <v>4</v>
      </c>
      <c r="T25" s="128">
        <v>20</v>
      </c>
      <c r="U25" s="128" t="s">
        <v>3671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FF3399"/>
  </sheetPr>
  <dimension ref="A1:G72"/>
  <sheetViews>
    <sheetView workbookViewId="0">
      <selection activeCell="K71" sqref="K71"/>
    </sheetView>
  </sheetViews>
  <sheetFormatPr defaultRowHeight="13.5"/>
  <cols>
    <col min="1" max="1" width="17.25" bestFit="1" customWidth="1"/>
    <col min="4" max="4" width="28.125" bestFit="1" customWidth="1"/>
  </cols>
  <sheetData>
    <row r="1" spans="1:7">
      <c r="A1" t="s">
        <v>5255</v>
      </c>
    </row>
    <row r="2" spans="1:7">
      <c r="A2" t="s">
        <v>5256</v>
      </c>
      <c r="B2" t="s">
        <v>5257</v>
      </c>
      <c r="C2" t="s">
        <v>5258</v>
      </c>
      <c r="D2" t="s">
        <v>542</v>
      </c>
      <c r="E2" t="s">
        <v>5259</v>
      </c>
      <c r="G2" t="s">
        <v>5260</v>
      </c>
    </row>
    <row r="3" spans="1:7">
      <c r="A3">
        <v>1</v>
      </c>
      <c r="B3">
        <v>1</v>
      </c>
      <c r="C3">
        <v>1</v>
      </c>
      <c r="D3" t="s">
        <v>5261</v>
      </c>
      <c r="E3">
        <v>1000</v>
      </c>
      <c r="F3" t="str">
        <f>VLOOKUP(E3,'#挂机物品'!A:B,2,FALSE)</f>
        <v>经验</v>
      </c>
      <c r="G3">
        <v>300000</v>
      </c>
    </row>
    <row r="4" spans="1:7">
      <c r="E4">
        <v>28001</v>
      </c>
      <c r="F4" t="str">
        <f>VLOOKUP(E4,'#挂机物品'!A:B,2,FALSE)</f>
        <v>副本钥匙</v>
      </c>
      <c r="G4">
        <v>60</v>
      </c>
    </row>
    <row r="5" spans="1:7">
      <c r="B5">
        <v>2</v>
      </c>
      <c r="C5">
        <v>2</v>
      </c>
      <c r="D5" t="s">
        <v>5262</v>
      </c>
      <c r="E5">
        <v>1000</v>
      </c>
      <c r="F5" t="str">
        <f>VLOOKUP(E5,'#挂机物品'!A:B,2,FALSE)</f>
        <v>经验</v>
      </c>
      <c r="G5">
        <v>240000</v>
      </c>
    </row>
    <row r="6" spans="1:7">
      <c r="E6">
        <v>28001</v>
      </c>
      <c r="F6" t="str">
        <f>VLOOKUP(E6,'#挂机物品'!A:B,2,FALSE)</f>
        <v>副本钥匙</v>
      </c>
      <c r="G6">
        <v>60</v>
      </c>
    </row>
    <row r="7" spans="1:7">
      <c r="B7">
        <v>3</v>
      </c>
      <c r="C7">
        <v>3</v>
      </c>
      <c r="D7" t="s">
        <v>5263</v>
      </c>
      <c r="E7">
        <v>1000</v>
      </c>
      <c r="F7" t="str">
        <f>VLOOKUP(E7,'#挂机物品'!A:B,2,FALSE)</f>
        <v>经验</v>
      </c>
      <c r="G7">
        <v>180000</v>
      </c>
    </row>
    <row r="8" spans="1:7">
      <c r="E8">
        <v>28001</v>
      </c>
      <c r="F8" t="str">
        <f>VLOOKUP(E8,'#挂机物品'!A:B,2,FALSE)</f>
        <v>副本钥匙</v>
      </c>
      <c r="G8">
        <v>60</v>
      </c>
    </row>
    <row r="9" spans="1:7">
      <c r="B9">
        <v>4</v>
      </c>
      <c r="C9">
        <v>10</v>
      </c>
      <c r="D9" t="s">
        <v>5264</v>
      </c>
      <c r="E9">
        <v>1000</v>
      </c>
      <c r="F9" t="str">
        <f>VLOOKUP(E9,'#挂机物品'!A:B,2,FALSE)</f>
        <v>经验</v>
      </c>
      <c r="G9">
        <v>120000</v>
      </c>
    </row>
    <row r="10" spans="1:7">
      <c r="E10">
        <v>28001</v>
      </c>
      <c r="F10" t="str">
        <f>VLOOKUP(E10,'#挂机物品'!A:B,2,FALSE)</f>
        <v>副本钥匙</v>
      </c>
      <c r="G10">
        <v>50</v>
      </c>
    </row>
    <row r="11" spans="1:7">
      <c r="B11">
        <v>11</v>
      </c>
      <c r="C11">
        <v>999</v>
      </c>
      <c r="D11" t="s">
        <v>5265</v>
      </c>
      <c r="E11">
        <v>1000</v>
      </c>
      <c r="F11" t="str">
        <f>VLOOKUP(E11,'#挂机物品'!A:B,2,FALSE)</f>
        <v>经验</v>
      </c>
      <c r="G11">
        <v>80000</v>
      </c>
    </row>
    <row r="12" spans="1:7">
      <c r="E12">
        <v>28001</v>
      </c>
      <c r="F12" t="str">
        <f>VLOOKUP(E12,'#挂机物品'!A:B,2,FALSE)</f>
        <v>副本钥匙</v>
      </c>
      <c r="G12">
        <v>50</v>
      </c>
    </row>
    <row r="13" spans="1:7">
      <c r="A13">
        <v>2</v>
      </c>
      <c r="B13">
        <v>1</v>
      </c>
      <c r="C13">
        <v>1</v>
      </c>
      <c r="D13" t="s">
        <v>5261</v>
      </c>
      <c r="E13">
        <v>1000</v>
      </c>
      <c r="F13" t="str">
        <f>VLOOKUP(E13,'#挂机物品'!A:B,2,FALSE)</f>
        <v>经验</v>
      </c>
      <c r="G13">
        <v>300000</v>
      </c>
    </row>
    <row r="14" spans="1:7">
      <c r="E14">
        <v>28001</v>
      </c>
      <c r="F14" t="str">
        <f>VLOOKUP(E14,'#挂机物品'!A:B,2,FALSE)</f>
        <v>副本钥匙</v>
      </c>
      <c r="G14">
        <v>60</v>
      </c>
    </row>
    <row r="15" spans="1:7">
      <c r="B15">
        <v>2</v>
      </c>
      <c r="C15">
        <v>2</v>
      </c>
      <c r="D15" t="s">
        <v>5262</v>
      </c>
      <c r="E15">
        <v>1000</v>
      </c>
      <c r="F15" t="str">
        <f>VLOOKUP(E15,'#挂机物品'!A:B,2,FALSE)</f>
        <v>经验</v>
      </c>
      <c r="G15">
        <v>240000</v>
      </c>
    </row>
    <row r="16" spans="1:7">
      <c r="E16">
        <v>28001</v>
      </c>
      <c r="F16" t="str">
        <f>VLOOKUP(E16,'#挂机物品'!A:B,2,FALSE)</f>
        <v>副本钥匙</v>
      </c>
      <c r="G16">
        <v>60</v>
      </c>
    </row>
    <row r="17" spans="1:7">
      <c r="B17">
        <v>3</v>
      </c>
      <c r="C17">
        <v>3</v>
      </c>
      <c r="D17" t="s">
        <v>5263</v>
      </c>
      <c r="E17">
        <v>1000</v>
      </c>
      <c r="F17" t="str">
        <f>VLOOKUP(E17,'#挂机物品'!A:B,2,FALSE)</f>
        <v>经验</v>
      </c>
      <c r="G17">
        <v>180000</v>
      </c>
    </row>
    <row r="18" spans="1:7">
      <c r="E18">
        <v>28001</v>
      </c>
      <c r="F18" t="str">
        <f>VLOOKUP(E18,'#挂机物品'!A:B,2,FALSE)</f>
        <v>副本钥匙</v>
      </c>
      <c r="G18">
        <v>60</v>
      </c>
    </row>
    <row r="19" spans="1:7">
      <c r="B19">
        <v>4</v>
      </c>
      <c r="C19">
        <v>10</v>
      </c>
      <c r="D19" t="s">
        <v>5264</v>
      </c>
      <c r="E19">
        <v>1000</v>
      </c>
      <c r="F19" t="str">
        <f>VLOOKUP(E19,'#挂机物品'!A:B,2,FALSE)</f>
        <v>经验</v>
      </c>
      <c r="G19">
        <v>120000</v>
      </c>
    </row>
    <row r="20" spans="1:7">
      <c r="E20">
        <v>28001</v>
      </c>
      <c r="F20" t="str">
        <f>VLOOKUP(E20,'#挂机物品'!A:B,2,FALSE)</f>
        <v>副本钥匙</v>
      </c>
      <c r="G20">
        <v>50</v>
      </c>
    </row>
    <row r="21" spans="1:7">
      <c r="B21">
        <v>11</v>
      </c>
      <c r="C21">
        <v>999</v>
      </c>
      <c r="D21" t="s">
        <v>5265</v>
      </c>
      <c r="E21">
        <v>1000</v>
      </c>
      <c r="F21" t="str">
        <f>VLOOKUP(E21,'#挂机物品'!A:B,2,FALSE)</f>
        <v>经验</v>
      </c>
      <c r="G21">
        <v>80000</v>
      </c>
    </row>
    <row r="22" spans="1:7">
      <c r="E22">
        <v>28001</v>
      </c>
      <c r="F22" t="str">
        <f>VLOOKUP(E22,'#挂机物品'!A:B,2,FALSE)</f>
        <v>副本钥匙</v>
      </c>
      <c r="G22">
        <v>50</v>
      </c>
    </row>
    <row r="23" spans="1:7">
      <c r="A23">
        <v>3</v>
      </c>
      <c r="B23">
        <v>1</v>
      </c>
      <c r="C23">
        <v>1</v>
      </c>
      <c r="D23" t="s">
        <v>5261</v>
      </c>
      <c r="E23">
        <v>1000</v>
      </c>
      <c r="F23" t="str">
        <f>VLOOKUP(E23,'#挂机物品'!A:B,2,FALSE)</f>
        <v>经验</v>
      </c>
      <c r="G23">
        <v>300000</v>
      </c>
    </row>
    <row r="24" spans="1:7">
      <c r="E24">
        <v>28001</v>
      </c>
      <c r="F24" t="str">
        <f>VLOOKUP(E24,'#挂机物品'!A:B,2,FALSE)</f>
        <v>副本钥匙</v>
      </c>
      <c r="G24">
        <v>60</v>
      </c>
    </row>
    <row r="25" spans="1:7">
      <c r="B25">
        <v>2</v>
      </c>
      <c r="C25">
        <v>2</v>
      </c>
      <c r="D25" t="s">
        <v>5262</v>
      </c>
      <c r="E25">
        <v>1000</v>
      </c>
      <c r="F25" t="str">
        <f>VLOOKUP(E25,'#挂机物品'!A:B,2,FALSE)</f>
        <v>经验</v>
      </c>
      <c r="G25">
        <v>240000</v>
      </c>
    </row>
    <row r="26" spans="1:7">
      <c r="E26">
        <v>28001</v>
      </c>
      <c r="F26" t="str">
        <f>VLOOKUP(E26,'#挂机物品'!A:B,2,FALSE)</f>
        <v>副本钥匙</v>
      </c>
      <c r="G26">
        <v>60</v>
      </c>
    </row>
    <row r="27" spans="1:7">
      <c r="B27">
        <v>3</v>
      </c>
      <c r="C27">
        <v>3</v>
      </c>
      <c r="D27" t="s">
        <v>5263</v>
      </c>
      <c r="E27">
        <v>1000</v>
      </c>
      <c r="F27" t="str">
        <f>VLOOKUP(E27,'#挂机物品'!A:B,2,FALSE)</f>
        <v>经验</v>
      </c>
      <c r="G27">
        <v>180000</v>
      </c>
    </row>
    <row r="28" spans="1:7">
      <c r="E28">
        <v>28001</v>
      </c>
      <c r="F28" t="str">
        <f>VLOOKUP(E28,'#挂机物品'!A:B,2,FALSE)</f>
        <v>副本钥匙</v>
      </c>
      <c r="G28">
        <v>60</v>
      </c>
    </row>
    <row r="29" spans="1:7">
      <c r="B29">
        <v>4</v>
      </c>
      <c r="C29">
        <v>10</v>
      </c>
      <c r="D29" t="s">
        <v>5264</v>
      </c>
      <c r="E29">
        <v>1000</v>
      </c>
      <c r="F29" t="str">
        <f>VLOOKUP(E29,'#挂机物品'!A:B,2,FALSE)</f>
        <v>经验</v>
      </c>
      <c r="G29">
        <v>120000</v>
      </c>
    </row>
    <row r="30" spans="1:7">
      <c r="E30">
        <v>28001</v>
      </c>
      <c r="F30" t="str">
        <f>VLOOKUP(E30,'#挂机物品'!A:B,2,FALSE)</f>
        <v>副本钥匙</v>
      </c>
      <c r="G30">
        <v>50</v>
      </c>
    </row>
    <row r="31" spans="1:7">
      <c r="B31">
        <v>11</v>
      </c>
      <c r="C31">
        <v>999</v>
      </c>
      <c r="D31" t="s">
        <v>5265</v>
      </c>
      <c r="E31">
        <v>1000</v>
      </c>
      <c r="F31" t="str">
        <f>VLOOKUP(E31,'#挂机物品'!A:B,2,FALSE)</f>
        <v>经验</v>
      </c>
      <c r="G31">
        <v>80000</v>
      </c>
    </row>
    <row r="32" spans="1:7">
      <c r="E32">
        <v>28001</v>
      </c>
      <c r="F32" t="str">
        <f>VLOOKUP(E32,'#挂机物品'!A:B,2,FALSE)</f>
        <v>副本钥匙</v>
      </c>
      <c r="G32">
        <v>50</v>
      </c>
    </row>
    <row r="33" spans="1:7">
      <c r="A33">
        <v>4</v>
      </c>
      <c r="B33">
        <v>1</v>
      </c>
      <c r="C33">
        <v>1</v>
      </c>
      <c r="D33" t="s">
        <v>5261</v>
      </c>
      <c r="E33">
        <v>1000</v>
      </c>
      <c r="F33" t="str">
        <f>VLOOKUP(E33,'#挂机物品'!A:B,2,FALSE)</f>
        <v>经验</v>
      </c>
      <c r="G33">
        <v>300000</v>
      </c>
    </row>
    <row r="34" spans="1:7">
      <c r="E34">
        <v>28001</v>
      </c>
      <c r="F34" t="str">
        <f>VLOOKUP(E34,'#挂机物品'!A:B,2,FALSE)</f>
        <v>副本钥匙</v>
      </c>
      <c r="G34">
        <v>60</v>
      </c>
    </row>
    <row r="35" spans="1:7">
      <c r="B35">
        <v>2</v>
      </c>
      <c r="C35">
        <v>2</v>
      </c>
      <c r="D35" t="s">
        <v>5262</v>
      </c>
      <c r="E35">
        <v>1000</v>
      </c>
      <c r="F35" t="str">
        <f>VLOOKUP(E35,'#挂机物品'!A:B,2,FALSE)</f>
        <v>经验</v>
      </c>
      <c r="G35">
        <v>240000</v>
      </c>
    </row>
    <row r="36" spans="1:7">
      <c r="E36">
        <v>28001</v>
      </c>
      <c r="F36" t="str">
        <f>VLOOKUP(E36,'#挂机物品'!A:B,2,FALSE)</f>
        <v>副本钥匙</v>
      </c>
      <c r="G36">
        <v>60</v>
      </c>
    </row>
    <row r="37" spans="1:7">
      <c r="B37">
        <v>3</v>
      </c>
      <c r="C37">
        <v>3</v>
      </c>
      <c r="D37" t="s">
        <v>5263</v>
      </c>
      <c r="E37">
        <v>1000</v>
      </c>
      <c r="F37" t="str">
        <f>VLOOKUP(E37,'#挂机物品'!A:B,2,FALSE)</f>
        <v>经验</v>
      </c>
      <c r="G37">
        <v>180000</v>
      </c>
    </row>
    <row r="38" spans="1:7">
      <c r="E38">
        <v>28001</v>
      </c>
      <c r="F38" t="str">
        <f>VLOOKUP(E38,'#挂机物品'!A:B,2,FALSE)</f>
        <v>副本钥匙</v>
      </c>
      <c r="G38">
        <v>60</v>
      </c>
    </row>
    <row r="39" spans="1:7">
      <c r="B39">
        <v>4</v>
      </c>
      <c r="C39">
        <v>10</v>
      </c>
      <c r="D39" t="s">
        <v>5264</v>
      </c>
      <c r="E39">
        <v>1000</v>
      </c>
      <c r="F39" t="str">
        <f>VLOOKUP(E39,'#挂机物品'!A:B,2,FALSE)</f>
        <v>经验</v>
      </c>
      <c r="G39">
        <v>120000</v>
      </c>
    </row>
    <row r="40" spans="1:7">
      <c r="E40">
        <v>28001</v>
      </c>
      <c r="F40" t="str">
        <f>VLOOKUP(E40,'#挂机物品'!A:B,2,FALSE)</f>
        <v>副本钥匙</v>
      </c>
      <c r="G40">
        <v>50</v>
      </c>
    </row>
    <row r="41" spans="1:7">
      <c r="B41">
        <v>11</v>
      </c>
      <c r="C41">
        <v>999</v>
      </c>
      <c r="D41" t="s">
        <v>5265</v>
      </c>
      <c r="E41">
        <v>1000</v>
      </c>
      <c r="F41" t="str">
        <f>VLOOKUP(E41,'#挂机物品'!A:B,2,FALSE)</f>
        <v>经验</v>
      </c>
      <c r="G41">
        <v>80000</v>
      </c>
    </row>
    <row r="42" spans="1:7">
      <c r="E42">
        <v>28001</v>
      </c>
      <c r="F42" t="str">
        <f>VLOOKUP(E42,'#挂机物品'!A:B,2,FALSE)</f>
        <v>副本钥匙</v>
      </c>
      <c r="G42">
        <v>50</v>
      </c>
    </row>
    <row r="43" spans="1:7">
      <c r="A43">
        <v>5</v>
      </c>
      <c r="B43">
        <v>1</v>
      </c>
      <c r="C43">
        <v>1</v>
      </c>
      <c r="D43" t="s">
        <v>5261</v>
      </c>
      <c r="E43">
        <v>1000</v>
      </c>
      <c r="F43" t="str">
        <f>VLOOKUP(E43,'#挂机物品'!A:B,2,FALSE)</f>
        <v>经验</v>
      </c>
      <c r="G43">
        <v>300000</v>
      </c>
    </row>
    <row r="44" spans="1:7">
      <c r="E44">
        <v>28001</v>
      </c>
      <c r="F44" t="str">
        <f>VLOOKUP(E44,'#挂机物品'!A:B,2,FALSE)</f>
        <v>副本钥匙</v>
      </c>
      <c r="G44">
        <v>60</v>
      </c>
    </row>
    <row r="45" spans="1:7">
      <c r="B45">
        <v>2</v>
      </c>
      <c r="C45">
        <v>2</v>
      </c>
      <c r="D45" t="s">
        <v>5262</v>
      </c>
      <c r="E45">
        <v>1000</v>
      </c>
      <c r="F45" t="str">
        <f>VLOOKUP(E45,'#挂机物品'!A:B,2,FALSE)</f>
        <v>经验</v>
      </c>
      <c r="G45">
        <v>240000</v>
      </c>
    </row>
    <row r="46" spans="1:7">
      <c r="E46">
        <v>28001</v>
      </c>
      <c r="F46" t="str">
        <f>VLOOKUP(E46,'#挂机物品'!A:B,2,FALSE)</f>
        <v>副本钥匙</v>
      </c>
      <c r="G46">
        <v>60</v>
      </c>
    </row>
    <row r="47" spans="1:7">
      <c r="B47">
        <v>3</v>
      </c>
      <c r="C47">
        <v>3</v>
      </c>
      <c r="D47" t="s">
        <v>5263</v>
      </c>
      <c r="E47">
        <v>1000</v>
      </c>
      <c r="F47" t="str">
        <f>VLOOKUP(E47,'#挂机物品'!A:B,2,FALSE)</f>
        <v>经验</v>
      </c>
      <c r="G47">
        <v>180000</v>
      </c>
    </row>
    <row r="48" spans="1:7">
      <c r="E48">
        <v>28001</v>
      </c>
      <c r="F48" t="str">
        <f>VLOOKUP(E48,'#挂机物品'!A:B,2,FALSE)</f>
        <v>副本钥匙</v>
      </c>
      <c r="G48">
        <v>60</v>
      </c>
    </row>
    <row r="49" spans="1:7">
      <c r="B49">
        <v>4</v>
      </c>
      <c r="C49">
        <v>10</v>
      </c>
      <c r="D49" t="s">
        <v>5264</v>
      </c>
      <c r="E49">
        <v>1000</v>
      </c>
      <c r="F49" t="str">
        <f>VLOOKUP(E49,'#挂机物品'!A:B,2,FALSE)</f>
        <v>经验</v>
      </c>
      <c r="G49">
        <v>120000</v>
      </c>
    </row>
    <row r="50" spans="1:7">
      <c r="E50">
        <v>28001</v>
      </c>
      <c r="F50" t="str">
        <f>VLOOKUP(E50,'#挂机物品'!A:B,2,FALSE)</f>
        <v>副本钥匙</v>
      </c>
      <c r="G50">
        <v>50</v>
      </c>
    </row>
    <row r="51" spans="1:7">
      <c r="B51">
        <v>11</v>
      </c>
      <c r="C51">
        <v>999</v>
      </c>
      <c r="D51" t="s">
        <v>5265</v>
      </c>
      <c r="E51">
        <v>1000</v>
      </c>
      <c r="F51" t="str">
        <f>VLOOKUP(E51,'#挂机物品'!A:B,2,FALSE)</f>
        <v>经验</v>
      </c>
      <c r="G51">
        <v>80000</v>
      </c>
    </row>
    <row r="52" spans="1:7">
      <c r="E52">
        <v>28001</v>
      </c>
      <c r="F52" t="str">
        <f>VLOOKUP(E52,'#挂机物品'!A:B,2,FALSE)</f>
        <v>副本钥匙</v>
      </c>
      <c r="G52">
        <v>50</v>
      </c>
    </row>
    <row r="53" spans="1:7">
      <c r="A53">
        <v>6</v>
      </c>
      <c r="B53">
        <v>1</v>
      </c>
      <c r="C53">
        <v>1</v>
      </c>
      <c r="D53" t="s">
        <v>5261</v>
      </c>
      <c r="E53">
        <v>1000</v>
      </c>
      <c r="F53" t="str">
        <f>VLOOKUP(E53,'#挂机物品'!A:B,2,FALSE)</f>
        <v>经验</v>
      </c>
      <c r="G53">
        <v>300000</v>
      </c>
    </row>
    <row r="54" spans="1:7">
      <c r="E54">
        <v>28001</v>
      </c>
      <c r="F54" t="str">
        <f>VLOOKUP(E54,'#挂机物品'!A:B,2,FALSE)</f>
        <v>副本钥匙</v>
      </c>
      <c r="G54">
        <v>60</v>
      </c>
    </row>
    <row r="55" spans="1:7">
      <c r="B55">
        <v>2</v>
      </c>
      <c r="C55">
        <v>2</v>
      </c>
      <c r="D55" t="s">
        <v>5262</v>
      </c>
      <c r="E55">
        <v>1000</v>
      </c>
      <c r="F55" t="str">
        <f>VLOOKUP(E55,'#挂机物品'!A:B,2,FALSE)</f>
        <v>经验</v>
      </c>
      <c r="G55">
        <v>240000</v>
      </c>
    </row>
    <row r="56" spans="1:7">
      <c r="E56">
        <v>28001</v>
      </c>
      <c r="F56" t="str">
        <f>VLOOKUP(E56,'#挂机物品'!A:B,2,FALSE)</f>
        <v>副本钥匙</v>
      </c>
      <c r="G56">
        <v>60</v>
      </c>
    </row>
    <row r="57" spans="1:7">
      <c r="B57">
        <v>3</v>
      </c>
      <c r="C57">
        <v>3</v>
      </c>
      <c r="D57" t="s">
        <v>5263</v>
      </c>
      <c r="E57">
        <v>1000</v>
      </c>
      <c r="F57" t="str">
        <f>VLOOKUP(E57,'#挂机物品'!A:B,2,FALSE)</f>
        <v>经验</v>
      </c>
      <c r="G57">
        <v>180000</v>
      </c>
    </row>
    <row r="58" spans="1:7">
      <c r="E58">
        <v>28001</v>
      </c>
      <c r="F58" t="str">
        <f>VLOOKUP(E58,'#挂机物品'!A:B,2,FALSE)</f>
        <v>副本钥匙</v>
      </c>
      <c r="G58">
        <v>60</v>
      </c>
    </row>
    <row r="59" spans="1:7">
      <c r="B59">
        <v>4</v>
      </c>
      <c r="C59">
        <v>10</v>
      </c>
      <c r="D59" t="s">
        <v>5264</v>
      </c>
      <c r="E59">
        <v>1000</v>
      </c>
      <c r="F59" t="str">
        <f>VLOOKUP(E59,'#挂机物品'!A:B,2,FALSE)</f>
        <v>经验</v>
      </c>
      <c r="G59">
        <v>120000</v>
      </c>
    </row>
    <row r="60" spans="1:7">
      <c r="E60">
        <v>28001</v>
      </c>
      <c r="F60" t="str">
        <f>VLOOKUP(E60,'#挂机物品'!A:B,2,FALSE)</f>
        <v>副本钥匙</v>
      </c>
      <c r="G60">
        <v>50</v>
      </c>
    </row>
    <row r="61" spans="1:7">
      <c r="B61">
        <v>11</v>
      </c>
      <c r="C61">
        <v>999</v>
      </c>
      <c r="D61" t="s">
        <v>5265</v>
      </c>
      <c r="E61">
        <v>1000</v>
      </c>
      <c r="F61" t="str">
        <f>VLOOKUP(E61,'#挂机物品'!A:B,2,FALSE)</f>
        <v>经验</v>
      </c>
      <c r="G61">
        <v>80000</v>
      </c>
    </row>
    <row r="62" spans="1:7">
      <c r="E62">
        <v>28001</v>
      </c>
      <c r="F62" t="str">
        <f>VLOOKUP(E62,'#挂机物品'!A:B,2,FALSE)</f>
        <v>副本钥匙</v>
      </c>
      <c r="G62">
        <v>50</v>
      </c>
    </row>
    <row r="63" spans="1:7">
      <c r="A63">
        <v>7</v>
      </c>
      <c r="B63">
        <v>1</v>
      </c>
      <c r="C63">
        <v>1</v>
      </c>
      <c r="D63" t="s">
        <v>5261</v>
      </c>
      <c r="E63">
        <v>1000</v>
      </c>
      <c r="F63" t="str">
        <f>VLOOKUP(E63,'#挂机物品'!A:B,2,FALSE)</f>
        <v>经验</v>
      </c>
      <c r="G63">
        <v>300000</v>
      </c>
    </row>
    <row r="64" spans="1:7">
      <c r="E64">
        <v>28001</v>
      </c>
      <c r="F64" t="str">
        <f>VLOOKUP(E64,'#挂机物品'!A:B,2,FALSE)</f>
        <v>副本钥匙</v>
      </c>
      <c r="G64">
        <v>60</v>
      </c>
    </row>
    <row r="65" spans="2:7">
      <c r="B65">
        <v>2</v>
      </c>
      <c r="C65">
        <v>2</v>
      </c>
      <c r="D65" t="s">
        <v>5262</v>
      </c>
      <c r="E65">
        <v>1000</v>
      </c>
      <c r="F65" t="str">
        <f>VLOOKUP(E65,'#挂机物品'!A:B,2,FALSE)</f>
        <v>经验</v>
      </c>
      <c r="G65">
        <v>240000</v>
      </c>
    </row>
    <row r="66" spans="2:7">
      <c r="E66">
        <v>28001</v>
      </c>
      <c r="F66" t="str">
        <f>VLOOKUP(E66,'#挂机物品'!A:B,2,FALSE)</f>
        <v>副本钥匙</v>
      </c>
      <c r="G66">
        <v>60</v>
      </c>
    </row>
    <row r="67" spans="2:7">
      <c r="B67">
        <v>3</v>
      </c>
      <c r="C67">
        <v>3</v>
      </c>
      <c r="D67" t="s">
        <v>5263</v>
      </c>
      <c r="E67">
        <v>1000</v>
      </c>
      <c r="F67" t="str">
        <f>VLOOKUP(E67,'#挂机物品'!A:B,2,FALSE)</f>
        <v>经验</v>
      </c>
      <c r="G67">
        <v>180000</v>
      </c>
    </row>
    <row r="68" spans="2:7">
      <c r="E68">
        <v>28001</v>
      </c>
      <c r="F68" t="str">
        <f>VLOOKUP(E68,'#挂机物品'!A:B,2,FALSE)</f>
        <v>副本钥匙</v>
      </c>
      <c r="G68">
        <v>60</v>
      </c>
    </row>
    <row r="69" spans="2:7">
      <c r="B69">
        <v>4</v>
      </c>
      <c r="C69">
        <v>10</v>
      </c>
      <c r="D69" t="s">
        <v>5264</v>
      </c>
      <c r="E69">
        <v>1000</v>
      </c>
      <c r="F69" t="str">
        <f>VLOOKUP(E69,'#挂机物品'!A:B,2,FALSE)</f>
        <v>经验</v>
      </c>
      <c r="G69">
        <v>120000</v>
      </c>
    </row>
    <row r="70" spans="2:7">
      <c r="E70">
        <v>28001</v>
      </c>
      <c r="F70" t="str">
        <f>VLOOKUP(E70,'#挂机物品'!A:B,2,FALSE)</f>
        <v>副本钥匙</v>
      </c>
      <c r="G70">
        <v>50</v>
      </c>
    </row>
    <row r="71" spans="2:7">
      <c r="B71">
        <v>11</v>
      </c>
      <c r="C71">
        <v>999</v>
      </c>
      <c r="D71" t="s">
        <v>5265</v>
      </c>
      <c r="E71">
        <v>1000</v>
      </c>
      <c r="F71" t="str">
        <f>VLOOKUP(E71,'#挂机物品'!A:B,2,FALSE)</f>
        <v>经验</v>
      </c>
      <c r="G71">
        <v>80000</v>
      </c>
    </row>
    <row r="72" spans="2:7">
      <c r="E72">
        <v>28001</v>
      </c>
      <c r="F72" t="str">
        <f>VLOOKUP(E72,'#挂机物品'!A:B,2,FALSE)</f>
        <v>副本钥匙</v>
      </c>
      <c r="G72">
        <v>50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FF3399"/>
  </sheetPr>
  <dimension ref="A1:D16"/>
  <sheetViews>
    <sheetView workbookViewId="0">
      <selection activeCell="K22" sqref="K22"/>
    </sheetView>
  </sheetViews>
  <sheetFormatPr defaultRowHeight="13.5"/>
  <cols>
    <col min="1" max="1" width="21.625" bestFit="1" customWidth="1"/>
  </cols>
  <sheetData>
    <row r="1" spans="1:4">
      <c r="A1" t="s">
        <v>5266</v>
      </c>
    </row>
    <row r="2" spans="1:4">
      <c r="A2" t="s">
        <v>5267</v>
      </c>
      <c r="B2" t="s">
        <v>5259</v>
      </c>
      <c r="D2" t="s">
        <v>5260</v>
      </c>
    </row>
    <row r="3" spans="1:4">
      <c r="A3">
        <v>1</v>
      </c>
      <c r="B3">
        <v>1000</v>
      </c>
      <c r="D3">
        <v>300000</v>
      </c>
    </row>
    <row r="4" spans="1:4">
      <c r="B4">
        <v>28001</v>
      </c>
      <c r="D4">
        <v>60</v>
      </c>
    </row>
    <row r="5" spans="1:4">
      <c r="A5">
        <v>2</v>
      </c>
      <c r="B5">
        <v>1000</v>
      </c>
      <c r="D5">
        <v>400000</v>
      </c>
    </row>
    <row r="6" spans="1:4">
      <c r="B6">
        <v>28001</v>
      </c>
      <c r="D6">
        <v>60</v>
      </c>
    </row>
    <row r="7" spans="1:4">
      <c r="A7">
        <v>3</v>
      </c>
      <c r="B7">
        <v>1000</v>
      </c>
      <c r="D7">
        <v>500000</v>
      </c>
    </row>
    <row r="8" spans="1:4">
      <c r="B8">
        <v>28001</v>
      </c>
      <c r="D8">
        <v>60</v>
      </c>
    </row>
    <row r="9" spans="1:4">
      <c r="A9">
        <v>4</v>
      </c>
      <c r="B9">
        <v>1000</v>
      </c>
      <c r="D9">
        <v>600000</v>
      </c>
    </row>
    <row r="10" spans="1:4">
      <c r="B10">
        <v>28001</v>
      </c>
      <c r="D10">
        <v>60</v>
      </c>
    </row>
    <row r="11" spans="1:4">
      <c r="A11">
        <v>5</v>
      </c>
      <c r="B11">
        <v>1000</v>
      </c>
      <c r="D11">
        <v>700000</v>
      </c>
    </row>
    <row r="12" spans="1:4">
      <c r="B12">
        <v>28001</v>
      </c>
      <c r="D12">
        <v>60</v>
      </c>
    </row>
    <row r="13" spans="1:4">
      <c r="A13">
        <v>6</v>
      </c>
      <c r="B13">
        <v>1000</v>
      </c>
      <c r="D13">
        <v>800000</v>
      </c>
    </row>
    <row r="14" spans="1:4">
      <c r="B14">
        <v>28001</v>
      </c>
      <c r="D14">
        <v>60</v>
      </c>
    </row>
    <row r="15" spans="1:4">
      <c r="A15">
        <v>7</v>
      </c>
      <c r="B15">
        <v>1000</v>
      </c>
      <c r="D15">
        <v>900000</v>
      </c>
    </row>
    <row r="16" spans="1:4">
      <c r="B16">
        <v>28001</v>
      </c>
      <c r="D16">
        <v>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 tint="-0.249977111117893"/>
  </sheetPr>
  <dimension ref="A1:D7"/>
  <sheetViews>
    <sheetView workbookViewId="0">
      <selection activeCell="H14" sqref="H14"/>
    </sheetView>
  </sheetViews>
  <sheetFormatPr defaultColWidth="8.875" defaultRowHeight="13.5"/>
  <sheetData>
    <row r="1" spans="1:4">
      <c r="A1" t="s">
        <v>190</v>
      </c>
    </row>
    <row r="2" spans="1:4">
      <c r="A2" t="s">
        <v>3827</v>
      </c>
      <c r="B2" t="s">
        <v>18</v>
      </c>
      <c r="C2" t="s">
        <v>194</v>
      </c>
      <c r="D2" t="s">
        <v>27</v>
      </c>
    </row>
    <row r="3" spans="1:4">
      <c r="A3">
        <v>1</v>
      </c>
      <c r="B3" t="s">
        <v>192</v>
      </c>
      <c r="C3">
        <v>1</v>
      </c>
      <c r="D3">
        <v>1</v>
      </c>
    </row>
    <row r="4" spans="1:4">
      <c r="A4">
        <v>2</v>
      </c>
      <c r="B4" t="s">
        <v>3824</v>
      </c>
      <c r="C4">
        <v>2</v>
      </c>
      <c r="D4">
        <v>2</v>
      </c>
    </row>
    <row r="5" spans="1:4">
      <c r="A5">
        <v>3</v>
      </c>
      <c r="B5" t="s">
        <v>3825</v>
      </c>
      <c r="C5">
        <v>3</v>
      </c>
      <c r="D5">
        <v>6</v>
      </c>
    </row>
    <row r="6" spans="1:4">
      <c r="A6">
        <v>4</v>
      </c>
      <c r="B6" t="s">
        <v>3826</v>
      </c>
      <c r="C6">
        <v>4</v>
      </c>
      <c r="D6">
        <v>21</v>
      </c>
    </row>
    <row r="7" spans="1:4">
      <c r="A7">
        <v>5</v>
      </c>
      <c r="B7" t="s">
        <v>193</v>
      </c>
      <c r="C7">
        <v>5</v>
      </c>
      <c r="D7">
        <v>64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3399"/>
  </sheetPr>
  <dimension ref="A1:D52"/>
  <sheetViews>
    <sheetView workbookViewId="0">
      <selection activeCell="Q26" sqref="Q26"/>
    </sheetView>
  </sheetViews>
  <sheetFormatPr defaultColWidth="8.875" defaultRowHeight="13.5"/>
  <sheetData>
    <row r="1" spans="1:4">
      <c r="A1" s="128" t="s">
        <v>3724</v>
      </c>
      <c r="B1" s="128" t="s">
        <v>3725</v>
      </c>
      <c r="C1" s="128" t="s">
        <v>3726</v>
      </c>
      <c r="D1" s="128" t="s">
        <v>3727</v>
      </c>
    </row>
    <row r="2" spans="1:4">
      <c r="A2" s="128" t="s">
        <v>3761</v>
      </c>
      <c r="B2" s="128" t="s">
        <v>3762</v>
      </c>
      <c r="C2" s="128" t="s">
        <v>3728</v>
      </c>
      <c r="D2" s="128" t="s">
        <v>3729</v>
      </c>
    </row>
    <row r="3" spans="1:4">
      <c r="A3" s="128">
        <v>1</v>
      </c>
      <c r="B3" s="128">
        <v>1</v>
      </c>
      <c r="C3" s="128">
        <v>104</v>
      </c>
      <c r="D3" s="128">
        <v>221</v>
      </c>
    </row>
    <row r="4" spans="1:4">
      <c r="A4" s="128"/>
      <c r="B4" s="128">
        <v>2</v>
      </c>
      <c r="C4" s="128">
        <v>74</v>
      </c>
      <c r="D4" s="128">
        <v>368</v>
      </c>
    </row>
    <row r="5" spans="1:4">
      <c r="A5" s="128"/>
      <c r="B5" s="128">
        <v>3</v>
      </c>
      <c r="C5" s="128">
        <v>125</v>
      </c>
      <c r="D5" s="128">
        <v>456</v>
      </c>
    </row>
    <row r="6" spans="1:4">
      <c r="A6" s="128"/>
      <c r="B6" s="128">
        <v>4</v>
      </c>
      <c r="C6" s="128">
        <v>52</v>
      </c>
      <c r="D6" s="128">
        <v>633</v>
      </c>
    </row>
    <row r="7" spans="1:4">
      <c r="A7" s="128"/>
      <c r="B7" s="128">
        <v>5</v>
      </c>
      <c r="C7" s="128">
        <v>341</v>
      </c>
      <c r="D7" s="128">
        <v>307</v>
      </c>
    </row>
    <row r="8" spans="1:4">
      <c r="A8" s="128"/>
      <c r="B8" s="128">
        <v>6</v>
      </c>
      <c r="C8" s="128">
        <v>320</v>
      </c>
      <c r="D8" s="128">
        <v>482</v>
      </c>
    </row>
    <row r="9" spans="1:4">
      <c r="A9" s="128"/>
      <c r="B9" s="128">
        <v>7</v>
      </c>
      <c r="C9" s="128">
        <v>329</v>
      </c>
      <c r="D9" s="128">
        <v>800</v>
      </c>
    </row>
    <row r="10" spans="1:4">
      <c r="A10" s="128"/>
      <c r="B10" s="128">
        <v>8</v>
      </c>
      <c r="C10" s="128">
        <v>493</v>
      </c>
      <c r="D10" s="128">
        <v>481</v>
      </c>
    </row>
    <row r="11" spans="1:4">
      <c r="A11" s="128"/>
      <c r="B11" s="128">
        <v>9</v>
      </c>
      <c r="C11" s="128">
        <v>556</v>
      </c>
      <c r="D11" s="128">
        <v>322</v>
      </c>
    </row>
    <row r="12" spans="1:4">
      <c r="A12" s="128"/>
      <c r="B12" s="128">
        <v>10</v>
      </c>
      <c r="C12" s="128">
        <v>595</v>
      </c>
      <c r="D12" s="128">
        <v>576</v>
      </c>
    </row>
    <row r="13" spans="1:4">
      <c r="A13" s="128">
        <v>2</v>
      </c>
      <c r="B13" s="128">
        <v>1</v>
      </c>
      <c r="C13" s="128">
        <v>125</v>
      </c>
      <c r="D13" s="128">
        <v>229</v>
      </c>
    </row>
    <row r="14" spans="1:4">
      <c r="A14" s="128"/>
      <c r="B14" s="128">
        <v>2</v>
      </c>
      <c r="C14" s="128">
        <v>59</v>
      </c>
      <c r="D14" s="128">
        <v>396</v>
      </c>
    </row>
    <row r="15" spans="1:4">
      <c r="A15" s="128"/>
      <c r="B15" s="128">
        <v>3</v>
      </c>
      <c r="C15" s="128">
        <v>55</v>
      </c>
      <c r="D15" s="128">
        <v>532</v>
      </c>
    </row>
    <row r="16" spans="1:4">
      <c r="A16" s="128"/>
      <c r="B16" s="128">
        <v>4</v>
      </c>
      <c r="C16" s="128">
        <v>136</v>
      </c>
      <c r="D16" s="128">
        <v>757</v>
      </c>
    </row>
    <row r="17" spans="1:4">
      <c r="A17" s="128"/>
      <c r="B17" s="128">
        <v>5</v>
      </c>
      <c r="C17" s="128">
        <v>281</v>
      </c>
      <c r="D17" s="128">
        <v>282</v>
      </c>
    </row>
    <row r="18" spans="1:4">
      <c r="A18" s="128"/>
      <c r="B18" s="128">
        <v>6</v>
      </c>
      <c r="C18" s="128">
        <v>245</v>
      </c>
      <c r="D18" s="128">
        <v>608</v>
      </c>
    </row>
    <row r="19" spans="1:4">
      <c r="A19" s="128"/>
      <c r="B19" s="128">
        <v>7</v>
      </c>
      <c r="C19" s="128">
        <v>491</v>
      </c>
      <c r="D19" s="128">
        <v>250</v>
      </c>
    </row>
    <row r="20" spans="1:4">
      <c r="A20" s="128"/>
      <c r="B20" s="128">
        <v>8</v>
      </c>
      <c r="C20" s="128">
        <v>416</v>
      </c>
      <c r="D20" s="128">
        <v>345</v>
      </c>
    </row>
    <row r="21" spans="1:4">
      <c r="A21" s="128"/>
      <c r="B21" s="128">
        <v>9</v>
      </c>
      <c r="C21" s="128">
        <v>425</v>
      </c>
      <c r="D21" s="128">
        <v>582</v>
      </c>
    </row>
    <row r="22" spans="1:4">
      <c r="A22" s="128"/>
      <c r="B22" s="128">
        <v>10</v>
      </c>
      <c r="C22" s="128">
        <v>554</v>
      </c>
      <c r="D22" s="128">
        <v>547</v>
      </c>
    </row>
    <row r="23" spans="1:4">
      <c r="A23" s="128">
        <v>3</v>
      </c>
      <c r="B23" s="128">
        <v>1</v>
      </c>
      <c r="C23" s="128">
        <v>55</v>
      </c>
      <c r="D23" s="128">
        <v>304</v>
      </c>
    </row>
    <row r="24" spans="1:4">
      <c r="A24" s="128"/>
      <c r="B24" s="128">
        <v>2</v>
      </c>
      <c r="C24" s="128">
        <v>62</v>
      </c>
      <c r="D24" s="128">
        <v>465</v>
      </c>
    </row>
    <row r="25" spans="1:4">
      <c r="A25" s="128"/>
      <c r="B25" s="128">
        <v>3</v>
      </c>
      <c r="C25" s="128">
        <v>139</v>
      </c>
      <c r="D25" s="128">
        <v>780</v>
      </c>
    </row>
    <row r="26" spans="1:4">
      <c r="A26" s="128"/>
      <c r="B26" s="128">
        <v>4</v>
      </c>
      <c r="C26" s="128">
        <v>193</v>
      </c>
      <c r="D26" s="128">
        <v>504</v>
      </c>
    </row>
    <row r="27" spans="1:4">
      <c r="A27" s="128"/>
      <c r="B27" s="128">
        <v>5</v>
      </c>
      <c r="C27" s="128">
        <v>316</v>
      </c>
      <c r="D27" s="128">
        <v>633</v>
      </c>
    </row>
    <row r="28" spans="1:4">
      <c r="A28" s="128"/>
      <c r="B28" s="128">
        <v>6</v>
      </c>
      <c r="C28" s="128">
        <v>350</v>
      </c>
      <c r="D28" s="128">
        <v>770</v>
      </c>
    </row>
    <row r="29" spans="1:4">
      <c r="A29" s="128"/>
      <c r="B29" s="128">
        <v>7</v>
      </c>
      <c r="C29" s="128">
        <v>403</v>
      </c>
      <c r="D29" s="128">
        <v>424</v>
      </c>
    </row>
    <row r="30" spans="1:4">
      <c r="A30" s="128"/>
      <c r="B30" s="128">
        <v>8</v>
      </c>
      <c r="C30" s="128">
        <v>431</v>
      </c>
      <c r="D30" s="128">
        <v>549</v>
      </c>
    </row>
    <row r="31" spans="1:4">
      <c r="A31" s="128"/>
      <c r="B31" s="128">
        <v>9</v>
      </c>
      <c r="C31" s="128">
        <v>584</v>
      </c>
      <c r="D31" s="128">
        <v>313</v>
      </c>
    </row>
    <row r="32" spans="1:4">
      <c r="A32" s="128"/>
      <c r="B32" s="128">
        <v>10</v>
      </c>
      <c r="C32" s="128">
        <v>565</v>
      </c>
      <c r="D32" s="128">
        <v>520</v>
      </c>
    </row>
    <row r="33" spans="1:4">
      <c r="A33" s="128">
        <v>4</v>
      </c>
      <c r="B33" s="128">
        <v>1</v>
      </c>
      <c r="C33" s="128">
        <v>83</v>
      </c>
      <c r="D33" s="128">
        <v>331</v>
      </c>
    </row>
    <row r="34" spans="1:4">
      <c r="A34" s="128"/>
      <c r="B34" s="128">
        <v>2</v>
      </c>
      <c r="C34" s="128">
        <v>148</v>
      </c>
      <c r="D34" s="128">
        <v>460</v>
      </c>
    </row>
    <row r="35" spans="1:4">
      <c r="A35" s="128"/>
      <c r="B35" s="128">
        <v>3</v>
      </c>
      <c r="C35" s="128">
        <v>91</v>
      </c>
      <c r="D35" s="128">
        <v>687</v>
      </c>
    </row>
    <row r="36" spans="1:4">
      <c r="A36" s="128"/>
      <c r="B36" s="128">
        <v>4</v>
      </c>
      <c r="C36" s="128">
        <v>425</v>
      </c>
      <c r="D36" s="128">
        <v>237</v>
      </c>
    </row>
    <row r="37" spans="1:4">
      <c r="A37" s="128"/>
      <c r="B37" s="128">
        <v>5</v>
      </c>
      <c r="C37" s="128">
        <v>376</v>
      </c>
      <c r="D37" s="128">
        <v>369</v>
      </c>
    </row>
    <row r="38" spans="1:4">
      <c r="A38" s="128"/>
      <c r="B38" s="128">
        <v>6</v>
      </c>
      <c r="C38" s="128">
        <v>542</v>
      </c>
      <c r="D38" s="128">
        <v>423</v>
      </c>
    </row>
    <row r="39" spans="1:4">
      <c r="A39" s="128"/>
      <c r="B39" s="128">
        <v>7</v>
      </c>
      <c r="C39" s="128">
        <v>466</v>
      </c>
      <c r="D39" s="128">
        <v>609</v>
      </c>
    </row>
    <row r="40" spans="1:4">
      <c r="A40" s="128"/>
      <c r="B40" s="128">
        <v>8</v>
      </c>
      <c r="C40" s="128">
        <v>556</v>
      </c>
      <c r="D40" s="128">
        <v>682</v>
      </c>
    </row>
    <row r="41" spans="1:4">
      <c r="A41" s="128"/>
      <c r="B41" s="128">
        <v>9</v>
      </c>
      <c r="C41" s="128">
        <v>337</v>
      </c>
      <c r="D41" s="128">
        <v>699</v>
      </c>
    </row>
    <row r="42" spans="1:4">
      <c r="A42" s="128"/>
      <c r="B42" s="128">
        <v>10</v>
      </c>
      <c r="C42" s="128">
        <v>265</v>
      </c>
      <c r="D42" s="128">
        <v>801</v>
      </c>
    </row>
    <row r="43" spans="1:4">
      <c r="A43" s="128">
        <v>5</v>
      </c>
      <c r="B43" s="128">
        <v>1</v>
      </c>
      <c r="C43" s="128">
        <v>53</v>
      </c>
      <c r="D43" s="128">
        <v>262</v>
      </c>
    </row>
    <row r="44" spans="1:4">
      <c r="A44" s="128"/>
      <c r="B44" s="128">
        <v>2</v>
      </c>
      <c r="C44" s="128">
        <v>178</v>
      </c>
      <c r="D44" s="128">
        <v>270</v>
      </c>
    </row>
    <row r="45" spans="1:4">
      <c r="A45" s="128"/>
      <c r="B45" s="128">
        <v>3</v>
      </c>
      <c r="C45" s="128">
        <v>388</v>
      </c>
      <c r="D45" s="128">
        <v>235</v>
      </c>
    </row>
    <row r="46" spans="1:4">
      <c r="A46" s="128"/>
      <c r="B46" s="128">
        <v>4</v>
      </c>
      <c r="C46" s="128">
        <v>343</v>
      </c>
      <c r="D46" s="128">
        <v>348</v>
      </c>
    </row>
    <row r="47" spans="1:4">
      <c r="A47" s="128"/>
      <c r="B47" s="128">
        <v>5</v>
      </c>
      <c r="C47" s="128">
        <v>553</v>
      </c>
      <c r="D47" s="128">
        <v>519</v>
      </c>
    </row>
    <row r="48" spans="1:4">
      <c r="A48" s="128"/>
      <c r="B48" s="128">
        <v>6</v>
      </c>
      <c r="C48" s="128">
        <v>439</v>
      </c>
      <c r="D48" s="128">
        <v>601</v>
      </c>
    </row>
    <row r="49" spans="1:4">
      <c r="A49" s="128"/>
      <c r="B49" s="128">
        <v>7</v>
      </c>
      <c r="C49" s="128">
        <v>563</v>
      </c>
      <c r="D49" s="128">
        <v>657</v>
      </c>
    </row>
    <row r="50" spans="1:4">
      <c r="A50" s="128"/>
      <c r="B50" s="128">
        <v>8</v>
      </c>
      <c r="C50" s="128">
        <v>131</v>
      </c>
      <c r="D50" s="128">
        <v>640</v>
      </c>
    </row>
    <row r="51" spans="1:4">
      <c r="A51" s="128"/>
      <c r="B51" s="128">
        <v>9</v>
      </c>
      <c r="C51" s="128">
        <v>262</v>
      </c>
      <c r="D51" s="128">
        <v>667</v>
      </c>
    </row>
    <row r="52" spans="1:4">
      <c r="A52" s="128"/>
      <c r="B52" s="128">
        <v>10</v>
      </c>
      <c r="C52" s="128">
        <v>331</v>
      </c>
      <c r="D52" s="128">
        <v>807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FF3399"/>
  </sheetPr>
  <dimension ref="A1:D21"/>
  <sheetViews>
    <sheetView workbookViewId="0">
      <selection activeCell="D14" sqref="D14"/>
    </sheetView>
  </sheetViews>
  <sheetFormatPr defaultColWidth="8.875" defaultRowHeight="13.5"/>
  <cols>
    <col min="1" max="1" width="25.375" bestFit="1" customWidth="1"/>
    <col min="2" max="2" width="11" bestFit="1" customWidth="1"/>
    <col min="3" max="4" width="19.625" bestFit="1" customWidth="1"/>
  </cols>
  <sheetData>
    <row r="1" spans="1:4">
      <c r="A1" t="s">
        <v>3780</v>
      </c>
      <c r="B1" t="s">
        <v>3781</v>
      </c>
      <c r="C1" t="s">
        <v>3782</v>
      </c>
      <c r="D1" t="s">
        <v>3783</v>
      </c>
    </row>
    <row r="2" spans="1:4">
      <c r="A2" t="s">
        <v>3784</v>
      </c>
      <c r="B2" t="s">
        <v>25</v>
      </c>
      <c r="C2" t="s">
        <v>3785</v>
      </c>
      <c r="D2" t="s">
        <v>3786</v>
      </c>
    </row>
    <row r="3" spans="1:4">
      <c r="A3">
        <v>23001</v>
      </c>
      <c r="B3" t="s">
        <v>3787</v>
      </c>
      <c r="C3" s="133" t="s">
        <v>4452</v>
      </c>
      <c r="D3" s="133" t="s">
        <v>4769</v>
      </c>
    </row>
    <row r="4" spans="1:4">
      <c r="A4">
        <v>23002</v>
      </c>
      <c r="B4" t="s">
        <v>4861</v>
      </c>
      <c r="C4" s="133" t="s">
        <v>4862</v>
      </c>
      <c r="D4" s="133" t="s">
        <v>4863</v>
      </c>
    </row>
    <row r="5" spans="1:4">
      <c r="A5">
        <v>23003</v>
      </c>
      <c r="B5" t="s">
        <v>6684</v>
      </c>
      <c r="C5" s="133" t="s">
        <v>6685</v>
      </c>
      <c r="D5" s="133" t="s">
        <v>6686</v>
      </c>
    </row>
    <row r="6" spans="1:4">
      <c r="A6">
        <v>23004</v>
      </c>
      <c r="B6" t="s">
        <v>6791</v>
      </c>
      <c r="C6" s="133" t="s">
        <v>6792</v>
      </c>
      <c r="D6" s="133" t="s">
        <v>6898</v>
      </c>
    </row>
    <row r="7" spans="1:4">
      <c r="A7">
        <v>23005</v>
      </c>
      <c r="B7" t="s">
        <v>6974</v>
      </c>
      <c r="C7" s="133" t="s">
        <v>6975</v>
      </c>
      <c r="D7" s="133" t="s">
        <v>7331</v>
      </c>
    </row>
    <row r="8" spans="1:4">
      <c r="C8" s="133"/>
      <c r="D8" s="133"/>
    </row>
    <row r="9" spans="1:4">
      <c r="C9" s="133"/>
      <c r="D9" s="133"/>
    </row>
    <row r="10" spans="1:4">
      <c r="C10" s="133"/>
      <c r="D10" s="133"/>
    </row>
    <row r="11" spans="1:4">
      <c r="C11" s="133"/>
      <c r="D11" s="133"/>
    </row>
    <row r="12" spans="1:4">
      <c r="C12" s="133"/>
      <c r="D12" s="133"/>
    </row>
    <row r="13" spans="1:4">
      <c r="C13" s="133"/>
      <c r="D13" s="133"/>
    </row>
    <row r="14" spans="1:4">
      <c r="C14" s="133"/>
      <c r="D14" s="133"/>
    </row>
    <row r="15" spans="1:4">
      <c r="C15" s="133"/>
      <c r="D15" s="133"/>
    </row>
    <row r="16" spans="1:4">
      <c r="C16" s="133"/>
      <c r="D16" s="133"/>
    </row>
    <row r="17" spans="3:4">
      <c r="C17" s="133"/>
      <c r="D17" s="133"/>
    </row>
    <row r="18" spans="3:4">
      <c r="C18" s="133"/>
      <c r="D18" s="133"/>
    </row>
    <row r="19" spans="3:4">
      <c r="C19" s="133"/>
      <c r="D19" s="133"/>
    </row>
    <row r="20" spans="3:4">
      <c r="C20" s="133"/>
      <c r="D20" s="133"/>
    </row>
    <row r="21" spans="3:4">
      <c r="C21" s="133"/>
      <c r="D21" s="133"/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FF3399"/>
  </sheetPr>
  <dimension ref="A1:C9"/>
  <sheetViews>
    <sheetView workbookViewId="0">
      <selection activeCell="P26" sqref="P26"/>
    </sheetView>
  </sheetViews>
  <sheetFormatPr defaultColWidth="8.875" defaultRowHeight="13.5"/>
  <sheetData>
    <row r="1" spans="1:3">
      <c r="A1" s="128" t="s">
        <v>3730</v>
      </c>
      <c r="B1" s="128" t="s">
        <v>3731</v>
      </c>
      <c r="C1" s="128"/>
    </row>
    <row r="2" spans="1:3">
      <c r="A2" s="128" t="s">
        <v>3732</v>
      </c>
      <c r="B2" s="128"/>
      <c r="C2" s="128" t="s">
        <v>3733</v>
      </c>
    </row>
    <row r="3" spans="1:3">
      <c r="A3" s="128">
        <v>21001</v>
      </c>
      <c r="B3" s="128" t="s">
        <v>3734</v>
      </c>
      <c r="C3" s="128">
        <v>1</v>
      </c>
    </row>
    <row r="4" spans="1:3">
      <c r="A4" s="128"/>
      <c r="B4" s="128"/>
      <c r="C4" s="128">
        <v>4</v>
      </c>
    </row>
    <row r="5" spans="1:3">
      <c r="A5" s="128">
        <v>21002</v>
      </c>
      <c r="B5" s="128" t="s">
        <v>3735</v>
      </c>
      <c r="C5" s="128">
        <v>2</v>
      </c>
    </row>
    <row r="6" spans="1:3">
      <c r="A6" s="128"/>
      <c r="B6" s="128"/>
      <c r="C6" s="128">
        <v>5</v>
      </c>
    </row>
    <row r="7" spans="1:3">
      <c r="A7" s="128">
        <v>21003</v>
      </c>
      <c r="B7" s="128" t="s">
        <v>3736</v>
      </c>
      <c r="C7" s="128">
        <v>3</v>
      </c>
    </row>
    <row r="8" spans="1:3">
      <c r="A8" s="128"/>
      <c r="B8" s="128"/>
      <c r="C8" s="128">
        <v>6</v>
      </c>
    </row>
    <row r="9" spans="1:3">
      <c r="A9" s="128">
        <v>21004</v>
      </c>
      <c r="B9" s="128" t="s">
        <v>3737</v>
      </c>
      <c r="C9" s="128">
        <v>7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7030A0"/>
  </sheetPr>
  <dimension ref="A1:Y45"/>
  <sheetViews>
    <sheetView zoomScale="87" workbookViewId="0">
      <selection activeCell="F8" sqref="F8"/>
    </sheetView>
  </sheetViews>
  <sheetFormatPr defaultColWidth="20.625" defaultRowHeight="13.5"/>
  <cols>
    <col min="1" max="1" width="8.625" style="43" bestFit="1" customWidth="1"/>
    <col min="2" max="2" width="8.875" style="43" bestFit="1" customWidth="1"/>
    <col min="3" max="3" width="22.125" style="43" customWidth="1"/>
    <col min="4" max="4" width="9.5" style="44" bestFit="1" customWidth="1"/>
    <col min="5" max="5" width="8.875" style="44" bestFit="1" customWidth="1"/>
    <col min="6" max="6" width="9.125" style="44" bestFit="1" customWidth="1"/>
    <col min="7" max="7" width="10.625" style="44" bestFit="1" customWidth="1"/>
    <col min="8" max="8" width="10.375" style="44" bestFit="1" customWidth="1"/>
    <col min="9" max="9" width="7.5" style="44" bestFit="1" customWidth="1"/>
    <col min="10" max="10" width="8.875" style="44" bestFit="1" customWidth="1"/>
    <col min="11" max="11" width="3.5" style="43" bestFit="1" customWidth="1"/>
    <col min="12" max="12" width="9.875" style="43" bestFit="1" customWidth="1"/>
    <col min="13" max="13" width="8.875" style="43" bestFit="1" customWidth="1"/>
    <col min="14" max="14" width="11.25" style="43" bestFit="1" customWidth="1"/>
    <col min="15" max="15" width="12.5" style="43" bestFit="1" customWidth="1"/>
    <col min="16" max="16" width="9.875" style="43" bestFit="1" customWidth="1"/>
    <col min="17" max="17" width="8.625" style="43" bestFit="1" customWidth="1"/>
    <col min="18" max="18" width="8.875" style="43" bestFit="1" customWidth="1"/>
    <col min="19" max="19" width="8.125" style="43" bestFit="1" customWidth="1"/>
    <col min="20" max="21" width="11.125" style="43" bestFit="1" customWidth="1"/>
    <col min="22" max="22" width="12.5" style="43" bestFit="1" customWidth="1"/>
    <col min="23" max="23" width="7.375" style="43" customWidth="1"/>
    <col min="24" max="24" width="9.625" style="43" customWidth="1"/>
    <col min="25" max="25" width="9.125" style="43" bestFit="1" customWidth="1"/>
    <col min="26" max="16384" width="20.625" style="43"/>
  </cols>
  <sheetData>
    <row r="1" spans="1:25">
      <c r="A1" s="43" t="s">
        <v>2911</v>
      </c>
      <c r="B1" s="43" t="s">
        <v>3606</v>
      </c>
      <c r="C1" s="43" t="s">
        <v>3605</v>
      </c>
      <c r="D1" s="44" t="s">
        <v>3604</v>
      </c>
      <c r="E1" s="44" t="s">
        <v>2912</v>
      </c>
      <c r="F1" s="44" t="s">
        <v>3284</v>
      </c>
      <c r="G1" s="44" t="s">
        <v>3285</v>
      </c>
      <c r="H1" s="44" t="s">
        <v>3282</v>
      </c>
      <c r="I1" s="44" t="s">
        <v>3283</v>
      </c>
      <c r="J1" s="44" t="s">
        <v>2914</v>
      </c>
      <c r="K1" s="44" t="s">
        <v>3286</v>
      </c>
      <c r="M1" s="59" t="s">
        <v>631</v>
      </c>
      <c r="N1" s="59" t="s">
        <v>635</v>
      </c>
      <c r="O1" s="58" t="s">
        <v>632</v>
      </c>
      <c r="P1" s="58"/>
      <c r="Q1" s="58" t="s">
        <v>3280</v>
      </c>
      <c r="R1" s="92" t="s">
        <v>3281</v>
      </c>
      <c r="S1" s="57" t="s">
        <v>2635</v>
      </c>
      <c r="T1" s="57" t="s">
        <v>2253</v>
      </c>
      <c r="U1" s="57" t="s">
        <v>1659</v>
      </c>
      <c r="V1" s="57" t="s">
        <v>629</v>
      </c>
      <c r="W1" s="60"/>
      <c r="X1" s="60"/>
      <c r="Y1" s="60"/>
    </row>
    <row r="2" spans="1:25">
      <c r="A2" s="43" t="s">
        <v>3274</v>
      </c>
      <c r="B2" s="43" t="s">
        <v>59</v>
      </c>
      <c r="C2" s="43" t="s">
        <v>347</v>
      </c>
      <c r="D2" s="44" t="s">
        <v>3603</v>
      </c>
      <c r="E2" s="44" t="s">
        <v>2906</v>
      </c>
      <c r="F2" s="44" t="s">
        <v>2907</v>
      </c>
      <c r="G2" s="44" t="s">
        <v>3277</v>
      </c>
      <c r="H2" s="44" t="s">
        <v>3276</v>
      </c>
      <c r="I2" s="44" t="s">
        <v>3275</v>
      </c>
      <c r="J2" s="44" t="s">
        <v>454</v>
      </c>
      <c r="K2" s="43" t="s">
        <v>628</v>
      </c>
      <c r="M2" s="59" t="s">
        <v>3279</v>
      </c>
      <c r="N2" s="59"/>
      <c r="O2" s="58" t="s">
        <v>3295</v>
      </c>
      <c r="P2" s="58" t="s">
        <v>3296</v>
      </c>
      <c r="Q2" s="58" t="s">
        <v>3264</v>
      </c>
      <c r="R2" s="92" t="s">
        <v>3795</v>
      </c>
      <c r="S2" s="92" t="s">
        <v>3796</v>
      </c>
      <c r="T2" s="57"/>
      <c r="U2" s="57" t="s">
        <v>3293</v>
      </c>
      <c r="V2" s="57" t="s">
        <v>3609</v>
      </c>
      <c r="W2" s="60" t="s">
        <v>3278</v>
      </c>
      <c r="X2" s="60"/>
      <c r="Y2" s="60" t="s">
        <v>3294</v>
      </c>
    </row>
    <row r="3" spans="1:25" ht="14.25">
      <c r="A3" s="44">
        <v>200001</v>
      </c>
      <c r="B3" s="44" t="s">
        <v>2897</v>
      </c>
      <c r="C3" s="44" t="s">
        <v>2908</v>
      </c>
      <c r="E3" s="44">
        <v>1</v>
      </c>
      <c r="F3" s="44">
        <v>0</v>
      </c>
      <c r="G3" s="44">
        <v>12</v>
      </c>
      <c r="H3" s="44">
        <v>24</v>
      </c>
      <c r="I3" s="44">
        <v>168</v>
      </c>
      <c r="J3" s="44">
        <v>2</v>
      </c>
      <c r="K3" s="44">
        <v>20</v>
      </c>
      <c r="L3" s="44">
        <v>200001</v>
      </c>
      <c r="M3" s="3">
        <v>1001</v>
      </c>
      <c r="N3" s="44" t="str">
        <f>IF(M3="","",VLOOKUP(M3,'#挂机物品'!A:B,2,FALSE))</f>
        <v>金币</v>
      </c>
      <c r="O3" s="3">
        <v>1000</v>
      </c>
      <c r="P3" s="3">
        <v>100</v>
      </c>
      <c r="R3" s="61">
        <v>300</v>
      </c>
      <c r="S3" s="44">
        <v>200001</v>
      </c>
      <c r="T3" s="44" t="s">
        <v>2897</v>
      </c>
      <c r="U3" s="43">
        <v>1</v>
      </c>
    </row>
    <row r="4" spans="1:25" ht="14.25">
      <c r="A4" s="44"/>
      <c r="B4" s="44"/>
      <c r="C4" s="44"/>
      <c r="L4" s="44"/>
      <c r="M4" s="125"/>
      <c r="N4" s="44"/>
      <c r="O4" s="125"/>
      <c r="P4" s="3"/>
      <c r="R4" s="61"/>
      <c r="S4" s="44"/>
      <c r="T4" s="44"/>
    </row>
    <row r="5" spans="1:25" ht="14.25">
      <c r="A5" s="44"/>
      <c r="B5" s="44"/>
      <c r="C5" s="44"/>
      <c r="L5" s="44"/>
      <c r="M5" s="125"/>
      <c r="N5" s="44" t="str">
        <f>IF(M5="","",VLOOKUP(M5,'#挂机物品'!A:B,2,FALSE))</f>
        <v/>
      </c>
      <c r="O5" s="125"/>
      <c r="R5" s="61"/>
      <c r="S5" s="44"/>
      <c r="T5" s="44"/>
    </row>
    <row r="6" spans="1:25" ht="14.25">
      <c r="A6" s="44"/>
      <c r="B6" s="44"/>
      <c r="C6" s="44"/>
      <c r="L6" s="44"/>
      <c r="M6" s="125"/>
      <c r="N6" s="44" t="str">
        <f>IF(M6="","",VLOOKUP(M6,'#挂机物品'!A:B,2,FALSE))</f>
        <v/>
      </c>
      <c r="O6" s="125"/>
      <c r="R6" s="61"/>
      <c r="S6" s="44"/>
      <c r="T6" s="44"/>
    </row>
    <row r="7" spans="1:25" ht="14.25">
      <c r="A7" s="44"/>
      <c r="B7" s="44"/>
      <c r="C7" s="44"/>
      <c r="L7" s="44"/>
      <c r="M7" s="125"/>
      <c r="N7" s="44" t="str">
        <f>IF(M7="","",VLOOKUP(M7,'#挂机物品'!A:B,2,FALSE))</f>
        <v/>
      </c>
      <c r="O7" s="125"/>
      <c r="R7" s="61"/>
      <c r="S7" s="44"/>
      <c r="T7" s="44"/>
    </row>
    <row r="8" spans="1:25" ht="14.25">
      <c r="A8" s="44">
        <v>200002</v>
      </c>
      <c r="B8" s="44" t="s">
        <v>2898</v>
      </c>
      <c r="C8" s="44" t="s">
        <v>2909</v>
      </c>
      <c r="E8" s="44">
        <v>2</v>
      </c>
      <c r="F8" s="44">
        <v>20005</v>
      </c>
      <c r="G8" s="44">
        <v>100</v>
      </c>
      <c r="H8" s="44">
        <v>24</v>
      </c>
      <c r="I8" s="44">
        <v>168</v>
      </c>
      <c r="J8" s="44">
        <v>2</v>
      </c>
      <c r="K8" s="44">
        <v>20</v>
      </c>
      <c r="L8" s="44">
        <v>200002</v>
      </c>
      <c r="M8" s="124">
        <v>1001</v>
      </c>
      <c r="N8" s="44" t="str">
        <f>IF(M8="","",VLOOKUP(M8,'#挂机物品'!A:B,2,FALSE))</f>
        <v>金币</v>
      </c>
      <c r="O8" s="125">
        <v>1000</v>
      </c>
      <c r="P8" s="125">
        <v>100</v>
      </c>
      <c r="R8" s="61">
        <v>500</v>
      </c>
      <c r="S8" s="44">
        <v>200002</v>
      </c>
      <c r="T8" s="44" t="s">
        <v>2898</v>
      </c>
      <c r="U8" s="43">
        <v>1</v>
      </c>
    </row>
    <row r="9" spans="1:25" ht="14.25">
      <c r="A9" s="44"/>
      <c r="B9" s="44"/>
      <c r="C9" s="44"/>
      <c r="L9" s="44"/>
      <c r="M9" s="125"/>
      <c r="N9" s="44"/>
      <c r="O9" s="125"/>
      <c r="P9" s="125"/>
      <c r="R9" s="61"/>
      <c r="S9" s="44"/>
      <c r="T9" s="44"/>
    </row>
    <row r="10" spans="1:25" ht="14.25">
      <c r="A10" s="44"/>
      <c r="B10" s="44"/>
      <c r="C10" s="44"/>
      <c r="L10" s="44"/>
      <c r="M10" s="124"/>
      <c r="N10" s="44" t="str">
        <f>IF(M10="","",VLOOKUP(M10,'#挂机物品'!A:B,2,FALSE))</f>
        <v/>
      </c>
      <c r="O10" s="125"/>
      <c r="P10" s="125"/>
      <c r="R10" s="61"/>
      <c r="S10" s="44"/>
      <c r="T10" s="44"/>
    </row>
    <row r="11" spans="1:25" ht="14.25">
      <c r="A11" s="44"/>
      <c r="B11" s="44"/>
      <c r="C11" s="44"/>
      <c r="L11" s="44"/>
      <c r="M11" s="125"/>
      <c r="N11" s="44" t="str">
        <f>IF(M11="","",VLOOKUP(M11,'#挂机物品'!A:B,2,FALSE))</f>
        <v/>
      </c>
      <c r="O11" s="125"/>
      <c r="P11" s="125"/>
      <c r="R11" s="61"/>
      <c r="S11" s="44"/>
      <c r="T11" s="44"/>
    </row>
    <row r="12" spans="1:25" ht="14.25">
      <c r="A12" s="44"/>
      <c r="B12" s="44"/>
      <c r="C12" s="44"/>
      <c r="L12" s="44"/>
      <c r="M12" s="124"/>
      <c r="N12" s="44" t="str">
        <f>IF(M12="","",VLOOKUP(M12,'#挂机物品'!A:B,2,FALSE))</f>
        <v/>
      </c>
      <c r="O12" s="125"/>
      <c r="P12" s="125"/>
      <c r="R12" s="61"/>
      <c r="S12" s="44"/>
      <c r="T12" s="44"/>
    </row>
    <row r="13" spans="1:25" ht="14.25">
      <c r="A13" s="44">
        <v>200003</v>
      </c>
      <c r="B13" s="44" t="s">
        <v>2899</v>
      </c>
      <c r="C13" s="44" t="s">
        <v>2910</v>
      </c>
      <c r="E13" s="44">
        <v>3</v>
      </c>
      <c r="F13" s="44">
        <v>1002</v>
      </c>
      <c r="G13" s="44">
        <v>20000</v>
      </c>
      <c r="H13" s="44">
        <v>23</v>
      </c>
      <c r="I13" s="44">
        <v>168</v>
      </c>
      <c r="J13" s="44">
        <v>2</v>
      </c>
      <c r="K13" s="44">
        <v>20</v>
      </c>
      <c r="L13" s="44">
        <v>200003</v>
      </c>
      <c r="M13" s="124">
        <v>1001</v>
      </c>
      <c r="N13" s="44" t="str">
        <f>IF(M13="","",VLOOKUP(M13,'#挂机物品'!A:B,2,FALSE))</f>
        <v>金币</v>
      </c>
      <c r="O13" s="125">
        <v>5000</v>
      </c>
      <c r="P13" s="125">
        <v>100</v>
      </c>
      <c r="R13" s="61">
        <v>400</v>
      </c>
      <c r="S13" s="44">
        <v>200003</v>
      </c>
      <c r="T13" s="44" t="s">
        <v>2899</v>
      </c>
      <c r="U13" s="43">
        <v>1</v>
      </c>
    </row>
    <row r="14" spans="1:25" ht="14.25">
      <c r="A14" s="44"/>
      <c r="B14" s="44"/>
      <c r="C14" s="44"/>
      <c r="L14" s="44"/>
      <c r="M14" s="125"/>
      <c r="N14" s="44"/>
      <c r="O14" s="125"/>
      <c r="P14" s="125"/>
      <c r="R14" s="61"/>
      <c r="S14" s="44"/>
      <c r="T14" s="44"/>
    </row>
    <row r="15" spans="1:25" ht="14.25">
      <c r="A15" s="44"/>
      <c r="B15" s="44"/>
      <c r="C15" s="44"/>
      <c r="L15" s="44"/>
      <c r="M15" s="124"/>
      <c r="N15" s="44"/>
      <c r="O15" s="125"/>
      <c r="P15" s="125"/>
      <c r="R15" s="61"/>
      <c r="S15" s="44"/>
      <c r="T15" s="44"/>
    </row>
    <row r="16" spans="1:25" ht="14.25">
      <c r="A16" s="44"/>
      <c r="B16" s="44"/>
      <c r="C16" s="44"/>
      <c r="L16" s="44"/>
      <c r="M16" s="124"/>
      <c r="N16" s="44" t="str">
        <f>IF(M16="","",VLOOKUP(M16,'#挂机物品'!A:B,2,FALSE))</f>
        <v/>
      </c>
      <c r="O16" s="125"/>
      <c r="P16" s="125"/>
      <c r="R16" s="61"/>
      <c r="S16" s="44"/>
      <c r="T16" s="44"/>
    </row>
    <row r="17" spans="1:21" ht="14.25">
      <c r="A17" s="44"/>
      <c r="B17" s="44"/>
      <c r="C17" s="44"/>
      <c r="L17" s="44"/>
      <c r="M17" s="125"/>
      <c r="N17" s="44" t="str">
        <f>IF(M17="","",VLOOKUP(M17,'#挂机物品'!A:B,2,FALSE))</f>
        <v/>
      </c>
      <c r="O17" s="125"/>
      <c r="P17" s="125"/>
      <c r="R17" s="61"/>
      <c r="S17" s="44"/>
      <c r="T17" s="44"/>
    </row>
    <row r="18" spans="1:21" ht="14.25">
      <c r="A18" s="44">
        <v>200004</v>
      </c>
      <c r="B18" s="44" t="s">
        <v>2900</v>
      </c>
      <c r="C18" s="44" t="s">
        <v>2908</v>
      </c>
      <c r="E18" s="44">
        <v>1</v>
      </c>
      <c r="F18" s="44">
        <v>0</v>
      </c>
      <c r="G18" s="44">
        <v>18</v>
      </c>
      <c r="H18" s="44">
        <v>24</v>
      </c>
      <c r="I18" s="44">
        <v>168</v>
      </c>
      <c r="J18" s="44">
        <v>2</v>
      </c>
      <c r="K18" s="44">
        <v>40</v>
      </c>
      <c r="L18" s="44">
        <v>200004</v>
      </c>
      <c r="M18" s="124">
        <v>1001</v>
      </c>
      <c r="N18" s="44" t="str">
        <f>IF(M18="","",VLOOKUP(M18,'#挂机物品'!A:B,2,FALSE))</f>
        <v>金币</v>
      </c>
      <c r="O18" s="125">
        <v>2000</v>
      </c>
      <c r="P18" s="125">
        <v>100</v>
      </c>
      <c r="R18" s="61">
        <v>600</v>
      </c>
      <c r="S18" s="44">
        <v>200004</v>
      </c>
      <c r="T18" s="44" t="s">
        <v>2900</v>
      </c>
      <c r="U18" s="43">
        <v>1</v>
      </c>
    </row>
    <row r="19" spans="1:21" ht="14.25">
      <c r="A19" s="44"/>
      <c r="B19" s="44"/>
      <c r="C19" s="44"/>
      <c r="L19" s="44"/>
      <c r="M19" s="124"/>
      <c r="N19" s="44"/>
      <c r="O19" s="124"/>
      <c r="P19" s="124"/>
      <c r="R19" s="61"/>
      <c r="S19" s="44"/>
      <c r="T19" s="44"/>
    </row>
    <row r="20" spans="1:21" ht="14.25">
      <c r="A20" s="44"/>
      <c r="B20" s="44"/>
      <c r="C20" s="44"/>
      <c r="L20" s="44"/>
      <c r="M20" s="124"/>
      <c r="N20" s="44" t="str">
        <f>IF(M20="","",VLOOKUP(M20,'#挂机物品'!A:B,2,FALSE))</f>
        <v/>
      </c>
      <c r="O20" s="125"/>
      <c r="P20" s="125"/>
      <c r="R20" s="61"/>
      <c r="S20" s="44"/>
      <c r="T20" s="44"/>
    </row>
    <row r="21" spans="1:21" ht="14.25">
      <c r="A21" s="44"/>
      <c r="B21" s="44"/>
      <c r="C21" s="44"/>
      <c r="L21" s="44"/>
      <c r="M21" s="124"/>
      <c r="N21" s="44" t="str">
        <f>IF(M21="","",VLOOKUP(M21,'#挂机物品'!A:B,2,FALSE))</f>
        <v/>
      </c>
      <c r="O21" s="125"/>
      <c r="P21" s="125"/>
      <c r="R21" s="61"/>
      <c r="S21" s="44"/>
      <c r="T21" s="44"/>
    </row>
    <row r="22" spans="1:21" ht="14.25">
      <c r="A22" s="44"/>
      <c r="B22" s="44"/>
      <c r="C22" s="44"/>
      <c r="L22" s="44"/>
      <c r="M22" s="124"/>
      <c r="N22" s="44" t="str">
        <f>IF(M22="","",VLOOKUP(M22,'#挂机物品'!A:B,2,FALSE))</f>
        <v/>
      </c>
      <c r="O22" s="125"/>
      <c r="P22" s="125"/>
      <c r="R22" s="61"/>
      <c r="S22" s="44"/>
      <c r="T22" s="44"/>
    </row>
    <row r="23" spans="1:21" ht="14.25">
      <c r="A23" s="44">
        <v>200005</v>
      </c>
      <c r="B23" s="1" t="s">
        <v>4653</v>
      </c>
      <c r="C23" s="1" t="s">
        <v>4656</v>
      </c>
      <c r="E23" s="44">
        <v>4</v>
      </c>
      <c r="F23" s="44">
        <v>0</v>
      </c>
      <c r="G23" s="44">
        <v>50000</v>
      </c>
      <c r="H23" s="44">
        <v>24</v>
      </c>
      <c r="I23" s="44">
        <v>168</v>
      </c>
      <c r="J23" s="44">
        <v>2</v>
      </c>
      <c r="K23" s="44">
        <v>65</v>
      </c>
      <c r="L23" s="44">
        <v>200005</v>
      </c>
      <c r="M23" s="124">
        <v>1001</v>
      </c>
      <c r="N23" s="44" t="str">
        <f>IF(M23="","",VLOOKUP(M23,'#挂机物品'!A:B,2,FALSE))</f>
        <v>金币</v>
      </c>
      <c r="O23" s="125">
        <v>1000</v>
      </c>
      <c r="P23" s="125">
        <v>100</v>
      </c>
      <c r="R23" s="61">
        <v>-1</v>
      </c>
      <c r="S23" s="44">
        <v>200010</v>
      </c>
      <c r="T23" s="44">
        <v>2301</v>
      </c>
      <c r="U23" s="43">
        <v>1</v>
      </c>
    </row>
    <row r="24" spans="1:21" ht="14.25">
      <c r="A24" s="44"/>
      <c r="B24" s="44"/>
      <c r="C24" s="44"/>
      <c r="L24" s="44"/>
      <c r="M24" s="124"/>
      <c r="N24" s="44"/>
      <c r="O24" s="125"/>
      <c r="P24" s="125"/>
      <c r="R24" s="61"/>
      <c r="S24" s="44"/>
      <c r="T24" s="44"/>
    </row>
    <row r="25" spans="1:21" ht="14.25">
      <c r="A25" s="44"/>
      <c r="B25" s="44"/>
      <c r="C25" s="44"/>
      <c r="L25" s="44"/>
      <c r="M25" s="125"/>
      <c r="N25" s="44" t="str">
        <f>IF(M25="","",VLOOKUP(M25,'#挂机物品'!A:B,2,FALSE))</f>
        <v/>
      </c>
      <c r="O25" s="125"/>
      <c r="P25" s="125"/>
      <c r="R25" s="61"/>
      <c r="S25" s="44"/>
      <c r="T25" s="44"/>
    </row>
    <row r="26" spans="1:21" ht="14.25">
      <c r="A26" s="44"/>
      <c r="B26" s="44"/>
      <c r="C26" s="44"/>
      <c r="L26" s="44"/>
      <c r="M26" s="125"/>
      <c r="N26" s="44" t="str">
        <f>IF(M26="","",VLOOKUP(M26,'#挂机物品'!A:B,2,FALSE))</f>
        <v/>
      </c>
      <c r="O26" s="125"/>
      <c r="P26" s="125"/>
      <c r="R26" s="61"/>
      <c r="S26" s="44"/>
      <c r="T26" s="44"/>
    </row>
    <row r="27" spans="1:21" ht="14.25">
      <c r="A27" s="44"/>
      <c r="B27" s="44"/>
      <c r="C27" s="44"/>
      <c r="L27" s="44"/>
      <c r="M27" s="125"/>
      <c r="N27" s="44" t="str">
        <f>IF(M27="","",VLOOKUP(M27,'#挂机物品'!A:B,2,FALSE))</f>
        <v/>
      </c>
      <c r="O27" s="125"/>
      <c r="P27" s="125"/>
      <c r="R27" s="61"/>
      <c r="S27" s="44"/>
      <c r="T27" s="44"/>
    </row>
    <row r="28" spans="1:21" ht="14.25">
      <c r="A28" s="44">
        <v>200006</v>
      </c>
      <c r="B28" s="44" t="s">
        <v>4654</v>
      </c>
      <c r="C28" s="1" t="s">
        <v>4655</v>
      </c>
      <c r="E28" s="44">
        <v>4</v>
      </c>
      <c r="F28" s="44">
        <v>0</v>
      </c>
      <c r="G28" s="44">
        <v>150000</v>
      </c>
      <c r="H28" s="44">
        <v>24</v>
      </c>
      <c r="I28" s="44">
        <v>168</v>
      </c>
      <c r="J28" s="44">
        <v>2</v>
      </c>
      <c r="K28" s="44">
        <v>65</v>
      </c>
      <c r="L28" s="44">
        <v>200006</v>
      </c>
      <c r="M28" s="124">
        <v>1001</v>
      </c>
      <c r="N28" s="44" t="str">
        <f>IF(M28="","",VLOOKUP(M28,'#挂机物品'!A:B,2,FALSE))</f>
        <v>金币</v>
      </c>
      <c r="O28" s="125">
        <v>1000</v>
      </c>
      <c r="P28" s="125">
        <v>100</v>
      </c>
      <c r="R28" s="61">
        <v>-1</v>
      </c>
      <c r="S28" s="44">
        <v>200011</v>
      </c>
      <c r="T28" s="44">
        <v>2302</v>
      </c>
      <c r="U28" s="43">
        <v>1</v>
      </c>
    </row>
    <row r="29" spans="1:21" ht="14.25">
      <c r="A29" s="44"/>
      <c r="B29" s="44"/>
      <c r="C29" s="44"/>
      <c r="L29" s="44"/>
      <c r="M29" s="125"/>
      <c r="N29" s="44"/>
      <c r="O29" s="125"/>
      <c r="P29" s="125"/>
      <c r="R29" s="61"/>
      <c r="S29" s="44"/>
      <c r="T29" s="44"/>
    </row>
    <row r="30" spans="1:21" ht="14.25">
      <c r="A30" s="44"/>
      <c r="B30" s="44"/>
      <c r="C30" s="44"/>
      <c r="L30" s="44"/>
      <c r="M30" s="125"/>
      <c r="N30" s="44" t="str">
        <f>IF(M30="","",VLOOKUP(M30,'#挂机物品'!A:B,2,FALSE))</f>
        <v/>
      </c>
      <c r="O30" s="125"/>
      <c r="P30" s="125"/>
      <c r="R30" s="61"/>
      <c r="S30" s="44"/>
      <c r="T30" s="44"/>
    </row>
    <row r="31" spans="1:21" ht="14.25">
      <c r="A31" s="44"/>
      <c r="B31" s="44"/>
      <c r="C31" s="44"/>
      <c r="L31" s="44"/>
      <c r="M31" s="125"/>
      <c r="N31" s="44" t="str">
        <f>IF(M31="","",VLOOKUP(M31,'#挂机物品'!A:B,2,FALSE))</f>
        <v/>
      </c>
      <c r="O31" s="125"/>
      <c r="P31" s="125"/>
      <c r="R31" s="61"/>
      <c r="S31" s="44"/>
      <c r="T31" s="44"/>
    </row>
    <row r="32" spans="1:21" ht="14.25">
      <c r="A32" s="44"/>
      <c r="B32" s="44"/>
      <c r="C32" s="44"/>
      <c r="L32" s="44"/>
      <c r="M32" s="125"/>
      <c r="N32" s="44" t="str">
        <f>IF(M32="","",VLOOKUP(M32,'#挂机物品'!A:B,2,FALSE))</f>
        <v/>
      </c>
      <c r="O32" s="125"/>
      <c r="P32" s="125"/>
      <c r="R32" s="61"/>
      <c r="S32" s="44"/>
      <c r="T32" s="44"/>
    </row>
    <row r="33" spans="1:21" ht="14.25">
      <c r="A33" s="44"/>
      <c r="B33" s="44"/>
      <c r="C33" s="44"/>
      <c r="L33" s="44"/>
      <c r="M33" s="125"/>
      <c r="N33" s="44" t="str">
        <f>IF(M33="","",VLOOKUP(M33,'#挂机物品'!A:B,2,FALSE))</f>
        <v/>
      </c>
      <c r="O33" s="125"/>
      <c r="P33" s="125"/>
      <c r="R33" s="61"/>
      <c r="S33" s="44"/>
      <c r="T33" s="44"/>
    </row>
    <row r="34" spans="1:21" ht="14.25">
      <c r="A34" s="44">
        <v>200007</v>
      </c>
      <c r="B34" s="1" t="s">
        <v>4652</v>
      </c>
      <c r="C34" s="1" t="s">
        <v>4658</v>
      </c>
      <c r="D34" s="44">
        <v>0</v>
      </c>
      <c r="E34" s="44">
        <v>4</v>
      </c>
      <c r="F34" s="44">
        <v>0</v>
      </c>
      <c r="G34" s="44">
        <v>300000</v>
      </c>
      <c r="H34" s="44">
        <v>24</v>
      </c>
      <c r="I34" s="44">
        <v>168</v>
      </c>
      <c r="J34" s="44">
        <v>2</v>
      </c>
      <c r="K34" s="44">
        <v>80</v>
      </c>
      <c r="L34" s="44">
        <v>200007</v>
      </c>
      <c r="M34" s="124">
        <v>1001</v>
      </c>
      <c r="N34" s="44" t="str">
        <f>IF(M34="","",VLOOKUP(M34,'#挂机物品'!A:B,2,FALSE))</f>
        <v>金币</v>
      </c>
      <c r="O34" s="125">
        <v>2000</v>
      </c>
      <c r="P34" s="125">
        <v>100</v>
      </c>
      <c r="R34" s="61">
        <v>-1</v>
      </c>
      <c r="S34" s="44">
        <v>200012</v>
      </c>
      <c r="T34" s="44">
        <v>2101</v>
      </c>
      <c r="U34" s="43">
        <v>1</v>
      </c>
    </row>
    <row r="35" spans="1:21" ht="14.25">
      <c r="A35" s="44"/>
      <c r="B35" s="44"/>
      <c r="C35" s="44"/>
      <c r="L35" s="44"/>
      <c r="M35" s="125"/>
      <c r="N35" s="44"/>
      <c r="O35" s="125"/>
      <c r="P35" s="125"/>
      <c r="R35" s="61"/>
      <c r="S35" s="44"/>
      <c r="T35" s="44"/>
    </row>
    <row r="36" spans="1:21" ht="14.25">
      <c r="A36" s="44"/>
      <c r="B36" s="44"/>
      <c r="C36" s="44"/>
      <c r="L36" s="44"/>
      <c r="M36" s="125"/>
      <c r="N36" s="44" t="str">
        <f>IF(M36="","",VLOOKUP(M36,'#挂机物品'!A:B,2,FALSE))</f>
        <v/>
      </c>
      <c r="O36" s="125"/>
      <c r="P36" s="125"/>
      <c r="R36" s="61"/>
      <c r="S36" s="44"/>
      <c r="T36" s="44"/>
    </row>
    <row r="37" spans="1:21" ht="14.25">
      <c r="A37" s="44"/>
      <c r="B37" s="44"/>
      <c r="C37" s="44"/>
      <c r="L37" s="44"/>
      <c r="M37" s="125"/>
      <c r="N37" s="44" t="str">
        <f>IF(M37="","",VLOOKUP(M37,'#挂机物品'!A:B,2,FALSE))</f>
        <v/>
      </c>
      <c r="O37" s="125"/>
      <c r="P37" s="125"/>
      <c r="R37" s="61"/>
      <c r="S37" s="44"/>
      <c r="T37" s="44"/>
    </row>
    <row r="38" spans="1:21" ht="14.25">
      <c r="A38" s="44"/>
      <c r="B38" s="44"/>
      <c r="C38" s="44"/>
      <c r="L38" s="44"/>
      <c r="M38" s="125"/>
      <c r="N38" s="44" t="str">
        <f>IF(M38="","",VLOOKUP(M38,'#挂机物品'!A:B,2,FALSE))</f>
        <v/>
      </c>
      <c r="O38" s="125"/>
      <c r="P38" s="125"/>
      <c r="R38" s="61"/>
      <c r="S38" s="44"/>
      <c r="T38" s="44"/>
    </row>
    <row r="39" spans="1:21" ht="14.25">
      <c r="A39" s="44">
        <v>200008</v>
      </c>
      <c r="B39" s="44" t="s">
        <v>2904</v>
      </c>
      <c r="C39" s="44" t="s">
        <v>2909</v>
      </c>
      <c r="D39" s="44">
        <v>0</v>
      </c>
      <c r="E39" s="44">
        <v>2</v>
      </c>
      <c r="F39" s="44">
        <v>20011</v>
      </c>
      <c r="G39" s="44">
        <v>100</v>
      </c>
      <c r="H39" s="44">
        <v>24</v>
      </c>
      <c r="I39" s="44">
        <v>168</v>
      </c>
      <c r="J39" s="44">
        <v>2</v>
      </c>
      <c r="K39" s="44">
        <v>60</v>
      </c>
      <c r="L39" s="44">
        <v>200008</v>
      </c>
      <c r="M39" s="124">
        <v>1001</v>
      </c>
      <c r="N39" s="44" t="str">
        <f>IF(M39="","",VLOOKUP(M39,'#挂机物品'!A:B,2,FALSE))</f>
        <v>金币</v>
      </c>
      <c r="O39" s="125">
        <v>40000</v>
      </c>
      <c r="P39" s="125">
        <v>100</v>
      </c>
      <c r="R39" s="61">
        <v>1000</v>
      </c>
      <c r="S39" s="44">
        <v>200008</v>
      </c>
      <c r="T39" s="44" t="s">
        <v>2904</v>
      </c>
      <c r="U39" s="43">
        <v>1</v>
      </c>
    </row>
    <row r="40" spans="1:21" ht="14.25">
      <c r="A40" s="44"/>
      <c r="B40" s="44"/>
      <c r="C40" s="44"/>
      <c r="L40" s="44"/>
      <c r="M40" s="124">
        <v>33002</v>
      </c>
      <c r="N40" s="44" t="str">
        <f>IF(M40="","",VLOOKUP(M40,'#挂机物品'!A:B,2,FALSE))</f>
        <v>优秀进阶箱</v>
      </c>
      <c r="O40" s="125">
        <v>2</v>
      </c>
      <c r="P40" s="125">
        <v>75</v>
      </c>
      <c r="R40" s="61"/>
      <c r="S40" s="44"/>
      <c r="T40" s="44"/>
    </row>
    <row r="41" spans="1:21" ht="14.25">
      <c r="A41" s="44"/>
      <c r="B41" s="44"/>
      <c r="C41" s="44"/>
      <c r="L41" s="44"/>
      <c r="M41" s="125"/>
      <c r="N41" s="44" t="str">
        <f>IF(M41="","",VLOOKUP(M41,'#挂机物品'!A:B,2,FALSE))</f>
        <v/>
      </c>
      <c r="O41" s="125"/>
      <c r="P41" s="125"/>
      <c r="R41" s="61"/>
      <c r="S41" s="44"/>
      <c r="T41" s="44"/>
    </row>
    <row r="42" spans="1:21" ht="14.25">
      <c r="A42" s="44"/>
      <c r="B42" s="44"/>
      <c r="C42" s="44"/>
      <c r="L42" s="44"/>
      <c r="M42" s="125"/>
      <c r="N42" s="44" t="str">
        <f>IF(M42="","",VLOOKUP(M42,'#挂机物品'!A:B,2,FALSE))</f>
        <v/>
      </c>
      <c r="O42" s="125"/>
      <c r="P42" s="125"/>
      <c r="R42" s="61"/>
      <c r="S42" s="44"/>
      <c r="T42" s="44"/>
    </row>
    <row r="43" spans="1:21" ht="14.25">
      <c r="A43" s="44"/>
      <c r="B43" s="44"/>
      <c r="C43" s="44"/>
      <c r="L43" s="44"/>
      <c r="M43" s="125"/>
      <c r="N43" s="44" t="str">
        <f>IF(M43="","",VLOOKUP(M43,'#挂机物品'!A:B,2,FALSE))</f>
        <v/>
      </c>
      <c r="O43" s="125"/>
      <c r="P43" s="125"/>
      <c r="R43" s="61"/>
      <c r="S43" s="44"/>
      <c r="T43" s="44"/>
    </row>
    <row r="44" spans="1:21" ht="14.25">
      <c r="A44" s="44">
        <v>200009</v>
      </c>
      <c r="B44" s="44" t="s">
        <v>2905</v>
      </c>
      <c r="C44" s="44" t="s">
        <v>2910</v>
      </c>
      <c r="D44" s="44">
        <v>0</v>
      </c>
      <c r="E44" s="44">
        <v>3</v>
      </c>
      <c r="F44" s="44">
        <v>1002</v>
      </c>
      <c r="G44" s="44">
        <v>50000</v>
      </c>
      <c r="H44" s="44">
        <v>24</v>
      </c>
      <c r="I44" s="44">
        <v>168</v>
      </c>
      <c r="J44" s="44">
        <v>2</v>
      </c>
      <c r="K44" s="44">
        <v>60</v>
      </c>
      <c r="L44" s="44">
        <v>200009</v>
      </c>
      <c r="M44" s="124">
        <v>1001</v>
      </c>
      <c r="N44" s="44" t="str">
        <f>IF(M44="","",VLOOKUP(M44,'#挂机物品'!A:B,2,FALSE))</f>
        <v>金币</v>
      </c>
      <c r="O44" s="125">
        <v>50000</v>
      </c>
      <c r="P44" s="125">
        <v>100</v>
      </c>
      <c r="R44" s="61">
        <v>750</v>
      </c>
      <c r="S44" s="44">
        <v>200009</v>
      </c>
      <c r="T44" s="44" t="s">
        <v>2905</v>
      </c>
      <c r="U44" s="43">
        <v>1</v>
      </c>
    </row>
    <row r="45" spans="1:21">
      <c r="M45" s="125"/>
      <c r="N45" s="44"/>
      <c r="O45" s="125"/>
      <c r="P45" s="125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</sheetPr>
  <dimension ref="A1:G51"/>
  <sheetViews>
    <sheetView workbookViewId="0">
      <selection activeCell="K43" sqref="K43"/>
    </sheetView>
  </sheetViews>
  <sheetFormatPr defaultColWidth="11" defaultRowHeight="13.5"/>
  <cols>
    <col min="1" max="1" width="21.125" bestFit="1" customWidth="1"/>
    <col min="2" max="2" width="4.875" bestFit="1" customWidth="1"/>
    <col min="3" max="3" width="5.875" bestFit="1" customWidth="1"/>
    <col min="4" max="4" width="26.375" bestFit="1" customWidth="1"/>
    <col min="5" max="5" width="16.375" customWidth="1"/>
    <col min="6" max="6" width="19.25" bestFit="1" customWidth="1"/>
    <col min="7" max="7" width="8.5" bestFit="1" customWidth="1"/>
  </cols>
  <sheetData>
    <row r="1" spans="1:7">
      <c r="A1" s="43" t="s">
        <v>2911</v>
      </c>
      <c r="B1" t="s">
        <v>3289</v>
      </c>
      <c r="C1" t="s">
        <v>3289</v>
      </c>
      <c r="D1" t="s">
        <v>3268</v>
      </c>
    </row>
    <row r="2" spans="1:7">
      <c r="A2" t="s">
        <v>3288</v>
      </c>
      <c r="B2" t="s">
        <v>3290</v>
      </c>
      <c r="C2" t="s">
        <v>2915</v>
      </c>
      <c r="D2" t="s">
        <v>347</v>
      </c>
      <c r="E2" t="s">
        <v>3744</v>
      </c>
      <c r="G2" t="s">
        <v>454</v>
      </c>
    </row>
    <row r="3" spans="1:7">
      <c r="A3">
        <v>200001</v>
      </c>
      <c r="B3">
        <v>1</v>
      </c>
      <c r="C3">
        <v>1</v>
      </c>
      <c r="D3" t="s">
        <v>3287</v>
      </c>
      <c r="E3">
        <v>1000</v>
      </c>
      <c r="F3" t="str">
        <f>VLOOKUP(E3,'#挂机物品'!A:B,2,FALSE)</f>
        <v>经验</v>
      </c>
      <c r="G3">
        <v>30000</v>
      </c>
    </row>
    <row r="4" spans="1:7">
      <c r="E4">
        <v>28001</v>
      </c>
      <c r="F4" t="str">
        <f>VLOOKUP(E4,'#挂机物品'!A:B,2,FALSE)</f>
        <v>副本钥匙</v>
      </c>
      <c r="G4">
        <v>20</v>
      </c>
    </row>
    <row r="5" spans="1:7">
      <c r="B5">
        <v>2</v>
      </c>
      <c r="C5">
        <v>2</v>
      </c>
      <c r="D5" t="s">
        <v>2917</v>
      </c>
      <c r="E5">
        <v>1000</v>
      </c>
      <c r="F5" t="str">
        <f>VLOOKUP(E5,'#挂机物品'!A:B,2,FALSE)</f>
        <v>经验</v>
      </c>
      <c r="G5">
        <v>24000</v>
      </c>
    </row>
    <row r="6" spans="1:7">
      <c r="E6">
        <v>28001</v>
      </c>
      <c r="F6" t="str">
        <f>VLOOKUP(E6,'#挂机物品'!A:B,2,FALSE)</f>
        <v>副本钥匙</v>
      </c>
      <c r="G6">
        <v>15</v>
      </c>
    </row>
    <row r="7" spans="1:7">
      <c r="B7">
        <v>3</v>
      </c>
      <c r="C7">
        <v>3</v>
      </c>
      <c r="D7" t="s">
        <v>2918</v>
      </c>
      <c r="E7">
        <v>1000</v>
      </c>
      <c r="F7" t="str">
        <f>VLOOKUP(E7,'#挂机物品'!A:B,2,FALSE)</f>
        <v>经验</v>
      </c>
      <c r="G7">
        <v>18000</v>
      </c>
    </row>
    <row r="8" spans="1:7">
      <c r="E8">
        <v>28001</v>
      </c>
      <c r="F8" t="str">
        <f>VLOOKUP(E8,'#挂机物品'!A:B,2,FALSE)</f>
        <v>副本钥匙</v>
      </c>
      <c r="G8">
        <v>10</v>
      </c>
    </row>
    <row r="9" spans="1:7">
      <c r="B9">
        <v>4</v>
      </c>
      <c r="C9">
        <v>10</v>
      </c>
      <c r="D9" t="s">
        <v>2919</v>
      </c>
      <c r="E9">
        <v>1000</v>
      </c>
      <c r="F9" t="str">
        <f>VLOOKUP(E9,'#挂机物品'!A:B,2,FALSE)</f>
        <v>经验</v>
      </c>
      <c r="G9">
        <v>12000</v>
      </c>
    </row>
    <row r="10" spans="1:7">
      <c r="E10">
        <v>28001</v>
      </c>
      <c r="F10" t="str">
        <f>VLOOKUP(E10,'#挂机物品'!A:B,2,FALSE)</f>
        <v>副本钥匙</v>
      </c>
      <c r="G10">
        <v>5</v>
      </c>
    </row>
    <row r="11" spans="1:7">
      <c r="B11">
        <v>11</v>
      </c>
      <c r="C11">
        <v>999</v>
      </c>
      <c r="D11" t="s">
        <v>4657</v>
      </c>
      <c r="E11">
        <v>1000</v>
      </c>
      <c r="F11" t="str">
        <f>VLOOKUP(E11,'#挂机物品'!A:B,2,FALSE)</f>
        <v>经验</v>
      </c>
      <c r="G11">
        <v>8000</v>
      </c>
    </row>
    <row r="12" spans="1:7">
      <c r="E12">
        <v>28001</v>
      </c>
      <c r="F12" t="str">
        <f>VLOOKUP(E12,'#挂机物品'!A:B,2,FALSE)</f>
        <v>副本钥匙</v>
      </c>
      <c r="G12">
        <v>3</v>
      </c>
    </row>
    <row r="13" spans="1:7">
      <c r="A13">
        <v>200002</v>
      </c>
      <c r="B13">
        <v>1</v>
      </c>
      <c r="C13">
        <v>1</v>
      </c>
      <c r="D13" t="s">
        <v>2916</v>
      </c>
      <c r="E13" s="44">
        <v>1001</v>
      </c>
      <c r="F13" t="str">
        <f>VLOOKUP(E13,'#挂机物品'!A:B,2,FALSE)</f>
        <v>金币</v>
      </c>
      <c r="G13">
        <v>5000</v>
      </c>
    </row>
    <row r="14" spans="1:7">
      <c r="E14" s="44">
        <v>34091</v>
      </c>
      <c r="F14" t="str">
        <f>VLOOKUP(E14,'#挂机物品'!A:B,2,FALSE)</f>
        <v>史诗英雄碎片自选包</v>
      </c>
      <c r="G14">
        <v>2</v>
      </c>
    </row>
    <row r="15" spans="1:7">
      <c r="B15">
        <v>2</v>
      </c>
      <c r="C15">
        <v>2</v>
      </c>
      <c r="D15" t="s">
        <v>2917</v>
      </c>
      <c r="E15" s="44">
        <v>1001</v>
      </c>
      <c r="F15" t="str">
        <f>VLOOKUP(E15,'#挂机物品'!A:B,2,FALSE)</f>
        <v>金币</v>
      </c>
      <c r="G15">
        <f>G13*0.8</f>
        <v>4000</v>
      </c>
    </row>
    <row r="16" spans="1:7">
      <c r="E16" s="44">
        <v>34091</v>
      </c>
      <c r="F16" t="str">
        <f>VLOOKUP(E16,'#挂机物品'!A:B,2,FALSE)</f>
        <v>史诗英雄碎片自选包</v>
      </c>
      <c r="G16">
        <v>2</v>
      </c>
    </row>
    <row r="17" spans="1:7">
      <c r="B17">
        <v>3</v>
      </c>
      <c r="C17">
        <v>3</v>
      </c>
      <c r="D17" t="s">
        <v>2918</v>
      </c>
      <c r="E17" s="44">
        <v>1001</v>
      </c>
      <c r="F17" t="str">
        <f>VLOOKUP(E17,'#挂机物品'!A:B,2,FALSE)</f>
        <v>金币</v>
      </c>
      <c r="G17">
        <f>G13*0.6</f>
        <v>3000</v>
      </c>
    </row>
    <row r="18" spans="1:7">
      <c r="E18" s="44">
        <v>34091</v>
      </c>
      <c r="F18" t="str">
        <f>VLOOKUP(E18,'#挂机物品'!A:B,2,FALSE)</f>
        <v>史诗英雄碎片自选包</v>
      </c>
      <c r="G18">
        <v>2</v>
      </c>
    </row>
    <row r="19" spans="1:7">
      <c r="B19">
        <v>4</v>
      </c>
      <c r="C19">
        <v>10</v>
      </c>
      <c r="D19" t="s">
        <v>2919</v>
      </c>
      <c r="E19" s="44">
        <v>1001</v>
      </c>
      <c r="F19" t="str">
        <f>VLOOKUP(E19,'#挂机物品'!A:B,2,FALSE)</f>
        <v>金币</v>
      </c>
      <c r="G19">
        <f>G13*0.4</f>
        <v>2000</v>
      </c>
    </row>
    <row r="20" spans="1:7">
      <c r="E20" s="44">
        <v>34091</v>
      </c>
      <c r="F20" t="str">
        <f>VLOOKUP(E20,'#挂机物品'!A:B,2,FALSE)</f>
        <v>史诗英雄碎片自选包</v>
      </c>
      <c r="G20">
        <v>1</v>
      </c>
    </row>
    <row r="21" spans="1:7">
      <c r="B21">
        <v>11</v>
      </c>
      <c r="C21">
        <v>999</v>
      </c>
      <c r="D21" t="s">
        <v>4657</v>
      </c>
      <c r="E21" s="44">
        <v>1001</v>
      </c>
      <c r="F21" t="str">
        <f>VLOOKUP(E21,'#挂机物品'!A:B,2,FALSE)</f>
        <v>金币</v>
      </c>
      <c r="G21">
        <f>G13*0.2</f>
        <v>1000</v>
      </c>
    </row>
    <row r="22" spans="1:7">
      <c r="A22">
        <v>200003</v>
      </c>
      <c r="B22">
        <v>1</v>
      </c>
      <c r="C22">
        <v>1</v>
      </c>
      <c r="D22" t="s">
        <v>2916</v>
      </c>
      <c r="E22">
        <v>1002</v>
      </c>
      <c r="F22" t="str">
        <f>VLOOKUP(E22,'#挂机物品'!A:B,2,FALSE)</f>
        <v>钻石</v>
      </c>
      <c r="G22">
        <v>100</v>
      </c>
    </row>
    <row r="23" spans="1:7">
      <c r="B23">
        <v>2</v>
      </c>
      <c r="C23">
        <v>2</v>
      </c>
      <c r="D23" t="s">
        <v>2917</v>
      </c>
      <c r="E23">
        <v>1002</v>
      </c>
      <c r="F23" t="str">
        <f>VLOOKUP(E23,'#挂机物品'!A:B,2,FALSE)</f>
        <v>钻石</v>
      </c>
      <c r="G23">
        <v>80</v>
      </c>
    </row>
    <row r="24" spans="1:7">
      <c r="B24">
        <v>3</v>
      </c>
      <c r="C24">
        <v>3</v>
      </c>
      <c r="D24" t="s">
        <v>2918</v>
      </c>
      <c r="E24">
        <v>1002</v>
      </c>
      <c r="F24" t="str">
        <f>VLOOKUP(E24,'#挂机物品'!A:B,2,FALSE)</f>
        <v>钻石</v>
      </c>
      <c r="G24">
        <v>60</v>
      </c>
    </row>
    <row r="25" spans="1:7">
      <c r="B25">
        <v>4</v>
      </c>
      <c r="C25">
        <v>10</v>
      </c>
      <c r="D25" t="s">
        <v>2919</v>
      </c>
      <c r="E25">
        <v>1002</v>
      </c>
      <c r="F25" t="str">
        <f>VLOOKUP(E25,'#挂机物品'!A:B,2,FALSE)</f>
        <v>钻石</v>
      </c>
      <c r="G25">
        <v>40</v>
      </c>
    </row>
    <row r="26" spans="1:7">
      <c r="B26">
        <v>11</v>
      </c>
      <c r="C26">
        <v>999</v>
      </c>
      <c r="D26" t="s">
        <v>4657</v>
      </c>
      <c r="E26">
        <v>1002</v>
      </c>
      <c r="F26" t="str">
        <f>VLOOKUP(E26,'#挂机物品'!A:B,2,FALSE)</f>
        <v>钻石</v>
      </c>
      <c r="G26">
        <v>20</v>
      </c>
    </row>
    <row r="27" spans="1:7">
      <c r="A27">
        <v>200004</v>
      </c>
      <c r="B27">
        <v>1</v>
      </c>
      <c r="C27">
        <v>1</v>
      </c>
      <c r="D27" t="s">
        <v>2916</v>
      </c>
      <c r="E27">
        <v>1000</v>
      </c>
      <c r="F27" t="str">
        <f>VLOOKUP(E27,'#挂机物品'!A:B,2,FALSE)</f>
        <v>经验</v>
      </c>
      <c r="G27">
        <v>80000</v>
      </c>
    </row>
    <row r="28" spans="1:7">
      <c r="E28">
        <v>28201</v>
      </c>
      <c r="F28" t="str">
        <f>VLOOKUP(E28,'#挂机物品'!A:B,2,FALSE)</f>
        <v>深渊票</v>
      </c>
      <c r="G28">
        <v>20</v>
      </c>
    </row>
    <row r="29" spans="1:7">
      <c r="B29">
        <v>2</v>
      </c>
      <c r="C29">
        <v>2</v>
      </c>
      <c r="D29" t="s">
        <v>2917</v>
      </c>
      <c r="E29">
        <v>1000</v>
      </c>
      <c r="F29" t="str">
        <f>VLOOKUP(E29,'#挂机物品'!A:B,2,FALSE)</f>
        <v>经验</v>
      </c>
      <c r="G29">
        <v>70000</v>
      </c>
    </row>
    <row r="30" spans="1:7">
      <c r="E30">
        <v>28201</v>
      </c>
      <c r="F30" t="str">
        <f>VLOOKUP(E30,'#挂机物品'!A:B,2,FALSE)</f>
        <v>深渊票</v>
      </c>
      <c r="G30">
        <v>15</v>
      </c>
    </row>
    <row r="31" spans="1:7">
      <c r="B31">
        <v>3</v>
      </c>
      <c r="C31">
        <v>3</v>
      </c>
      <c r="D31" t="s">
        <v>2918</v>
      </c>
      <c r="E31">
        <v>1000</v>
      </c>
      <c r="F31" t="str">
        <f>VLOOKUP(E31,'#挂机物品'!A:B,2,FALSE)</f>
        <v>经验</v>
      </c>
      <c r="G31">
        <v>50000</v>
      </c>
    </row>
    <row r="32" spans="1:7">
      <c r="E32">
        <v>28201</v>
      </c>
      <c r="F32" t="str">
        <f>VLOOKUP(E32,'#挂机物品'!A:B,2,FALSE)</f>
        <v>深渊票</v>
      </c>
      <c r="G32">
        <v>10</v>
      </c>
    </row>
    <row r="33" spans="1:7">
      <c r="B33">
        <v>4</v>
      </c>
      <c r="C33">
        <v>10</v>
      </c>
      <c r="D33" t="s">
        <v>2919</v>
      </c>
      <c r="E33">
        <v>1000</v>
      </c>
      <c r="F33" t="str">
        <f>VLOOKUP(E33,'#挂机物品'!A:B,2,FALSE)</f>
        <v>经验</v>
      </c>
      <c r="G33">
        <v>30000</v>
      </c>
    </row>
    <row r="34" spans="1:7">
      <c r="E34">
        <v>28201</v>
      </c>
      <c r="F34" t="str">
        <f>VLOOKUP(E34,'#挂机物品'!A:B,2,FALSE)</f>
        <v>深渊票</v>
      </c>
      <c r="G34">
        <v>5</v>
      </c>
    </row>
    <row r="35" spans="1:7">
      <c r="B35">
        <v>11</v>
      </c>
      <c r="C35">
        <v>999</v>
      </c>
      <c r="D35" t="s">
        <v>4657</v>
      </c>
      <c r="E35">
        <v>1000</v>
      </c>
      <c r="F35" t="str">
        <f>VLOOKUP(E35,'#挂机物品'!A:B,2,FALSE)</f>
        <v>经验</v>
      </c>
      <c r="G35">
        <v>20000</v>
      </c>
    </row>
    <row r="36" spans="1:7">
      <c r="E36">
        <v>28201</v>
      </c>
      <c r="F36" t="str">
        <f>VLOOKUP(E36,'#挂机物品'!A:B,2,FALSE)</f>
        <v>深渊票</v>
      </c>
      <c r="G36">
        <v>3</v>
      </c>
    </row>
    <row r="37" spans="1:7">
      <c r="A37" s="41">
        <v>200005</v>
      </c>
      <c r="B37">
        <v>1</v>
      </c>
      <c r="C37">
        <v>1</v>
      </c>
      <c r="D37" t="s">
        <v>2916</v>
      </c>
      <c r="E37" s="44">
        <v>33018</v>
      </c>
      <c r="F37" t="str">
        <f>VLOOKUP(E37,'#挂机物品'!A:B,2,FALSE)</f>
        <v>进阶材料箱</v>
      </c>
      <c r="G37">
        <v>5</v>
      </c>
    </row>
    <row r="38" spans="1:7">
      <c r="B38">
        <v>2</v>
      </c>
      <c r="C38">
        <v>2</v>
      </c>
      <c r="D38" t="s">
        <v>2917</v>
      </c>
      <c r="E38" s="44">
        <v>33018</v>
      </c>
      <c r="F38" t="str">
        <f>VLOOKUP(E38,'#挂机物品'!A:B,2,FALSE)</f>
        <v>进阶材料箱</v>
      </c>
      <c r="G38">
        <f>G37*0.8</f>
        <v>4</v>
      </c>
    </row>
    <row r="39" spans="1:7">
      <c r="B39">
        <v>3</v>
      </c>
      <c r="C39">
        <v>3</v>
      </c>
      <c r="D39" t="s">
        <v>2918</v>
      </c>
      <c r="E39" s="44">
        <v>33018</v>
      </c>
      <c r="F39" t="str">
        <f>VLOOKUP(E39,'#挂机物品'!A:B,2,FALSE)</f>
        <v>进阶材料箱</v>
      </c>
      <c r="G39">
        <f>G37*0.6</f>
        <v>3</v>
      </c>
    </row>
    <row r="40" spans="1:7">
      <c r="B40">
        <v>4</v>
      </c>
      <c r="C40">
        <v>10</v>
      </c>
      <c r="D40" t="s">
        <v>2919</v>
      </c>
      <c r="E40" s="44">
        <v>33018</v>
      </c>
      <c r="F40" t="str">
        <f>VLOOKUP(E40,'#挂机物品'!A:B,2,FALSE)</f>
        <v>进阶材料箱</v>
      </c>
      <c r="G40">
        <f>G37*0.4</f>
        <v>2</v>
      </c>
    </row>
    <row r="41" spans="1:7">
      <c r="B41">
        <v>11</v>
      </c>
      <c r="C41">
        <v>999</v>
      </c>
      <c r="D41" t="s">
        <v>4657</v>
      </c>
      <c r="E41" s="44">
        <v>33018</v>
      </c>
      <c r="F41" t="str">
        <f>VLOOKUP(E41,'#挂机物品'!A:B,2,FALSE)</f>
        <v>进阶材料箱</v>
      </c>
      <c r="G41">
        <f>G37*0.2</f>
        <v>1</v>
      </c>
    </row>
    <row r="42" spans="1:7">
      <c r="A42" s="41">
        <v>200006</v>
      </c>
      <c r="B42">
        <v>1</v>
      </c>
      <c r="C42">
        <v>1</v>
      </c>
      <c r="D42" t="s">
        <v>2916</v>
      </c>
      <c r="E42" s="44">
        <v>32104</v>
      </c>
      <c r="F42" t="str">
        <f>VLOOKUP(E42,'#挂机物品'!A:B,2,FALSE)</f>
        <v>一重英雄包</v>
      </c>
      <c r="G42">
        <v>5</v>
      </c>
    </row>
    <row r="43" spans="1:7">
      <c r="B43">
        <v>2</v>
      </c>
      <c r="C43">
        <v>2</v>
      </c>
      <c r="D43" t="s">
        <v>2917</v>
      </c>
      <c r="E43" s="44">
        <v>32104</v>
      </c>
      <c r="F43" t="str">
        <f>VLOOKUP(E43,'#挂机物品'!A:B,2,FALSE)</f>
        <v>一重英雄包</v>
      </c>
      <c r="G43">
        <f>G42*0.8</f>
        <v>4</v>
      </c>
    </row>
    <row r="44" spans="1:7">
      <c r="B44">
        <v>3</v>
      </c>
      <c r="C44">
        <v>3</v>
      </c>
      <c r="D44" t="s">
        <v>2918</v>
      </c>
      <c r="E44" s="44">
        <v>32104</v>
      </c>
      <c r="F44" t="str">
        <f>VLOOKUP(E44,'#挂机物品'!A:B,2,FALSE)</f>
        <v>一重英雄包</v>
      </c>
      <c r="G44">
        <f>G42*0.6</f>
        <v>3</v>
      </c>
    </row>
    <row r="45" spans="1:7">
      <c r="B45">
        <v>4</v>
      </c>
      <c r="C45">
        <v>10</v>
      </c>
      <c r="D45" t="s">
        <v>2919</v>
      </c>
      <c r="E45" s="44">
        <v>32104</v>
      </c>
      <c r="F45" t="str">
        <f>VLOOKUP(E45,'#挂机物品'!A:B,2,FALSE)</f>
        <v>一重英雄包</v>
      </c>
      <c r="G45">
        <f>G42*0.4</f>
        <v>2</v>
      </c>
    </row>
    <row r="46" spans="1:7">
      <c r="B46">
        <v>11</v>
      </c>
      <c r="C46">
        <v>999</v>
      </c>
      <c r="D46" t="s">
        <v>4657</v>
      </c>
      <c r="E46" s="44">
        <v>32104</v>
      </c>
      <c r="F46" t="str">
        <f>VLOOKUP(E46,'#挂机物品'!A:B,2,FALSE)</f>
        <v>一重英雄包</v>
      </c>
      <c r="G46">
        <f>G42*0.2</f>
        <v>1</v>
      </c>
    </row>
    <row r="47" spans="1:7">
      <c r="A47" s="41">
        <v>200007</v>
      </c>
      <c r="B47">
        <v>1</v>
      </c>
      <c r="C47">
        <v>1</v>
      </c>
      <c r="D47" t="s">
        <v>2916</v>
      </c>
      <c r="E47" s="44">
        <v>1009</v>
      </c>
      <c r="F47" t="str">
        <f>VLOOKUP(E47,'#挂机物品'!A:B,2,FALSE)</f>
        <v>召唤石</v>
      </c>
      <c r="G47">
        <v>5</v>
      </c>
    </row>
    <row r="48" spans="1:7">
      <c r="B48">
        <v>2</v>
      </c>
      <c r="C48">
        <v>2</v>
      </c>
      <c r="D48" t="s">
        <v>2917</v>
      </c>
      <c r="E48" s="44">
        <v>1009</v>
      </c>
      <c r="F48" t="str">
        <f>VLOOKUP(E48,'#挂机物品'!A:B,2,FALSE)</f>
        <v>召唤石</v>
      </c>
      <c r="G48">
        <f>G47*0.8</f>
        <v>4</v>
      </c>
    </row>
    <row r="49" spans="2:7">
      <c r="B49">
        <v>3</v>
      </c>
      <c r="C49">
        <v>3</v>
      </c>
      <c r="D49" t="s">
        <v>2918</v>
      </c>
      <c r="E49" s="44">
        <v>1009</v>
      </c>
      <c r="F49" t="str">
        <f>VLOOKUP(E49,'#挂机物品'!A:B,2,FALSE)</f>
        <v>召唤石</v>
      </c>
      <c r="G49">
        <f>G47*0.6</f>
        <v>3</v>
      </c>
    </row>
    <row r="50" spans="2:7">
      <c r="B50">
        <v>4</v>
      </c>
      <c r="C50">
        <v>10</v>
      </c>
      <c r="D50" t="s">
        <v>2919</v>
      </c>
      <c r="E50" s="44">
        <v>1009</v>
      </c>
      <c r="F50" t="str">
        <f>VLOOKUP(E50,'#挂机物品'!A:B,2,FALSE)</f>
        <v>召唤石</v>
      </c>
      <c r="G50">
        <f>G47*0.4</f>
        <v>2</v>
      </c>
    </row>
    <row r="51" spans="2:7">
      <c r="B51">
        <v>11</v>
      </c>
      <c r="C51">
        <v>999</v>
      </c>
      <c r="D51" t="s">
        <v>4657</v>
      </c>
      <c r="E51" s="44">
        <v>1009</v>
      </c>
      <c r="F51" t="str">
        <f>VLOOKUP(E51,'#挂机物品'!A:B,2,FALSE)</f>
        <v>召唤石</v>
      </c>
      <c r="G51">
        <f>G47*0.2</f>
        <v>1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M25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17" sqref="H17"/>
    </sheetView>
  </sheetViews>
  <sheetFormatPr defaultColWidth="8.875" defaultRowHeight="13.5"/>
  <cols>
    <col min="1" max="1" width="8.375" style="3" customWidth="1"/>
    <col min="2" max="2" width="11.625" style="3" bestFit="1" customWidth="1"/>
    <col min="3" max="4" width="8.625" style="3" customWidth="1"/>
    <col min="5" max="6" width="9.5" style="3" bestFit="1" customWidth="1"/>
    <col min="7" max="8" width="7.5" style="3" bestFit="1" customWidth="1"/>
    <col min="9" max="10" width="9.5" style="3" bestFit="1" customWidth="1"/>
    <col min="11" max="12" width="7.5" style="3" bestFit="1" customWidth="1"/>
    <col min="13" max="13" width="8.5" style="3" bestFit="1" customWidth="1"/>
    <col min="14" max="16384" width="8.875" style="3"/>
  </cols>
  <sheetData>
    <row r="1" spans="1:13" customFormat="1">
      <c r="A1" t="s">
        <v>630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s="6" t="s">
        <v>3776</v>
      </c>
      <c r="H1" s="6" t="s">
        <v>3777</v>
      </c>
      <c r="I1" t="s">
        <v>54</v>
      </c>
      <c r="J1" s="6" t="s">
        <v>3778</v>
      </c>
      <c r="K1" t="s">
        <v>10</v>
      </c>
      <c r="L1" t="s">
        <v>11</v>
      </c>
      <c r="M1" t="s">
        <v>55</v>
      </c>
    </row>
    <row r="2" spans="1:13" customFormat="1">
      <c r="A2" t="s">
        <v>3292</v>
      </c>
      <c r="B2" t="s">
        <v>56</v>
      </c>
      <c r="C2" t="s">
        <v>3291</v>
      </c>
      <c r="D2" t="s">
        <v>2252</v>
      </c>
      <c r="E2" t="s">
        <v>12</v>
      </c>
      <c r="F2" t="s">
        <v>13</v>
      </c>
      <c r="G2" t="s">
        <v>3788</v>
      </c>
      <c r="H2" t="s">
        <v>3775</v>
      </c>
      <c r="I2" t="s">
        <v>57</v>
      </c>
      <c r="J2" t="s">
        <v>3779</v>
      </c>
      <c r="K2" s="6" t="s">
        <v>14</v>
      </c>
      <c r="L2" s="6" t="s">
        <v>15</v>
      </c>
      <c r="M2" s="6" t="s">
        <v>16</v>
      </c>
    </row>
    <row r="3" spans="1:13" customFormat="1">
      <c r="A3" s="2">
        <v>1</v>
      </c>
      <c r="B3">
        <v>120</v>
      </c>
      <c r="C3">
        <v>15</v>
      </c>
      <c r="D3">
        <v>15</v>
      </c>
      <c r="E3">
        <v>55</v>
      </c>
      <c r="F3">
        <v>55</v>
      </c>
      <c r="G3">
        <v>2</v>
      </c>
      <c r="H3">
        <v>2</v>
      </c>
      <c r="I3">
        <v>5</v>
      </c>
      <c r="J3">
        <v>5</v>
      </c>
      <c r="K3">
        <v>0</v>
      </c>
      <c r="L3">
        <v>0</v>
      </c>
      <c r="M3">
        <v>100</v>
      </c>
    </row>
    <row r="4" spans="1:13">
      <c r="A4" s="2">
        <v>2</v>
      </c>
      <c r="B4">
        <v>180</v>
      </c>
      <c r="C4">
        <v>25</v>
      </c>
      <c r="D4">
        <v>25</v>
      </c>
      <c r="E4">
        <v>60</v>
      </c>
      <c r="F4">
        <v>60</v>
      </c>
      <c r="G4">
        <v>5</v>
      </c>
      <c r="H4">
        <v>5</v>
      </c>
      <c r="I4">
        <v>6</v>
      </c>
      <c r="J4">
        <v>8</v>
      </c>
      <c r="K4">
        <v>0</v>
      </c>
      <c r="L4">
        <v>0</v>
      </c>
      <c r="M4">
        <v>110</v>
      </c>
    </row>
    <row r="5" spans="1:13">
      <c r="A5" s="2">
        <v>3</v>
      </c>
      <c r="B5">
        <v>240</v>
      </c>
      <c r="C5">
        <v>45</v>
      </c>
      <c r="D5">
        <v>45</v>
      </c>
      <c r="E5">
        <v>115</v>
      </c>
      <c r="F5">
        <v>115</v>
      </c>
      <c r="G5">
        <v>22</v>
      </c>
      <c r="H5">
        <v>22</v>
      </c>
      <c r="I5">
        <v>22</v>
      </c>
      <c r="J5">
        <v>12</v>
      </c>
      <c r="K5">
        <v>0</v>
      </c>
      <c r="L5">
        <v>0</v>
      </c>
      <c r="M5">
        <v>121</v>
      </c>
    </row>
    <row r="6" spans="1:13">
      <c r="A6" s="2">
        <v>4</v>
      </c>
      <c r="B6">
        <v>430</v>
      </c>
      <c r="C6">
        <v>65</v>
      </c>
      <c r="D6">
        <v>65</v>
      </c>
      <c r="E6">
        <v>165</v>
      </c>
      <c r="F6">
        <v>165</v>
      </c>
      <c r="G6">
        <v>28</v>
      </c>
      <c r="H6">
        <v>28</v>
      </c>
      <c r="I6">
        <v>38</v>
      </c>
      <c r="J6">
        <v>16</v>
      </c>
      <c r="K6">
        <v>0</v>
      </c>
      <c r="L6">
        <v>0</v>
      </c>
      <c r="M6">
        <v>133</v>
      </c>
    </row>
    <row r="7" spans="1:13">
      <c r="A7" s="2">
        <v>5</v>
      </c>
      <c r="B7">
        <v>656</v>
      </c>
      <c r="C7">
        <v>85</v>
      </c>
      <c r="D7">
        <v>85</v>
      </c>
      <c r="E7">
        <v>243</v>
      </c>
      <c r="F7">
        <v>243</v>
      </c>
      <c r="G7">
        <v>34</v>
      </c>
      <c r="H7">
        <v>34</v>
      </c>
      <c r="I7">
        <v>60</v>
      </c>
      <c r="J7">
        <v>22</v>
      </c>
      <c r="K7">
        <v>0</v>
      </c>
      <c r="L7">
        <v>0</v>
      </c>
      <c r="M7">
        <v>146</v>
      </c>
    </row>
    <row r="8" spans="1:13">
      <c r="A8" s="2">
        <v>6</v>
      </c>
      <c r="B8">
        <v>840</v>
      </c>
      <c r="C8">
        <v>102</v>
      </c>
      <c r="D8">
        <v>102</v>
      </c>
      <c r="E8">
        <v>398</v>
      </c>
      <c r="F8">
        <v>398</v>
      </c>
      <c r="G8">
        <v>46</v>
      </c>
      <c r="H8">
        <v>46</v>
      </c>
      <c r="I8">
        <v>75</v>
      </c>
      <c r="J8">
        <v>28</v>
      </c>
      <c r="K8">
        <v>0</v>
      </c>
      <c r="L8">
        <v>0</v>
      </c>
      <c r="M8">
        <v>161</v>
      </c>
    </row>
    <row r="9" spans="1:13">
      <c r="A9" s="2">
        <v>7</v>
      </c>
      <c r="B9">
        <v>980</v>
      </c>
      <c r="C9">
        <v>118</v>
      </c>
      <c r="D9">
        <v>118</v>
      </c>
      <c r="E9">
        <v>496</v>
      </c>
      <c r="F9">
        <v>496</v>
      </c>
      <c r="G9">
        <v>54</v>
      </c>
      <c r="H9">
        <v>54</v>
      </c>
      <c r="I9">
        <v>88</v>
      </c>
      <c r="J9">
        <v>36</v>
      </c>
      <c r="K9">
        <v>0</v>
      </c>
      <c r="L9">
        <v>0</v>
      </c>
      <c r="M9">
        <v>177</v>
      </c>
    </row>
    <row r="10" spans="1:13" customFormat="1">
      <c r="A10" s="2">
        <v>8</v>
      </c>
      <c r="B10">
        <v>1120</v>
      </c>
      <c r="C10">
        <v>170</v>
      </c>
      <c r="D10">
        <v>170</v>
      </c>
      <c r="E10">
        <v>508</v>
      </c>
      <c r="F10">
        <v>508</v>
      </c>
      <c r="G10">
        <v>66</v>
      </c>
      <c r="H10">
        <v>66</v>
      </c>
      <c r="I10">
        <v>98</v>
      </c>
      <c r="J10">
        <v>40</v>
      </c>
      <c r="K10">
        <v>0</v>
      </c>
      <c r="L10">
        <v>0</v>
      </c>
      <c r="M10">
        <v>194</v>
      </c>
    </row>
    <row r="11" spans="1:13" customFormat="1">
      <c r="A11" s="2">
        <v>9</v>
      </c>
      <c r="B11">
        <v>1280</v>
      </c>
      <c r="C11">
        <v>245</v>
      </c>
      <c r="D11">
        <v>245</v>
      </c>
      <c r="E11">
        <v>520</v>
      </c>
      <c r="F11">
        <v>520</v>
      </c>
      <c r="G11">
        <v>72</v>
      </c>
      <c r="H11">
        <v>72</v>
      </c>
      <c r="I11">
        <v>98</v>
      </c>
      <c r="J11">
        <v>50</v>
      </c>
      <c r="K11">
        <v>0</v>
      </c>
      <c r="L11">
        <v>0</v>
      </c>
      <c r="M11">
        <v>214</v>
      </c>
    </row>
    <row r="12" spans="1:13">
      <c r="A12" s="2">
        <v>10</v>
      </c>
      <c r="B12">
        <v>1464</v>
      </c>
      <c r="C12">
        <v>358</v>
      </c>
      <c r="D12">
        <v>358</v>
      </c>
      <c r="E12">
        <v>536</v>
      </c>
      <c r="F12">
        <v>536</v>
      </c>
      <c r="G12">
        <v>74</v>
      </c>
      <c r="H12">
        <v>74</v>
      </c>
      <c r="I12">
        <v>98</v>
      </c>
      <c r="J12">
        <v>60</v>
      </c>
      <c r="K12">
        <v>0</v>
      </c>
      <c r="L12">
        <v>0</v>
      </c>
      <c r="M12">
        <v>235</v>
      </c>
    </row>
    <row r="13" spans="1:13">
      <c r="A13" s="2">
        <v>11</v>
      </c>
      <c r="B13">
        <v>1536</v>
      </c>
      <c r="C13">
        <v>415</v>
      </c>
      <c r="D13">
        <v>415</v>
      </c>
      <c r="E13">
        <v>552</v>
      </c>
      <c r="F13">
        <v>552</v>
      </c>
      <c r="G13">
        <v>78</v>
      </c>
      <c r="H13">
        <v>78</v>
      </c>
      <c r="I13">
        <v>112</v>
      </c>
      <c r="J13">
        <v>70</v>
      </c>
      <c r="K13">
        <v>10</v>
      </c>
      <c r="L13">
        <v>10</v>
      </c>
      <c r="M13">
        <v>259</v>
      </c>
    </row>
    <row r="14" spans="1:13">
      <c r="A14" s="2">
        <v>12</v>
      </c>
      <c r="B14">
        <v>2211</v>
      </c>
      <c r="C14">
        <v>437</v>
      </c>
      <c r="D14">
        <v>437</v>
      </c>
      <c r="E14">
        <v>781</v>
      </c>
      <c r="F14">
        <v>781</v>
      </c>
      <c r="G14">
        <v>88</v>
      </c>
      <c r="H14">
        <v>88</v>
      </c>
      <c r="I14">
        <v>133</v>
      </c>
      <c r="J14">
        <v>90</v>
      </c>
      <c r="K14">
        <v>12</v>
      </c>
      <c r="L14">
        <v>12</v>
      </c>
      <c r="M14">
        <v>285</v>
      </c>
    </row>
    <row r="15" spans="1:13">
      <c r="A15" s="2">
        <v>13</v>
      </c>
      <c r="B15">
        <v>2321</v>
      </c>
      <c r="C15">
        <v>463</v>
      </c>
      <c r="D15">
        <v>463</v>
      </c>
      <c r="E15">
        <v>803</v>
      </c>
      <c r="F15">
        <v>803</v>
      </c>
      <c r="G15">
        <v>115</v>
      </c>
      <c r="H15">
        <v>115</v>
      </c>
      <c r="I15">
        <v>157</v>
      </c>
      <c r="J15">
        <v>110</v>
      </c>
      <c r="K15">
        <v>14</v>
      </c>
      <c r="L15">
        <v>14</v>
      </c>
      <c r="M15">
        <v>313</v>
      </c>
    </row>
    <row r="16" spans="1:13">
      <c r="A16" s="2">
        <v>14</v>
      </c>
      <c r="B16">
        <v>2431</v>
      </c>
      <c r="C16">
        <v>492</v>
      </c>
      <c r="D16">
        <v>492</v>
      </c>
      <c r="E16">
        <v>825</v>
      </c>
      <c r="F16">
        <v>825</v>
      </c>
      <c r="G16">
        <v>138</v>
      </c>
      <c r="H16">
        <v>138</v>
      </c>
      <c r="I16">
        <v>157</v>
      </c>
      <c r="J16">
        <v>121</v>
      </c>
      <c r="K16">
        <v>17</v>
      </c>
      <c r="L16">
        <v>17</v>
      </c>
      <c r="M16">
        <v>345</v>
      </c>
    </row>
    <row r="17" spans="1:13">
      <c r="A17" s="2">
        <v>15</v>
      </c>
      <c r="B17">
        <v>2552</v>
      </c>
      <c r="C17">
        <v>523</v>
      </c>
      <c r="D17">
        <v>523</v>
      </c>
      <c r="E17">
        <v>847</v>
      </c>
      <c r="F17">
        <v>847</v>
      </c>
      <c r="G17">
        <v>148</v>
      </c>
      <c r="H17">
        <v>148</v>
      </c>
      <c r="I17">
        <v>172</v>
      </c>
      <c r="J17">
        <v>131</v>
      </c>
      <c r="K17">
        <v>21</v>
      </c>
      <c r="L17">
        <v>21</v>
      </c>
      <c r="M17">
        <v>379</v>
      </c>
    </row>
    <row r="18" spans="1:13">
      <c r="A18" s="2">
        <v>16</v>
      </c>
      <c r="B18">
        <v>2673</v>
      </c>
      <c r="C18">
        <v>563</v>
      </c>
      <c r="D18">
        <v>563</v>
      </c>
      <c r="E18">
        <v>869</v>
      </c>
      <c r="F18">
        <v>869</v>
      </c>
      <c r="G18">
        <v>168</v>
      </c>
      <c r="H18">
        <v>168</v>
      </c>
      <c r="I18">
        <v>172</v>
      </c>
      <c r="J18">
        <v>144</v>
      </c>
      <c r="K18">
        <v>25</v>
      </c>
      <c r="L18">
        <v>25</v>
      </c>
      <c r="M18">
        <v>417</v>
      </c>
    </row>
    <row r="19" spans="1:13">
      <c r="A19" s="2">
        <v>17</v>
      </c>
      <c r="B19">
        <v>2937</v>
      </c>
      <c r="C19">
        <v>647</v>
      </c>
      <c r="D19">
        <v>647</v>
      </c>
      <c r="E19">
        <v>918</v>
      </c>
      <c r="F19">
        <v>918</v>
      </c>
      <c r="G19">
        <v>188</v>
      </c>
      <c r="H19">
        <v>188</v>
      </c>
      <c r="I19">
        <v>172</v>
      </c>
      <c r="J19">
        <v>161</v>
      </c>
      <c r="K19">
        <v>31</v>
      </c>
      <c r="L19">
        <v>31</v>
      </c>
      <c r="M19">
        <v>459</v>
      </c>
    </row>
    <row r="20" spans="1:13">
      <c r="A20" s="2">
        <v>18</v>
      </c>
      <c r="B20">
        <v>4256</v>
      </c>
      <c r="C20">
        <v>680</v>
      </c>
      <c r="D20">
        <v>680</v>
      </c>
      <c r="E20">
        <v>1204</v>
      </c>
      <c r="F20">
        <v>1204</v>
      </c>
      <c r="G20">
        <v>239</v>
      </c>
      <c r="H20">
        <v>239</v>
      </c>
      <c r="I20">
        <v>219</v>
      </c>
      <c r="J20">
        <v>204</v>
      </c>
      <c r="K20">
        <v>37</v>
      </c>
      <c r="L20">
        <v>37</v>
      </c>
      <c r="M20">
        <v>505</v>
      </c>
    </row>
    <row r="21" spans="1:13">
      <c r="A21" s="2">
        <v>19</v>
      </c>
      <c r="B21">
        <v>4466</v>
      </c>
      <c r="C21">
        <v>714</v>
      </c>
      <c r="D21">
        <v>714</v>
      </c>
      <c r="E21">
        <v>1239</v>
      </c>
      <c r="F21">
        <v>1239</v>
      </c>
      <c r="G21">
        <v>239</v>
      </c>
      <c r="H21">
        <v>239</v>
      </c>
      <c r="I21">
        <v>219</v>
      </c>
      <c r="J21">
        <v>204</v>
      </c>
      <c r="K21">
        <v>45</v>
      </c>
      <c r="L21">
        <v>45</v>
      </c>
      <c r="M21">
        <v>555</v>
      </c>
    </row>
    <row r="22" spans="1:13">
      <c r="A22" s="2">
        <v>20</v>
      </c>
      <c r="B22">
        <v>4676</v>
      </c>
      <c r="C22">
        <v>753</v>
      </c>
      <c r="D22">
        <v>753</v>
      </c>
      <c r="E22">
        <v>1274</v>
      </c>
      <c r="F22">
        <v>1274</v>
      </c>
      <c r="G22">
        <v>266</v>
      </c>
      <c r="H22">
        <v>266</v>
      </c>
      <c r="I22">
        <v>241</v>
      </c>
      <c r="J22">
        <v>216</v>
      </c>
      <c r="K22">
        <v>55</v>
      </c>
      <c r="L22">
        <v>55</v>
      </c>
      <c r="M22">
        <v>611</v>
      </c>
    </row>
    <row r="23" spans="1:13">
      <c r="A23" s="2">
        <v>21</v>
      </c>
      <c r="B23">
        <v>4900</v>
      </c>
      <c r="C23">
        <v>792</v>
      </c>
      <c r="D23">
        <v>792</v>
      </c>
      <c r="E23">
        <v>1309</v>
      </c>
      <c r="F23">
        <v>1309</v>
      </c>
      <c r="G23">
        <v>266</v>
      </c>
      <c r="H23">
        <v>266</v>
      </c>
      <c r="I23">
        <v>241</v>
      </c>
      <c r="J23">
        <v>216</v>
      </c>
      <c r="K23">
        <v>67</v>
      </c>
      <c r="L23">
        <v>67</v>
      </c>
      <c r="M23">
        <v>654</v>
      </c>
    </row>
    <row r="24" spans="1:13">
      <c r="A24" s="2">
        <v>22</v>
      </c>
      <c r="B24">
        <v>5138</v>
      </c>
      <c r="C24">
        <v>840</v>
      </c>
      <c r="D24">
        <v>840</v>
      </c>
      <c r="E24">
        <v>1344</v>
      </c>
      <c r="F24">
        <v>1344</v>
      </c>
      <c r="G24">
        <v>266</v>
      </c>
      <c r="H24">
        <v>266</v>
      </c>
      <c r="I24">
        <v>241</v>
      </c>
      <c r="J24">
        <v>216</v>
      </c>
      <c r="K24">
        <v>81</v>
      </c>
      <c r="L24">
        <v>81</v>
      </c>
      <c r="M24">
        <v>700</v>
      </c>
    </row>
    <row r="25" spans="1:13">
      <c r="A25" s="2">
        <v>23</v>
      </c>
      <c r="B25">
        <v>5390</v>
      </c>
      <c r="C25">
        <v>892</v>
      </c>
      <c r="D25">
        <v>892</v>
      </c>
      <c r="E25">
        <v>1379</v>
      </c>
      <c r="F25">
        <v>1379</v>
      </c>
      <c r="G25">
        <v>266</v>
      </c>
      <c r="H25">
        <v>266</v>
      </c>
      <c r="I25">
        <v>241</v>
      </c>
      <c r="J25">
        <v>216</v>
      </c>
      <c r="K25">
        <v>98</v>
      </c>
      <c r="L25">
        <v>98</v>
      </c>
      <c r="M25">
        <v>749</v>
      </c>
    </row>
    <row r="26" spans="1:13">
      <c r="A26" s="2">
        <v>24</v>
      </c>
      <c r="B26">
        <v>5656</v>
      </c>
      <c r="C26">
        <v>950</v>
      </c>
      <c r="D26">
        <v>950</v>
      </c>
      <c r="E26">
        <v>1421</v>
      </c>
      <c r="F26">
        <v>1421</v>
      </c>
      <c r="G26">
        <v>266</v>
      </c>
      <c r="H26">
        <v>266</v>
      </c>
      <c r="I26">
        <v>241</v>
      </c>
      <c r="J26">
        <v>216</v>
      </c>
      <c r="K26">
        <v>119</v>
      </c>
      <c r="L26">
        <v>119</v>
      </c>
      <c r="M26">
        <v>801</v>
      </c>
    </row>
    <row r="27" spans="1:13">
      <c r="A27" s="2">
        <v>25</v>
      </c>
      <c r="B27">
        <v>5936</v>
      </c>
      <c r="C27">
        <v>1023</v>
      </c>
      <c r="D27">
        <v>1023</v>
      </c>
      <c r="E27">
        <v>1463</v>
      </c>
      <c r="F27">
        <v>1463</v>
      </c>
      <c r="G27">
        <v>369</v>
      </c>
      <c r="H27">
        <v>369</v>
      </c>
      <c r="I27">
        <v>313</v>
      </c>
      <c r="J27">
        <v>281</v>
      </c>
      <c r="K27">
        <v>144</v>
      </c>
      <c r="L27">
        <v>144</v>
      </c>
      <c r="M27">
        <v>857</v>
      </c>
    </row>
    <row r="28" spans="1:13">
      <c r="A28" s="2">
        <v>26</v>
      </c>
      <c r="B28">
        <v>6230</v>
      </c>
      <c r="C28">
        <v>1110</v>
      </c>
      <c r="D28">
        <v>1110</v>
      </c>
      <c r="E28">
        <v>1505</v>
      </c>
      <c r="F28">
        <v>1505</v>
      </c>
      <c r="G28">
        <v>369</v>
      </c>
      <c r="H28">
        <v>369</v>
      </c>
      <c r="I28">
        <v>313</v>
      </c>
      <c r="J28">
        <v>281</v>
      </c>
      <c r="K28">
        <v>174</v>
      </c>
      <c r="L28">
        <v>174</v>
      </c>
      <c r="M28">
        <v>917</v>
      </c>
    </row>
    <row r="29" spans="1:13">
      <c r="A29" s="2">
        <v>27</v>
      </c>
      <c r="B29">
        <v>6538</v>
      </c>
      <c r="C29">
        <v>1237</v>
      </c>
      <c r="D29">
        <v>1237</v>
      </c>
      <c r="E29">
        <v>2315</v>
      </c>
      <c r="F29">
        <v>2315</v>
      </c>
      <c r="G29">
        <v>369</v>
      </c>
      <c r="H29">
        <v>369</v>
      </c>
      <c r="I29">
        <v>313</v>
      </c>
      <c r="J29">
        <v>281</v>
      </c>
      <c r="K29">
        <v>211</v>
      </c>
      <c r="L29">
        <v>211</v>
      </c>
      <c r="M29">
        <v>982</v>
      </c>
    </row>
    <row r="30" spans="1:13">
      <c r="A30" s="2">
        <v>28</v>
      </c>
      <c r="B30">
        <v>6538</v>
      </c>
      <c r="C30">
        <v>1237</v>
      </c>
      <c r="D30">
        <v>1237</v>
      </c>
      <c r="E30">
        <v>2315</v>
      </c>
      <c r="F30">
        <v>2315</v>
      </c>
      <c r="G30">
        <v>369</v>
      </c>
      <c r="H30">
        <v>369</v>
      </c>
      <c r="I30">
        <v>313</v>
      </c>
      <c r="J30">
        <v>281</v>
      </c>
      <c r="K30">
        <v>255</v>
      </c>
      <c r="L30">
        <v>255</v>
      </c>
      <c r="M30">
        <v>1050</v>
      </c>
    </row>
    <row r="31" spans="1:13">
      <c r="A31" s="2">
        <v>29</v>
      </c>
      <c r="B31">
        <v>8959</v>
      </c>
      <c r="C31">
        <v>1261</v>
      </c>
      <c r="D31">
        <v>1261</v>
      </c>
      <c r="E31">
        <v>2735</v>
      </c>
      <c r="F31">
        <v>2735</v>
      </c>
      <c r="G31">
        <v>448</v>
      </c>
      <c r="H31">
        <v>448</v>
      </c>
      <c r="I31">
        <v>380</v>
      </c>
      <c r="J31">
        <v>341</v>
      </c>
      <c r="K31">
        <v>309</v>
      </c>
      <c r="L31">
        <v>309</v>
      </c>
      <c r="M31">
        <v>1124</v>
      </c>
    </row>
    <row r="32" spans="1:13">
      <c r="A32" s="2">
        <v>30</v>
      </c>
      <c r="B32">
        <v>9401</v>
      </c>
      <c r="C32">
        <v>1286</v>
      </c>
      <c r="D32">
        <v>1286</v>
      </c>
      <c r="E32">
        <v>2795</v>
      </c>
      <c r="F32">
        <v>2795</v>
      </c>
      <c r="G32">
        <v>498</v>
      </c>
      <c r="H32">
        <v>498</v>
      </c>
      <c r="I32">
        <v>418</v>
      </c>
      <c r="J32">
        <v>362</v>
      </c>
      <c r="K32">
        <v>374</v>
      </c>
      <c r="L32">
        <v>374</v>
      </c>
      <c r="M32">
        <v>1203</v>
      </c>
    </row>
    <row r="33" spans="1:13">
      <c r="A33" s="2">
        <v>31</v>
      </c>
      <c r="B33">
        <v>9860</v>
      </c>
      <c r="C33">
        <v>1313</v>
      </c>
      <c r="D33">
        <v>1313</v>
      </c>
      <c r="E33">
        <v>2893</v>
      </c>
      <c r="F33">
        <v>2893</v>
      </c>
      <c r="G33">
        <v>498</v>
      </c>
      <c r="H33">
        <v>498</v>
      </c>
      <c r="I33">
        <v>418</v>
      </c>
      <c r="J33">
        <v>362</v>
      </c>
      <c r="K33">
        <v>452</v>
      </c>
      <c r="L33">
        <v>452</v>
      </c>
      <c r="M33">
        <v>1287</v>
      </c>
    </row>
    <row r="34" spans="1:13">
      <c r="A34" s="2">
        <v>32</v>
      </c>
      <c r="B34">
        <v>10353</v>
      </c>
      <c r="C34">
        <v>1341</v>
      </c>
      <c r="D34">
        <v>1341</v>
      </c>
      <c r="E34">
        <v>2952</v>
      </c>
      <c r="F34">
        <v>2952</v>
      </c>
      <c r="G34">
        <v>498</v>
      </c>
      <c r="H34">
        <v>498</v>
      </c>
      <c r="I34">
        <v>418</v>
      </c>
      <c r="J34">
        <v>362</v>
      </c>
      <c r="K34">
        <v>547</v>
      </c>
      <c r="L34">
        <v>547</v>
      </c>
      <c r="M34">
        <v>1377</v>
      </c>
    </row>
    <row r="35" spans="1:13">
      <c r="A35" s="2">
        <v>33</v>
      </c>
      <c r="B35">
        <v>10863</v>
      </c>
      <c r="C35">
        <v>1426</v>
      </c>
      <c r="D35">
        <v>1426</v>
      </c>
      <c r="E35">
        <v>3058</v>
      </c>
      <c r="F35">
        <v>3058</v>
      </c>
      <c r="G35">
        <v>498</v>
      </c>
      <c r="H35">
        <v>498</v>
      </c>
      <c r="I35">
        <v>418</v>
      </c>
      <c r="J35">
        <v>362</v>
      </c>
      <c r="K35">
        <v>662</v>
      </c>
      <c r="L35">
        <v>662</v>
      </c>
      <c r="M35">
        <v>1473</v>
      </c>
    </row>
    <row r="36" spans="1:13">
      <c r="A36" s="2">
        <v>34</v>
      </c>
      <c r="B36">
        <v>11390</v>
      </c>
      <c r="C36">
        <v>1518</v>
      </c>
      <c r="D36">
        <v>1518</v>
      </c>
      <c r="E36">
        <v>3163</v>
      </c>
      <c r="F36">
        <v>3163</v>
      </c>
      <c r="G36">
        <v>498</v>
      </c>
      <c r="H36">
        <v>498</v>
      </c>
      <c r="I36">
        <v>418</v>
      </c>
      <c r="J36">
        <v>362</v>
      </c>
      <c r="K36">
        <v>801</v>
      </c>
      <c r="L36">
        <v>801</v>
      </c>
      <c r="M36">
        <v>1577</v>
      </c>
    </row>
    <row r="37" spans="1:13">
      <c r="A37" s="2">
        <v>35</v>
      </c>
      <c r="B37">
        <v>11951</v>
      </c>
      <c r="C37">
        <v>1637</v>
      </c>
      <c r="D37">
        <v>1637</v>
      </c>
      <c r="E37">
        <v>3293</v>
      </c>
      <c r="F37">
        <v>3293</v>
      </c>
      <c r="G37">
        <v>498</v>
      </c>
      <c r="H37">
        <v>498</v>
      </c>
      <c r="I37">
        <v>418</v>
      </c>
      <c r="J37">
        <v>362</v>
      </c>
      <c r="K37">
        <v>857</v>
      </c>
      <c r="L37">
        <v>857</v>
      </c>
      <c r="M37">
        <v>1687</v>
      </c>
    </row>
    <row r="38" spans="1:13">
      <c r="A38" s="2">
        <v>36</v>
      </c>
      <c r="B38">
        <v>12546</v>
      </c>
      <c r="C38">
        <v>1776</v>
      </c>
      <c r="D38">
        <v>1776</v>
      </c>
      <c r="E38">
        <v>3430</v>
      </c>
      <c r="F38">
        <v>3430</v>
      </c>
      <c r="G38">
        <v>554</v>
      </c>
      <c r="H38">
        <v>554</v>
      </c>
      <c r="I38">
        <v>460</v>
      </c>
      <c r="J38">
        <v>385</v>
      </c>
      <c r="K38">
        <v>917</v>
      </c>
      <c r="L38">
        <v>917</v>
      </c>
      <c r="M38">
        <v>1805</v>
      </c>
    </row>
    <row r="39" spans="1:13">
      <c r="A39" s="2">
        <v>37</v>
      </c>
      <c r="B39">
        <v>13158</v>
      </c>
      <c r="C39">
        <v>2058</v>
      </c>
      <c r="D39">
        <v>2058</v>
      </c>
      <c r="E39">
        <v>3575</v>
      </c>
      <c r="F39">
        <v>3575</v>
      </c>
      <c r="G39">
        <v>692</v>
      </c>
      <c r="H39">
        <v>692</v>
      </c>
      <c r="I39">
        <v>543</v>
      </c>
      <c r="J39">
        <v>470</v>
      </c>
      <c r="K39">
        <v>982</v>
      </c>
      <c r="L39">
        <v>982</v>
      </c>
      <c r="M39">
        <v>1931</v>
      </c>
    </row>
    <row r="40" spans="1:13">
      <c r="A40" s="2">
        <v>38</v>
      </c>
      <c r="B40">
        <v>13804</v>
      </c>
      <c r="C40">
        <v>2085</v>
      </c>
      <c r="D40">
        <v>2085</v>
      </c>
      <c r="E40">
        <v>3999</v>
      </c>
      <c r="F40">
        <v>3999</v>
      </c>
      <c r="G40">
        <v>692</v>
      </c>
      <c r="H40">
        <v>692</v>
      </c>
      <c r="I40">
        <v>543</v>
      </c>
      <c r="J40">
        <v>470</v>
      </c>
      <c r="K40">
        <v>1050</v>
      </c>
      <c r="L40">
        <v>1050</v>
      </c>
      <c r="M40">
        <v>2067</v>
      </c>
    </row>
    <row r="41" spans="1:13">
      <c r="A41" s="2">
        <v>39</v>
      </c>
      <c r="B41">
        <v>13804</v>
      </c>
      <c r="C41">
        <v>2085</v>
      </c>
      <c r="D41">
        <v>2085</v>
      </c>
      <c r="E41">
        <v>3999</v>
      </c>
      <c r="F41">
        <v>3999</v>
      </c>
      <c r="G41">
        <v>692</v>
      </c>
      <c r="H41">
        <v>692</v>
      </c>
      <c r="I41">
        <v>543</v>
      </c>
      <c r="J41">
        <v>470</v>
      </c>
      <c r="K41">
        <v>1124</v>
      </c>
      <c r="L41">
        <v>1124</v>
      </c>
      <c r="M41">
        <v>2211</v>
      </c>
    </row>
    <row r="42" spans="1:13">
      <c r="A42" s="2">
        <v>40</v>
      </c>
      <c r="B42">
        <v>15453</v>
      </c>
      <c r="C42">
        <v>2126</v>
      </c>
      <c r="D42">
        <v>2126</v>
      </c>
      <c r="E42">
        <v>4150</v>
      </c>
      <c r="F42">
        <v>4150</v>
      </c>
      <c r="G42">
        <v>692</v>
      </c>
      <c r="H42">
        <v>692</v>
      </c>
      <c r="I42">
        <v>543</v>
      </c>
      <c r="J42">
        <v>470</v>
      </c>
      <c r="K42">
        <v>1203</v>
      </c>
      <c r="L42">
        <v>1203</v>
      </c>
      <c r="M42">
        <v>2366</v>
      </c>
    </row>
    <row r="43" spans="1:13">
      <c r="A43" s="2">
        <v>41</v>
      </c>
      <c r="B43">
        <v>16218</v>
      </c>
      <c r="C43">
        <v>2169</v>
      </c>
      <c r="D43">
        <v>2169</v>
      </c>
      <c r="E43">
        <v>4227</v>
      </c>
      <c r="F43">
        <v>4227</v>
      </c>
      <c r="G43">
        <v>769</v>
      </c>
      <c r="H43">
        <v>769</v>
      </c>
      <c r="I43">
        <v>599</v>
      </c>
      <c r="J43">
        <v>498</v>
      </c>
      <c r="K43">
        <v>1287</v>
      </c>
      <c r="L43">
        <v>1287</v>
      </c>
      <c r="M43">
        <v>2484</v>
      </c>
    </row>
    <row r="44" spans="1:13">
      <c r="A44" s="2">
        <v>42</v>
      </c>
      <c r="B44">
        <v>17017</v>
      </c>
      <c r="C44">
        <v>2214</v>
      </c>
      <c r="D44">
        <v>2214</v>
      </c>
      <c r="E44">
        <v>4378</v>
      </c>
      <c r="F44">
        <v>4378</v>
      </c>
      <c r="G44">
        <v>769</v>
      </c>
      <c r="H44">
        <v>769</v>
      </c>
      <c r="I44">
        <v>599</v>
      </c>
      <c r="J44">
        <v>498</v>
      </c>
      <c r="K44">
        <v>1377</v>
      </c>
      <c r="L44">
        <v>1377</v>
      </c>
      <c r="M44">
        <v>2609</v>
      </c>
    </row>
    <row r="45" spans="1:13">
      <c r="A45" s="2">
        <v>43</v>
      </c>
      <c r="B45">
        <v>17867</v>
      </c>
      <c r="C45">
        <v>2262</v>
      </c>
      <c r="D45">
        <v>2262</v>
      </c>
      <c r="E45">
        <v>4455</v>
      </c>
      <c r="F45">
        <v>4455</v>
      </c>
      <c r="G45">
        <v>769</v>
      </c>
      <c r="H45">
        <v>769</v>
      </c>
      <c r="I45">
        <v>599</v>
      </c>
      <c r="J45">
        <v>498</v>
      </c>
      <c r="K45">
        <v>1474</v>
      </c>
      <c r="L45">
        <v>1474</v>
      </c>
      <c r="M45">
        <v>2739</v>
      </c>
    </row>
    <row r="46" spans="1:13">
      <c r="A46" s="2">
        <v>44</v>
      </c>
      <c r="B46">
        <v>18751</v>
      </c>
      <c r="C46">
        <v>2313</v>
      </c>
      <c r="D46">
        <v>2313</v>
      </c>
      <c r="E46">
        <v>4630</v>
      </c>
      <c r="F46">
        <v>4630</v>
      </c>
      <c r="G46">
        <v>769</v>
      </c>
      <c r="H46">
        <v>769</v>
      </c>
      <c r="I46">
        <v>599</v>
      </c>
      <c r="J46">
        <v>498</v>
      </c>
      <c r="K46">
        <v>1577</v>
      </c>
      <c r="L46">
        <v>1577</v>
      </c>
      <c r="M46">
        <v>2876</v>
      </c>
    </row>
    <row r="47" spans="1:13">
      <c r="A47" s="2">
        <v>45</v>
      </c>
      <c r="B47">
        <v>19686</v>
      </c>
      <c r="C47">
        <v>2462</v>
      </c>
      <c r="D47">
        <v>2462</v>
      </c>
      <c r="E47">
        <v>4805</v>
      </c>
      <c r="F47">
        <v>4805</v>
      </c>
      <c r="G47">
        <v>769</v>
      </c>
      <c r="H47">
        <v>769</v>
      </c>
      <c r="I47">
        <v>599</v>
      </c>
      <c r="J47">
        <v>498</v>
      </c>
      <c r="K47">
        <v>1687</v>
      </c>
      <c r="L47">
        <v>1687</v>
      </c>
      <c r="M47">
        <v>3020</v>
      </c>
    </row>
    <row r="48" spans="1:13">
      <c r="A48" s="2">
        <v>46</v>
      </c>
      <c r="B48">
        <v>24300</v>
      </c>
      <c r="C48">
        <v>2652</v>
      </c>
      <c r="D48">
        <v>2652</v>
      </c>
      <c r="E48">
        <v>5550</v>
      </c>
      <c r="F48">
        <v>5550</v>
      </c>
      <c r="G48">
        <v>904</v>
      </c>
      <c r="H48">
        <v>904</v>
      </c>
      <c r="I48">
        <v>705</v>
      </c>
      <c r="J48">
        <v>586</v>
      </c>
      <c r="K48">
        <v>1805</v>
      </c>
      <c r="L48">
        <v>1805</v>
      </c>
      <c r="M48">
        <v>3171</v>
      </c>
    </row>
    <row r="49" spans="1:13">
      <c r="A49" s="2">
        <v>47</v>
      </c>
      <c r="B49">
        <v>25500</v>
      </c>
      <c r="C49">
        <v>2875</v>
      </c>
      <c r="D49">
        <v>2875</v>
      </c>
      <c r="E49">
        <v>5795</v>
      </c>
      <c r="F49">
        <v>5795</v>
      </c>
      <c r="G49">
        <v>1006</v>
      </c>
      <c r="H49">
        <v>1006</v>
      </c>
      <c r="I49">
        <v>777</v>
      </c>
      <c r="J49">
        <v>622</v>
      </c>
      <c r="K49">
        <v>1932</v>
      </c>
      <c r="L49">
        <v>1932</v>
      </c>
      <c r="M49">
        <v>3330</v>
      </c>
    </row>
    <row r="50" spans="1:13">
      <c r="A50" s="2">
        <v>48</v>
      </c>
      <c r="B50">
        <v>26760</v>
      </c>
      <c r="C50">
        <v>3322</v>
      </c>
      <c r="D50">
        <v>3322</v>
      </c>
      <c r="E50">
        <v>6055</v>
      </c>
      <c r="F50">
        <v>6055</v>
      </c>
      <c r="G50">
        <v>1006</v>
      </c>
      <c r="H50">
        <v>1006</v>
      </c>
      <c r="I50">
        <v>777</v>
      </c>
      <c r="J50">
        <v>622</v>
      </c>
      <c r="K50">
        <v>2067</v>
      </c>
      <c r="L50">
        <v>2067</v>
      </c>
      <c r="M50">
        <v>3496</v>
      </c>
    </row>
    <row r="51" spans="1:13">
      <c r="A51" s="2">
        <v>49</v>
      </c>
      <c r="B51">
        <v>28080</v>
      </c>
      <c r="C51">
        <v>3361</v>
      </c>
      <c r="D51">
        <v>3361</v>
      </c>
      <c r="E51">
        <v>6330</v>
      </c>
      <c r="F51">
        <v>6330</v>
      </c>
      <c r="G51">
        <v>1259</v>
      </c>
      <c r="H51">
        <v>1259</v>
      </c>
      <c r="I51">
        <v>919</v>
      </c>
      <c r="J51">
        <v>759</v>
      </c>
      <c r="K51">
        <v>2212</v>
      </c>
      <c r="L51">
        <v>2212</v>
      </c>
      <c r="M51">
        <v>3671</v>
      </c>
    </row>
    <row r="52" spans="1:13">
      <c r="A52" s="2">
        <v>50</v>
      </c>
      <c r="B52">
        <v>28080</v>
      </c>
      <c r="C52">
        <v>3361</v>
      </c>
      <c r="D52">
        <v>3361</v>
      </c>
      <c r="E52">
        <v>6330</v>
      </c>
      <c r="F52">
        <v>6330</v>
      </c>
      <c r="G52">
        <v>1259</v>
      </c>
      <c r="H52">
        <v>1259</v>
      </c>
      <c r="I52">
        <v>919</v>
      </c>
      <c r="J52">
        <v>759</v>
      </c>
      <c r="K52">
        <v>2367</v>
      </c>
      <c r="L52">
        <v>2367</v>
      </c>
      <c r="M52">
        <v>3855</v>
      </c>
    </row>
    <row r="53" spans="1:13">
      <c r="A53" s="2">
        <v>51</v>
      </c>
      <c r="B53">
        <v>31440</v>
      </c>
      <c r="C53">
        <v>3431</v>
      </c>
      <c r="D53">
        <v>3431</v>
      </c>
      <c r="E53">
        <v>6570</v>
      </c>
      <c r="F53">
        <v>6570</v>
      </c>
      <c r="G53">
        <v>1259</v>
      </c>
      <c r="H53">
        <v>1259</v>
      </c>
      <c r="I53">
        <v>919</v>
      </c>
      <c r="J53">
        <v>759</v>
      </c>
      <c r="K53">
        <v>2532</v>
      </c>
      <c r="L53">
        <v>2532</v>
      </c>
      <c r="M53">
        <v>4047</v>
      </c>
    </row>
    <row r="54" spans="1:13">
      <c r="A54" s="2">
        <v>52</v>
      </c>
      <c r="B54">
        <v>33000</v>
      </c>
      <c r="C54">
        <v>3505</v>
      </c>
      <c r="D54">
        <v>3505</v>
      </c>
      <c r="E54">
        <v>6690</v>
      </c>
      <c r="F54">
        <v>6690</v>
      </c>
      <c r="G54">
        <v>1395</v>
      </c>
      <c r="H54">
        <v>1395</v>
      </c>
      <c r="I54">
        <v>1012</v>
      </c>
      <c r="J54">
        <v>808</v>
      </c>
      <c r="K54">
        <v>2710</v>
      </c>
      <c r="L54">
        <v>2710</v>
      </c>
      <c r="M54">
        <v>4250</v>
      </c>
    </row>
    <row r="55" spans="1:13">
      <c r="A55" s="2">
        <v>53</v>
      </c>
      <c r="B55">
        <v>34640</v>
      </c>
      <c r="C55">
        <v>3583</v>
      </c>
      <c r="D55">
        <v>3583</v>
      </c>
      <c r="E55">
        <v>6930</v>
      </c>
      <c r="F55">
        <v>6930</v>
      </c>
      <c r="G55">
        <v>1395</v>
      </c>
      <c r="H55">
        <v>1395</v>
      </c>
      <c r="I55">
        <v>1012</v>
      </c>
      <c r="J55">
        <v>808</v>
      </c>
      <c r="K55">
        <v>2899</v>
      </c>
      <c r="L55">
        <v>2899</v>
      </c>
      <c r="M55">
        <v>4462</v>
      </c>
    </row>
    <row r="56" spans="1:13">
      <c r="A56" s="2">
        <v>54</v>
      </c>
      <c r="B56">
        <v>36360</v>
      </c>
      <c r="C56">
        <v>3665</v>
      </c>
      <c r="D56">
        <v>3665</v>
      </c>
      <c r="E56">
        <v>7060</v>
      </c>
      <c r="F56">
        <v>7060</v>
      </c>
      <c r="G56">
        <v>1395</v>
      </c>
      <c r="H56">
        <v>1395</v>
      </c>
      <c r="I56">
        <v>1012</v>
      </c>
      <c r="J56">
        <v>808</v>
      </c>
      <c r="K56">
        <v>3102</v>
      </c>
      <c r="L56">
        <v>3102</v>
      </c>
      <c r="M56">
        <v>4685</v>
      </c>
    </row>
    <row r="57" spans="1:13">
      <c r="A57" s="2">
        <v>55</v>
      </c>
      <c r="B57">
        <v>38160</v>
      </c>
      <c r="C57">
        <v>3751</v>
      </c>
      <c r="D57">
        <v>3751</v>
      </c>
      <c r="E57">
        <v>7334</v>
      </c>
      <c r="F57">
        <v>7334</v>
      </c>
      <c r="G57">
        <v>1395</v>
      </c>
      <c r="H57">
        <v>1395</v>
      </c>
      <c r="I57">
        <v>1012</v>
      </c>
      <c r="J57">
        <v>808</v>
      </c>
      <c r="K57">
        <v>3319</v>
      </c>
      <c r="L57">
        <v>3319</v>
      </c>
      <c r="M57">
        <v>4920</v>
      </c>
    </row>
    <row r="58" spans="1:13">
      <c r="A58" s="2">
        <v>56</v>
      </c>
      <c r="B58">
        <v>40060</v>
      </c>
      <c r="C58">
        <v>3992</v>
      </c>
      <c r="D58">
        <v>3992</v>
      </c>
      <c r="E58">
        <v>7618</v>
      </c>
      <c r="F58">
        <v>7618</v>
      </c>
      <c r="G58">
        <v>1395</v>
      </c>
      <c r="H58">
        <v>1395</v>
      </c>
      <c r="I58">
        <v>1012</v>
      </c>
      <c r="J58">
        <v>808</v>
      </c>
      <c r="K58">
        <v>3552</v>
      </c>
      <c r="L58">
        <v>3552</v>
      </c>
      <c r="M58">
        <v>5166</v>
      </c>
    </row>
    <row r="59" spans="1:13">
      <c r="A59" s="2">
        <v>57</v>
      </c>
      <c r="B59">
        <v>42060</v>
      </c>
      <c r="C59">
        <v>4298</v>
      </c>
      <c r="D59">
        <v>4298</v>
      </c>
      <c r="E59">
        <v>7950</v>
      </c>
      <c r="F59">
        <v>7950</v>
      </c>
      <c r="G59">
        <v>1395</v>
      </c>
      <c r="H59">
        <v>1395</v>
      </c>
      <c r="I59">
        <v>1012</v>
      </c>
      <c r="J59">
        <v>808</v>
      </c>
      <c r="K59">
        <v>3800</v>
      </c>
      <c r="L59">
        <v>3800</v>
      </c>
      <c r="M59">
        <v>5424</v>
      </c>
    </row>
    <row r="60" spans="1:13">
      <c r="A60" s="2">
        <v>58</v>
      </c>
      <c r="B60">
        <v>44160</v>
      </c>
      <c r="C60">
        <v>4654</v>
      </c>
      <c r="D60">
        <v>4654</v>
      </c>
      <c r="E60">
        <v>8306</v>
      </c>
      <c r="F60">
        <v>8306</v>
      </c>
      <c r="G60">
        <v>1546</v>
      </c>
      <c r="H60">
        <v>1546</v>
      </c>
      <c r="I60">
        <v>1113</v>
      </c>
      <c r="J60">
        <v>856</v>
      </c>
      <c r="K60">
        <v>4067</v>
      </c>
      <c r="L60">
        <v>4067</v>
      </c>
      <c r="M60">
        <v>5695</v>
      </c>
    </row>
    <row r="61" spans="1:13">
      <c r="A61" s="2">
        <v>59</v>
      </c>
      <c r="B61">
        <v>46360</v>
      </c>
      <c r="C61">
        <v>5361</v>
      </c>
      <c r="D61">
        <v>5361</v>
      </c>
      <c r="E61">
        <v>8696</v>
      </c>
      <c r="F61">
        <v>8696</v>
      </c>
      <c r="G61">
        <v>1546</v>
      </c>
      <c r="H61">
        <v>1546</v>
      </c>
      <c r="I61">
        <v>1113</v>
      </c>
      <c r="J61">
        <v>856</v>
      </c>
      <c r="K61">
        <v>4351</v>
      </c>
      <c r="L61">
        <v>4351</v>
      </c>
      <c r="M61">
        <v>5980</v>
      </c>
    </row>
    <row r="62" spans="1:13">
      <c r="A62" s="132">
        <v>60</v>
      </c>
      <c r="B62">
        <v>48660</v>
      </c>
      <c r="C62">
        <v>6062</v>
      </c>
      <c r="D62">
        <v>6062</v>
      </c>
      <c r="E62">
        <v>10940</v>
      </c>
      <c r="F62">
        <v>10940</v>
      </c>
      <c r="G62">
        <v>1546</v>
      </c>
      <c r="H62">
        <v>1546</v>
      </c>
      <c r="I62">
        <v>1113</v>
      </c>
      <c r="J62">
        <v>856</v>
      </c>
      <c r="K62">
        <v>4656</v>
      </c>
      <c r="L62">
        <v>4656</v>
      </c>
      <c r="M62">
        <v>6279</v>
      </c>
    </row>
    <row r="63" spans="1:13">
      <c r="A63" s="2">
        <v>61</v>
      </c>
      <c r="B63">
        <f>INT(B62*1.032)</f>
        <v>50217</v>
      </c>
      <c r="C63">
        <f>INT(C62*1.035)</f>
        <v>6274</v>
      </c>
      <c r="D63">
        <f>INT(D62*1.035)</f>
        <v>6274</v>
      </c>
      <c r="E63">
        <f>INT(E62*1.021)</f>
        <v>11169</v>
      </c>
      <c r="F63">
        <f>INT(F62*1.021)</f>
        <v>11169</v>
      </c>
      <c r="G63">
        <f>INT(G62*1.035)</f>
        <v>1600</v>
      </c>
      <c r="H63">
        <f>INT(H62*1.035)</f>
        <v>1600</v>
      </c>
      <c r="I63">
        <f>INT(I62*1.032)</f>
        <v>1148</v>
      </c>
      <c r="J63">
        <f>INT(J62*1.032)</f>
        <v>883</v>
      </c>
      <c r="K63">
        <f>INT(K62*1.035)</f>
        <v>4818</v>
      </c>
      <c r="L63">
        <f>INT(L62*1.035)</f>
        <v>4818</v>
      </c>
      <c r="M63">
        <f>INT(M62*1.013)</f>
        <v>6360</v>
      </c>
    </row>
    <row r="64" spans="1:13">
      <c r="A64" s="2">
        <v>62</v>
      </c>
      <c r="B64">
        <f t="shared" ref="B64:B127" si="0">INT(B63*1.032)</f>
        <v>51823</v>
      </c>
      <c r="C64">
        <f t="shared" ref="C64:C93" si="1">INT(C63*1.035)</f>
        <v>6493</v>
      </c>
      <c r="D64">
        <f t="shared" ref="D64:D93" si="2">INT(D63*1.035)</f>
        <v>6493</v>
      </c>
      <c r="E64">
        <f t="shared" ref="E64:E127" si="3">INT(E63*1.021)</f>
        <v>11403</v>
      </c>
      <c r="F64">
        <f t="shared" ref="F64:F127" si="4">INT(F63*1.021)</f>
        <v>11403</v>
      </c>
      <c r="G64">
        <f t="shared" ref="G64:G93" si="5">INT(G63*1.035)</f>
        <v>1656</v>
      </c>
      <c r="H64">
        <f t="shared" ref="H64:H93" si="6">INT(H63*1.035)</f>
        <v>1656</v>
      </c>
      <c r="I64">
        <f t="shared" ref="I64:I127" si="7">INT(I63*1.032)</f>
        <v>1184</v>
      </c>
      <c r="J64">
        <f t="shared" ref="J64:J127" si="8">INT(J63*1.032)</f>
        <v>911</v>
      </c>
      <c r="K64">
        <f t="shared" ref="K64:K93" si="9">INT(K63*1.035)</f>
        <v>4986</v>
      </c>
      <c r="L64">
        <f t="shared" ref="L64:L93" si="10">INT(L63*1.035)</f>
        <v>4986</v>
      </c>
      <c r="M64">
        <f t="shared" ref="M64:M127" si="11">INT(M63*1.013)</f>
        <v>6442</v>
      </c>
    </row>
    <row r="65" spans="1:13">
      <c r="A65" s="2">
        <v>63</v>
      </c>
      <c r="B65">
        <f t="shared" si="0"/>
        <v>53481</v>
      </c>
      <c r="C65">
        <f t="shared" si="1"/>
        <v>6720</v>
      </c>
      <c r="D65">
        <f t="shared" si="2"/>
        <v>6720</v>
      </c>
      <c r="E65">
        <f t="shared" si="3"/>
        <v>11642</v>
      </c>
      <c r="F65">
        <f t="shared" si="4"/>
        <v>11642</v>
      </c>
      <c r="G65">
        <f t="shared" si="5"/>
        <v>1713</v>
      </c>
      <c r="H65">
        <f t="shared" si="6"/>
        <v>1713</v>
      </c>
      <c r="I65">
        <f t="shared" si="7"/>
        <v>1221</v>
      </c>
      <c r="J65">
        <f t="shared" si="8"/>
        <v>940</v>
      </c>
      <c r="K65">
        <f t="shared" si="9"/>
        <v>5160</v>
      </c>
      <c r="L65">
        <f t="shared" si="10"/>
        <v>5160</v>
      </c>
      <c r="M65">
        <f t="shared" si="11"/>
        <v>6525</v>
      </c>
    </row>
    <row r="66" spans="1:13">
      <c r="A66" s="2">
        <v>64</v>
      </c>
      <c r="B66">
        <f t="shared" si="0"/>
        <v>55192</v>
      </c>
      <c r="C66">
        <f t="shared" si="1"/>
        <v>6955</v>
      </c>
      <c r="D66">
        <f t="shared" si="2"/>
        <v>6955</v>
      </c>
      <c r="E66">
        <f t="shared" si="3"/>
        <v>11886</v>
      </c>
      <c r="F66">
        <f t="shared" si="4"/>
        <v>11886</v>
      </c>
      <c r="G66">
        <f t="shared" si="5"/>
        <v>1772</v>
      </c>
      <c r="H66">
        <f t="shared" si="6"/>
        <v>1772</v>
      </c>
      <c r="I66">
        <f t="shared" si="7"/>
        <v>1260</v>
      </c>
      <c r="J66">
        <f t="shared" si="8"/>
        <v>970</v>
      </c>
      <c r="K66">
        <f t="shared" si="9"/>
        <v>5340</v>
      </c>
      <c r="L66">
        <f t="shared" si="10"/>
        <v>5340</v>
      </c>
      <c r="M66">
        <f t="shared" si="11"/>
        <v>6609</v>
      </c>
    </row>
    <row r="67" spans="1:13">
      <c r="A67" s="2">
        <v>65</v>
      </c>
      <c r="B67">
        <f t="shared" si="0"/>
        <v>56958</v>
      </c>
      <c r="C67">
        <f t="shared" si="1"/>
        <v>7198</v>
      </c>
      <c r="D67">
        <f t="shared" si="2"/>
        <v>7198</v>
      </c>
      <c r="E67">
        <f t="shared" si="3"/>
        <v>12135</v>
      </c>
      <c r="F67">
        <f t="shared" si="4"/>
        <v>12135</v>
      </c>
      <c r="G67">
        <f t="shared" si="5"/>
        <v>1834</v>
      </c>
      <c r="H67">
        <f t="shared" si="6"/>
        <v>1834</v>
      </c>
      <c r="I67">
        <f t="shared" si="7"/>
        <v>1300</v>
      </c>
      <c r="J67">
        <f t="shared" si="8"/>
        <v>1001</v>
      </c>
      <c r="K67">
        <f t="shared" si="9"/>
        <v>5526</v>
      </c>
      <c r="L67">
        <f t="shared" si="10"/>
        <v>5526</v>
      </c>
      <c r="M67">
        <f t="shared" si="11"/>
        <v>6694</v>
      </c>
    </row>
    <row r="68" spans="1:13">
      <c r="A68" s="2">
        <v>66</v>
      </c>
      <c r="B68">
        <f t="shared" si="0"/>
        <v>58780</v>
      </c>
      <c r="C68">
        <f t="shared" si="1"/>
        <v>7449</v>
      </c>
      <c r="D68">
        <f t="shared" si="2"/>
        <v>7449</v>
      </c>
      <c r="E68">
        <f t="shared" si="3"/>
        <v>12389</v>
      </c>
      <c r="F68">
        <f t="shared" si="4"/>
        <v>12389</v>
      </c>
      <c r="G68">
        <f t="shared" si="5"/>
        <v>1898</v>
      </c>
      <c r="H68">
        <f t="shared" si="6"/>
        <v>1898</v>
      </c>
      <c r="I68">
        <f t="shared" si="7"/>
        <v>1341</v>
      </c>
      <c r="J68">
        <f t="shared" si="8"/>
        <v>1033</v>
      </c>
      <c r="K68">
        <f t="shared" si="9"/>
        <v>5719</v>
      </c>
      <c r="L68">
        <f t="shared" si="10"/>
        <v>5719</v>
      </c>
      <c r="M68">
        <f t="shared" si="11"/>
        <v>6781</v>
      </c>
    </row>
    <row r="69" spans="1:13">
      <c r="A69" s="2">
        <v>67</v>
      </c>
      <c r="B69">
        <f t="shared" si="0"/>
        <v>60660</v>
      </c>
      <c r="C69">
        <f t="shared" si="1"/>
        <v>7709</v>
      </c>
      <c r="D69">
        <f t="shared" si="2"/>
        <v>7709</v>
      </c>
      <c r="E69">
        <f t="shared" si="3"/>
        <v>12649</v>
      </c>
      <c r="F69">
        <f t="shared" si="4"/>
        <v>12649</v>
      </c>
      <c r="G69">
        <f t="shared" si="5"/>
        <v>1964</v>
      </c>
      <c r="H69">
        <f t="shared" si="6"/>
        <v>1964</v>
      </c>
      <c r="I69">
        <f t="shared" si="7"/>
        <v>1383</v>
      </c>
      <c r="J69">
        <f t="shared" si="8"/>
        <v>1066</v>
      </c>
      <c r="K69">
        <f t="shared" si="9"/>
        <v>5919</v>
      </c>
      <c r="L69">
        <f t="shared" si="10"/>
        <v>5919</v>
      </c>
      <c r="M69">
        <f t="shared" si="11"/>
        <v>6869</v>
      </c>
    </row>
    <row r="70" spans="1:13">
      <c r="A70" s="2">
        <v>68</v>
      </c>
      <c r="B70">
        <f t="shared" si="0"/>
        <v>62601</v>
      </c>
      <c r="C70">
        <f t="shared" si="1"/>
        <v>7978</v>
      </c>
      <c r="D70">
        <f t="shared" si="2"/>
        <v>7978</v>
      </c>
      <c r="E70">
        <f t="shared" si="3"/>
        <v>12914</v>
      </c>
      <c r="F70">
        <f t="shared" si="4"/>
        <v>12914</v>
      </c>
      <c r="G70">
        <f t="shared" si="5"/>
        <v>2032</v>
      </c>
      <c r="H70">
        <f t="shared" si="6"/>
        <v>2032</v>
      </c>
      <c r="I70">
        <f t="shared" si="7"/>
        <v>1427</v>
      </c>
      <c r="J70">
        <f t="shared" si="8"/>
        <v>1100</v>
      </c>
      <c r="K70">
        <f t="shared" si="9"/>
        <v>6126</v>
      </c>
      <c r="L70">
        <f t="shared" si="10"/>
        <v>6126</v>
      </c>
      <c r="M70">
        <f t="shared" si="11"/>
        <v>6958</v>
      </c>
    </row>
    <row r="71" spans="1:13">
      <c r="A71" s="2">
        <v>69</v>
      </c>
      <c r="B71">
        <f t="shared" si="0"/>
        <v>64604</v>
      </c>
      <c r="C71">
        <f t="shared" si="1"/>
        <v>8257</v>
      </c>
      <c r="D71">
        <f t="shared" si="2"/>
        <v>8257</v>
      </c>
      <c r="E71">
        <f t="shared" si="3"/>
        <v>13185</v>
      </c>
      <c r="F71">
        <f t="shared" si="4"/>
        <v>13185</v>
      </c>
      <c r="G71">
        <f t="shared" si="5"/>
        <v>2103</v>
      </c>
      <c r="H71">
        <f t="shared" si="6"/>
        <v>2103</v>
      </c>
      <c r="I71">
        <f t="shared" si="7"/>
        <v>1472</v>
      </c>
      <c r="J71">
        <f t="shared" si="8"/>
        <v>1135</v>
      </c>
      <c r="K71">
        <f t="shared" si="9"/>
        <v>6340</v>
      </c>
      <c r="L71">
        <f t="shared" si="10"/>
        <v>6340</v>
      </c>
      <c r="M71">
        <f t="shared" si="11"/>
        <v>7048</v>
      </c>
    </row>
    <row r="72" spans="1:13">
      <c r="A72" s="2">
        <v>70</v>
      </c>
      <c r="B72">
        <f t="shared" si="0"/>
        <v>66671</v>
      </c>
      <c r="C72">
        <f t="shared" si="1"/>
        <v>8545</v>
      </c>
      <c r="D72">
        <f t="shared" si="2"/>
        <v>8545</v>
      </c>
      <c r="E72">
        <f t="shared" si="3"/>
        <v>13461</v>
      </c>
      <c r="F72">
        <f t="shared" si="4"/>
        <v>13461</v>
      </c>
      <c r="G72">
        <f t="shared" si="5"/>
        <v>2176</v>
      </c>
      <c r="H72">
        <f t="shared" si="6"/>
        <v>2176</v>
      </c>
      <c r="I72">
        <f t="shared" si="7"/>
        <v>1519</v>
      </c>
      <c r="J72">
        <f t="shared" si="8"/>
        <v>1171</v>
      </c>
      <c r="K72">
        <f t="shared" si="9"/>
        <v>6561</v>
      </c>
      <c r="L72">
        <f t="shared" si="10"/>
        <v>6561</v>
      </c>
      <c r="M72">
        <f t="shared" si="11"/>
        <v>7139</v>
      </c>
    </row>
    <row r="73" spans="1:13">
      <c r="A73" s="2">
        <v>71</v>
      </c>
      <c r="B73">
        <f t="shared" si="0"/>
        <v>68804</v>
      </c>
      <c r="C73">
        <f t="shared" si="1"/>
        <v>8844</v>
      </c>
      <c r="D73">
        <f t="shared" si="2"/>
        <v>8844</v>
      </c>
      <c r="E73">
        <f t="shared" si="3"/>
        <v>13743</v>
      </c>
      <c r="F73">
        <f t="shared" si="4"/>
        <v>13743</v>
      </c>
      <c r="G73">
        <f t="shared" si="5"/>
        <v>2252</v>
      </c>
      <c r="H73">
        <f t="shared" si="6"/>
        <v>2252</v>
      </c>
      <c r="I73">
        <f t="shared" si="7"/>
        <v>1567</v>
      </c>
      <c r="J73">
        <f t="shared" si="8"/>
        <v>1208</v>
      </c>
      <c r="K73">
        <f t="shared" si="9"/>
        <v>6790</v>
      </c>
      <c r="L73">
        <f t="shared" si="10"/>
        <v>6790</v>
      </c>
      <c r="M73">
        <f t="shared" si="11"/>
        <v>7231</v>
      </c>
    </row>
    <row r="74" spans="1:13">
      <c r="A74" s="2">
        <v>72</v>
      </c>
      <c r="B74">
        <f t="shared" si="0"/>
        <v>71005</v>
      </c>
      <c r="C74">
        <f t="shared" si="1"/>
        <v>9153</v>
      </c>
      <c r="D74">
        <f t="shared" si="2"/>
        <v>9153</v>
      </c>
      <c r="E74">
        <f t="shared" si="3"/>
        <v>14031</v>
      </c>
      <c r="F74">
        <f t="shared" si="4"/>
        <v>14031</v>
      </c>
      <c r="G74">
        <f t="shared" si="5"/>
        <v>2330</v>
      </c>
      <c r="H74">
        <f t="shared" si="6"/>
        <v>2330</v>
      </c>
      <c r="I74">
        <f t="shared" si="7"/>
        <v>1617</v>
      </c>
      <c r="J74">
        <f t="shared" si="8"/>
        <v>1246</v>
      </c>
      <c r="K74">
        <f t="shared" si="9"/>
        <v>7027</v>
      </c>
      <c r="L74">
        <f t="shared" si="10"/>
        <v>7027</v>
      </c>
      <c r="M74">
        <f t="shared" si="11"/>
        <v>7325</v>
      </c>
    </row>
    <row r="75" spans="1:13">
      <c r="A75" s="2">
        <v>73</v>
      </c>
      <c r="B75">
        <f t="shared" si="0"/>
        <v>73277</v>
      </c>
      <c r="C75">
        <f t="shared" si="1"/>
        <v>9473</v>
      </c>
      <c r="D75">
        <f t="shared" si="2"/>
        <v>9473</v>
      </c>
      <c r="E75">
        <f t="shared" si="3"/>
        <v>14325</v>
      </c>
      <c r="F75">
        <f t="shared" si="4"/>
        <v>14325</v>
      </c>
      <c r="G75">
        <f t="shared" si="5"/>
        <v>2411</v>
      </c>
      <c r="H75">
        <f t="shared" si="6"/>
        <v>2411</v>
      </c>
      <c r="I75">
        <f t="shared" si="7"/>
        <v>1668</v>
      </c>
      <c r="J75">
        <f t="shared" si="8"/>
        <v>1285</v>
      </c>
      <c r="K75">
        <f t="shared" si="9"/>
        <v>7272</v>
      </c>
      <c r="L75">
        <f t="shared" si="10"/>
        <v>7272</v>
      </c>
      <c r="M75">
        <f t="shared" si="11"/>
        <v>7420</v>
      </c>
    </row>
    <row r="76" spans="1:13">
      <c r="A76" s="2">
        <v>74</v>
      </c>
      <c r="B76">
        <f t="shared" si="0"/>
        <v>75621</v>
      </c>
      <c r="C76">
        <f t="shared" si="1"/>
        <v>9804</v>
      </c>
      <c r="D76">
        <f t="shared" si="2"/>
        <v>9804</v>
      </c>
      <c r="E76">
        <f t="shared" si="3"/>
        <v>14625</v>
      </c>
      <c r="F76">
        <f t="shared" si="4"/>
        <v>14625</v>
      </c>
      <c r="G76">
        <f t="shared" si="5"/>
        <v>2495</v>
      </c>
      <c r="H76">
        <f t="shared" si="6"/>
        <v>2495</v>
      </c>
      <c r="I76">
        <f t="shared" si="7"/>
        <v>1721</v>
      </c>
      <c r="J76">
        <f t="shared" si="8"/>
        <v>1326</v>
      </c>
      <c r="K76">
        <f t="shared" si="9"/>
        <v>7526</v>
      </c>
      <c r="L76">
        <f t="shared" si="10"/>
        <v>7526</v>
      </c>
      <c r="M76">
        <f t="shared" si="11"/>
        <v>7516</v>
      </c>
    </row>
    <row r="77" spans="1:13">
      <c r="A77" s="2">
        <v>75</v>
      </c>
      <c r="B77">
        <f t="shared" si="0"/>
        <v>78040</v>
      </c>
      <c r="C77">
        <f t="shared" si="1"/>
        <v>10147</v>
      </c>
      <c r="D77">
        <f t="shared" si="2"/>
        <v>10147</v>
      </c>
      <c r="E77">
        <f t="shared" si="3"/>
        <v>14932</v>
      </c>
      <c r="F77">
        <f t="shared" si="4"/>
        <v>14932</v>
      </c>
      <c r="G77">
        <f t="shared" si="5"/>
        <v>2582</v>
      </c>
      <c r="H77">
        <f t="shared" si="6"/>
        <v>2582</v>
      </c>
      <c r="I77">
        <f t="shared" si="7"/>
        <v>1776</v>
      </c>
      <c r="J77">
        <f t="shared" si="8"/>
        <v>1368</v>
      </c>
      <c r="K77">
        <f t="shared" si="9"/>
        <v>7789</v>
      </c>
      <c r="L77">
        <f t="shared" si="10"/>
        <v>7789</v>
      </c>
      <c r="M77">
        <f t="shared" si="11"/>
        <v>7613</v>
      </c>
    </row>
    <row r="78" spans="1:13">
      <c r="A78" s="2">
        <v>76</v>
      </c>
      <c r="B78">
        <f t="shared" si="0"/>
        <v>80537</v>
      </c>
      <c r="C78">
        <f t="shared" si="1"/>
        <v>10502</v>
      </c>
      <c r="D78">
        <f t="shared" si="2"/>
        <v>10502</v>
      </c>
      <c r="E78">
        <f t="shared" si="3"/>
        <v>15245</v>
      </c>
      <c r="F78">
        <f t="shared" si="4"/>
        <v>15245</v>
      </c>
      <c r="G78">
        <f t="shared" si="5"/>
        <v>2672</v>
      </c>
      <c r="H78">
        <f t="shared" si="6"/>
        <v>2672</v>
      </c>
      <c r="I78">
        <f t="shared" si="7"/>
        <v>1832</v>
      </c>
      <c r="J78">
        <f t="shared" si="8"/>
        <v>1411</v>
      </c>
      <c r="K78">
        <f t="shared" si="9"/>
        <v>8061</v>
      </c>
      <c r="L78">
        <f t="shared" si="10"/>
        <v>8061</v>
      </c>
      <c r="M78">
        <f t="shared" si="11"/>
        <v>7711</v>
      </c>
    </row>
    <row r="79" spans="1:13">
      <c r="A79" s="2">
        <v>77</v>
      </c>
      <c r="B79">
        <f t="shared" si="0"/>
        <v>83114</v>
      </c>
      <c r="C79">
        <f t="shared" si="1"/>
        <v>10869</v>
      </c>
      <c r="D79">
        <f t="shared" si="2"/>
        <v>10869</v>
      </c>
      <c r="E79">
        <f t="shared" si="3"/>
        <v>15565</v>
      </c>
      <c r="F79">
        <f t="shared" si="4"/>
        <v>15565</v>
      </c>
      <c r="G79">
        <f t="shared" si="5"/>
        <v>2765</v>
      </c>
      <c r="H79">
        <f t="shared" si="6"/>
        <v>2765</v>
      </c>
      <c r="I79">
        <f t="shared" si="7"/>
        <v>1890</v>
      </c>
      <c r="J79">
        <f t="shared" si="8"/>
        <v>1456</v>
      </c>
      <c r="K79">
        <f t="shared" si="9"/>
        <v>8343</v>
      </c>
      <c r="L79">
        <f t="shared" si="10"/>
        <v>8343</v>
      </c>
      <c r="M79">
        <f t="shared" si="11"/>
        <v>7811</v>
      </c>
    </row>
    <row r="80" spans="1:13">
      <c r="A80" s="2">
        <v>78</v>
      </c>
      <c r="B80">
        <f t="shared" si="0"/>
        <v>85773</v>
      </c>
      <c r="C80">
        <f t="shared" si="1"/>
        <v>11249</v>
      </c>
      <c r="D80">
        <f t="shared" si="2"/>
        <v>11249</v>
      </c>
      <c r="E80">
        <f t="shared" si="3"/>
        <v>15891</v>
      </c>
      <c r="F80">
        <f t="shared" si="4"/>
        <v>15891</v>
      </c>
      <c r="G80">
        <f t="shared" si="5"/>
        <v>2861</v>
      </c>
      <c r="H80">
        <f t="shared" si="6"/>
        <v>2861</v>
      </c>
      <c r="I80">
        <f t="shared" si="7"/>
        <v>1950</v>
      </c>
      <c r="J80">
        <f t="shared" si="8"/>
        <v>1502</v>
      </c>
      <c r="K80">
        <f t="shared" si="9"/>
        <v>8635</v>
      </c>
      <c r="L80">
        <f t="shared" si="10"/>
        <v>8635</v>
      </c>
      <c r="M80">
        <f t="shared" si="11"/>
        <v>7912</v>
      </c>
    </row>
    <row r="81" spans="1:13">
      <c r="A81" s="2">
        <v>79</v>
      </c>
      <c r="B81">
        <f t="shared" si="0"/>
        <v>88517</v>
      </c>
      <c r="C81">
        <f t="shared" si="1"/>
        <v>11642</v>
      </c>
      <c r="D81">
        <f t="shared" si="2"/>
        <v>11642</v>
      </c>
      <c r="E81">
        <f t="shared" si="3"/>
        <v>16224</v>
      </c>
      <c r="F81">
        <f t="shared" si="4"/>
        <v>16224</v>
      </c>
      <c r="G81">
        <f t="shared" si="5"/>
        <v>2961</v>
      </c>
      <c r="H81">
        <f t="shared" si="6"/>
        <v>2961</v>
      </c>
      <c r="I81">
        <f t="shared" si="7"/>
        <v>2012</v>
      </c>
      <c r="J81">
        <f t="shared" si="8"/>
        <v>1550</v>
      </c>
      <c r="K81">
        <f t="shared" si="9"/>
        <v>8937</v>
      </c>
      <c r="L81">
        <f t="shared" si="10"/>
        <v>8937</v>
      </c>
      <c r="M81">
        <f t="shared" si="11"/>
        <v>8014</v>
      </c>
    </row>
    <row r="82" spans="1:13">
      <c r="A82" s="2">
        <v>80</v>
      </c>
      <c r="B82">
        <f t="shared" si="0"/>
        <v>91349</v>
      </c>
      <c r="C82">
        <f t="shared" si="1"/>
        <v>12049</v>
      </c>
      <c r="D82">
        <f t="shared" si="2"/>
        <v>12049</v>
      </c>
      <c r="E82">
        <f t="shared" si="3"/>
        <v>16564</v>
      </c>
      <c r="F82">
        <f t="shared" si="4"/>
        <v>16564</v>
      </c>
      <c r="G82">
        <f t="shared" si="5"/>
        <v>3064</v>
      </c>
      <c r="H82">
        <f t="shared" si="6"/>
        <v>3064</v>
      </c>
      <c r="I82">
        <f t="shared" si="7"/>
        <v>2076</v>
      </c>
      <c r="J82">
        <f t="shared" si="8"/>
        <v>1599</v>
      </c>
      <c r="K82">
        <f t="shared" si="9"/>
        <v>9249</v>
      </c>
      <c r="L82">
        <f t="shared" si="10"/>
        <v>9249</v>
      </c>
      <c r="M82">
        <f t="shared" si="11"/>
        <v>8118</v>
      </c>
    </row>
    <row r="83" spans="1:13">
      <c r="A83" s="2">
        <v>81</v>
      </c>
      <c r="B83">
        <f t="shared" si="0"/>
        <v>94272</v>
      </c>
      <c r="C83">
        <f t="shared" si="1"/>
        <v>12470</v>
      </c>
      <c r="D83">
        <f t="shared" si="2"/>
        <v>12470</v>
      </c>
      <c r="E83">
        <f t="shared" si="3"/>
        <v>16911</v>
      </c>
      <c r="F83">
        <f t="shared" si="4"/>
        <v>16911</v>
      </c>
      <c r="G83">
        <f t="shared" si="5"/>
        <v>3171</v>
      </c>
      <c r="H83">
        <f t="shared" si="6"/>
        <v>3171</v>
      </c>
      <c r="I83">
        <f t="shared" si="7"/>
        <v>2142</v>
      </c>
      <c r="J83">
        <f t="shared" si="8"/>
        <v>1650</v>
      </c>
      <c r="K83">
        <f t="shared" si="9"/>
        <v>9572</v>
      </c>
      <c r="L83">
        <f t="shared" si="10"/>
        <v>9572</v>
      </c>
      <c r="M83">
        <f t="shared" si="11"/>
        <v>8223</v>
      </c>
    </row>
    <row r="84" spans="1:13">
      <c r="A84" s="2">
        <v>82</v>
      </c>
      <c r="B84">
        <f t="shared" si="0"/>
        <v>97288</v>
      </c>
      <c r="C84">
        <f t="shared" si="1"/>
        <v>12906</v>
      </c>
      <c r="D84">
        <f t="shared" si="2"/>
        <v>12906</v>
      </c>
      <c r="E84">
        <f t="shared" si="3"/>
        <v>17266</v>
      </c>
      <c r="F84">
        <f t="shared" si="4"/>
        <v>17266</v>
      </c>
      <c r="G84">
        <f t="shared" si="5"/>
        <v>3281</v>
      </c>
      <c r="H84">
        <f t="shared" si="6"/>
        <v>3281</v>
      </c>
      <c r="I84">
        <f t="shared" si="7"/>
        <v>2210</v>
      </c>
      <c r="J84">
        <f t="shared" si="8"/>
        <v>1702</v>
      </c>
      <c r="K84">
        <f t="shared" si="9"/>
        <v>9907</v>
      </c>
      <c r="L84">
        <f t="shared" si="10"/>
        <v>9907</v>
      </c>
      <c r="M84">
        <f t="shared" si="11"/>
        <v>8329</v>
      </c>
    </row>
    <row r="85" spans="1:13">
      <c r="A85" s="2">
        <v>83</v>
      </c>
      <c r="B85">
        <f t="shared" si="0"/>
        <v>100401</v>
      </c>
      <c r="C85">
        <f t="shared" si="1"/>
        <v>13357</v>
      </c>
      <c r="D85">
        <f t="shared" si="2"/>
        <v>13357</v>
      </c>
      <c r="E85">
        <f t="shared" si="3"/>
        <v>17628</v>
      </c>
      <c r="F85">
        <f t="shared" si="4"/>
        <v>17628</v>
      </c>
      <c r="G85">
        <f t="shared" si="5"/>
        <v>3395</v>
      </c>
      <c r="H85">
        <f t="shared" si="6"/>
        <v>3395</v>
      </c>
      <c r="I85">
        <f t="shared" si="7"/>
        <v>2280</v>
      </c>
      <c r="J85">
        <f t="shared" si="8"/>
        <v>1756</v>
      </c>
      <c r="K85">
        <f t="shared" si="9"/>
        <v>10253</v>
      </c>
      <c r="L85">
        <f t="shared" si="10"/>
        <v>10253</v>
      </c>
      <c r="M85">
        <f t="shared" si="11"/>
        <v>8437</v>
      </c>
    </row>
    <row r="86" spans="1:13">
      <c r="A86" s="2">
        <v>84</v>
      </c>
      <c r="B86">
        <f t="shared" si="0"/>
        <v>103613</v>
      </c>
      <c r="C86">
        <f t="shared" si="1"/>
        <v>13824</v>
      </c>
      <c r="D86">
        <f t="shared" si="2"/>
        <v>13824</v>
      </c>
      <c r="E86">
        <f t="shared" si="3"/>
        <v>17998</v>
      </c>
      <c r="F86">
        <f t="shared" si="4"/>
        <v>17998</v>
      </c>
      <c r="G86">
        <f t="shared" si="5"/>
        <v>3513</v>
      </c>
      <c r="H86">
        <f t="shared" si="6"/>
        <v>3513</v>
      </c>
      <c r="I86">
        <f t="shared" si="7"/>
        <v>2352</v>
      </c>
      <c r="J86">
        <f t="shared" si="8"/>
        <v>1812</v>
      </c>
      <c r="K86">
        <f t="shared" si="9"/>
        <v>10611</v>
      </c>
      <c r="L86">
        <f t="shared" si="10"/>
        <v>10611</v>
      </c>
      <c r="M86">
        <f t="shared" si="11"/>
        <v>8546</v>
      </c>
    </row>
    <row r="87" spans="1:13">
      <c r="A87" s="2">
        <v>85</v>
      </c>
      <c r="B87">
        <f t="shared" si="0"/>
        <v>106928</v>
      </c>
      <c r="C87">
        <f t="shared" si="1"/>
        <v>14307</v>
      </c>
      <c r="D87">
        <f t="shared" si="2"/>
        <v>14307</v>
      </c>
      <c r="E87">
        <f t="shared" si="3"/>
        <v>18375</v>
      </c>
      <c r="F87">
        <f t="shared" si="4"/>
        <v>18375</v>
      </c>
      <c r="G87">
        <f t="shared" si="5"/>
        <v>3635</v>
      </c>
      <c r="H87">
        <f t="shared" si="6"/>
        <v>3635</v>
      </c>
      <c r="I87">
        <f t="shared" si="7"/>
        <v>2427</v>
      </c>
      <c r="J87">
        <f t="shared" si="8"/>
        <v>1869</v>
      </c>
      <c r="K87">
        <f t="shared" si="9"/>
        <v>10982</v>
      </c>
      <c r="L87">
        <f t="shared" si="10"/>
        <v>10982</v>
      </c>
      <c r="M87">
        <f t="shared" si="11"/>
        <v>8657</v>
      </c>
    </row>
    <row r="88" spans="1:13">
      <c r="A88" s="2">
        <v>86</v>
      </c>
      <c r="B88">
        <f t="shared" si="0"/>
        <v>110349</v>
      </c>
      <c r="C88">
        <f t="shared" si="1"/>
        <v>14807</v>
      </c>
      <c r="D88">
        <f t="shared" si="2"/>
        <v>14807</v>
      </c>
      <c r="E88">
        <f t="shared" si="3"/>
        <v>18760</v>
      </c>
      <c r="F88">
        <f t="shared" si="4"/>
        <v>18760</v>
      </c>
      <c r="G88">
        <f t="shared" si="5"/>
        <v>3762</v>
      </c>
      <c r="H88">
        <f t="shared" si="6"/>
        <v>3762</v>
      </c>
      <c r="I88">
        <f t="shared" si="7"/>
        <v>2504</v>
      </c>
      <c r="J88">
        <f t="shared" si="8"/>
        <v>1928</v>
      </c>
      <c r="K88">
        <f t="shared" si="9"/>
        <v>11366</v>
      </c>
      <c r="L88">
        <f t="shared" si="10"/>
        <v>11366</v>
      </c>
      <c r="M88">
        <f t="shared" si="11"/>
        <v>8769</v>
      </c>
    </row>
    <row r="89" spans="1:13">
      <c r="A89" s="2">
        <v>87</v>
      </c>
      <c r="B89">
        <f t="shared" si="0"/>
        <v>113880</v>
      </c>
      <c r="C89">
        <f t="shared" si="1"/>
        <v>15325</v>
      </c>
      <c r="D89">
        <f t="shared" si="2"/>
        <v>15325</v>
      </c>
      <c r="E89">
        <f t="shared" si="3"/>
        <v>19153</v>
      </c>
      <c r="F89">
        <f t="shared" si="4"/>
        <v>19153</v>
      </c>
      <c r="G89">
        <f t="shared" si="5"/>
        <v>3893</v>
      </c>
      <c r="H89">
        <f t="shared" si="6"/>
        <v>3893</v>
      </c>
      <c r="I89">
        <f t="shared" si="7"/>
        <v>2584</v>
      </c>
      <c r="J89">
        <f t="shared" si="8"/>
        <v>1989</v>
      </c>
      <c r="K89">
        <f t="shared" si="9"/>
        <v>11763</v>
      </c>
      <c r="L89">
        <f t="shared" si="10"/>
        <v>11763</v>
      </c>
      <c r="M89">
        <f t="shared" si="11"/>
        <v>8882</v>
      </c>
    </row>
    <row r="90" spans="1:13">
      <c r="A90" s="2">
        <v>88</v>
      </c>
      <c r="B90">
        <f t="shared" si="0"/>
        <v>117524</v>
      </c>
      <c r="C90">
        <f t="shared" si="1"/>
        <v>15861</v>
      </c>
      <c r="D90">
        <f t="shared" si="2"/>
        <v>15861</v>
      </c>
      <c r="E90">
        <f t="shared" si="3"/>
        <v>19555</v>
      </c>
      <c r="F90">
        <f t="shared" si="4"/>
        <v>19555</v>
      </c>
      <c r="G90">
        <f t="shared" si="5"/>
        <v>4029</v>
      </c>
      <c r="H90">
        <f t="shared" si="6"/>
        <v>4029</v>
      </c>
      <c r="I90">
        <f t="shared" si="7"/>
        <v>2666</v>
      </c>
      <c r="J90">
        <f t="shared" si="8"/>
        <v>2052</v>
      </c>
      <c r="K90">
        <f t="shared" si="9"/>
        <v>12174</v>
      </c>
      <c r="L90">
        <f t="shared" si="10"/>
        <v>12174</v>
      </c>
      <c r="M90">
        <f t="shared" si="11"/>
        <v>8997</v>
      </c>
    </row>
    <row r="91" spans="1:13">
      <c r="A91" s="2">
        <v>89</v>
      </c>
      <c r="B91">
        <f t="shared" si="0"/>
        <v>121284</v>
      </c>
      <c r="C91">
        <f t="shared" si="1"/>
        <v>16416</v>
      </c>
      <c r="D91">
        <f t="shared" si="2"/>
        <v>16416</v>
      </c>
      <c r="E91">
        <f t="shared" si="3"/>
        <v>19965</v>
      </c>
      <c r="F91">
        <f t="shared" si="4"/>
        <v>19965</v>
      </c>
      <c r="G91">
        <f t="shared" si="5"/>
        <v>4170</v>
      </c>
      <c r="H91">
        <f t="shared" si="6"/>
        <v>4170</v>
      </c>
      <c r="I91">
        <f t="shared" si="7"/>
        <v>2751</v>
      </c>
      <c r="J91">
        <f t="shared" si="8"/>
        <v>2117</v>
      </c>
      <c r="K91">
        <f t="shared" si="9"/>
        <v>12600</v>
      </c>
      <c r="L91">
        <f t="shared" si="10"/>
        <v>12600</v>
      </c>
      <c r="M91">
        <f t="shared" si="11"/>
        <v>9113</v>
      </c>
    </row>
    <row r="92" spans="1:13">
      <c r="A92" s="2">
        <v>90</v>
      </c>
      <c r="B92">
        <f t="shared" si="0"/>
        <v>125165</v>
      </c>
      <c r="C92">
        <f t="shared" si="1"/>
        <v>16990</v>
      </c>
      <c r="D92">
        <f t="shared" si="2"/>
        <v>16990</v>
      </c>
      <c r="E92">
        <f t="shared" si="3"/>
        <v>20384</v>
      </c>
      <c r="F92">
        <f t="shared" si="4"/>
        <v>20384</v>
      </c>
      <c r="G92">
        <f t="shared" si="5"/>
        <v>4315</v>
      </c>
      <c r="H92">
        <f t="shared" si="6"/>
        <v>4315</v>
      </c>
      <c r="I92">
        <f t="shared" si="7"/>
        <v>2839</v>
      </c>
      <c r="J92">
        <f t="shared" si="8"/>
        <v>2184</v>
      </c>
      <c r="K92">
        <f t="shared" si="9"/>
        <v>13041</v>
      </c>
      <c r="L92">
        <f t="shared" si="10"/>
        <v>13041</v>
      </c>
      <c r="M92">
        <f t="shared" si="11"/>
        <v>9231</v>
      </c>
    </row>
    <row r="93" spans="1:13">
      <c r="A93" s="2">
        <v>91</v>
      </c>
      <c r="B93">
        <f t="shared" si="0"/>
        <v>129170</v>
      </c>
      <c r="C93">
        <f t="shared" si="1"/>
        <v>17584</v>
      </c>
      <c r="D93">
        <f t="shared" si="2"/>
        <v>17584</v>
      </c>
      <c r="E93">
        <f t="shared" si="3"/>
        <v>20812</v>
      </c>
      <c r="F93">
        <f t="shared" si="4"/>
        <v>20812</v>
      </c>
      <c r="G93">
        <f t="shared" si="5"/>
        <v>4466</v>
      </c>
      <c r="H93">
        <f t="shared" si="6"/>
        <v>4466</v>
      </c>
      <c r="I93">
        <f t="shared" si="7"/>
        <v>2929</v>
      </c>
      <c r="J93">
        <f t="shared" si="8"/>
        <v>2253</v>
      </c>
      <c r="K93">
        <f t="shared" si="9"/>
        <v>13497</v>
      </c>
      <c r="L93">
        <f t="shared" si="10"/>
        <v>13497</v>
      </c>
      <c r="M93">
        <f t="shared" si="11"/>
        <v>9351</v>
      </c>
    </row>
    <row r="94" spans="1:13">
      <c r="A94" s="2">
        <v>92</v>
      </c>
      <c r="B94">
        <f t="shared" si="0"/>
        <v>133303</v>
      </c>
      <c r="C94">
        <f t="shared" ref="C94:C157" si="12">INT(C93*1.035)</f>
        <v>18199</v>
      </c>
      <c r="D94">
        <f t="shared" ref="D94:D157" si="13">INT(D93*1.035)</f>
        <v>18199</v>
      </c>
      <c r="E94">
        <f t="shared" si="3"/>
        <v>21249</v>
      </c>
      <c r="F94">
        <f t="shared" si="4"/>
        <v>21249</v>
      </c>
      <c r="G94">
        <f t="shared" ref="G94:G157" si="14">INT(G93*1.035)</f>
        <v>4622</v>
      </c>
      <c r="H94">
        <f t="shared" ref="H94:H157" si="15">INT(H93*1.035)</f>
        <v>4622</v>
      </c>
      <c r="I94">
        <f t="shared" si="7"/>
        <v>3022</v>
      </c>
      <c r="J94">
        <f t="shared" si="8"/>
        <v>2325</v>
      </c>
      <c r="K94">
        <f t="shared" ref="K94:K157" si="16">INT(K93*1.035)</f>
        <v>13969</v>
      </c>
      <c r="L94">
        <f t="shared" ref="L94:L157" si="17">INT(L93*1.035)</f>
        <v>13969</v>
      </c>
      <c r="M94">
        <f t="shared" si="11"/>
        <v>9472</v>
      </c>
    </row>
    <row r="95" spans="1:13">
      <c r="A95" s="2">
        <v>93</v>
      </c>
      <c r="B95">
        <f t="shared" si="0"/>
        <v>137568</v>
      </c>
      <c r="C95">
        <f t="shared" si="12"/>
        <v>18835</v>
      </c>
      <c r="D95">
        <f t="shared" si="13"/>
        <v>18835</v>
      </c>
      <c r="E95">
        <f t="shared" si="3"/>
        <v>21695</v>
      </c>
      <c r="F95">
        <f t="shared" si="4"/>
        <v>21695</v>
      </c>
      <c r="G95">
        <f t="shared" si="14"/>
        <v>4783</v>
      </c>
      <c r="H95">
        <f t="shared" si="15"/>
        <v>4783</v>
      </c>
      <c r="I95">
        <f t="shared" si="7"/>
        <v>3118</v>
      </c>
      <c r="J95">
        <f t="shared" si="8"/>
        <v>2399</v>
      </c>
      <c r="K95">
        <f t="shared" si="16"/>
        <v>14457</v>
      </c>
      <c r="L95">
        <f t="shared" si="17"/>
        <v>14457</v>
      </c>
      <c r="M95">
        <f t="shared" si="11"/>
        <v>9595</v>
      </c>
    </row>
    <row r="96" spans="1:13">
      <c r="A96" s="2">
        <v>94</v>
      </c>
      <c r="B96">
        <f t="shared" si="0"/>
        <v>141970</v>
      </c>
      <c r="C96">
        <f t="shared" si="12"/>
        <v>19494</v>
      </c>
      <c r="D96">
        <f t="shared" si="13"/>
        <v>19494</v>
      </c>
      <c r="E96">
        <f t="shared" si="3"/>
        <v>22150</v>
      </c>
      <c r="F96">
        <f t="shared" si="4"/>
        <v>22150</v>
      </c>
      <c r="G96">
        <f t="shared" si="14"/>
        <v>4950</v>
      </c>
      <c r="H96">
        <f t="shared" si="15"/>
        <v>4950</v>
      </c>
      <c r="I96">
        <f t="shared" si="7"/>
        <v>3217</v>
      </c>
      <c r="J96">
        <f t="shared" si="8"/>
        <v>2475</v>
      </c>
      <c r="K96">
        <f t="shared" si="16"/>
        <v>14962</v>
      </c>
      <c r="L96">
        <f t="shared" si="17"/>
        <v>14962</v>
      </c>
      <c r="M96">
        <f t="shared" si="11"/>
        <v>9719</v>
      </c>
    </row>
    <row r="97" spans="1:13">
      <c r="A97" s="2">
        <v>95</v>
      </c>
      <c r="B97">
        <f t="shared" si="0"/>
        <v>146513</v>
      </c>
      <c r="C97">
        <f t="shared" si="12"/>
        <v>20176</v>
      </c>
      <c r="D97">
        <f t="shared" si="13"/>
        <v>20176</v>
      </c>
      <c r="E97">
        <f t="shared" si="3"/>
        <v>22615</v>
      </c>
      <c r="F97">
        <f t="shared" si="4"/>
        <v>22615</v>
      </c>
      <c r="G97">
        <f t="shared" si="14"/>
        <v>5123</v>
      </c>
      <c r="H97">
        <f t="shared" si="15"/>
        <v>5123</v>
      </c>
      <c r="I97">
        <f t="shared" si="7"/>
        <v>3319</v>
      </c>
      <c r="J97">
        <f t="shared" si="8"/>
        <v>2554</v>
      </c>
      <c r="K97">
        <f t="shared" si="16"/>
        <v>15485</v>
      </c>
      <c r="L97">
        <f t="shared" si="17"/>
        <v>15485</v>
      </c>
      <c r="M97">
        <f t="shared" si="11"/>
        <v>9845</v>
      </c>
    </row>
    <row r="98" spans="1:13">
      <c r="A98" s="2">
        <v>96</v>
      </c>
      <c r="B98">
        <f t="shared" si="0"/>
        <v>151201</v>
      </c>
      <c r="C98">
        <f t="shared" si="12"/>
        <v>20882</v>
      </c>
      <c r="D98">
        <f t="shared" si="13"/>
        <v>20882</v>
      </c>
      <c r="E98">
        <f t="shared" si="3"/>
        <v>23089</v>
      </c>
      <c r="F98">
        <f t="shared" si="4"/>
        <v>23089</v>
      </c>
      <c r="G98">
        <f t="shared" si="14"/>
        <v>5302</v>
      </c>
      <c r="H98">
        <f t="shared" si="15"/>
        <v>5302</v>
      </c>
      <c r="I98">
        <f t="shared" si="7"/>
        <v>3425</v>
      </c>
      <c r="J98">
        <f t="shared" si="8"/>
        <v>2635</v>
      </c>
      <c r="K98">
        <f t="shared" si="16"/>
        <v>16026</v>
      </c>
      <c r="L98">
        <f t="shared" si="17"/>
        <v>16026</v>
      </c>
      <c r="M98">
        <f t="shared" si="11"/>
        <v>9972</v>
      </c>
    </row>
    <row r="99" spans="1:13">
      <c r="A99" s="2">
        <v>97</v>
      </c>
      <c r="B99">
        <f t="shared" si="0"/>
        <v>156039</v>
      </c>
      <c r="C99">
        <f t="shared" si="12"/>
        <v>21612</v>
      </c>
      <c r="D99">
        <f t="shared" si="13"/>
        <v>21612</v>
      </c>
      <c r="E99">
        <f t="shared" si="3"/>
        <v>23573</v>
      </c>
      <c r="F99">
        <f t="shared" si="4"/>
        <v>23573</v>
      </c>
      <c r="G99">
        <f t="shared" si="14"/>
        <v>5487</v>
      </c>
      <c r="H99">
        <f t="shared" si="15"/>
        <v>5487</v>
      </c>
      <c r="I99">
        <f t="shared" si="7"/>
        <v>3534</v>
      </c>
      <c r="J99">
        <f t="shared" si="8"/>
        <v>2719</v>
      </c>
      <c r="K99">
        <f t="shared" si="16"/>
        <v>16586</v>
      </c>
      <c r="L99">
        <f t="shared" si="17"/>
        <v>16586</v>
      </c>
      <c r="M99">
        <f t="shared" si="11"/>
        <v>10101</v>
      </c>
    </row>
    <row r="100" spans="1:13">
      <c r="A100" s="2">
        <v>98</v>
      </c>
      <c r="B100">
        <f t="shared" si="0"/>
        <v>161032</v>
      </c>
      <c r="C100">
        <f t="shared" si="12"/>
        <v>22368</v>
      </c>
      <c r="D100">
        <f t="shared" si="13"/>
        <v>22368</v>
      </c>
      <c r="E100">
        <f t="shared" si="3"/>
        <v>24068</v>
      </c>
      <c r="F100">
        <f t="shared" si="4"/>
        <v>24068</v>
      </c>
      <c r="G100">
        <f t="shared" si="14"/>
        <v>5679</v>
      </c>
      <c r="H100">
        <f t="shared" si="15"/>
        <v>5679</v>
      </c>
      <c r="I100">
        <f t="shared" si="7"/>
        <v>3647</v>
      </c>
      <c r="J100">
        <f t="shared" si="8"/>
        <v>2806</v>
      </c>
      <c r="K100">
        <f t="shared" si="16"/>
        <v>17166</v>
      </c>
      <c r="L100">
        <f t="shared" si="17"/>
        <v>17166</v>
      </c>
      <c r="M100">
        <f t="shared" si="11"/>
        <v>10232</v>
      </c>
    </row>
    <row r="101" spans="1:13">
      <c r="A101" s="2">
        <v>99</v>
      </c>
      <c r="B101">
        <f t="shared" si="0"/>
        <v>166185</v>
      </c>
      <c r="C101">
        <f t="shared" si="12"/>
        <v>23150</v>
      </c>
      <c r="D101">
        <f t="shared" si="13"/>
        <v>23150</v>
      </c>
      <c r="E101">
        <f t="shared" si="3"/>
        <v>24573</v>
      </c>
      <c r="F101">
        <f t="shared" si="4"/>
        <v>24573</v>
      </c>
      <c r="G101">
        <f t="shared" si="14"/>
        <v>5877</v>
      </c>
      <c r="H101">
        <f t="shared" si="15"/>
        <v>5877</v>
      </c>
      <c r="I101">
        <f t="shared" si="7"/>
        <v>3763</v>
      </c>
      <c r="J101">
        <f t="shared" si="8"/>
        <v>2895</v>
      </c>
      <c r="K101">
        <f t="shared" si="16"/>
        <v>17766</v>
      </c>
      <c r="L101">
        <f t="shared" si="17"/>
        <v>17766</v>
      </c>
      <c r="M101">
        <f t="shared" si="11"/>
        <v>10365</v>
      </c>
    </row>
    <row r="102" spans="1:13">
      <c r="A102" s="2">
        <v>100</v>
      </c>
      <c r="B102">
        <f t="shared" si="0"/>
        <v>171502</v>
      </c>
      <c r="C102">
        <f t="shared" si="12"/>
        <v>23960</v>
      </c>
      <c r="D102">
        <f t="shared" si="13"/>
        <v>23960</v>
      </c>
      <c r="E102">
        <f t="shared" si="3"/>
        <v>25089</v>
      </c>
      <c r="F102">
        <f t="shared" si="4"/>
        <v>25089</v>
      </c>
      <c r="G102">
        <f t="shared" si="14"/>
        <v>6082</v>
      </c>
      <c r="H102">
        <f t="shared" si="15"/>
        <v>6082</v>
      </c>
      <c r="I102">
        <f t="shared" si="7"/>
        <v>3883</v>
      </c>
      <c r="J102">
        <f t="shared" si="8"/>
        <v>2987</v>
      </c>
      <c r="K102">
        <f t="shared" si="16"/>
        <v>18387</v>
      </c>
      <c r="L102">
        <f t="shared" si="17"/>
        <v>18387</v>
      </c>
      <c r="M102">
        <f t="shared" si="11"/>
        <v>10499</v>
      </c>
    </row>
    <row r="103" spans="1:13">
      <c r="A103" s="2">
        <v>101</v>
      </c>
      <c r="B103">
        <f t="shared" si="0"/>
        <v>176990</v>
      </c>
      <c r="C103">
        <f t="shared" si="12"/>
        <v>24798</v>
      </c>
      <c r="D103">
        <f t="shared" si="13"/>
        <v>24798</v>
      </c>
      <c r="E103">
        <f t="shared" si="3"/>
        <v>25615</v>
      </c>
      <c r="F103">
        <f t="shared" si="4"/>
        <v>25615</v>
      </c>
      <c r="G103">
        <f t="shared" si="14"/>
        <v>6294</v>
      </c>
      <c r="H103">
        <f t="shared" si="15"/>
        <v>6294</v>
      </c>
      <c r="I103">
        <f t="shared" si="7"/>
        <v>4007</v>
      </c>
      <c r="J103">
        <f t="shared" si="8"/>
        <v>3082</v>
      </c>
      <c r="K103">
        <f t="shared" si="16"/>
        <v>19030</v>
      </c>
      <c r="L103">
        <f t="shared" si="17"/>
        <v>19030</v>
      </c>
      <c r="M103">
        <f t="shared" si="11"/>
        <v>10635</v>
      </c>
    </row>
    <row r="104" spans="1:13">
      <c r="A104" s="2">
        <v>102</v>
      </c>
      <c r="B104">
        <f t="shared" si="0"/>
        <v>182653</v>
      </c>
      <c r="C104">
        <f t="shared" si="12"/>
        <v>25665</v>
      </c>
      <c r="D104">
        <f t="shared" si="13"/>
        <v>25665</v>
      </c>
      <c r="E104">
        <f t="shared" si="3"/>
        <v>26152</v>
      </c>
      <c r="F104">
        <f t="shared" si="4"/>
        <v>26152</v>
      </c>
      <c r="G104">
        <f t="shared" si="14"/>
        <v>6514</v>
      </c>
      <c r="H104">
        <f t="shared" si="15"/>
        <v>6514</v>
      </c>
      <c r="I104">
        <f t="shared" si="7"/>
        <v>4135</v>
      </c>
      <c r="J104">
        <f t="shared" si="8"/>
        <v>3180</v>
      </c>
      <c r="K104">
        <f t="shared" si="16"/>
        <v>19696</v>
      </c>
      <c r="L104">
        <f t="shared" si="17"/>
        <v>19696</v>
      </c>
      <c r="M104">
        <f t="shared" si="11"/>
        <v>10773</v>
      </c>
    </row>
    <row r="105" spans="1:13">
      <c r="A105" s="2">
        <v>103</v>
      </c>
      <c r="B105">
        <f t="shared" si="0"/>
        <v>188497</v>
      </c>
      <c r="C105">
        <f t="shared" si="12"/>
        <v>26563</v>
      </c>
      <c r="D105">
        <f t="shared" si="13"/>
        <v>26563</v>
      </c>
      <c r="E105">
        <f t="shared" si="3"/>
        <v>26701</v>
      </c>
      <c r="F105">
        <f t="shared" si="4"/>
        <v>26701</v>
      </c>
      <c r="G105">
        <f t="shared" si="14"/>
        <v>6741</v>
      </c>
      <c r="H105">
        <f t="shared" si="15"/>
        <v>6741</v>
      </c>
      <c r="I105">
        <f t="shared" si="7"/>
        <v>4267</v>
      </c>
      <c r="J105">
        <f t="shared" si="8"/>
        <v>3281</v>
      </c>
      <c r="K105">
        <f t="shared" si="16"/>
        <v>20385</v>
      </c>
      <c r="L105">
        <f t="shared" si="17"/>
        <v>20385</v>
      </c>
      <c r="M105">
        <f t="shared" si="11"/>
        <v>10913</v>
      </c>
    </row>
    <row r="106" spans="1:13">
      <c r="A106" s="2">
        <v>104</v>
      </c>
      <c r="B106">
        <f t="shared" si="0"/>
        <v>194528</v>
      </c>
      <c r="C106">
        <f t="shared" si="12"/>
        <v>27492</v>
      </c>
      <c r="D106">
        <f t="shared" si="13"/>
        <v>27492</v>
      </c>
      <c r="E106">
        <f t="shared" si="3"/>
        <v>27261</v>
      </c>
      <c r="F106">
        <f t="shared" si="4"/>
        <v>27261</v>
      </c>
      <c r="G106">
        <f t="shared" si="14"/>
        <v>6976</v>
      </c>
      <c r="H106">
        <f t="shared" si="15"/>
        <v>6976</v>
      </c>
      <c r="I106">
        <f t="shared" si="7"/>
        <v>4403</v>
      </c>
      <c r="J106">
        <f t="shared" si="8"/>
        <v>3385</v>
      </c>
      <c r="K106">
        <f t="shared" si="16"/>
        <v>21098</v>
      </c>
      <c r="L106">
        <f t="shared" si="17"/>
        <v>21098</v>
      </c>
      <c r="M106">
        <f t="shared" si="11"/>
        <v>11054</v>
      </c>
    </row>
    <row r="107" spans="1:13">
      <c r="A107" s="2">
        <v>105</v>
      </c>
      <c r="B107">
        <f t="shared" si="0"/>
        <v>200752</v>
      </c>
      <c r="C107">
        <f t="shared" si="12"/>
        <v>28454</v>
      </c>
      <c r="D107">
        <f t="shared" si="13"/>
        <v>28454</v>
      </c>
      <c r="E107">
        <f t="shared" si="3"/>
        <v>27833</v>
      </c>
      <c r="F107">
        <f t="shared" si="4"/>
        <v>27833</v>
      </c>
      <c r="G107">
        <f t="shared" si="14"/>
        <v>7220</v>
      </c>
      <c r="H107">
        <f t="shared" si="15"/>
        <v>7220</v>
      </c>
      <c r="I107">
        <f t="shared" si="7"/>
        <v>4543</v>
      </c>
      <c r="J107">
        <f t="shared" si="8"/>
        <v>3493</v>
      </c>
      <c r="K107">
        <f t="shared" si="16"/>
        <v>21836</v>
      </c>
      <c r="L107">
        <f t="shared" si="17"/>
        <v>21836</v>
      </c>
      <c r="M107">
        <f t="shared" si="11"/>
        <v>11197</v>
      </c>
    </row>
    <row r="108" spans="1:13">
      <c r="A108" s="2">
        <v>106</v>
      </c>
      <c r="B108">
        <f t="shared" si="0"/>
        <v>207176</v>
      </c>
      <c r="C108">
        <f t="shared" si="12"/>
        <v>29449</v>
      </c>
      <c r="D108">
        <f t="shared" si="13"/>
        <v>29449</v>
      </c>
      <c r="E108">
        <f t="shared" si="3"/>
        <v>28417</v>
      </c>
      <c r="F108">
        <f t="shared" si="4"/>
        <v>28417</v>
      </c>
      <c r="G108">
        <f t="shared" si="14"/>
        <v>7472</v>
      </c>
      <c r="H108">
        <f t="shared" si="15"/>
        <v>7472</v>
      </c>
      <c r="I108">
        <f t="shared" si="7"/>
        <v>4688</v>
      </c>
      <c r="J108">
        <f t="shared" si="8"/>
        <v>3604</v>
      </c>
      <c r="K108">
        <f t="shared" si="16"/>
        <v>22600</v>
      </c>
      <c r="L108">
        <f t="shared" si="17"/>
        <v>22600</v>
      </c>
      <c r="M108">
        <f t="shared" si="11"/>
        <v>11342</v>
      </c>
    </row>
    <row r="109" spans="1:13">
      <c r="A109" s="2">
        <v>107</v>
      </c>
      <c r="B109">
        <f t="shared" si="0"/>
        <v>213805</v>
      </c>
      <c r="C109">
        <f t="shared" si="12"/>
        <v>30479</v>
      </c>
      <c r="D109">
        <f t="shared" si="13"/>
        <v>30479</v>
      </c>
      <c r="E109">
        <f t="shared" si="3"/>
        <v>29013</v>
      </c>
      <c r="F109">
        <f t="shared" si="4"/>
        <v>29013</v>
      </c>
      <c r="G109">
        <f t="shared" si="14"/>
        <v>7733</v>
      </c>
      <c r="H109">
        <f t="shared" si="15"/>
        <v>7733</v>
      </c>
      <c r="I109">
        <f t="shared" si="7"/>
        <v>4838</v>
      </c>
      <c r="J109">
        <f t="shared" si="8"/>
        <v>3719</v>
      </c>
      <c r="K109">
        <f t="shared" si="16"/>
        <v>23391</v>
      </c>
      <c r="L109">
        <f t="shared" si="17"/>
        <v>23391</v>
      </c>
      <c r="M109">
        <f t="shared" si="11"/>
        <v>11489</v>
      </c>
    </row>
    <row r="110" spans="1:13">
      <c r="A110" s="2">
        <v>108</v>
      </c>
      <c r="B110">
        <f t="shared" si="0"/>
        <v>220646</v>
      </c>
      <c r="C110">
        <f t="shared" si="12"/>
        <v>31545</v>
      </c>
      <c r="D110">
        <f t="shared" si="13"/>
        <v>31545</v>
      </c>
      <c r="E110">
        <f t="shared" si="3"/>
        <v>29622</v>
      </c>
      <c r="F110">
        <f t="shared" si="4"/>
        <v>29622</v>
      </c>
      <c r="G110">
        <f t="shared" si="14"/>
        <v>8003</v>
      </c>
      <c r="H110">
        <f t="shared" si="15"/>
        <v>8003</v>
      </c>
      <c r="I110">
        <f t="shared" si="7"/>
        <v>4992</v>
      </c>
      <c r="J110">
        <f t="shared" si="8"/>
        <v>3838</v>
      </c>
      <c r="K110">
        <f t="shared" si="16"/>
        <v>24209</v>
      </c>
      <c r="L110">
        <f t="shared" si="17"/>
        <v>24209</v>
      </c>
      <c r="M110">
        <f t="shared" si="11"/>
        <v>11638</v>
      </c>
    </row>
    <row r="111" spans="1:13">
      <c r="A111" s="2">
        <v>109</v>
      </c>
      <c r="B111">
        <f t="shared" si="0"/>
        <v>227706</v>
      </c>
      <c r="C111">
        <f t="shared" si="12"/>
        <v>32649</v>
      </c>
      <c r="D111">
        <f t="shared" si="13"/>
        <v>32649</v>
      </c>
      <c r="E111">
        <f t="shared" si="3"/>
        <v>30244</v>
      </c>
      <c r="F111">
        <f t="shared" si="4"/>
        <v>30244</v>
      </c>
      <c r="G111">
        <f t="shared" si="14"/>
        <v>8283</v>
      </c>
      <c r="H111">
        <f t="shared" si="15"/>
        <v>8283</v>
      </c>
      <c r="I111">
        <f t="shared" si="7"/>
        <v>5151</v>
      </c>
      <c r="J111">
        <f t="shared" si="8"/>
        <v>3960</v>
      </c>
      <c r="K111">
        <f t="shared" si="16"/>
        <v>25056</v>
      </c>
      <c r="L111">
        <f t="shared" si="17"/>
        <v>25056</v>
      </c>
      <c r="M111">
        <f t="shared" si="11"/>
        <v>11789</v>
      </c>
    </row>
    <row r="112" spans="1:13">
      <c r="A112" s="2">
        <v>110</v>
      </c>
      <c r="B112">
        <f t="shared" si="0"/>
        <v>234992</v>
      </c>
      <c r="C112">
        <f t="shared" si="12"/>
        <v>33791</v>
      </c>
      <c r="D112">
        <f t="shared" si="13"/>
        <v>33791</v>
      </c>
      <c r="E112">
        <f t="shared" si="3"/>
        <v>30879</v>
      </c>
      <c r="F112">
        <f t="shared" si="4"/>
        <v>30879</v>
      </c>
      <c r="G112">
        <f t="shared" si="14"/>
        <v>8572</v>
      </c>
      <c r="H112">
        <f t="shared" si="15"/>
        <v>8572</v>
      </c>
      <c r="I112">
        <f t="shared" si="7"/>
        <v>5315</v>
      </c>
      <c r="J112">
        <f t="shared" si="8"/>
        <v>4086</v>
      </c>
      <c r="K112">
        <f t="shared" si="16"/>
        <v>25932</v>
      </c>
      <c r="L112">
        <f t="shared" si="17"/>
        <v>25932</v>
      </c>
      <c r="M112">
        <f t="shared" si="11"/>
        <v>11942</v>
      </c>
    </row>
    <row r="113" spans="1:13">
      <c r="A113" s="2">
        <v>111</v>
      </c>
      <c r="B113">
        <f t="shared" si="0"/>
        <v>242511</v>
      </c>
      <c r="C113">
        <f t="shared" si="12"/>
        <v>34973</v>
      </c>
      <c r="D113">
        <f t="shared" si="13"/>
        <v>34973</v>
      </c>
      <c r="E113">
        <f t="shared" si="3"/>
        <v>31527</v>
      </c>
      <c r="F113">
        <f t="shared" si="4"/>
        <v>31527</v>
      </c>
      <c r="G113">
        <f t="shared" si="14"/>
        <v>8872</v>
      </c>
      <c r="H113">
        <f t="shared" si="15"/>
        <v>8872</v>
      </c>
      <c r="I113">
        <f t="shared" si="7"/>
        <v>5485</v>
      </c>
      <c r="J113">
        <f t="shared" si="8"/>
        <v>4216</v>
      </c>
      <c r="K113">
        <f t="shared" si="16"/>
        <v>26839</v>
      </c>
      <c r="L113">
        <f t="shared" si="17"/>
        <v>26839</v>
      </c>
      <c r="M113">
        <f t="shared" si="11"/>
        <v>12097</v>
      </c>
    </row>
    <row r="114" spans="1:13">
      <c r="A114" s="2">
        <v>112</v>
      </c>
      <c r="B114">
        <f t="shared" si="0"/>
        <v>250271</v>
      </c>
      <c r="C114">
        <f t="shared" si="12"/>
        <v>36197</v>
      </c>
      <c r="D114">
        <f t="shared" si="13"/>
        <v>36197</v>
      </c>
      <c r="E114">
        <f t="shared" si="3"/>
        <v>32189</v>
      </c>
      <c r="F114">
        <f t="shared" si="4"/>
        <v>32189</v>
      </c>
      <c r="G114">
        <f t="shared" si="14"/>
        <v>9182</v>
      </c>
      <c r="H114">
        <f t="shared" si="15"/>
        <v>9182</v>
      </c>
      <c r="I114">
        <f t="shared" si="7"/>
        <v>5660</v>
      </c>
      <c r="J114">
        <f t="shared" si="8"/>
        <v>4350</v>
      </c>
      <c r="K114">
        <f t="shared" si="16"/>
        <v>27778</v>
      </c>
      <c r="L114">
        <f t="shared" si="17"/>
        <v>27778</v>
      </c>
      <c r="M114">
        <f t="shared" si="11"/>
        <v>12254</v>
      </c>
    </row>
    <row r="115" spans="1:13">
      <c r="A115" s="2">
        <v>113</v>
      </c>
      <c r="B115">
        <f t="shared" si="0"/>
        <v>258279</v>
      </c>
      <c r="C115">
        <f t="shared" si="12"/>
        <v>37463</v>
      </c>
      <c r="D115">
        <f t="shared" si="13"/>
        <v>37463</v>
      </c>
      <c r="E115">
        <f t="shared" si="3"/>
        <v>32864</v>
      </c>
      <c r="F115">
        <f t="shared" si="4"/>
        <v>32864</v>
      </c>
      <c r="G115">
        <f t="shared" si="14"/>
        <v>9503</v>
      </c>
      <c r="H115">
        <f t="shared" si="15"/>
        <v>9503</v>
      </c>
      <c r="I115">
        <f t="shared" si="7"/>
        <v>5841</v>
      </c>
      <c r="J115">
        <f t="shared" si="8"/>
        <v>4489</v>
      </c>
      <c r="K115">
        <f t="shared" si="16"/>
        <v>28750</v>
      </c>
      <c r="L115">
        <f t="shared" si="17"/>
        <v>28750</v>
      </c>
      <c r="M115">
        <f t="shared" si="11"/>
        <v>12413</v>
      </c>
    </row>
    <row r="116" spans="1:13">
      <c r="A116" s="2">
        <v>114</v>
      </c>
      <c r="B116">
        <f t="shared" si="0"/>
        <v>266543</v>
      </c>
      <c r="C116">
        <f t="shared" si="12"/>
        <v>38774</v>
      </c>
      <c r="D116">
        <f t="shared" si="13"/>
        <v>38774</v>
      </c>
      <c r="E116">
        <f t="shared" si="3"/>
        <v>33554</v>
      </c>
      <c r="F116">
        <f t="shared" si="4"/>
        <v>33554</v>
      </c>
      <c r="G116">
        <f t="shared" si="14"/>
        <v>9835</v>
      </c>
      <c r="H116">
        <f t="shared" si="15"/>
        <v>9835</v>
      </c>
      <c r="I116">
        <f t="shared" si="7"/>
        <v>6027</v>
      </c>
      <c r="J116">
        <f t="shared" si="8"/>
        <v>4632</v>
      </c>
      <c r="K116">
        <f t="shared" si="16"/>
        <v>29756</v>
      </c>
      <c r="L116">
        <f t="shared" si="17"/>
        <v>29756</v>
      </c>
      <c r="M116">
        <f t="shared" si="11"/>
        <v>12574</v>
      </c>
    </row>
    <row r="117" spans="1:13">
      <c r="A117" s="2">
        <v>115</v>
      </c>
      <c r="B117">
        <f t="shared" si="0"/>
        <v>275072</v>
      </c>
      <c r="C117">
        <f t="shared" si="12"/>
        <v>40131</v>
      </c>
      <c r="D117">
        <f t="shared" si="13"/>
        <v>40131</v>
      </c>
      <c r="E117">
        <f t="shared" si="3"/>
        <v>34258</v>
      </c>
      <c r="F117">
        <f t="shared" si="4"/>
        <v>34258</v>
      </c>
      <c r="G117">
        <f t="shared" si="14"/>
        <v>10179</v>
      </c>
      <c r="H117">
        <f t="shared" si="15"/>
        <v>10179</v>
      </c>
      <c r="I117">
        <f t="shared" si="7"/>
        <v>6219</v>
      </c>
      <c r="J117">
        <f t="shared" si="8"/>
        <v>4780</v>
      </c>
      <c r="K117">
        <f t="shared" si="16"/>
        <v>30797</v>
      </c>
      <c r="L117">
        <f t="shared" si="17"/>
        <v>30797</v>
      </c>
      <c r="M117">
        <f t="shared" si="11"/>
        <v>12737</v>
      </c>
    </row>
    <row r="118" spans="1:13">
      <c r="A118" s="2">
        <v>116</v>
      </c>
      <c r="B118">
        <f t="shared" si="0"/>
        <v>283874</v>
      </c>
      <c r="C118">
        <f t="shared" si="12"/>
        <v>41535</v>
      </c>
      <c r="D118">
        <f t="shared" si="13"/>
        <v>41535</v>
      </c>
      <c r="E118">
        <f t="shared" si="3"/>
        <v>34977</v>
      </c>
      <c r="F118">
        <f t="shared" si="4"/>
        <v>34977</v>
      </c>
      <c r="G118">
        <f t="shared" si="14"/>
        <v>10535</v>
      </c>
      <c r="H118">
        <f t="shared" si="15"/>
        <v>10535</v>
      </c>
      <c r="I118">
        <f t="shared" si="7"/>
        <v>6418</v>
      </c>
      <c r="J118">
        <f t="shared" si="8"/>
        <v>4932</v>
      </c>
      <c r="K118">
        <f t="shared" si="16"/>
        <v>31874</v>
      </c>
      <c r="L118">
        <f t="shared" si="17"/>
        <v>31874</v>
      </c>
      <c r="M118">
        <f t="shared" si="11"/>
        <v>12902</v>
      </c>
    </row>
    <row r="119" spans="1:13">
      <c r="A119" s="2">
        <v>117</v>
      </c>
      <c r="B119">
        <f t="shared" si="0"/>
        <v>292957</v>
      </c>
      <c r="C119">
        <f t="shared" si="12"/>
        <v>42988</v>
      </c>
      <c r="D119">
        <f t="shared" si="13"/>
        <v>42988</v>
      </c>
      <c r="E119">
        <f t="shared" si="3"/>
        <v>35711</v>
      </c>
      <c r="F119">
        <f t="shared" si="4"/>
        <v>35711</v>
      </c>
      <c r="G119">
        <f t="shared" si="14"/>
        <v>10903</v>
      </c>
      <c r="H119">
        <f t="shared" si="15"/>
        <v>10903</v>
      </c>
      <c r="I119">
        <f t="shared" si="7"/>
        <v>6623</v>
      </c>
      <c r="J119">
        <f t="shared" si="8"/>
        <v>5089</v>
      </c>
      <c r="K119">
        <f t="shared" si="16"/>
        <v>32989</v>
      </c>
      <c r="L119">
        <f t="shared" si="17"/>
        <v>32989</v>
      </c>
      <c r="M119">
        <f t="shared" si="11"/>
        <v>13069</v>
      </c>
    </row>
    <row r="120" spans="1:13">
      <c r="A120" s="2">
        <v>118</v>
      </c>
      <c r="B120">
        <f t="shared" si="0"/>
        <v>302331</v>
      </c>
      <c r="C120">
        <f t="shared" si="12"/>
        <v>44492</v>
      </c>
      <c r="D120">
        <f t="shared" si="13"/>
        <v>44492</v>
      </c>
      <c r="E120">
        <f t="shared" si="3"/>
        <v>36460</v>
      </c>
      <c r="F120">
        <f t="shared" si="4"/>
        <v>36460</v>
      </c>
      <c r="G120">
        <f t="shared" si="14"/>
        <v>11284</v>
      </c>
      <c r="H120">
        <f t="shared" si="15"/>
        <v>11284</v>
      </c>
      <c r="I120">
        <f t="shared" si="7"/>
        <v>6834</v>
      </c>
      <c r="J120">
        <f t="shared" si="8"/>
        <v>5251</v>
      </c>
      <c r="K120">
        <f t="shared" si="16"/>
        <v>34143</v>
      </c>
      <c r="L120">
        <f t="shared" si="17"/>
        <v>34143</v>
      </c>
      <c r="M120">
        <f t="shared" si="11"/>
        <v>13238</v>
      </c>
    </row>
    <row r="121" spans="1:13">
      <c r="A121" s="2">
        <v>119</v>
      </c>
      <c r="B121">
        <f t="shared" si="0"/>
        <v>312005</v>
      </c>
      <c r="C121">
        <f t="shared" si="12"/>
        <v>46049</v>
      </c>
      <c r="D121">
        <f t="shared" si="13"/>
        <v>46049</v>
      </c>
      <c r="E121">
        <f t="shared" si="3"/>
        <v>37225</v>
      </c>
      <c r="F121">
        <f t="shared" si="4"/>
        <v>37225</v>
      </c>
      <c r="G121">
        <f t="shared" si="14"/>
        <v>11678</v>
      </c>
      <c r="H121">
        <f t="shared" si="15"/>
        <v>11678</v>
      </c>
      <c r="I121">
        <f t="shared" si="7"/>
        <v>7052</v>
      </c>
      <c r="J121">
        <f t="shared" si="8"/>
        <v>5419</v>
      </c>
      <c r="K121">
        <f t="shared" si="16"/>
        <v>35338</v>
      </c>
      <c r="L121">
        <f t="shared" si="17"/>
        <v>35338</v>
      </c>
      <c r="M121">
        <f t="shared" si="11"/>
        <v>13410</v>
      </c>
    </row>
    <row r="122" spans="1:13">
      <c r="A122" s="2">
        <v>120</v>
      </c>
      <c r="B122">
        <f t="shared" si="0"/>
        <v>321989</v>
      </c>
      <c r="C122">
        <f t="shared" si="12"/>
        <v>47660</v>
      </c>
      <c r="D122">
        <f t="shared" si="13"/>
        <v>47660</v>
      </c>
      <c r="E122">
        <f t="shared" si="3"/>
        <v>38006</v>
      </c>
      <c r="F122">
        <f t="shared" si="4"/>
        <v>38006</v>
      </c>
      <c r="G122">
        <f t="shared" si="14"/>
        <v>12086</v>
      </c>
      <c r="H122">
        <f t="shared" si="15"/>
        <v>12086</v>
      </c>
      <c r="I122">
        <f t="shared" si="7"/>
        <v>7277</v>
      </c>
      <c r="J122">
        <f t="shared" si="8"/>
        <v>5592</v>
      </c>
      <c r="K122">
        <f t="shared" si="16"/>
        <v>36574</v>
      </c>
      <c r="L122">
        <f t="shared" si="17"/>
        <v>36574</v>
      </c>
      <c r="M122">
        <f t="shared" si="11"/>
        <v>13584</v>
      </c>
    </row>
    <row r="123" spans="1:13">
      <c r="A123" s="2">
        <v>121</v>
      </c>
      <c r="B123">
        <f t="shared" si="0"/>
        <v>332292</v>
      </c>
      <c r="C123">
        <f t="shared" si="12"/>
        <v>49328</v>
      </c>
      <c r="D123">
        <f t="shared" si="13"/>
        <v>49328</v>
      </c>
      <c r="E123">
        <f t="shared" si="3"/>
        <v>38804</v>
      </c>
      <c r="F123">
        <f t="shared" si="4"/>
        <v>38804</v>
      </c>
      <c r="G123">
        <f t="shared" si="14"/>
        <v>12509</v>
      </c>
      <c r="H123">
        <f t="shared" si="15"/>
        <v>12509</v>
      </c>
      <c r="I123">
        <f t="shared" si="7"/>
        <v>7509</v>
      </c>
      <c r="J123">
        <f t="shared" si="8"/>
        <v>5770</v>
      </c>
      <c r="K123">
        <f t="shared" si="16"/>
        <v>37854</v>
      </c>
      <c r="L123">
        <f t="shared" si="17"/>
        <v>37854</v>
      </c>
      <c r="M123">
        <f t="shared" si="11"/>
        <v>13760</v>
      </c>
    </row>
    <row r="124" spans="1:13">
      <c r="A124" s="2">
        <v>122</v>
      </c>
      <c r="B124">
        <f t="shared" si="0"/>
        <v>342925</v>
      </c>
      <c r="C124">
        <f t="shared" si="12"/>
        <v>51054</v>
      </c>
      <c r="D124">
        <f t="shared" si="13"/>
        <v>51054</v>
      </c>
      <c r="E124">
        <f t="shared" si="3"/>
        <v>39618</v>
      </c>
      <c r="F124">
        <f t="shared" si="4"/>
        <v>39618</v>
      </c>
      <c r="G124">
        <f t="shared" si="14"/>
        <v>12946</v>
      </c>
      <c r="H124">
        <f t="shared" si="15"/>
        <v>12946</v>
      </c>
      <c r="I124">
        <f t="shared" si="7"/>
        <v>7749</v>
      </c>
      <c r="J124">
        <f t="shared" si="8"/>
        <v>5954</v>
      </c>
      <c r="K124">
        <f t="shared" si="16"/>
        <v>39178</v>
      </c>
      <c r="L124">
        <f t="shared" si="17"/>
        <v>39178</v>
      </c>
      <c r="M124">
        <f t="shared" si="11"/>
        <v>13938</v>
      </c>
    </row>
    <row r="125" spans="1:13">
      <c r="A125" s="2">
        <v>123</v>
      </c>
      <c r="B125">
        <f t="shared" si="0"/>
        <v>353898</v>
      </c>
      <c r="C125">
        <f t="shared" si="12"/>
        <v>52840</v>
      </c>
      <c r="D125">
        <f t="shared" si="13"/>
        <v>52840</v>
      </c>
      <c r="E125">
        <f t="shared" si="3"/>
        <v>40449</v>
      </c>
      <c r="F125">
        <f t="shared" si="4"/>
        <v>40449</v>
      </c>
      <c r="G125">
        <f t="shared" si="14"/>
        <v>13399</v>
      </c>
      <c r="H125">
        <f t="shared" si="15"/>
        <v>13399</v>
      </c>
      <c r="I125">
        <f t="shared" si="7"/>
        <v>7996</v>
      </c>
      <c r="J125">
        <f t="shared" si="8"/>
        <v>6144</v>
      </c>
      <c r="K125">
        <f t="shared" si="16"/>
        <v>40549</v>
      </c>
      <c r="L125">
        <f t="shared" si="17"/>
        <v>40549</v>
      </c>
      <c r="M125">
        <f t="shared" si="11"/>
        <v>14119</v>
      </c>
    </row>
    <row r="126" spans="1:13">
      <c r="A126" s="2">
        <v>124</v>
      </c>
      <c r="B126">
        <f t="shared" si="0"/>
        <v>365222</v>
      </c>
      <c r="C126">
        <f t="shared" si="12"/>
        <v>54689</v>
      </c>
      <c r="D126">
        <f t="shared" si="13"/>
        <v>54689</v>
      </c>
      <c r="E126">
        <f t="shared" si="3"/>
        <v>41298</v>
      </c>
      <c r="F126">
        <f t="shared" si="4"/>
        <v>41298</v>
      </c>
      <c r="G126">
        <f t="shared" si="14"/>
        <v>13867</v>
      </c>
      <c r="H126">
        <f t="shared" si="15"/>
        <v>13867</v>
      </c>
      <c r="I126">
        <f t="shared" si="7"/>
        <v>8251</v>
      </c>
      <c r="J126">
        <f t="shared" si="8"/>
        <v>6340</v>
      </c>
      <c r="K126">
        <f t="shared" si="16"/>
        <v>41968</v>
      </c>
      <c r="L126">
        <f t="shared" si="17"/>
        <v>41968</v>
      </c>
      <c r="M126">
        <f t="shared" si="11"/>
        <v>14302</v>
      </c>
    </row>
    <row r="127" spans="1:13">
      <c r="A127" s="2">
        <v>125</v>
      </c>
      <c r="B127">
        <f t="shared" si="0"/>
        <v>376909</v>
      </c>
      <c r="C127">
        <f t="shared" si="12"/>
        <v>56603</v>
      </c>
      <c r="D127">
        <f t="shared" si="13"/>
        <v>56603</v>
      </c>
      <c r="E127">
        <f t="shared" si="3"/>
        <v>42165</v>
      </c>
      <c r="F127">
        <f t="shared" si="4"/>
        <v>42165</v>
      </c>
      <c r="G127">
        <f t="shared" si="14"/>
        <v>14352</v>
      </c>
      <c r="H127">
        <f t="shared" si="15"/>
        <v>14352</v>
      </c>
      <c r="I127">
        <f t="shared" si="7"/>
        <v>8515</v>
      </c>
      <c r="J127">
        <f t="shared" si="8"/>
        <v>6542</v>
      </c>
      <c r="K127">
        <f t="shared" si="16"/>
        <v>43436</v>
      </c>
      <c r="L127">
        <f t="shared" si="17"/>
        <v>43436</v>
      </c>
      <c r="M127">
        <f t="shared" si="11"/>
        <v>14487</v>
      </c>
    </row>
    <row r="128" spans="1:13">
      <c r="A128" s="2">
        <v>126</v>
      </c>
      <c r="B128">
        <f t="shared" ref="B128:B191" si="18">INT(B127*1.032)</f>
        <v>388970</v>
      </c>
      <c r="C128">
        <f t="shared" si="12"/>
        <v>58584</v>
      </c>
      <c r="D128">
        <f t="shared" si="13"/>
        <v>58584</v>
      </c>
      <c r="E128">
        <f t="shared" ref="E128:E191" si="19">INT(E127*1.021)</f>
        <v>43050</v>
      </c>
      <c r="F128">
        <f t="shared" ref="F128:F191" si="20">INT(F127*1.021)</f>
        <v>43050</v>
      </c>
      <c r="G128">
        <f t="shared" si="14"/>
        <v>14854</v>
      </c>
      <c r="H128">
        <f t="shared" si="15"/>
        <v>14854</v>
      </c>
      <c r="I128">
        <f t="shared" ref="I128:I191" si="21">INT(I127*1.032)</f>
        <v>8787</v>
      </c>
      <c r="J128">
        <f t="shared" ref="J128:J191" si="22">INT(J127*1.032)</f>
        <v>6751</v>
      </c>
      <c r="K128">
        <f t="shared" si="16"/>
        <v>44956</v>
      </c>
      <c r="L128">
        <f t="shared" si="17"/>
        <v>44956</v>
      </c>
      <c r="M128">
        <f t="shared" ref="M128:M191" si="23">INT(M127*1.013)</f>
        <v>14675</v>
      </c>
    </row>
    <row r="129" spans="1:13">
      <c r="A129" s="2">
        <v>127</v>
      </c>
      <c r="B129">
        <f t="shared" si="18"/>
        <v>401417</v>
      </c>
      <c r="C129">
        <f t="shared" si="12"/>
        <v>60634</v>
      </c>
      <c r="D129">
        <f t="shared" si="13"/>
        <v>60634</v>
      </c>
      <c r="E129">
        <f t="shared" si="19"/>
        <v>43954</v>
      </c>
      <c r="F129">
        <f t="shared" si="20"/>
        <v>43954</v>
      </c>
      <c r="G129">
        <f t="shared" si="14"/>
        <v>15373</v>
      </c>
      <c r="H129">
        <f t="shared" si="15"/>
        <v>15373</v>
      </c>
      <c r="I129">
        <f t="shared" si="21"/>
        <v>9068</v>
      </c>
      <c r="J129">
        <f t="shared" si="22"/>
        <v>6967</v>
      </c>
      <c r="K129">
        <f t="shared" si="16"/>
        <v>46529</v>
      </c>
      <c r="L129">
        <f t="shared" si="17"/>
        <v>46529</v>
      </c>
      <c r="M129">
        <f t="shared" si="23"/>
        <v>14865</v>
      </c>
    </row>
    <row r="130" spans="1:13">
      <c r="A130" s="2">
        <v>128</v>
      </c>
      <c r="B130">
        <f t="shared" si="18"/>
        <v>414262</v>
      </c>
      <c r="C130">
        <f t="shared" si="12"/>
        <v>62756</v>
      </c>
      <c r="D130">
        <f t="shared" si="13"/>
        <v>62756</v>
      </c>
      <c r="E130">
        <f t="shared" si="19"/>
        <v>44877</v>
      </c>
      <c r="F130">
        <f t="shared" si="20"/>
        <v>44877</v>
      </c>
      <c r="G130">
        <f t="shared" si="14"/>
        <v>15911</v>
      </c>
      <c r="H130">
        <f t="shared" si="15"/>
        <v>15911</v>
      </c>
      <c r="I130">
        <f t="shared" si="21"/>
        <v>9358</v>
      </c>
      <c r="J130">
        <f t="shared" si="22"/>
        <v>7189</v>
      </c>
      <c r="K130">
        <f t="shared" si="16"/>
        <v>48157</v>
      </c>
      <c r="L130">
        <f t="shared" si="17"/>
        <v>48157</v>
      </c>
      <c r="M130">
        <f t="shared" si="23"/>
        <v>15058</v>
      </c>
    </row>
    <row r="131" spans="1:13">
      <c r="A131" s="2">
        <v>129</v>
      </c>
      <c r="B131">
        <f t="shared" si="18"/>
        <v>427518</v>
      </c>
      <c r="C131">
        <f t="shared" si="12"/>
        <v>64952</v>
      </c>
      <c r="D131">
        <f t="shared" si="13"/>
        <v>64952</v>
      </c>
      <c r="E131">
        <f t="shared" si="19"/>
        <v>45819</v>
      </c>
      <c r="F131">
        <f t="shared" si="20"/>
        <v>45819</v>
      </c>
      <c r="G131">
        <f t="shared" si="14"/>
        <v>16467</v>
      </c>
      <c r="H131">
        <f t="shared" si="15"/>
        <v>16467</v>
      </c>
      <c r="I131">
        <f t="shared" si="21"/>
        <v>9657</v>
      </c>
      <c r="J131">
        <f t="shared" si="22"/>
        <v>7419</v>
      </c>
      <c r="K131">
        <f t="shared" si="16"/>
        <v>49842</v>
      </c>
      <c r="L131">
        <f t="shared" si="17"/>
        <v>49842</v>
      </c>
      <c r="M131">
        <f t="shared" si="23"/>
        <v>15253</v>
      </c>
    </row>
    <row r="132" spans="1:13">
      <c r="A132" s="2">
        <v>130</v>
      </c>
      <c r="B132">
        <f t="shared" si="18"/>
        <v>441198</v>
      </c>
      <c r="C132">
        <f t="shared" si="12"/>
        <v>67225</v>
      </c>
      <c r="D132">
        <f t="shared" si="13"/>
        <v>67225</v>
      </c>
      <c r="E132">
        <f t="shared" si="19"/>
        <v>46781</v>
      </c>
      <c r="F132">
        <f t="shared" si="20"/>
        <v>46781</v>
      </c>
      <c r="G132">
        <f t="shared" si="14"/>
        <v>17043</v>
      </c>
      <c r="H132">
        <f t="shared" si="15"/>
        <v>17043</v>
      </c>
      <c r="I132">
        <f t="shared" si="21"/>
        <v>9966</v>
      </c>
      <c r="J132">
        <f t="shared" si="22"/>
        <v>7656</v>
      </c>
      <c r="K132">
        <f t="shared" si="16"/>
        <v>51586</v>
      </c>
      <c r="L132">
        <f t="shared" si="17"/>
        <v>51586</v>
      </c>
      <c r="M132">
        <f t="shared" si="23"/>
        <v>15451</v>
      </c>
    </row>
    <row r="133" spans="1:13">
      <c r="A133" s="2">
        <v>131</v>
      </c>
      <c r="B133">
        <f t="shared" si="18"/>
        <v>455316</v>
      </c>
      <c r="C133">
        <f t="shared" si="12"/>
        <v>69577</v>
      </c>
      <c r="D133">
        <f t="shared" si="13"/>
        <v>69577</v>
      </c>
      <c r="E133">
        <f t="shared" si="19"/>
        <v>47763</v>
      </c>
      <c r="F133">
        <f t="shared" si="20"/>
        <v>47763</v>
      </c>
      <c r="G133">
        <f t="shared" si="14"/>
        <v>17639</v>
      </c>
      <c r="H133">
        <f t="shared" si="15"/>
        <v>17639</v>
      </c>
      <c r="I133">
        <f t="shared" si="21"/>
        <v>10284</v>
      </c>
      <c r="J133">
        <f t="shared" si="22"/>
        <v>7900</v>
      </c>
      <c r="K133">
        <f t="shared" si="16"/>
        <v>53391</v>
      </c>
      <c r="L133">
        <f t="shared" si="17"/>
        <v>53391</v>
      </c>
      <c r="M133">
        <f t="shared" si="23"/>
        <v>15651</v>
      </c>
    </row>
    <row r="134" spans="1:13">
      <c r="A134" s="2">
        <v>132</v>
      </c>
      <c r="B134">
        <f t="shared" si="18"/>
        <v>469886</v>
      </c>
      <c r="C134">
        <f t="shared" si="12"/>
        <v>72012</v>
      </c>
      <c r="D134">
        <f t="shared" si="13"/>
        <v>72012</v>
      </c>
      <c r="E134">
        <f t="shared" si="19"/>
        <v>48766</v>
      </c>
      <c r="F134">
        <f t="shared" si="20"/>
        <v>48766</v>
      </c>
      <c r="G134">
        <f t="shared" si="14"/>
        <v>18256</v>
      </c>
      <c r="H134">
        <f t="shared" si="15"/>
        <v>18256</v>
      </c>
      <c r="I134">
        <f t="shared" si="21"/>
        <v>10613</v>
      </c>
      <c r="J134">
        <f t="shared" si="22"/>
        <v>8152</v>
      </c>
      <c r="K134">
        <f t="shared" si="16"/>
        <v>55259</v>
      </c>
      <c r="L134">
        <f t="shared" si="17"/>
        <v>55259</v>
      </c>
      <c r="M134">
        <f t="shared" si="23"/>
        <v>15854</v>
      </c>
    </row>
    <row r="135" spans="1:13">
      <c r="A135" s="2">
        <v>133</v>
      </c>
      <c r="B135">
        <f t="shared" si="18"/>
        <v>484922</v>
      </c>
      <c r="C135">
        <f t="shared" si="12"/>
        <v>74532</v>
      </c>
      <c r="D135">
        <f t="shared" si="13"/>
        <v>74532</v>
      </c>
      <c r="E135">
        <f t="shared" si="19"/>
        <v>49790</v>
      </c>
      <c r="F135">
        <f t="shared" si="20"/>
        <v>49790</v>
      </c>
      <c r="G135">
        <f t="shared" si="14"/>
        <v>18894</v>
      </c>
      <c r="H135">
        <f t="shared" si="15"/>
        <v>18894</v>
      </c>
      <c r="I135">
        <f t="shared" si="21"/>
        <v>10952</v>
      </c>
      <c r="J135">
        <f t="shared" si="22"/>
        <v>8412</v>
      </c>
      <c r="K135">
        <f t="shared" si="16"/>
        <v>57193</v>
      </c>
      <c r="L135">
        <f t="shared" si="17"/>
        <v>57193</v>
      </c>
      <c r="M135">
        <f t="shared" si="23"/>
        <v>16060</v>
      </c>
    </row>
    <row r="136" spans="1:13">
      <c r="A136" s="2">
        <v>134</v>
      </c>
      <c r="B136">
        <f t="shared" si="18"/>
        <v>500439</v>
      </c>
      <c r="C136">
        <f t="shared" si="12"/>
        <v>77140</v>
      </c>
      <c r="D136">
        <f t="shared" si="13"/>
        <v>77140</v>
      </c>
      <c r="E136">
        <f t="shared" si="19"/>
        <v>50835</v>
      </c>
      <c r="F136">
        <f t="shared" si="20"/>
        <v>50835</v>
      </c>
      <c r="G136">
        <f t="shared" si="14"/>
        <v>19555</v>
      </c>
      <c r="H136">
        <f t="shared" si="15"/>
        <v>19555</v>
      </c>
      <c r="I136">
        <f t="shared" si="21"/>
        <v>11302</v>
      </c>
      <c r="J136">
        <f t="shared" si="22"/>
        <v>8681</v>
      </c>
      <c r="K136">
        <f t="shared" si="16"/>
        <v>59194</v>
      </c>
      <c r="L136">
        <f t="shared" si="17"/>
        <v>59194</v>
      </c>
      <c r="M136">
        <f t="shared" si="23"/>
        <v>16268</v>
      </c>
    </row>
    <row r="137" spans="1:13">
      <c r="A137" s="2">
        <v>135</v>
      </c>
      <c r="B137">
        <f t="shared" si="18"/>
        <v>516453</v>
      </c>
      <c r="C137">
        <f t="shared" si="12"/>
        <v>79839</v>
      </c>
      <c r="D137">
        <f t="shared" si="13"/>
        <v>79839</v>
      </c>
      <c r="E137">
        <f t="shared" si="19"/>
        <v>51902</v>
      </c>
      <c r="F137">
        <f t="shared" si="20"/>
        <v>51902</v>
      </c>
      <c r="G137">
        <f t="shared" si="14"/>
        <v>20239</v>
      </c>
      <c r="H137">
        <f t="shared" si="15"/>
        <v>20239</v>
      </c>
      <c r="I137">
        <f t="shared" si="21"/>
        <v>11663</v>
      </c>
      <c r="J137">
        <f t="shared" si="22"/>
        <v>8958</v>
      </c>
      <c r="K137">
        <f t="shared" si="16"/>
        <v>61265</v>
      </c>
      <c r="L137">
        <f t="shared" si="17"/>
        <v>61265</v>
      </c>
      <c r="M137">
        <f t="shared" si="23"/>
        <v>16479</v>
      </c>
    </row>
    <row r="138" spans="1:13">
      <c r="A138" s="2">
        <v>136</v>
      </c>
      <c r="B138">
        <f t="shared" si="18"/>
        <v>532979</v>
      </c>
      <c r="C138">
        <f t="shared" si="12"/>
        <v>82633</v>
      </c>
      <c r="D138">
        <f t="shared" si="13"/>
        <v>82633</v>
      </c>
      <c r="E138">
        <f t="shared" si="19"/>
        <v>52991</v>
      </c>
      <c r="F138">
        <f t="shared" si="20"/>
        <v>52991</v>
      </c>
      <c r="G138">
        <f t="shared" si="14"/>
        <v>20947</v>
      </c>
      <c r="H138">
        <f t="shared" si="15"/>
        <v>20947</v>
      </c>
      <c r="I138">
        <f t="shared" si="21"/>
        <v>12036</v>
      </c>
      <c r="J138">
        <f t="shared" si="22"/>
        <v>9244</v>
      </c>
      <c r="K138">
        <f t="shared" si="16"/>
        <v>63409</v>
      </c>
      <c r="L138">
        <f t="shared" si="17"/>
        <v>63409</v>
      </c>
      <c r="M138">
        <f t="shared" si="23"/>
        <v>16693</v>
      </c>
    </row>
    <row r="139" spans="1:13">
      <c r="A139" s="2">
        <v>137</v>
      </c>
      <c r="B139">
        <f t="shared" si="18"/>
        <v>550034</v>
      </c>
      <c r="C139">
        <f t="shared" si="12"/>
        <v>85525</v>
      </c>
      <c r="D139">
        <f t="shared" si="13"/>
        <v>85525</v>
      </c>
      <c r="E139">
        <f t="shared" si="19"/>
        <v>54103</v>
      </c>
      <c r="F139">
        <f t="shared" si="20"/>
        <v>54103</v>
      </c>
      <c r="G139">
        <f t="shared" si="14"/>
        <v>21680</v>
      </c>
      <c r="H139">
        <f t="shared" si="15"/>
        <v>21680</v>
      </c>
      <c r="I139">
        <f t="shared" si="21"/>
        <v>12421</v>
      </c>
      <c r="J139">
        <f t="shared" si="22"/>
        <v>9539</v>
      </c>
      <c r="K139">
        <f t="shared" si="16"/>
        <v>65628</v>
      </c>
      <c r="L139">
        <f t="shared" si="17"/>
        <v>65628</v>
      </c>
      <c r="M139">
        <f t="shared" si="23"/>
        <v>16910</v>
      </c>
    </row>
    <row r="140" spans="1:13">
      <c r="A140" s="2">
        <v>138</v>
      </c>
      <c r="B140">
        <f t="shared" si="18"/>
        <v>567635</v>
      </c>
      <c r="C140">
        <f t="shared" si="12"/>
        <v>88518</v>
      </c>
      <c r="D140">
        <f t="shared" si="13"/>
        <v>88518</v>
      </c>
      <c r="E140">
        <f t="shared" si="19"/>
        <v>55239</v>
      </c>
      <c r="F140">
        <f t="shared" si="20"/>
        <v>55239</v>
      </c>
      <c r="G140">
        <f t="shared" si="14"/>
        <v>22438</v>
      </c>
      <c r="H140">
        <f t="shared" si="15"/>
        <v>22438</v>
      </c>
      <c r="I140">
        <f t="shared" si="21"/>
        <v>12818</v>
      </c>
      <c r="J140">
        <f t="shared" si="22"/>
        <v>9844</v>
      </c>
      <c r="K140">
        <f t="shared" si="16"/>
        <v>67924</v>
      </c>
      <c r="L140">
        <f t="shared" si="17"/>
        <v>67924</v>
      </c>
      <c r="M140">
        <f t="shared" si="23"/>
        <v>17129</v>
      </c>
    </row>
    <row r="141" spans="1:13">
      <c r="A141" s="2">
        <v>139</v>
      </c>
      <c r="B141">
        <f t="shared" si="18"/>
        <v>585799</v>
      </c>
      <c r="C141">
        <f t="shared" si="12"/>
        <v>91616</v>
      </c>
      <c r="D141">
        <f t="shared" si="13"/>
        <v>91616</v>
      </c>
      <c r="E141">
        <f t="shared" si="19"/>
        <v>56399</v>
      </c>
      <c r="F141">
        <f t="shared" si="20"/>
        <v>56399</v>
      </c>
      <c r="G141">
        <f t="shared" si="14"/>
        <v>23223</v>
      </c>
      <c r="H141">
        <f t="shared" si="15"/>
        <v>23223</v>
      </c>
      <c r="I141">
        <f t="shared" si="21"/>
        <v>13228</v>
      </c>
      <c r="J141">
        <f t="shared" si="22"/>
        <v>10159</v>
      </c>
      <c r="K141">
        <f t="shared" si="16"/>
        <v>70301</v>
      </c>
      <c r="L141">
        <f t="shared" si="17"/>
        <v>70301</v>
      </c>
      <c r="M141">
        <f t="shared" si="23"/>
        <v>17351</v>
      </c>
    </row>
    <row r="142" spans="1:13">
      <c r="A142" s="2">
        <v>140</v>
      </c>
      <c r="B142">
        <f t="shared" si="18"/>
        <v>604544</v>
      </c>
      <c r="C142">
        <f t="shared" si="12"/>
        <v>94822</v>
      </c>
      <c r="D142">
        <f t="shared" si="13"/>
        <v>94822</v>
      </c>
      <c r="E142">
        <f t="shared" si="19"/>
        <v>57583</v>
      </c>
      <c r="F142">
        <f t="shared" si="20"/>
        <v>57583</v>
      </c>
      <c r="G142">
        <f t="shared" si="14"/>
        <v>24035</v>
      </c>
      <c r="H142">
        <f t="shared" si="15"/>
        <v>24035</v>
      </c>
      <c r="I142">
        <f t="shared" si="21"/>
        <v>13651</v>
      </c>
      <c r="J142">
        <f t="shared" si="22"/>
        <v>10484</v>
      </c>
      <c r="K142">
        <f t="shared" si="16"/>
        <v>72761</v>
      </c>
      <c r="L142">
        <f t="shared" si="17"/>
        <v>72761</v>
      </c>
      <c r="M142">
        <f t="shared" si="23"/>
        <v>17576</v>
      </c>
    </row>
    <row r="143" spans="1:13">
      <c r="A143" s="2">
        <v>141</v>
      </c>
      <c r="B143">
        <f t="shared" si="18"/>
        <v>623889</v>
      </c>
      <c r="C143">
        <f t="shared" si="12"/>
        <v>98140</v>
      </c>
      <c r="D143">
        <f t="shared" si="13"/>
        <v>98140</v>
      </c>
      <c r="E143">
        <f t="shared" si="19"/>
        <v>58792</v>
      </c>
      <c r="F143">
        <f t="shared" si="20"/>
        <v>58792</v>
      </c>
      <c r="G143">
        <f t="shared" si="14"/>
        <v>24876</v>
      </c>
      <c r="H143">
        <f t="shared" si="15"/>
        <v>24876</v>
      </c>
      <c r="I143">
        <f t="shared" si="21"/>
        <v>14087</v>
      </c>
      <c r="J143">
        <f t="shared" si="22"/>
        <v>10819</v>
      </c>
      <c r="K143">
        <f t="shared" si="16"/>
        <v>75307</v>
      </c>
      <c r="L143">
        <f t="shared" si="17"/>
        <v>75307</v>
      </c>
      <c r="M143">
        <f t="shared" si="23"/>
        <v>17804</v>
      </c>
    </row>
    <row r="144" spans="1:13">
      <c r="A144" s="2">
        <v>142</v>
      </c>
      <c r="B144">
        <f t="shared" si="18"/>
        <v>643853</v>
      </c>
      <c r="C144">
        <f t="shared" si="12"/>
        <v>101574</v>
      </c>
      <c r="D144">
        <f t="shared" si="13"/>
        <v>101574</v>
      </c>
      <c r="E144">
        <f t="shared" si="19"/>
        <v>60026</v>
      </c>
      <c r="F144">
        <f t="shared" si="20"/>
        <v>60026</v>
      </c>
      <c r="G144">
        <f t="shared" si="14"/>
        <v>25746</v>
      </c>
      <c r="H144">
        <f t="shared" si="15"/>
        <v>25746</v>
      </c>
      <c r="I144">
        <f t="shared" si="21"/>
        <v>14537</v>
      </c>
      <c r="J144">
        <f t="shared" si="22"/>
        <v>11165</v>
      </c>
      <c r="K144">
        <f t="shared" si="16"/>
        <v>77942</v>
      </c>
      <c r="L144">
        <f t="shared" si="17"/>
        <v>77942</v>
      </c>
      <c r="M144">
        <f t="shared" si="23"/>
        <v>18035</v>
      </c>
    </row>
    <row r="145" spans="1:13">
      <c r="A145" s="2">
        <v>143</v>
      </c>
      <c r="B145">
        <f t="shared" si="18"/>
        <v>664456</v>
      </c>
      <c r="C145">
        <f t="shared" si="12"/>
        <v>105129</v>
      </c>
      <c r="D145">
        <f t="shared" si="13"/>
        <v>105129</v>
      </c>
      <c r="E145">
        <f t="shared" si="19"/>
        <v>61286</v>
      </c>
      <c r="F145">
        <f t="shared" si="20"/>
        <v>61286</v>
      </c>
      <c r="G145">
        <f t="shared" si="14"/>
        <v>26647</v>
      </c>
      <c r="H145">
        <f t="shared" si="15"/>
        <v>26647</v>
      </c>
      <c r="I145">
        <f t="shared" si="21"/>
        <v>15002</v>
      </c>
      <c r="J145">
        <f t="shared" si="22"/>
        <v>11522</v>
      </c>
      <c r="K145">
        <f t="shared" si="16"/>
        <v>80669</v>
      </c>
      <c r="L145">
        <f t="shared" si="17"/>
        <v>80669</v>
      </c>
      <c r="M145">
        <f t="shared" si="23"/>
        <v>18269</v>
      </c>
    </row>
    <row r="146" spans="1:13">
      <c r="A146" s="2">
        <v>144</v>
      </c>
      <c r="B146">
        <f t="shared" si="18"/>
        <v>685718</v>
      </c>
      <c r="C146">
        <f t="shared" si="12"/>
        <v>108808</v>
      </c>
      <c r="D146">
        <f t="shared" si="13"/>
        <v>108808</v>
      </c>
      <c r="E146">
        <f t="shared" si="19"/>
        <v>62573</v>
      </c>
      <c r="F146">
        <f t="shared" si="20"/>
        <v>62573</v>
      </c>
      <c r="G146">
        <f t="shared" si="14"/>
        <v>27579</v>
      </c>
      <c r="H146">
        <f t="shared" si="15"/>
        <v>27579</v>
      </c>
      <c r="I146">
        <f t="shared" si="21"/>
        <v>15482</v>
      </c>
      <c r="J146">
        <f t="shared" si="22"/>
        <v>11890</v>
      </c>
      <c r="K146">
        <f t="shared" si="16"/>
        <v>83492</v>
      </c>
      <c r="L146">
        <f t="shared" si="17"/>
        <v>83492</v>
      </c>
      <c r="M146">
        <f t="shared" si="23"/>
        <v>18506</v>
      </c>
    </row>
    <row r="147" spans="1:13">
      <c r="A147" s="2">
        <v>145</v>
      </c>
      <c r="B147">
        <f t="shared" si="18"/>
        <v>707660</v>
      </c>
      <c r="C147">
        <f t="shared" si="12"/>
        <v>112616</v>
      </c>
      <c r="D147">
        <f t="shared" si="13"/>
        <v>112616</v>
      </c>
      <c r="E147">
        <f t="shared" si="19"/>
        <v>63887</v>
      </c>
      <c r="F147">
        <f t="shared" si="20"/>
        <v>63887</v>
      </c>
      <c r="G147">
        <f t="shared" si="14"/>
        <v>28544</v>
      </c>
      <c r="H147">
        <f t="shared" si="15"/>
        <v>28544</v>
      </c>
      <c r="I147">
        <f t="shared" si="21"/>
        <v>15977</v>
      </c>
      <c r="J147">
        <f t="shared" si="22"/>
        <v>12270</v>
      </c>
      <c r="K147">
        <f t="shared" si="16"/>
        <v>86414</v>
      </c>
      <c r="L147">
        <f t="shared" si="17"/>
        <v>86414</v>
      </c>
      <c r="M147">
        <f t="shared" si="23"/>
        <v>18746</v>
      </c>
    </row>
    <row r="148" spans="1:13">
      <c r="A148" s="2">
        <v>146</v>
      </c>
      <c r="B148">
        <f t="shared" si="18"/>
        <v>730305</v>
      </c>
      <c r="C148">
        <f t="shared" si="12"/>
        <v>116557</v>
      </c>
      <c r="D148">
        <f t="shared" si="13"/>
        <v>116557</v>
      </c>
      <c r="E148">
        <f t="shared" si="19"/>
        <v>65228</v>
      </c>
      <c r="F148">
        <f t="shared" si="20"/>
        <v>65228</v>
      </c>
      <c r="G148">
        <f t="shared" si="14"/>
        <v>29543</v>
      </c>
      <c r="H148">
        <f t="shared" si="15"/>
        <v>29543</v>
      </c>
      <c r="I148">
        <f t="shared" si="21"/>
        <v>16488</v>
      </c>
      <c r="J148">
        <f t="shared" si="22"/>
        <v>12662</v>
      </c>
      <c r="K148">
        <f t="shared" si="16"/>
        <v>89438</v>
      </c>
      <c r="L148">
        <f t="shared" si="17"/>
        <v>89438</v>
      </c>
      <c r="M148">
        <f t="shared" si="23"/>
        <v>18989</v>
      </c>
    </row>
    <row r="149" spans="1:13">
      <c r="A149" s="2">
        <v>147</v>
      </c>
      <c r="B149">
        <f t="shared" si="18"/>
        <v>753674</v>
      </c>
      <c r="C149">
        <f t="shared" si="12"/>
        <v>120636</v>
      </c>
      <c r="D149">
        <f t="shared" si="13"/>
        <v>120636</v>
      </c>
      <c r="E149">
        <f t="shared" si="19"/>
        <v>66597</v>
      </c>
      <c r="F149">
        <f t="shared" si="20"/>
        <v>66597</v>
      </c>
      <c r="G149">
        <f t="shared" si="14"/>
        <v>30577</v>
      </c>
      <c r="H149">
        <f t="shared" si="15"/>
        <v>30577</v>
      </c>
      <c r="I149">
        <f t="shared" si="21"/>
        <v>17015</v>
      </c>
      <c r="J149">
        <f t="shared" si="22"/>
        <v>13067</v>
      </c>
      <c r="K149">
        <f t="shared" si="16"/>
        <v>92568</v>
      </c>
      <c r="L149">
        <f t="shared" si="17"/>
        <v>92568</v>
      </c>
      <c r="M149">
        <f t="shared" si="23"/>
        <v>19235</v>
      </c>
    </row>
    <row r="150" spans="1:13">
      <c r="A150" s="2">
        <v>148</v>
      </c>
      <c r="B150">
        <f t="shared" si="18"/>
        <v>777791</v>
      </c>
      <c r="C150">
        <f t="shared" si="12"/>
        <v>124858</v>
      </c>
      <c r="D150">
        <f t="shared" si="13"/>
        <v>124858</v>
      </c>
      <c r="E150">
        <f t="shared" si="19"/>
        <v>67995</v>
      </c>
      <c r="F150">
        <f t="shared" si="20"/>
        <v>67995</v>
      </c>
      <c r="G150">
        <f t="shared" si="14"/>
        <v>31647</v>
      </c>
      <c r="H150">
        <f t="shared" si="15"/>
        <v>31647</v>
      </c>
      <c r="I150">
        <f t="shared" si="21"/>
        <v>17559</v>
      </c>
      <c r="J150">
        <f t="shared" si="22"/>
        <v>13485</v>
      </c>
      <c r="K150">
        <f t="shared" si="16"/>
        <v>95807</v>
      </c>
      <c r="L150">
        <f t="shared" si="17"/>
        <v>95807</v>
      </c>
      <c r="M150">
        <f t="shared" si="23"/>
        <v>19485</v>
      </c>
    </row>
    <row r="151" spans="1:13">
      <c r="A151" s="2">
        <v>149</v>
      </c>
      <c r="B151">
        <f t="shared" si="18"/>
        <v>802680</v>
      </c>
      <c r="C151">
        <f t="shared" si="12"/>
        <v>129228</v>
      </c>
      <c r="D151">
        <f t="shared" si="13"/>
        <v>129228</v>
      </c>
      <c r="E151">
        <f t="shared" si="19"/>
        <v>69422</v>
      </c>
      <c r="F151">
        <f t="shared" si="20"/>
        <v>69422</v>
      </c>
      <c r="G151">
        <f t="shared" si="14"/>
        <v>32754</v>
      </c>
      <c r="H151">
        <f t="shared" si="15"/>
        <v>32754</v>
      </c>
      <c r="I151">
        <f t="shared" si="21"/>
        <v>18120</v>
      </c>
      <c r="J151">
        <f t="shared" si="22"/>
        <v>13916</v>
      </c>
      <c r="K151">
        <f t="shared" si="16"/>
        <v>99160</v>
      </c>
      <c r="L151">
        <f t="shared" si="17"/>
        <v>99160</v>
      </c>
      <c r="M151">
        <f t="shared" si="23"/>
        <v>19738</v>
      </c>
    </row>
    <row r="152" spans="1:13">
      <c r="A152" s="2">
        <v>150</v>
      </c>
      <c r="B152">
        <f t="shared" si="18"/>
        <v>828365</v>
      </c>
      <c r="C152">
        <f t="shared" si="12"/>
        <v>133750</v>
      </c>
      <c r="D152">
        <f t="shared" si="13"/>
        <v>133750</v>
      </c>
      <c r="E152">
        <f t="shared" si="19"/>
        <v>70879</v>
      </c>
      <c r="F152">
        <f t="shared" si="20"/>
        <v>70879</v>
      </c>
      <c r="G152">
        <f t="shared" si="14"/>
        <v>33900</v>
      </c>
      <c r="H152">
        <f t="shared" si="15"/>
        <v>33900</v>
      </c>
      <c r="I152">
        <f t="shared" si="21"/>
        <v>18699</v>
      </c>
      <c r="J152">
        <f t="shared" si="22"/>
        <v>14361</v>
      </c>
      <c r="K152">
        <f t="shared" si="16"/>
        <v>102630</v>
      </c>
      <c r="L152">
        <f t="shared" si="17"/>
        <v>102630</v>
      </c>
      <c r="M152">
        <f t="shared" si="23"/>
        <v>19994</v>
      </c>
    </row>
    <row r="153" spans="1:13">
      <c r="A153" s="2">
        <v>151</v>
      </c>
      <c r="B153">
        <f t="shared" si="18"/>
        <v>854872</v>
      </c>
      <c r="C153">
        <f t="shared" si="12"/>
        <v>138431</v>
      </c>
      <c r="D153">
        <f t="shared" si="13"/>
        <v>138431</v>
      </c>
      <c r="E153">
        <f t="shared" si="19"/>
        <v>72367</v>
      </c>
      <c r="F153">
        <f t="shared" si="20"/>
        <v>72367</v>
      </c>
      <c r="G153">
        <f t="shared" si="14"/>
        <v>35086</v>
      </c>
      <c r="H153">
        <f t="shared" si="15"/>
        <v>35086</v>
      </c>
      <c r="I153">
        <f t="shared" si="21"/>
        <v>19297</v>
      </c>
      <c r="J153">
        <f t="shared" si="22"/>
        <v>14820</v>
      </c>
      <c r="K153">
        <f t="shared" si="16"/>
        <v>106222</v>
      </c>
      <c r="L153">
        <f t="shared" si="17"/>
        <v>106222</v>
      </c>
      <c r="M153">
        <f t="shared" si="23"/>
        <v>20253</v>
      </c>
    </row>
    <row r="154" spans="1:13">
      <c r="A154" s="2">
        <v>152</v>
      </c>
      <c r="B154">
        <f t="shared" si="18"/>
        <v>882227</v>
      </c>
      <c r="C154">
        <f t="shared" si="12"/>
        <v>143276</v>
      </c>
      <c r="D154">
        <f t="shared" si="13"/>
        <v>143276</v>
      </c>
      <c r="E154">
        <f t="shared" si="19"/>
        <v>73886</v>
      </c>
      <c r="F154">
        <f t="shared" si="20"/>
        <v>73886</v>
      </c>
      <c r="G154">
        <f t="shared" si="14"/>
        <v>36314</v>
      </c>
      <c r="H154">
        <f t="shared" si="15"/>
        <v>36314</v>
      </c>
      <c r="I154">
        <f t="shared" si="21"/>
        <v>19914</v>
      </c>
      <c r="J154">
        <f t="shared" si="22"/>
        <v>15294</v>
      </c>
      <c r="K154">
        <f t="shared" si="16"/>
        <v>109939</v>
      </c>
      <c r="L154">
        <f t="shared" si="17"/>
        <v>109939</v>
      </c>
      <c r="M154">
        <f t="shared" si="23"/>
        <v>20516</v>
      </c>
    </row>
    <row r="155" spans="1:13">
      <c r="A155" s="2">
        <v>153</v>
      </c>
      <c r="B155">
        <f t="shared" si="18"/>
        <v>910458</v>
      </c>
      <c r="C155">
        <f t="shared" si="12"/>
        <v>148290</v>
      </c>
      <c r="D155">
        <f t="shared" si="13"/>
        <v>148290</v>
      </c>
      <c r="E155">
        <f t="shared" si="19"/>
        <v>75437</v>
      </c>
      <c r="F155">
        <f t="shared" si="20"/>
        <v>75437</v>
      </c>
      <c r="G155">
        <f t="shared" si="14"/>
        <v>37584</v>
      </c>
      <c r="H155">
        <f t="shared" si="15"/>
        <v>37584</v>
      </c>
      <c r="I155">
        <f t="shared" si="21"/>
        <v>20551</v>
      </c>
      <c r="J155">
        <f t="shared" si="22"/>
        <v>15783</v>
      </c>
      <c r="K155">
        <f t="shared" si="16"/>
        <v>113786</v>
      </c>
      <c r="L155">
        <f t="shared" si="17"/>
        <v>113786</v>
      </c>
      <c r="M155">
        <f t="shared" si="23"/>
        <v>20782</v>
      </c>
    </row>
    <row r="156" spans="1:13">
      <c r="A156" s="2">
        <v>154</v>
      </c>
      <c r="B156">
        <f t="shared" si="18"/>
        <v>939592</v>
      </c>
      <c r="C156">
        <f t="shared" si="12"/>
        <v>153480</v>
      </c>
      <c r="D156">
        <f t="shared" si="13"/>
        <v>153480</v>
      </c>
      <c r="E156">
        <f t="shared" si="19"/>
        <v>77021</v>
      </c>
      <c r="F156">
        <f t="shared" si="20"/>
        <v>77021</v>
      </c>
      <c r="G156">
        <f t="shared" si="14"/>
        <v>38899</v>
      </c>
      <c r="H156">
        <f t="shared" si="15"/>
        <v>38899</v>
      </c>
      <c r="I156">
        <f t="shared" si="21"/>
        <v>21208</v>
      </c>
      <c r="J156">
        <f t="shared" si="22"/>
        <v>16288</v>
      </c>
      <c r="K156">
        <f t="shared" si="16"/>
        <v>117768</v>
      </c>
      <c r="L156">
        <f t="shared" si="17"/>
        <v>117768</v>
      </c>
      <c r="M156">
        <f t="shared" si="23"/>
        <v>21052</v>
      </c>
    </row>
    <row r="157" spans="1:13">
      <c r="A157" s="2">
        <v>155</v>
      </c>
      <c r="B157">
        <f t="shared" si="18"/>
        <v>969658</v>
      </c>
      <c r="C157">
        <f t="shared" si="12"/>
        <v>158851</v>
      </c>
      <c r="D157">
        <f t="shared" si="13"/>
        <v>158851</v>
      </c>
      <c r="E157">
        <f t="shared" si="19"/>
        <v>78638</v>
      </c>
      <c r="F157">
        <f t="shared" si="20"/>
        <v>78638</v>
      </c>
      <c r="G157">
        <f t="shared" si="14"/>
        <v>40260</v>
      </c>
      <c r="H157">
        <f t="shared" si="15"/>
        <v>40260</v>
      </c>
      <c r="I157">
        <f t="shared" si="21"/>
        <v>21886</v>
      </c>
      <c r="J157">
        <f t="shared" si="22"/>
        <v>16809</v>
      </c>
      <c r="K157">
        <f t="shared" si="16"/>
        <v>121889</v>
      </c>
      <c r="L157">
        <f t="shared" si="17"/>
        <v>121889</v>
      </c>
      <c r="M157">
        <f t="shared" si="23"/>
        <v>21325</v>
      </c>
    </row>
    <row r="158" spans="1:13">
      <c r="A158" s="2">
        <v>156</v>
      </c>
      <c r="B158">
        <f t="shared" si="18"/>
        <v>1000687</v>
      </c>
      <c r="C158">
        <f t="shared" ref="C158:C202" si="24">INT(C157*1.035)</f>
        <v>164410</v>
      </c>
      <c r="D158">
        <f t="shared" ref="D158:D202" si="25">INT(D157*1.035)</f>
        <v>164410</v>
      </c>
      <c r="E158">
        <f t="shared" si="19"/>
        <v>80289</v>
      </c>
      <c r="F158">
        <f t="shared" si="20"/>
        <v>80289</v>
      </c>
      <c r="G158">
        <f t="shared" ref="G158:G202" si="26">INT(G157*1.035)</f>
        <v>41669</v>
      </c>
      <c r="H158">
        <f t="shared" ref="H158:H202" si="27">INT(H157*1.035)</f>
        <v>41669</v>
      </c>
      <c r="I158">
        <f t="shared" si="21"/>
        <v>22586</v>
      </c>
      <c r="J158">
        <f t="shared" si="22"/>
        <v>17346</v>
      </c>
      <c r="K158">
        <f t="shared" ref="K158:K202" si="28">INT(K157*1.035)</f>
        <v>126155</v>
      </c>
      <c r="L158">
        <f t="shared" ref="L158:L202" si="29">INT(L157*1.035)</f>
        <v>126155</v>
      </c>
      <c r="M158">
        <f t="shared" si="23"/>
        <v>21602</v>
      </c>
    </row>
    <row r="159" spans="1:13">
      <c r="A159" s="2">
        <v>157</v>
      </c>
      <c r="B159">
        <f t="shared" si="18"/>
        <v>1032708</v>
      </c>
      <c r="C159">
        <f t="shared" si="24"/>
        <v>170164</v>
      </c>
      <c r="D159">
        <f t="shared" si="25"/>
        <v>170164</v>
      </c>
      <c r="E159">
        <f t="shared" si="19"/>
        <v>81975</v>
      </c>
      <c r="F159">
        <f t="shared" si="20"/>
        <v>81975</v>
      </c>
      <c r="G159">
        <f t="shared" si="26"/>
        <v>43127</v>
      </c>
      <c r="H159">
        <f t="shared" si="27"/>
        <v>43127</v>
      </c>
      <c r="I159">
        <f t="shared" si="21"/>
        <v>23308</v>
      </c>
      <c r="J159">
        <f t="shared" si="22"/>
        <v>17901</v>
      </c>
      <c r="K159">
        <f t="shared" si="28"/>
        <v>130570</v>
      </c>
      <c r="L159">
        <f t="shared" si="29"/>
        <v>130570</v>
      </c>
      <c r="M159">
        <f t="shared" si="23"/>
        <v>21882</v>
      </c>
    </row>
    <row r="160" spans="1:13">
      <c r="A160" s="2">
        <v>158</v>
      </c>
      <c r="B160">
        <f t="shared" si="18"/>
        <v>1065754</v>
      </c>
      <c r="C160">
        <f t="shared" si="24"/>
        <v>176119</v>
      </c>
      <c r="D160">
        <f t="shared" si="25"/>
        <v>176119</v>
      </c>
      <c r="E160">
        <f t="shared" si="19"/>
        <v>83696</v>
      </c>
      <c r="F160">
        <f t="shared" si="20"/>
        <v>83696</v>
      </c>
      <c r="G160">
        <f t="shared" si="26"/>
        <v>44636</v>
      </c>
      <c r="H160">
        <f t="shared" si="27"/>
        <v>44636</v>
      </c>
      <c r="I160">
        <f t="shared" si="21"/>
        <v>24053</v>
      </c>
      <c r="J160">
        <f t="shared" si="22"/>
        <v>18473</v>
      </c>
      <c r="K160">
        <f t="shared" si="28"/>
        <v>135139</v>
      </c>
      <c r="L160">
        <f t="shared" si="29"/>
        <v>135139</v>
      </c>
      <c r="M160">
        <f t="shared" si="23"/>
        <v>22166</v>
      </c>
    </row>
    <row r="161" spans="1:13">
      <c r="A161" s="2">
        <v>159</v>
      </c>
      <c r="B161">
        <f t="shared" si="18"/>
        <v>1099858</v>
      </c>
      <c r="C161">
        <f t="shared" si="24"/>
        <v>182283</v>
      </c>
      <c r="D161">
        <f t="shared" si="25"/>
        <v>182283</v>
      </c>
      <c r="E161">
        <f t="shared" si="19"/>
        <v>85453</v>
      </c>
      <c r="F161">
        <f t="shared" si="20"/>
        <v>85453</v>
      </c>
      <c r="G161">
        <f t="shared" si="26"/>
        <v>46198</v>
      </c>
      <c r="H161">
        <f t="shared" si="27"/>
        <v>46198</v>
      </c>
      <c r="I161">
        <f t="shared" si="21"/>
        <v>24822</v>
      </c>
      <c r="J161">
        <f t="shared" si="22"/>
        <v>19064</v>
      </c>
      <c r="K161">
        <f t="shared" si="28"/>
        <v>139868</v>
      </c>
      <c r="L161">
        <f t="shared" si="29"/>
        <v>139868</v>
      </c>
      <c r="M161">
        <f t="shared" si="23"/>
        <v>22454</v>
      </c>
    </row>
    <row r="162" spans="1:13">
      <c r="A162" s="2">
        <v>160</v>
      </c>
      <c r="B162">
        <f t="shared" si="18"/>
        <v>1135053</v>
      </c>
      <c r="C162">
        <f t="shared" si="24"/>
        <v>188662</v>
      </c>
      <c r="D162">
        <f t="shared" si="25"/>
        <v>188662</v>
      </c>
      <c r="E162">
        <f t="shared" si="19"/>
        <v>87247</v>
      </c>
      <c r="F162">
        <f t="shared" si="20"/>
        <v>87247</v>
      </c>
      <c r="G162">
        <f t="shared" si="26"/>
        <v>47814</v>
      </c>
      <c r="H162">
        <f t="shared" si="27"/>
        <v>47814</v>
      </c>
      <c r="I162">
        <f t="shared" si="21"/>
        <v>25616</v>
      </c>
      <c r="J162">
        <f t="shared" si="22"/>
        <v>19674</v>
      </c>
      <c r="K162">
        <f t="shared" si="28"/>
        <v>144763</v>
      </c>
      <c r="L162">
        <f t="shared" si="29"/>
        <v>144763</v>
      </c>
      <c r="M162">
        <f t="shared" si="23"/>
        <v>22745</v>
      </c>
    </row>
    <row r="163" spans="1:13">
      <c r="A163" s="2">
        <v>161</v>
      </c>
      <c r="B163">
        <f t="shared" si="18"/>
        <v>1171374</v>
      </c>
      <c r="C163">
        <f t="shared" si="24"/>
        <v>195265</v>
      </c>
      <c r="D163">
        <f t="shared" si="25"/>
        <v>195265</v>
      </c>
      <c r="E163">
        <f t="shared" si="19"/>
        <v>89079</v>
      </c>
      <c r="F163">
        <f t="shared" si="20"/>
        <v>89079</v>
      </c>
      <c r="G163">
        <f t="shared" si="26"/>
        <v>49487</v>
      </c>
      <c r="H163">
        <f t="shared" si="27"/>
        <v>49487</v>
      </c>
      <c r="I163">
        <f t="shared" si="21"/>
        <v>26435</v>
      </c>
      <c r="J163">
        <f t="shared" si="22"/>
        <v>20303</v>
      </c>
      <c r="K163">
        <f t="shared" si="28"/>
        <v>149829</v>
      </c>
      <c r="L163">
        <f t="shared" si="29"/>
        <v>149829</v>
      </c>
      <c r="M163">
        <f t="shared" si="23"/>
        <v>23040</v>
      </c>
    </row>
    <row r="164" spans="1:13">
      <c r="A164" s="2">
        <v>162</v>
      </c>
      <c r="B164">
        <f t="shared" si="18"/>
        <v>1208857</v>
      </c>
      <c r="C164">
        <f t="shared" si="24"/>
        <v>202099</v>
      </c>
      <c r="D164">
        <f t="shared" si="25"/>
        <v>202099</v>
      </c>
      <c r="E164">
        <f t="shared" si="19"/>
        <v>90949</v>
      </c>
      <c r="F164">
        <f t="shared" si="20"/>
        <v>90949</v>
      </c>
      <c r="G164">
        <f t="shared" si="26"/>
        <v>51219</v>
      </c>
      <c r="H164">
        <f t="shared" si="27"/>
        <v>51219</v>
      </c>
      <c r="I164">
        <f t="shared" si="21"/>
        <v>27280</v>
      </c>
      <c r="J164">
        <f t="shared" si="22"/>
        <v>20952</v>
      </c>
      <c r="K164">
        <f t="shared" si="28"/>
        <v>155073</v>
      </c>
      <c r="L164">
        <f t="shared" si="29"/>
        <v>155073</v>
      </c>
      <c r="M164">
        <f t="shared" si="23"/>
        <v>23339</v>
      </c>
    </row>
    <row r="165" spans="1:13">
      <c r="A165" s="2">
        <v>163</v>
      </c>
      <c r="B165">
        <f t="shared" si="18"/>
        <v>1247540</v>
      </c>
      <c r="C165">
        <f t="shared" si="24"/>
        <v>209172</v>
      </c>
      <c r="D165">
        <f t="shared" si="25"/>
        <v>209172</v>
      </c>
      <c r="E165">
        <f t="shared" si="19"/>
        <v>92858</v>
      </c>
      <c r="F165">
        <f t="shared" si="20"/>
        <v>92858</v>
      </c>
      <c r="G165">
        <f t="shared" si="26"/>
        <v>53011</v>
      </c>
      <c r="H165">
        <f t="shared" si="27"/>
        <v>53011</v>
      </c>
      <c r="I165">
        <f t="shared" si="21"/>
        <v>28152</v>
      </c>
      <c r="J165">
        <f t="shared" si="22"/>
        <v>21622</v>
      </c>
      <c r="K165">
        <f t="shared" si="28"/>
        <v>160500</v>
      </c>
      <c r="L165">
        <f t="shared" si="29"/>
        <v>160500</v>
      </c>
      <c r="M165">
        <f t="shared" si="23"/>
        <v>23642</v>
      </c>
    </row>
    <row r="166" spans="1:13">
      <c r="A166" s="2">
        <v>164</v>
      </c>
      <c r="B166">
        <f t="shared" si="18"/>
        <v>1287461</v>
      </c>
      <c r="C166">
        <f t="shared" si="24"/>
        <v>216493</v>
      </c>
      <c r="D166">
        <f t="shared" si="25"/>
        <v>216493</v>
      </c>
      <c r="E166">
        <f t="shared" si="19"/>
        <v>94808</v>
      </c>
      <c r="F166">
        <f t="shared" si="20"/>
        <v>94808</v>
      </c>
      <c r="G166">
        <f t="shared" si="26"/>
        <v>54866</v>
      </c>
      <c r="H166">
        <f t="shared" si="27"/>
        <v>54866</v>
      </c>
      <c r="I166">
        <f t="shared" si="21"/>
        <v>29052</v>
      </c>
      <c r="J166">
        <f t="shared" si="22"/>
        <v>22313</v>
      </c>
      <c r="K166">
        <f t="shared" si="28"/>
        <v>166117</v>
      </c>
      <c r="L166">
        <f t="shared" si="29"/>
        <v>166117</v>
      </c>
      <c r="M166">
        <f t="shared" si="23"/>
        <v>23949</v>
      </c>
    </row>
    <row r="167" spans="1:13">
      <c r="A167" s="2">
        <v>165</v>
      </c>
      <c r="B167">
        <f t="shared" si="18"/>
        <v>1328659</v>
      </c>
      <c r="C167">
        <f t="shared" si="24"/>
        <v>224070</v>
      </c>
      <c r="D167">
        <f t="shared" si="25"/>
        <v>224070</v>
      </c>
      <c r="E167">
        <f t="shared" si="19"/>
        <v>96798</v>
      </c>
      <c r="F167">
        <f t="shared" si="20"/>
        <v>96798</v>
      </c>
      <c r="G167">
        <f t="shared" si="26"/>
        <v>56786</v>
      </c>
      <c r="H167">
        <f t="shared" si="27"/>
        <v>56786</v>
      </c>
      <c r="I167">
        <f t="shared" si="21"/>
        <v>29981</v>
      </c>
      <c r="J167">
        <f t="shared" si="22"/>
        <v>23027</v>
      </c>
      <c r="K167">
        <f t="shared" si="28"/>
        <v>171931</v>
      </c>
      <c r="L167">
        <f t="shared" si="29"/>
        <v>171931</v>
      </c>
      <c r="M167">
        <f t="shared" si="23"/>
        <v>24260</v>
      </c>
    </row>
    <row r="168" spans="1:13">
      <c r="A168" s="2">
        <v>166</v>
      </c>
      <c r="B168">
        <f t="shared" si="18"/>
        <v>1371176</v>
      </c>
      <c r="C168">
        <f t="shared" si="24"/>
        <v>231912</v>
      </c>
      <c r="D168">
        <f t="shared" si="25"/>
        <v>231912</v>
      </c>
      <c r="E168">
        <f t="shared" si="19"/>
        <v>98830</v>
      </c>
      <c r="F168">
        <f t="shared" si="20"/>
        <v>98830</v>
      </c>
      <c r="G168">
        <f t="shared" si="26"/>
        <v>58773</v>
      </c>
      <c r="H168">
        <f t="shared" si="27"/>
        <v>58773</v>
      </c>
      <c r="I168">
        <f t="shared" si="21"/>
        <v>30940</v>
      </c>
      <c r="J168">
        <f t="shared" si="22"/>
        <v>23763</v>
      </c>
      <c r="K168">
        <f t="shared" si="28"/>
        <v>177948</v>
      </c>
      <c r="L168">
        <f t="shared" si="29"/>
        <v>177948</v>
      </c>
      <c r="M168">
        <f t="shared" si="23"/>
        <v>24575</v>
      </c>
    </row>
    <row r="169" spans="1:13">
      <c r="A169" s="2">
        <v>167</v>
      </c>
      <c r="B169">
        <f t="shared" si="18"/>
        <v>1415053</v>
      </c>
      <c r="C169">
        <f t="shared" si="24"/>
        <v>240028</v>
      </c>
      <c r="D169">
        <f t="shared" si="25"/>
        <v>240028</v>
      </c>
      <c r="E169">
        <f t="shared" si="19"/>
        <v>100905</v>
      </c>
      <c r="F169">
        <f t="shared" si="20"/>
        <v>100905</v>
      </c>
      <c r="G169">
        <f t="shared" si="26"/>
        <v>60830</v>
      </c>
      <c r="H169">
        <f t="shared" si="27"/>
        <v>60830</v>
      </c>
      <c r="I169">
        <f t="shared" si="21"/>
        <v>31930</v>
      </c>
      <c r="J169">
        <f t="shared" si="22"/>
        <v>24523</v>
      </c>
      <c r="K169">
        <f t="shared" si="28"/>
        <v>184176</v>
      </c>
      <c r="L169">
        <f t="shared" si="29"/>
        <v>184176</v>
      </c>
      <c r="M169">
        <f t="shared" si="23"/>
        <v>24894</v>
      </c>
    </row>
    <row r="170" spans="1:13">
      <c r="A170" s="2">
        <v>168</v>
      </c>
      <c r="B170">
        <f t="shared" si="18"/>
        <v>1460334</v>
      </c>
      <c r="C170">
        <f t="shared" si="24"/>
        <v>248428</v>
      </c>
      <c r="D170">
        <f t="shared" si="25"/>
        <v>248428</v>
      </c>
      <c r="E170">
        <f t="shared" si="19"/>
        <v>103024</v>
      </c>
      <c r="F170">
        <f t="shared" si="20"/>
        <v>103024</v>
      </c>
      <c r="G170">
        <f t="shared" si="26"/>
        <v>62959</v>
      </c>
      <c r="H170">
        <f t="shared" si="27"/>
        <v>62959</v>
      </c>
      <c r="I170">
        <f t="shared" si="21"/>
        <v>32951</v>
      </c>
      <c r="J170">
        <f t="shared" si="22"/>
        <v>25307</v>
      </c>
      <c r="K170">
        <f t="shared" si="28"/>
        <v>190622</v>
      </c>
      <c r="L170">
        <f t="shared" si="29"/>
        <v>190622</v>
      </c>
      <c r="M170">
        <f t="shared" si="23"/>
        <v>25217</v>
      </c>
    </row>
    <row r="171" spans="1:13">
      <c r="A171" s="2">
        <v>169</v>
      </c>
      <c r="B171">
        <f t="shared" si="18"/>
        <v>1507064</v>
      </c>
      <c r="C171">
        <f t="shared" si="24"/>
        <v>257122</v>
      </c>
      <c r="D171">
        <f t="shared" si="25"/>
        <v>257122</v>
      </c>
      <c r="E171">
        <f t="shared" si="19"/>
        <v>105187</v>
      </c>
      <c r="F171">
        <f t="shared" si="20"/>
        <v>105187</v>
      </c>
      <c r="G171">
        <f t="shared" si="26"/>
        <v>65162</v>
      </c>
      <c r="H171">
        <f t="shared" si="27"/>
        <v>65162</v>
      </c>
      <c r="I171">
        <f t="shared" si="21"/>
        <v>34005</v>
      </c>
      <c r="J171">
        <f t="shared" si="22"/>
        <v>26116</v>
      </c>
      <c r="K171">
        <f t="shared" si="28"/>
        <v>197293</v>
      </c>
      <c r="L171">
        <f t="shared" si="29"/>
        <v>197293</v>
      </c>
      <c r="M171">
        <f t="shared" si="23"/>
        <v>25544</v>
      </c>
    </row>
    <row r="172" spans="1:13">
      <c r="A172" s="2">
        <v>170</v>
      </c>
      <c r="B172">
        <f t="shared" si="18"/>
        <v>1555290</v>
      </c>
      <c r="C172">
        <f t="shared" si="24"/>
        <v>266121</v>
      </c>
      <c r="D172">
        <f t="shared" si="25"/>
        <v>266121</v>
      </c>
      <c r="E172">
        <f t="shared" si="19"/>
        <v>107395</v>
      </c>
      <c r="F172">
        <f t="shared" si="20"/>
        <v>107395</v>
      </c>
      <c r="G172">
        <f t="shared" si="26"/>
        <v>67442</v>
      </c>
      <c r="H172">
        <f t="shared" si="27"/>
        <v>67442</v>
      </c>
      <c r="I172">
        <f t="shared" si="21"/>
        <v>35093</v>
      </c>
      <c r="J172">
        <f t="shared" si="22"/>
        <v>26951</v>
      </c>
      <c r="K172">
        <f t="shared" si="28"/>
        <v>204198</v>
      </c>
      <c r="L172">
        <f t="shared" si="29"/>
        <v>204198</v>
      </c>
      <c r="M172">
        <f t="shared" si="23"/>
        <v>25876</v>
      </c>
    </row>
    <row r="173" spans="1:13">
      <c r="A173" s="2">
        <v>171</v>
      </c>
      <c r="B173">
        <f t="shared" si="18"/>
        <v>1605059</v>
      </c>
      <c r="C173">
        <f t="shared" si="24"/>
        <v>275435</v>
      </c>
      <c r="D173">
        <f t="shared" si="25"/>
        <v>275435</v>
      </c>
      <c r="E173">
        <f t="shared" si="19"/>
        <v>109650</v>
      </c>
      <c r="F173">
        <f t="shared" si="20"/>
        <v>109650</v>
      </c>
      <c r="G173">
        <f t="shared" si="26"/>
        <v>69802</v>
      </c>
      <c r="H173">
        <f t="shared" si="27"/>
        <v>69802</v>
      </c>
      <c r="I173">
        <f t="shared" si="21"/>
        <v>36215</v>
      </c>
      <c r="J173">
        <f t="shared" si="22"/>
        <v>27813</v>
      </c>
      <c r="K173">
        <f t="shared" si="28"/>
        <v>211344</v>
      </c>
      <c r="L173">
        <f t="shared" si="29"/>
        <v>211344</v>
      </c>
      <c r="M173">
        <f t="shared" si="23"/>
        <v>26212</v>
      </c>
    </row>
    <row r="174" spans="1:13">
      <c r="A174" s="2">
        <v>172</v>
      </c>
      <c r="B174">
        <f t="shared" si="18"/>
        <v>1656420</v>
      </c>
      <c r="C174">
        <f t="shared" si="24"/>
        <v>285075</v>
      </c>
      <c r="D174">
        <f t="shared" si="25"/>
        <v>285075</v>
      </c>
      <c r="E174">
        <f t="shared" si="19"/>
        <v>111952</v>
      </c>
      <c r="F174">
        <f t="shared" si="20"/>
        <v>111952</v>
      </c>
      <c r="G174">
        <f t="shared" si="26"/>
        <v>72245</v>
      </c>
      <c r="H174">
        <f t="shared" si="27"/>
        <v>72245</v>
      </c>
      <c r="I174">
        <f t="shared" si="21"/>
        <v>37373</v>
      </c>
      <c r="J174">
        <f t="shared" si="22"/>
        <v>28703</v>
      </c>
      <c r="K174">
        <f t="shared" si="28"/>
        <v>218741</v>
      </c>
      <c r="L174">
        <f t="shared" si="29"/>
        <v>218741</v>
      </c>
      <c r="M174">
        <f t="shared" si="23"/>
        <v>26552</v>
      </c>
    </row>
    <row r="175" spans="1:13">
      <c r="A175" s="2">
        <v>173</v>
      </c>
      <c r="B175">
        <f t="shared" si="18"/>
        <v>1709425</v>
      </c>
      <c r="C175">
        <f t="shared" si="24"/>
        <v>295052</v>
      </c>
      <c r="D175">
        <f t="shared" si="25"/>
        <v>295052</v>
      </c>
      <c r="E175">
        <f t="shared" si="19"/>
        <v>114302</v>
      </c>
      <c r="F175">
        <f t="shared" si="20"/>
        <v>114302</v>
      </c>
      <c r="G175">
        <f t="shared" si="26"/>
        <v>74773</v>
      </c>
      <c r="H175">
        <f t="shared" si="27"/>
        <v>74773</v>
      </c>
      <c r="I175">
        <f t="shared" si="21"/>
        <v>38568</v>
      </c>
      <c r="J175">
        <f t="shared" si="22"/>
        <v>29621</v>
      </c>
      <c r="K175">
        <f t="shared" si="28"/>
        <v>226396</v>
      </c>
      <c r="L175">
        <f t="shared" si="29"/>
        <v>226396</v>
      </c>
      <c r="M175">
        <f t="shared" si="23"/>
        <v>26897</v>
      </c>
    </row>
    <row r="176" spans="1:13">
      <c r="A176" s="2">
        <v>174</v>
      </c>
      <c r="B176">
        <f t="shared" si="18"/>
        <v>1764126</v>
      </c>
      <c r="C176">
        <f t="shared" si="24"/>
        <v>305378</v>
      </c>
      <c r="D176">
        <f t="shared" si="25"/>
        <v>305378</v>
      </c>
      <c r="E176">
        <f t="shared" si="19"/>
        <v>116702</v>
      </c>
      <c r="F176">
        <f t="shared" si="20"/>
        <v>116702</v>
      </c>
      <c r="G176">
        <f t="shared" si="26"/>
        <v>77390</v>
      </c>
      <c r="H176">
        <f t="shared" si="27"/>
        <v>77390</v>
      </c>
      <c r="I176">
        <f t="shared" si="21"/>
        <v>39802</v>
      </c>
      <c r="J176">
        <f t="shared" si="22"/>
        <v>30568</v>
      </c>
      <c r="K176">
        <f t="shared" si="28"/>
        <v>234319</v>
      </c>
      <c r="L176">
        <f t="shared" si="29"/>
        <v>234319</v>
      </c>
      <c r="M176">
        <f t="shared" si="23"/>
        <v>27246</v>
      </c>
    </row>
    <row r="177" spans="1:13">
      <c r="A177" s="2">
        <v>175</v>
      </c>
      <c r="B177">
        <f t="shared" si="18"/>
        <v>1820578</v>
      </c>
      <c r="C177">
        <f t="shared" si="24"/>
        <v>316066</v>
      </c>
      <c r="D177">
        <f t="shared" si="25"/>
        <v>316066</v>
      </c>
      <c r="E177">
        <f t="shared" si="19"/>
        <v>119152</v>
      </c>
      <c r="F177">
        <f t="shared" si="20"/>
        <v>119152</v>
      </c>
      <c r="G177">
        <f t="shared" si="26"/>
        <v>80098</v>
      </c>
      <c r="H177">
        <f t="shared" si="27"/>
        <v>80098</v>
      </c>
      <c r="I177">
        <f t="shared" si="21"/>
        <v>41075</v>
      </c>
      <c r="J177">
        <f t="shared" si="22"/>
        <v>31546</v>
      </c>
      <c r="K177">
        <f t="shared" si="28"/>
        <v>242520</v>
      </c>
      <c r="L177">
        <f t="shared" si="29"/>
        <v>242520</v>
      </c>
      <c r="M177">
        <f t="shared" si="23"/>
        <v>27600</v>
      </c>
    </row>
    <row r="178" spans="1:13">
      <c r="A178" s="2">
        <v>176</v>
      </c>
      <c r="B178">
        <f t="shared" si="18"/>
        <v>1878836</v>
      </c>
      <c r="C178">
        <f t="shared" si="24"/>
        <v>327128</v>
      </c>
      <c r="D178">
        <f t="shared" si="25"/>
        <v>327128</v>
      </c>
      <c r="E178">
        <f t="shared" si="19"/>
        <v>121654</v>
      </c>
      <c r="F178">
        <f t="shared" si="20"/>
        <v>121654</v>
      </c>
      <c r="G178">
        <f t="shared" si="26"/>
        <v>82901</v>
      </c>
      <c r="H178">
        <f t="shared" si="27"/>
        <v>82901</v>
      </c>
      <c r="I178">
        <f t="shared" si="21"/>
        <v>42389</v>
      </c>
      <c r="J178">
        <f t="shared" si="22"/>
        <v>32555</v>
      </c>
      <c r="K178">
        <f t="shared" si="28"/>
        <v>251008</v>
      </c>
      <c r="L178">
        <f t="shared" si="29"/>
        <v>251008</v>
      </c>
      <c r="M178">
        <f t="shared" si="23"/>
        <v>27958</v>
      </c>
    </row>
    <row r="179" spans="1:13">
      <c r="A179" s="2">
        <v>177</v>
      </c>
      <c r="B179">
        <f t="shared" si="18"/>
        <v>1938958</v>
      </c>
      <c r="C179">
        <f t="shared" si="24"/>
        <v>338577</v>
      </c>
      <c r="D179">
        <f t="shared" si="25"/>
        <v>338577</v>
      </c>
      <c r="E179">
        <f t="shared" si="19"/>
        <v>124208</v>
      </c>
      <c r="F179">
        <f t="shared" si="20"/>
        <v>124208</v>
      </c>
      <c r="G179">
        <f t="shared" si="26"/>
        <v>85802</v>
      </c>
      <c r="H179">
        <f t="shared" si="27"/>
        <v>85802</v>
      </c>
      <c r="I179">
        <f t="shared" si="21"/>
        <v>43745</v>
      </c>
      <c r="J179">
        <f t="shared" si="22"/>
        <v>33596</v>
      </c>
      <c r="K179">
        <f t="shared" si="28"/>
        <v>259793</v>
      </c>
      <c r="L179">
        <f t="shared" si="29"/>
        <v>259793</v>
      </c>
      <c r="M179">
        <f t="shared" si="23"/>
        <v>28321</v>
      </c>
    </row>
    <row r="180" spans="1:13">
      <c r="A180" s="2">
        <v>178</v>
      </c>
      <c r="B180">
        <f t="shared" si="18"/>
        <v>2001004</v>
      </c>
      <c r="C180">
        <f t="shared" si="24"/>
        <v>350427</v>
      </c>
      <c r="D180">
        <f t="shared" si="25"/>
        <v>350427</v>
      </c>
      <c r="E180">
        <f t="shared" si="19"/>
        <v>126816</v>
      </c>
      <c r="F180">
        <f t="shared" si="20"/>
        <v>126816</v>
      </c>
      <c r="G180">
        <f t="shared" si="26"/>
        <v>88805</v>
      </c>
      <c r="H180">
        <f t="shared" si="27"/>
        <v>88805</v>
      </c>
      <c r="I180">
        <f t="shared" si="21"/>
        <v>45144</v>
      </c>
      <c r="J180">
        <f t="shared" si="22"/>
        <v>34671</v>
      </c>
      <c r="K180">
        <f t="shared" si="28"/>
        <v>268885</v>
      </c>
      <c r="L180">
        <f t="shared" si="29"/>
        <v>268885</v>
      </c>
      <c r="M180">
        <f t="shared" si="23"/>
        <v>28689</v>
      </c>
    </row>
    <row r="181" spans="1:13">
      <c r="A181" s="2">
        <v>179</v>
      </c>
      <c r="B181">
        <f t="shared" si="18"/>
        <v>2065036</v>
      </c>
      <c r="C181">
        <f t="shared" si="24"/>
        <v>362691</v>
      </c>
      <c r="D181">
        <f t="shared" si="25"/>
        <v>362691</v>
      </c>
      <c r="E181">
        <f t="shared" si="19"/>
        <v>129479</v>
      </c>
      <c r="F181">
        <f t="shared" si="20"/>
        <v>129479</v>
      </c>
      <c r="G181">
        <f t="shared" si="26"/>
        <v>91913</v>
      </c>
      <c r="H181">
        <f t="shared" si="27"/>
        <v>91913</v>
      </c>
      <c r="I181">
        <f t="shared" si="21"/>
        <v>46588</v>
      </c>
      <c r="J181">
        <f t="shared" si="22"/>
        <v>35780</v>
      </c>
      <c r="K181">
        <f t="shared" si="28"/>
        <v>278295</v>
      </c>
      <c r="L181">
        <f t="shared" si="29"/>
        <v>278295</v>
      </c>
      <c r="M181">
        <f t="shared" si="23"/>
        <v>29061</v>
      </c>
    </row>
    <row r="182" spans="1:13">
      <c r="A182" s="2">
        <v>180</v>
      </c>
      <c r="B182">
        <f t="shared" si="18"/>
        <v>2131117</v>
      </c>
      <c r="C182">
        <f t="shared" si="24"/>
        <v>375385</v>
      </c>
      <c r="D182">
        <f t="shared" si="25"/>
        <v>375385</v>
      </c>
      <c r="E182">
        <f t="shared" si="19"/>
        <v>132198</v>
      </c>
      <c r="F182">
        <f t="shared" si="20"/>
        <v>132198</v>
      </c>
      <c r="G182">
        <f t="shared" si="26"/>
        <v>95129</v>
      </c>
      <c r="H182">
        <f t="shared" si="27"/>
        <v>95129</v>
      </c>
      <c r="I182">
        <f t="shared" si="21"/>
        <v>48078</v>
      </c>
      <c r="J182">
        <f t="shared" si="22"/>
        <v>36924</v>
      </c>
      <c r="K182">
        <f t="shared" si="28"/>
        <v>288035</v>
      </c>
      <c r="L182">
        <f t="shared" si="29"/>
        <v>288035</v>
      </c>
      <c r="M182">
        <f t="shared" si="23"/>
        <v>29438</v>
      </c>
    </row>
    <row r="183" spans="1:13">
      <c r="A183" s="2">
        <v>181</v>
      </c>
      <c r="B183">
        <f t="shared" si="18"/>
        <v>2199312</v>
      </c>
      <c r="C183">
        <f t="shared" si="24"/>
        <v>388523</v>
      </c>
      <c r="D183">
        <f t="shared" si="25"/>
        <v>388523</v>
      </c>
      <c r="E183">
        <f t="shared" si="19"/>
        <v>134974</v>
      </c>
      <c r="F183">
        <f t="shared" si="20"/>
        <v>134974</v>
      </c>
      <c r="G183">
        <f t="shared" si="26"/>
        <v>98458</v>
      </c>
      <c r="H183">
        <f t="shared" si="27"/>
        <v>98458</v>
      </c>
      <c r="I183">
        <f t="shared" si="21"/>
        <v>49616</v>
      </c>
      <c r="J183">
        <f t="shared" si="22"/>
        <v>38105</v>
      </c>
      <c r="K183">
        <f t="shared" si="28"/>
        <v>298116</v>
      </c>
      <c r="L183">
        <f t="shared" si="29"/>
        <v>298116</v>
      </c>
      <c r="M183">
        <f t="shared" si="23"/>
        <v>29820</v>
      </c>
    </row>
    <row r="184" spans="1:13">
      <c r="A184" s="2">
        <v>182</v>
      </c>
      <c r="B184">
        <f t="shared" si="18"/>
        <v>2269689</v>
      </c>
      <c r="C184">
        <f t="shared" si="24"/>
        <v>402121</v>
      </c>
      <c r="D184">
        <f t="shared" si="25"/>
        <v>402121</v>
      </c>
      <c r="E184">
        <f t="shared" si="19"/>
        <v>137808</v>
      </c>
      <c r="F184">
        <f t="shared" si="20"/>
        <v>137808</v>
      </c>
      <c r="G184">
        <f t="shared" si="26"/>
        <v>101904</v>
      </c>
      <c r="H184">
        <f t="shared" si="27"/>
        <v>101904</v>
      </c>
      <c r="I184">
        <f t="shared" si="21"/>
        <v>51203</v>
      </c>
      <c r="J184">
        <f t="shared" si="22"/>
        <v>39324</v>
      </c>
      <c r="K184">
        <f t="shared" si="28"/>
        <v>308550</v>
      </c>
      <c r="L184">
        <f t="shared" si="29"/>
        <v>308550</v>
      </c>
      <c r="M184">
        <f t="shared" si="23"/>
        <v>30207</v>
      </c>
    </row>
    <row r="185" spans="1:13">
      <c r="A185" s="2">
        <v>183</v>
      </c>
      <c r="B185">
        <f t="shared" si="18"/>
        <v>2342319</v>
      </c>
      <c r="C185">
        <f t="shared" si="24"/>
        <v>416195</v>
      </c>
      <c r="D185">
        <f t="shared" si="25"/>
        <v>416195</v>
      </c>
      <c r="E185">
        <f t="shared" si="19"/>
        <v>140701</v>
      </c>
      <c r="F185">
        <f t="shared" si="20"/>
        <v>140701</v>
      </c>
      <c r="G185">
        <f t="shared" si="26"/>
        <v>105470</v>
      </c>
      <c r="H185">
        <f t="shared" si="27"/>
        <v>105470</v>
      </c>
      <c r="I185">
        <f t="shared" si="21"/>
        <v>52841</v>
      </c>
      <c r="J185">
        <f t="shared" si="22"/>
        <v>40582</v>
      </c>
      <c r="K185">
        <f t="shared" si="28"/>
        <v>319349</v>
      </c>
      <c r="L185">
        <f t="shared" si="29"/>
        <v>319349</v>
      </c>
      <c r="M185">
        <f t="shared" si="23"/>
        <v>30599</v>
      </c>
    </row>
    <row r="186" spans="1:13">
      <c r="A186" s="2">
        <v>184</v>
      </c>
      <c r="B186">
        <f t="shared" si="18"/>
        <v>2417273</v>
      </c>
      <c r="C186">
        <f t="shared" si="24"/>
        <v>430761</v>
      </c>
      <c r="D186">
        <f t="shared" si="25"/>
        <v>430761</v>
      </c>
      <c r="E186">
        <f t="shared" si="19"/>
        <v>143655</v>
      </c>
      <c r="F186">
        <f t="shared" si="20"/>
        <v>143655</v>
      </c>
      <c r="G186">
        <f t="shared" si="26"/>
        <v>109161</v>
      </c>
      <c r="H186">
        <f t="shared" si="27"/>
        <v>109161</v>
      </c>
      <c r="I186">
        <f t="shared" si="21"/>
        <v>54531</v>
      </c>
      <c r="J186">
        <f t="shared" si="22"/>
        <v>41880</v>
      </c>
      <c r="K186">
        <f t="shared" si="28"/>
        <v>330526</v>
      </c>
      <c r="L186">
        <f t="shared" si="29"/>
        <v>330526</v>
      </c>
      <c r="M186">
        <f t="shared" si="23"/>
        <v>30996</v>
      </c>
    </row>
    <row r="187" spans="1:13">
      <c r="A187" s="2">
        <v>185</v>
      </c>
      <c r="B187">
        <f t="shared" si="18"/>
        <v>2494625</v>
      </c>
      <c r="C187">
        <f t="shared" si="24"/>
        <v>445837</v>
      </c>
      <c r="D187">
        <f t="shared" si="25"/>
        <v>445837</v>
      </c>
      <c r="E187">
        <f t="shared" si="19"/>
        <v>146671</v>
      </c>
      <c r="F187">
        <f t="shared" si="20"/>
        <v>146671</v>
      </c>
      <c r="G187">
        <f t="shared" si="26"/>
        <v>112981</v>
      </c>
      <c r="H187">
        <f t="shared" si="27"/>
        <v>112981</v>
      </c>
      <c r="I187">
        <f t="shared" si="21"/>
        <v>56275</v>
      </c>
      <c r="J187">
        <f t="shared" si="22"/>
        <v>43220</v>
      </c>
      <c r="K187">
        <f t="shared" si="28"/>
        <v>342094</v>
      </c>
      <c r="L187">
        <f t="shared" si="29"/>
        <v>342094</v>
      </c>
      <c r="M187">
        <f t="shared" si="23"/>
        <v>31398</v>
      </c>
    </row>
    <row r="188" spans="1:13">
      <c r="A188" s="2">
        <v>186</v>
      </c>
      <c r="B188">
        <f t="shared" si="18"/>
        <v>2574453</v>
      </c>
      <c r="C188">
        <f t="shared" si="24"/>
        <v>461441</v>
      </c>
      <c r="D188">
        <f t="shared" si="25"/>
        <v>461441</v>
      </c>
      <c r="E188">
        <f t="shared" si="19"/>
        <v>149751</v>
      </c>
      <c r="F188">
        <f t="shared" si="20"/>
        <v>149751</v>
      </c>
      <c r="G188">
        <f t="shared" si="26"/>
        <v>116935</v>
      </c>
      <c r="H188">
        <f t="shared" si="27"/>
        <v>116935</v>
      </c>
      <c r="I188">
        <f t="shared" si="21"/>
        <v>58075</v>
      </c>
      <c r="J188">
        <f t="shared" si="22"/>
        <v>44603</v>
      </c>
      <c r="K188">
        <f t="shared" si="28"/>
        <v>354067</v>
      </c>
      <c r="L188">
        <f t="shared" si="29"/>
        <v>354067</v>
      </c>
      <c r="M188">
        <f t="shared" si="23"/>
        <v>31806</v>
      </c>
    </row>
    <row r="189" spans="1:13">
      <c r="A189" s="2">
        <v>187</v>
      </c>
      <c r="B189">
        <f t="shared" si="18"/>
        <v>2656835</v>
      </c>
      <c r="C189">
        <f t="shared" si="24"/>
        <v>477591</v>
      </c>
      <c r="D189">
        <f t="shared" si="25"/>
        <v>477591</v>
      </c>
      <c r="E189">
        <f t="shared" si="19"/>
        <v>152895</v>
      </c>
      <c r="F189">
        <f t="shared" si="20"/>
        <v>152895</v>
      </c>
      <c r="G189">
        <f t="shared" si="26"/>
        <v>121027</v>
      </c>
      <c r="H189">
        <f t="shared" si="27"/>
        <v>121027</v>
      </c>
      <c r="I189">
        <f t="shared" si="21"/>
        <v>59933</v>
      </c>
      <c r="J189">
        <f t="shared" si="22"/>
        <v>46030</v>
      </c>
      <c r="K189">
        <f t="shared" si="28"/>
        <v>366459</v>
      </c>
      <c r="L189">
        <f t="shared" si="29"/>
        <v>366459</v>
      </c>
      <c r="M189">
        <f t="shared" si="23"/>
        <v>32219</v>
      </c>
    </row>
    <row r="190" spans="1:13">
      <c r="A190" s="2">
        <v>188</v>
      </c>
      <c r="B190">
        <f t="shared" si="18"/>
        <v>2741853</v>
      </c>
      <c r="C190">
        <f t="shared" si="24"/>
        <v>494306</v>
      </c>
      <c r="D190">
        <f t="shared" si="25"/>
        <v>494306</v>
      </c>
      <c r="E190">
        <f t="shared" si="19"/>
        <v>156105</v>
      </c>
      <c r="F190">
        <f t="shared" si="20"/>
        <v>156105</v>
      </c>
      <c r="G190">
        <f t="shared" si="26"/>
        <v>125262</v>
      </c>
      <c r="H190">
        <f t="shared" si="27"/>
        <v>125262</v>
      </c>
      <c r="I190">
        <f t="shared" si="21"/>
        <v>61850</v>
      </c>
      <c r="J190">
        <f t="shared" si="22"/>
        <v>47502</v>
      </c>
      <c r="K190">
        <f t="shared" si="28"/>
        <v>379285</v>
      </c>
      <c r="L190">
        <f t="shared" si="29"/>
        <v>379285</v>
      </c>
      <c r="M190">
        <f t="shared" si="23"/>
        <v>32637</v>
      </c>
    </row>
    <row r="191" spans="1:13">
      <c r="A191" s="2">
        <v>189</v>
      </c>
      <c r="B191">
        <f t="shared" si="18"/>
        <v>2829592</v>
      </c>
      <c r="C191">
        <f t="shared" si="24"/>
        <v>511606</v>
      </c>
      <c r="D191">
        <f t="shared" si="25"/>
        <v>511606</v>
      </c>
      <c r="E191">
        <f t="shared" si="19"/>
        <v>159383</v>
      </c>
      <c r="F191">
        <f t="shared" si="20"/>
        <v>159383</v>
      </c>
      <c r="G191">
        <f t="shared" si="26"/>
        <v>129646</v>
      </c>
      <c r="H191">
        <f t="shared" si="27"/>
        <v>129646</v>
      </c>
      <c r="I191">
        <f t="shared" si="21"/>
        <v>63829</v>
      </c>
      <c r="J191">
        <f t="shared" si="22"/>
        <v>49022</v>
      </c>
      <c r="K191">
        <f t="shared" si="28"/>
        <v>392559</v>
      </c>
      <c r="L191">
        <f t="shared" si="29"/>
        <v>392559</v>
      </c>
      <c r="M191">
        <f t="shared" si="23"/>
        <v>33061</v>
      </c>
    </row>
    <row r="192" spans="1:13">
      <c r="A192" s="2">
        <v>190</v>
      </c>
      <c r="B192">
        <f t="shared" ref="B192:B201" si="30">INT(B191*1.032)</f>
        <v>2920138</v>
      </c>
      <c r="C192">
        <f t="shared" si="24"/>
        <v>529512</v>
      </c>
      <c r="D192">
        <f t="shared" si="25"/>
        <v>529512</v>
      </c>
      <c r="E192">
        <f t="shared" ref="E192:E202" si="31">INT(E191*1.021)</f>
        <v>162730</v>
      </c>
      <c r="F192">
        <f t="shared" ref="F192:F202" si="32">INT(F191*1.021)</f>
        <v>162730</v>
      </c>
      <c r="G192">
        <f t="shared" si="26"/>
        <v>134183</v>
      </c>
      <c r="H192">
        <f t="shared" si="27"/>
        <v>134183</v>
      </c>
      <c r="I192">
        <f t="shared" ref="I192:I202" si="33">INT(I191*1.032)</f>
        <v>65871</v>
      </c>
      <c r="J192">
        <f t="shared" ref="J192:J202" si="34">INT(J191*1.032)</f>
        <v>50590</v>
      </c>
      <c r="K192">
        <f t="shared" si="28"/>
        <v>406298</v>
      </c>
      <c r="L192">
        <f t="shared" si="29"/>
        <v>406298</v>
      </c>
      <c r="M192">
        <f t="shared" ref="M192:M202" si="35">INT(M191*1.013)</f>
        <v>33490</v>
      </c>
    </row>
    <row r="193" spans="1:13">
      <c r="A193" s="2">
        <v>191</v>
      </c>
      <c r="B193">
        <f t="shared" si="30"/>
        <v>3013582</v>
      </c>
      <c r="C193">
        <f t="shared" si="24"/>
        <v>548044</v>
      </c>
      <c r="D193">
        <f t="shared" si="25"/>
        <v>548044</v>
      </c>
      <c r="E193">
        <f t="shared" si="31"/>
        <v>166147</v>
      </c>
      <c r="F193">
        <f t="shared" si="32"/>
        <v>166147</v>
      </c>
      <c r="G193">
        <f t="shared" si="26"/>
        <v>138879</v>
      </c>
      <c r="H193">
        <f t="shared" si="27"/>
        <v>138879</v>
      </c>
      <c r="I193">
        <f t="shared" si="33"/>
        <v>67978</v>
      </c>
      <c r="J193">
        <f t="shared" si="34"/>
        <v>52208</v>
      </c>
      <c r="K193">
        <f t="shared" si="28"/>
        <v>420518</v>
      </c>
      <c r="L193">
        <f t="shared" si="29"/>
        <v>420518</v>
      </c>
      <c r="M193">
        <f t="shared" si="35"/>
        <v>33925</v>
      </c>
    </row>
    <row r="194" spans="1:13">
      <c r="A194" s="2">
        <v>192</v>
      </c>
      <c r="B194">
        <f t="shared" si="30"/>
        <v>3110016</v>
      </c>
      <c r="C194">
        <f t="shared" si="24"/>
        <v>567225</v>
      </c>
      <c r="D194">
        <f t="shared" si="25"/>
        <v>567225</v>
      </c>
      <c r="E194">
        <f t="shared" si="31"/>
        <v>169636</v>
      </c>
      <c r="F194">
        <f t="shared" si="32"/>
        <v>169636</v>
      </c>
      <c r="G194">
        <f t="shared" si="26"/>
        <v>143739</v>
      </c>
      <c r="H194">
        <f t="shared" si="27"/>
        <v>143739</v>
      </c>
      <c r="I194">
        <f t="shared" si="33"/>
        <v>70153</v>
      </c>
      <c r="J194">
        <f t="shared" si="34"/>
        <v>53878</v>
      </c>
      <c r="K194">
        <f t="shared" si="28"/>
        <v>435236</v>
      </c>
      <c r="L194">
        <f t="shared" si="29"/>
        <v>435236</v>
      </c>
      <c r="M194">
        <f t="shared" si="35"/>
        <v>34366</v>
      </c>
    </row>
    <row r="195" spans="1:13">
      <c r="A195" s="2">
        <v>193</v>
      </c>
      <c r="B195">
        <f t="shared" si="30"/>
        <v>3209536</v>
      </c>
      <c r="C195">
        <f t="shared" si="24"/>
        <v>587077</v>
      </c>
      <c r="D195">
        <f t="shared" si="25"/>
        <v>587077</v>
      </c>
      <c r="E195">
        <f t="shared" si="31"/>
        <v>173198</v>
      </c>
      <c r="F195">
        <f t="shared" si="32"/>
        <v>173198</v>
      </c>
      <c r="G195">
        <f t="shared" si="26"/>
        <v>148769</v>
      </c>
      <c r="H195">
        <f t="shared" si="27"/>
        <v>148769</v>
      </c>
      <c r="I195">
        <f t="shared" si="33"/>
        <v>72397</v>
      </c>
      <c r="J195">
        <f t="shared" si="34"/>
        <v>55602</v>
      </c>
      <c r="K195">
        <f t="shared" si="28"/>
        <v>450469</v>
      </c>
      <c r="L195">
        <f t="shared" si="29"/>
        <v>450469</v>
      </c>
      <c r="M195">
        <f t="shared" si="35"/>
        <v>34812</v>
      </c>
    </row>
    <row r="196" spans="1:13">
      <c r="A196" s="2">
        <v>194</v>
      </c>
      <c r="B196">
        <f t="shared" si="30"/>
        <v>3312241</v>
      </c>
      <c r="C196">
        <f t="shared" si="24"/>
        <v>607624</v>
      </c>
      <c r="D196">
        <f t="shared" si="25"/>
        <v>607624</v>
      </c>
      <c r="E196">
        <f t="shared" si="31"/>
        <v>176835</v>
      </c>
      <c r="F196">
        <f t="shared" si="32"/>
        <v>176835</v>
      </c>
      <c r="G196">
        <f t="shared" si="26"/>
        <v>153975</v>
      </c>
      <c r="H196">
        <f t="shared" si="27"/>
        <v>153975</v>
      </c>
      <c r="I196">
        <f t="shared" si="33"/>
        <v>74713</v>
      </c>
      <c r="J196">
        <f t="shared" si="34"/>
        <v>57381</v>
      </c>
      <c r="K196">
        <f t="shared" si="28"/>
        <v>466235</v>
      </c>
      <c r="L196">
        <f t="shared" si="29"/>
        <v>466235</v>
      </c>
      <c r="M196">
        <f t="shared" si="35"/>
        <v>35264</v>
      </c>
    </row>
    <row r="197" spans="1:13">
      <c r="A197" s="2">
        <v>195</v>
      </c>
      <c r="B197">
        <f t="shared" si="30"/>
        <v>3418232</v>
      </c>
      <c r="C197">
        <f t="shared" si="24"/>
        <v>628890</v>
      </c>
      <c r="D197">
        <f t="shared" si="25"/>
        <v>628890</v>
      </c>
      <c r="E197">
        <f t="shared" si="31"/>
        <v>180548</v>
      </c>
      <c r="F197">
        <f t="shared" si="32"/>
        <v>180548</v>
      </c>
      <c r="G197">
        <f t="shared" si="26"/>
        <v>159364</v>
      </c>
      <c r="H197">
        <f t="shared" si="27"/>
        <v>159364</v>
      </c>
      <c r="I197">
        <f t="shared" si="33"/>
        <v>77103</v>
      </c>
      <c r="J197">
        <f t="shared" si="34"/>
        <v>59217</v>
      </c>
      <c r="K197">
        <f t="shared" si="28"/>
        <v>482553</v>
      </c>
      <c r="L197">
        <f t="shared" si="29"/>
        <v>482553</v>
      </c>
      <c r="M197">
        <f t="shared" si="35"/>
        <v>35722</v>
      </c>
    </row>
    <row r="198" spans="1:13">
      <c r="A198" s="2">
        <v>196</v>
      </c>
      <c r="B198">
        <f t="shared" si="30"/>
        <v>3527615</v>
      </c>
      <c r="C198">
        <f t="shared" si="24"/>
        <v>650901</v>
      </c>
      <c r="D198">
        <f t="shared" si="25"/>
        <v>650901</v>
      </c>
      <c r="E198">
        <f t="shared" si="31"/>
        <v>184339</v>
      </c>
      <c r="F198">
        <f t="shared" si="32"/>
        <v>184339</v>
      </c>
      <c r="G198">
        <f t="shared" si="26"/>
        <v>164941</v>
      </c>
      <c r="H198">
        <f t="shared" si="27"/>
        <v>164941</v>
      </c>
      <c r="I198">
        <f t="shared" si="33"/>
        <v>79570</v>
      </c>
      <c r="J198">
        <f t="shared" si="34"/>
        <v>61111</v>
      </c>
      <c r="K198">
        <f t="shared" si="28"/>
        <v>499442</v>
      </c>
      <c r="L198">
        <f t="shared" si="29"/>
        <v>499442</v>
      </c>
      <c r="M198">
        <f t="shared" si="35"/>
        <v>36186</v>
      </c>
    </row>
    <row r="199" spans="1:13">
      <c r="A199" s="2">
        <v>197</v>
      </c>
      <c r="B199">
        <f t="shared" si="30"/>
        <v>3640498</v>
      </c>
      <c r="C199">
        <f t="shared" si="24"/>
        <v>673682</v>
      </c>
      <c r="D199">
        <f t="shared" si="25"/>
        <v>673682</v>
      </c>
      <c r="E199">
        <f t="shared" si="31"/>
        <v>188210</v>
      </c>
      <c r="F199">
        <f t="shared" si="32"/>
        <v>188210</v>
      </c>
      <c r="G199">
        <f t="shared" si="26"/>
        <v>170713</v>
      </c>
      <c r="H199">
        <f t="shared" si="27"/>
        <v>170713</v>
      </c>
      <c r="I199">
        <f t="shared" si="33"/>
        <v>82116</v>
      </c>
      <c r="J199">
        <f t="shared" si="34"/>
        <v>63066</v>
      </c>
      <c r="K199">
        <f t="shared" si="28"/>
        <v>516922</v>
      </c>
      <c r="L199">
        <f t="shared" si="29"/>
        <v>516922</v>
      </c>
      <c r="M199">
        <f t="shared" si="35"/>
        <v>36656</v>
      </c>
    </row>
    <row r="200" spans="1:13">
      <c r="A200" s="2">
        <v>198</v>
      </c>
      <c r="B200">
        <f t="shared" si="30"/>
        <v>3756993</v>
      </c>
      <c r="C200">
        <f t="shared" si="24"/>
        <v>697260</v>
      </c>
      <c r="D200">
        <f t="shared" si="25"/>
        <v>697260</v>
      </c>
      <c r="E200">
        <f t="shared" si="31"/>
        <v>192162</v>
      </c>
      <c r="F200">
        <f t="shared" si="32"/>
        <v>192162</v>
      </c>
      <c r="G200">
        <f t="shared" si="26"/>
        <v>176687</v>
      </c>
      <c r="H200">
        <f t="shared" si="27"/>
        <v>176687</v>
      </c>
      <c r="I200">
        <f t="shared" si="33"/>
        <v>84743</v>
      </c>
      <c r="J200">
        <f t="shared" si="34"/>
        <v>65084</v>
      </c>
      <c r="K200">
        <f t="shared" si="28"/>
        <v>535014</v>
      </c>
      <c r="L200">
        <f t="shared" si="29"/>
        <v>535014</v>
      </c>
      <c r="M200">
        <f t="shared" si="35"/>
        <v>37132</v>
      </c>
    </row>
    <row r="201" spans="1:13">
      <c r="A201" s="2">
        <v>199</v>
      </c>
      <c r="B201">
        <f t="shared" si="30"/>
        <v>3877216</v>
      </c>
      <c r="C201">
        <f t="shared" si="24"/>
        <v>721664</v>
      </c>
      <c r="D201">
        <f t="shared" si="25"/>
        <v>721664</v>
      </c>
      <c r="E201">
        <f t="shared" si="31"/>
        <v>196197</v>
      </c>
      <c r="F201">
        <f t="shared" si="32"/>
        <v>196197</v>
      </c>
      <c r="G201">
        <f t="shared" si="26"/>
        <v>182871</v>
      </c>
      <c r="H201">
        <f t="shared" si="27"/>
        <v>182871</v>
      </c>
      <c r="I201">
        <f t="shared" si="33"/>
        <v>87454</v>
      </c>
      <c r="J201">
        <f t="shared" si="34"/>
        <v>67166</v>
      </c>
      <c r="K201">
        <f t="shared" si="28"/>
        <v>553739</v>
      </c>
      <c r="L201">
        <f t="shared" si="29"/>
        <v>553739</v>
      </c>
      <c r="M201">
        <f t="shared" si="35"/>
        <v>37614</v>
      </c>
    </row>
    <row r="202" spans="1:13">
      <c r="A202" s="2">
        <v>200</v>
      </c>
      <c r="B202">
        <f>INT(B201*1.032)</f>
        <v>4001286</v>
      </c>
      <c r="C202">
        <f t="shared" si="24"/>
        <v>746922</v>
      </c>
      <c r="D202">
        <f t="shared" si="25"/>
        <v>746922</v>
      </c>
      <c r="E202">
        <f t="shared" si="31"/>
        <v>200317</v>
      </c>
      <c r="F202">
        <f t="shared" si="32"/>
        <v>200317</v>
      </c>
      <c r="G202">
        <f t="shared" si="26"/>
        <v>189271</v>
      </c>
      <c r="H202">
        <f t="shared" si="27"/>
        <v>189271</v>
      </c>
      <c r="I202">
        <f t="shared" si="33"/>
        <v>90252</v>
      </c>
      <c r="J202">
        <f t="shared" si="34"/>
        <v>69315</v>
      </c>
      <c r="K202">
        <f t="shared" si="28"/>
        <v>573119</v>
      </c>
      <c r="L202">
        <f t="shared" si="29"/>
        <v>573119</v>
      </c>
      <c r="M202">
        <f t="shared" si="35"/>
        <v>38102</v>
      </c>
    </row>
    <row r="203" spans="1:13">
      <c r="A203" s="2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>
      <c r="A204" s="2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>
      <c r="A205" s="2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>
      <c r="A206" s="2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>
      <c r="A207" s="2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>
      <c r="A208" s="2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>
      <c r="A209" s="2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>
      <c r="A210" s="2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>
      <c r="A211" s="2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>
      <c r="A212" s="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>
      <c r="A213" s="2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>
      <c r="A214" s="2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>
      <c r="A215" s="2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>
      <c r="A216" s="2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>
      <c r="A217" s="2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>
      <c r="A218" s="2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>
      <c r="A219" s="2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>
      <c r="A220" s="2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>
      <c r="A221" s="2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>
      <c r="A222" s="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>
      <c r="A223" s="2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>
      <c r="A224" s="2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>
      <c r="A225" s="2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>
      <c r="A226" s="2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>
      <c r="A227" s="2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>
      <c r="A228" s="2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>
      <c r="A229" s="2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>
      <c r="A230" s="2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>
      <c r="A231" s="2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>
      <c r="A232" s="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>
      <c r="A233" s="2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>
      <c r="A234" s="2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>
      <c r="A235" s="2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>
      <c r="A236" s="2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>
      <c r="A237" s="2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>
      <c r="A238" s="2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>
      <c r="A239" s="2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>
      <c r="A240" s="2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>
      <c r="A241" s="2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>
      <c r="A242" s="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>
      <c r="A243" s="2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>
      <c r="A244" s="2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>
      <c r="A245" s="2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>
      <c r="A246" s="2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>
      <c r="A247" s="2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>
      <c r="A248" s="2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>
      <c r="A249" s="2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>
      <c r="A250" s="2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>
      <c r="A251" s="2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>
      <c r="A252" s="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>
      <c r="A253" s="2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>
      <c r="A254" s="2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>
      <c r="A255" s="2"/>
      <c r="B255"/>
      <c r="C255"/>
      <c r="D255"/>
      <c r="E255"/>
      <c r="F255"/>
      <c r="G255"/>
      <c r="H255"/>
      <c r="I255"/>
      <c r="J255"/>
      <c r="K255"/>
      <c r="L255"/>
      <c r="M25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0" tint="-0.249977111117893"/>
  </sheetPr>
  <dimension ref="A1:B302"/>
  <sheetViews>
    <sheetView workbookViewId="0">
      <selection activeCell="O25" sqref="O25"/>
    </sheetView>
  </sheetViews>
  <sheetFormatPr defaultColWidth="8.875" defaultRowHeight="13.5"/>
  <cols>
    <col min="2" max="2" width="15.125" bestFit="1" customWidth="1"/>
  </cols>
  <sheetData>
    <row r="1" spans="1:2">
      <c r="A1" s="130" t="s">
        <v>3722</v>
      </c>
      <c r="B1" s="130" t="s">
        <v>3723</v>
      </c>
    </row>
    <row r="2" spans="1:2">
      <c r="A2" s="131" t="s">
        <v>3720</v>
      </c>
      <c r="B2" s="131" t="s">
        <v>3721</v>
      </c>
    </row>
    <row r="3" spans="1:2">
      <c r="A3">
        <v>1</v>
      </c>
      <c r="B3">
        <v>1</v>
      </c>
    </row>
    <row r="4" spans="1:2">
      <c r="A4">
        <v>2</v>
      </c>
      <c r="B4">
        <v>1</v>
      </c>
    </row>
    <row r="5" spans="1:2">
      <c r="A5">
        <v>3</v>
      </c>
      <c r="B5">
        <v>1</v>
      </c>
    </row>
    <row r="6" spans="1:2">
      <c r="A6">
        <v>4</v>
      </c>
      <c r="B6">
        <v>1</v>
      </c>
    </row>
    <row r="7" spans="1:2">
      <c r="A7">
        <v>5</v>
      </c>
      <c r="B7">
        <v>2</v>
      </c>
    </row>
    <row r="8" spans="1:2">
      <c r="A8">
        <v>6</v>
      </c>
      <c r="B8">
        <v>2</v>
      </c>
    </row>
    <row r="9" spans="1:2">
      <c r="A9">
        <v>7</v>
      </c>
      <c r="B9">
        <v>2</v>
      </c>
    </row>
    <row r="10" spans="1:2">
      <c r="A10">
        <v>8</v>
      </c>
      <c r="B10">
        <v>2</v>
      </c>
    </row>
    <row r="11" spans="1:2">
      <c r="A11">
        <v>9</v>
      </c>
      <c r="B11">
        <v>3</v>
      </c>
    </row>
    <row r="12" spans="1:2">
      <c r="A12">
        <v>10</v>
      </c>
      <c r="B12">
        <v>3</v>
      </c>
    </row>
    <row r="13" spans="1:2">
      <c r="A13">
        <v>11</v>
      </c>
      <c r="B13">
        <v>3</v>
      </c>
    </row>
    <row r="14" spans="1:2">
      <c r="A14">
        <v>12</v>
      </c>
      <c r="B14">
        <v>3</v>
      </c>
    </row>
    <row r="15" spans="1:2">
      <c r="A15">
        <v>13</v>
      </c>
      <c r="B15">
        <v>4</v>
      </c>
    </row>
    <row r="16" spans="1:2">
      <c r="A16">
        <v>14</v>
      </c>
      <c r="B16">
        <v>4</v>
      </c>
    </row>
    <row r="17" spans="1:2">
      <c r="A17">
        <v>15</v>
      </c>
      <c r="B17">
        <v>4</v>
      </c>
    </row>
    <row r="18" spans="1:2">
      <c r="A18">
        <v>16</v>
      </c>
      <c r="B18">
        <v>4</v>
      </c>
    </row>
    <row r="19" spans="1:2">
      <c r="A19">
        <v>17</v>
      </c>
      <c r="B19">
        <v>5</v>
      </c>
    </row>
    <row r="20" spans="1:2">
      <c r="A20">
        <v>18</v>
      </c>
      <c r="B20">
        <v>5</v>
      </c>
    </row>
    <row r="21" spans="1:2">
      <c r="A21">
        <v>19</v>
      </c>
      <c r="B21">
        <v>5</v>
      </c>
    </row>
    <row r="22" spans="1:2">
      <c r="A22">
        <v>20</v>
      </c>
      <c r="B22">
        <v>5</v>
      </c>
    </row>
    <row r="23" spans="1:2">
      <c r="A23">
        <v>21</v>
      </c>
      <c r="B23">
        <v>6</v>
      </c>
    </row>
    <row r="24" spans="1:2">
      <c r="A24">
        <v>22</v>
      </c>
      <c r="B24">
        <v>6</v>
      </c>
    </row>
    <row r="25" spans="1:2">
      <c r="A25">
        <v>23</v>
      </c>
      <c r="B25">
        <v>6</v>
      </c>
    </row>
    <row r="26" spans="1:2">
      <c r="A26">
        <v>24</v>
      </c>
      <c r="B26">
        <v>6</v>
      </c>
    </row>
    <row r="27" spans="1:2">
      <c r="A27">
        <v>25</v>
      </c>
      <c r="B27">
        <v>6</v>
      </c>
    </row>
    <row r="28" spans="1:2">
      <c r="A28">
        <v>26</v>
      </c>
      <c r="B28">
        <v>6</v>
      </c>
    </row>
    <row r="29" spans="1:2">
      <c r="A29">
        <v>27</v>
      </c>
      <c r="B29">
        <f>B23+1</f>
        <v>7</v>
      </c>
    </row>
    <row r="30" spans="1:2">
      <c r="A30">
        <v>28</v>
      </c>
      <c r="B30">
        <f t="shared" ref="B30:B57" si="0">B24+1</f>
        <v>7</v>
      </c>
    </row>
    <row r="31" spans="1:2">
      <c r="A31">
        <v>29</v>
      </c>
      <c r="B31">
        <f t="shared" si="0"/>
        <v>7</v>
      </c>
    </row>
    <row r="32" spans="1:2">
      <c r="A32">
        <v>30</v>
      </c>
      <c r="B32">
        <f t="shared" si="0"/>
        <v>7</v>
      </c>
    </row>
    <row r="33" spans="1:2">
      <c r="A33">
        <v>31</v>
      </c>
      <c r="B33">
        <f t="shared" si="0"/>
        <v>7</v>
      </c>
    </row>
    <row r="34" spans="1:2">
      <c r="A34">
        <v>32</v>
      </c>
      <c r="B34">
        <f t="shared" si="0"/>
        <v>7</v>
      </c>
    </row>
    <row r="35" spans="1:2">
      <c r="A35">
        <v>33</v>
      </c>
      <c r="B35">
        <f t="shared" si="0"/>
        <v>8</v>
      </c>
    </row>
    <row r="36" spans="1:2">
      <c r="A36">
        <v>34</v>
      </c>
      <c r="B36">
        <f t="shared" si="0"/>
        <v>8</v>
      </c>
    </row>
    <row r="37" spans="1:2">
      <c r="A37">
        <v>35</v>
      </c>
      <c r="B37">
        <f t="shared" si="0"/>
        <v>8</v>
      </c>
    </row>
    <row r="38" spans="1:2">
      <c r="A38">
        <v>36</v>
      </c>
      <c r="B38">
        <f t="shared" si="0"/>
        <v>8</v>
      </c>
    </row>
    <row r="39" spans="1:2">
      <c r="A39">
        <v>37</v>
      </c>
      <c r="B39">
        <f t="shared" si="0"/>
        <v>8</v>
      </c>
    </row>
    <row r="40" spans="1:2">
      <c r="A40">
        <v>38</v>
      </c>
      <c r="B40">
        <f t="shared" si="0"/>
        <v>8</v>
      </c>
    </row>
    <row r="41" spans="1:2">
      <c r="A41">
        <v>39</v>
      </c>
      <c r="B41">
        <f t="shared" si="0"/>
        <v>9</v>
      </c>
    </row>
    <row r="42" spans="1:2">
      <c r="A42">
        <v>40</v>
      </c>
      <c r="B42">
        <f t="shared" si="0"/>
        <v>9</v>
      </c>
    </row>
    <row r="43" spans="1:2">
      <c r="A43">
        <v>41</v>
      </c>
      <c r="B43">
        <f t="shared" si="0"/>
        <v>9</v>
      </c>
    </row>
    <row r="44" spans="1:2">
      <c r="A44">
        <v>42</v>
      </c>
      <c r="B44">
        <f t="shared" si="0"/>
        <v>9</v>
      </c>
    </row>
    <row r="45" spans="1:2">
      <c r="A45">
        <v>43</v>
      </c>
      <c r="B45">
        <f t="shared" si="0"/>
        <v>9</v>
      </c>
    </row>
    <row r="46" spans="1:2">
      <c r="A46">
        <v>44</v>
      </c>
      <c r="B46">
        <f t="shared" si="0"/>
        <v>9</v>
      </c>
    </row>
    <row r="47" spans="1:2">
      <c r="A47">
        <v>45</v>
      </c>
      <c r="B47">
        <f t="shared" si="0"/>
        <v>10</v>
      </c>
    </row>
    <row r="48" spans="1:2">
      <c r="A48">
        <v>46</v>
      </c>
      <c r="B48">
        <f t="shared" si="0"/>
        <v>10</v>
      </c>
    </row>
    <row r="49" spans="1:2">
      <c r="A49">
        <v>47</v>
      </c>
      <c r="B49">
        <f t="shared" si="0"/>
        <v>10</v>
      </c>
    </row>
    <row r="50" spans="1:2">
      <c r="A50">
        <v>48</v>
      </c>
      <c r="B50">
        <f t="shared" si="0"/>
        <v>10</v>
      </c>
    </row>
    <row r="51" spans="1:2">
      <c r="A51">
        <v>49</v>
      </c>
      <c r="B51">
        <f t="shared" si="0"/>
        <v>10</v>
      </c>
    </row>
    <row r="52" spans="1:2">
      <c r="A52">
        <v>50</v>
      </c>
      <c r="B52">
        <f t="shared" si="0"/>
        <v>10</v>
      </c>
    </row>
    <row r="53" spans="1:2">
      <c r="A53">
        <v>51</v>
      </c>
      <c r="B53">
        <f t="shared" si="0"/>
        <v>11</v>
      </c>
    </row>
    <row r="54" spans="1:2">
      <c r="A54">
        <v>52</v>
      </c>
      <c r="B54">
        <f t="shared" si="0"/>
        <v>11</v>
      </c>
    </row>
    <row r="55" spans="1:2">
      <c r="A55">
        <v>53</v>
      </c>
      <c r="B55">
        <f t="shared" si="0"/>
        <v>11</v>
      </c>
    </row>
    <row r="56" spans="1:2">
      <c r="A56">
        <v>54</v>
      </c>
      <c r="B56">
        <f t="shared" si="0"/>
        <v>11</v>
      </c>
    </row>
    <row r="57" spans="1:2">
      <c r="A57">
        <v>55</v>
      </c>
      <c r="B57">
        <f t="shared" si="0"/>
        <v>11</v>
      </c>
    </row>
    <row r="58" spans="1:2">
      <c r="A58">
        <v>56</v>
      </c>
      <c r="B58">
        <v>12</v>
      </c>
    </row>
    <row r="59" spans="1:2">
      <c r="A59">
        <v>57</v>
      </c>
      <c r="B59">
        <v>12</v>
      </c>
    </row>
    <row r="60" spans="1:2">
      <c r="A60">
        <v>58</v>
      </c>
      <c r="B60">
        <v>12</v>
      </c>
    </row>
    <row r="61" spans="1:2">
      <c r="A61">
        <v>59</v>
      </c>
      <c r="B61">
        <v>12</v>
      </c>
    </row>
    <row r="62" spans="1:2">
      <c r="A62">
        <v>60</v>
      </c>
      <c r="B62">
        <v>12</v>
      </c>
    </row>
    <row r="63" spans="1:2">
      <c r="A63">
        <v>61</v>
      </c>
      <c r="B63">
        <f>B59+1</f>
        <v>13</v>
      </c>
    </row>
    <row r="64" spans="1:2">
      <c r="A64">
        <v>62</v>
      </c>
      <c r="B64">
        <f t="shared" ref="B64:B127" si="1">B60+1</f>
        <v>13</v>
      </c>
    </row>
    <row r="65" spans="1:2">
      <c r="A65">
        <v>63</v>
      </c>
      <c r="B65">
        <f t="shared" si="1"/>
        <v>13</v>
      </c>
    </row>
    <row r="66" spans="1:2">
      <c r="A66">
        <v>64</v>
      </c>
      <c r="B66">
        <f t="shared" si="1"/>
        <v>13</v>
      </c>
    </row>
    <row r="67" spans="1:2">
      <c r="A67">
        <v>65</v>
      </c>
      <c r="B67">
        <f t="shared" si="1"/>
        <v>14</v>
      </c>
    </row>
    <row r="68" spans="1:2">
      <c r="A68">
        <v>66</v>
      </c>
      <c r="B68">
        <f t="shared" si="1"/>
        <v>14</v>
      </c>
    </row>
    <row r="69" spans="1:2">
      <c r="A69">
        <v>67</v>
      </c>
      <c r="B69">
        <f t="shared" si="1"/>
        <v>14</v>
      </c>
    </row>
    <row r="70" spans="1:2">
      <c r="A70">
        <v>68</v>
      </c>
      <c r="B70">
        <f t="shared" si="1"/>
        <v>14</v>
      </c>
    </row>
    <row r="71" spans="1:2">
      <c r="A71">
        <v>69</v>
      </c>
      <c r="B71">
        <f t="shared" si="1"/>
        <v>15</v>
      </c>
    </row>
    <row r="72" spans="1:2">
      <c r="A72">
        <v>70</v>
      </c>
      <c r="B72">
        <f t="shared" si="1"/>
        <v>15</v>
      </c>
    </row>
    <row r="73" spans="1:2">
      <c r="A73">
        <v>71</v>
      </c>
      <c r="B73">
        <f t="shared" si="1"/>
        <v>15</v>
      </c>
    </row>
    <row r="74" spans="1:2">
      <c r="A74">
        <v>72</v>
      </c>
      <c r="B74">
        <f t="shared" si="1"/>
        <v>15</v>
      </c>
    </row>
    <row r="75" spans="1:2">
      <c r="A75">
        <v>73</v>
      </c>
      <c r="B75">
        <f t="shared" si="1"/>
        <v>16</v>
      </c>
    </row>
    <row r="76" spans="1:2">
      <c r="A76">
        <v>74</v>
      </c>
      <c r="B76">
        <f t="shared" si="1"/>
        <v>16</v>
      </c>
    </row>
    <row r="77" spans="1:2">
      <c r="A77">
        <v>75</v>
      </c>
      <c r="B77">
        <f t="shared" si="1"/>
        <v>16</v>
      </c>
    </row>
    <row r="78" spans="1:2">
      <c r="A78">
        <v>76</v>
      </c>
      <c r="B78">
        <f t="shared" si="1"/>
        <v>16</v>
      </c>
    </row>
    <row r="79" spans="1:2">
      <c r="A79">
        <v>77</v>
      </c>
      <c r="B79">
        <f t="shared" si="1"/>
        <v>17</v>
      </c>
    </row>
    <row r="80" spans="1:2">
      <c r="A80">
        <v>78</v>
      </c>
      <c r="B80">
        <f t="shared" si="1"/>
        <v>17</v>
      </c>
    </row>
    <row r="81" spans="1:2">
      <c r="A81">
        <v>79</v>
      </c>
      <c r="B81">
        <f t="shared" si="1"/>
        <v>17</v>
      </c>
    </row>
    <row r="82" spans="1:2">
      <c r="A82">
        <v>80</v>
      </c>
      <c r="B82">
        <f t="shared" si="1"/>
        <v>17</v>
      </c>
    </row>
    <row r="83" spans="1:2">
      <c r="A83">
        <v>81</v>
      </c>
      <c r="B83">
        <f t="shared" si="1"/>
        <v>18</v>
      </c>
    </row>
    <row r="84" spans="1:2">
      <c r="A84">
        <v>82</v>
      </c>
      <c r="B84">
        <f t="shared" si="1"/>
        <v>18</v>
      </c>
    </row>
    <row r="85" spans="1:2">
      <c r="A85">
        <v>83</v>
      </c>
      <c r="B85">
        <f t="shared" si="1"/>
        <v>18</v>
      </c>
    </row>
    <row r="86" spans="1:2">
      <c r="A86">
        <v>84</v>
      </c>
      <c r="B86">
        <f t="shared" si="1"/>
        <v>18</v>
      </c>
    </row>
    <row r="87" spans="1:2">
      <c r="A87">
        <v>85</v>
      </c>
      <c r="B87">
        <f t="shared" si="1"/>
        <v>19</v>
      </c>
    </row>
    <row r="88" spans="1:2">
      <c r="A88">
        <v>86</v>
      </c>
      <c r="B88">
        <f t="shared" si="1"/>
        <v>19</v>
      </c>
    </row>
    <row r="89" spans="1:2">
      <c r="A89">
        <v>87</v>
      </c>
      <c r="B89">
        <f t="shared" si="1"/>
        <v>19</v>
      </c>
    </row>
    <row r="90" spans="1:2">
      <c r="A90">
        <v>88</v>
      </c>
      <c r="B90">
        <f t="shared" si="1"/>
        <v>19</v>
      </c>
    </row>
    <row r="91" spans="1:2">
      <c r="A91">
        <v>89</v>
      </c>
      <c r="B91">
        <f t="shared" si="1"/>
        <v>20</v>
      </c>
    </row>
    <row r="92" spans="1:2">
      <c r="A92">
        <v>90</v>
      </c>
      <c r="B92">
        <f t="shared" si="1"/>
        <v>20</v>
      </c>
    </row>
    <row r="93" spans="1:2">
      <c r="A93">
        <v>91</v>
      </c>
      <c r="B93">
        <f t="shared" si="1"/>
        <v>20</v>
      </c>
    </row>
    <row r="94" spans="1:2">
      <c r="A94">
        <v>92</v>
      </c>
      <c r="B94">
        <f t="shared" si="1"/>
        <v>20</v>
      </c>
    </row>
    <row r="95" spans="1:2">
      <c r="A95">
        <v>93</v>
      </c>
      <c r="B95">
        <f t="shared" si="1"/>
        <v>21</v>
      </c>
    </row>
    <row r="96" spans="1:2">
      <c r="A96">
        <v>94</v>
      </c>
      <c r="B96">
        <f t="shared" si="1"/>
        <v>21</v>
      </c>
    </row>
    <row r="97" spans="1:2">
      <c r="A97">
        <v>95</v>
      </c>
      <c r="B97">
        <f t="shared" si="1"/>
        <v>21</v>
      </c>
    </row>
    <row r="98" spans="1:2">
      <c r="A98">
        <v>96</v>
      </c>
      <c r="B98">
        <f t="shared" si="1"/>
        <v>21</v>
      </c>
    </row>
    <row r="99" spans="1:2">
      <c r="A99">
        <v>97</v>
      </c>
      <c r="B99">
        <f t="shared" si="1"/>
        <v>22</v>
      </c>
    </row>
    <row r="100" spans="1:2">
      <c r="A100">
        <v>98</v>
      </c>
      <c r="B100">
        <f t="shared" si="1"/>
        <v>22</v>
      </c>
    </row>
    <row r="101" spans="1:2">
      <c r="A101">
        <v>99</v>
      </c>
      <c r="B101">
        <f t="shared" si="1"/>
        <v>22</v>
      </c>
    </row>
    <row r="102" spans="1:2">
      <c r="A102">
        <v>100</v>
      </c>
      <c r="B102">
        <f t="shared" si="1"/>
        <v>22</v>
      </c>
    </row>
    <row r="103" spans="1:2">
      <c r="A103">
        <v>101</v>
      </c>
      <c r="B103">
        <f t="shared" si="1"/>
        <v>23</v>
      </c>
    </row>
    <row r="104" spans="1:2">
      <c r="A104">
        <v>102</v>
      </c>
      <c r="B104">
        <f t="shared" si="1"/>
        <v>23</v>
      </c>
    </row>
    <row r="105" spans="1:2">
      <c r="A105">
        <v>103</v>
      </c>
      <c r="B105">
        <f t="shared" si="1"/>
        <v>23</v>
      </c>
    </row>
    <row r="106" spans="1:2">
      <c r="A106">
        <v>104</v>
      </c>
      <c r="B106">
        <f t="shared" si="1"/>
        <v>23</v>
      </c>
    </row>
    <row r="107" spans="1:2">
      <c r="A107">
        <v>105</v>
      </c>
      <c r="B107">
        <f t="shared" si="1"/>
        <v>24</v>
      </c>
    </row>
    <row r="108" spans="1:2">
      <c r="A108">
        <v>106</v>
      </c>
      <c r="B108">
        <f t="shared" si="1"/>
        <v>24</v>
      </c>
    </row>
    <row r="109" spans="1:2">
      <c r="A109">
        <v>107</v>
      </c>
      <c r="B109">
        <f t="shared" si="1"/>
        <v>24</v>
      </c>
    </row>
    <row r="110" spans="1:2">
      <c r="A110">
        <v>108</v>
      </c>
      <c r="B110">
        <f t="shared" si="1"/>
        <v>24</v>
      </c>
    </row>
    <row r="111" spans="1:2">
      <c r="A111">
        <v>109</v>
      </c>
      <c r="B111">
        <f t="shared" si="1"/>
        <v>25</v>
      </c>
    </row>
    <row r="112" spans="1:2">
      <c r="A112">
        <v>110</v>
      </c>
      <c r="B112">
        <f t="shared" si="1"/>
        <v>25</v>
      </c>
    </row>
    <row r="113" spans="1:2">
      <c r="A113">
        <v>111</v>
      </c>
      <c r="B113">
        <f t="shared" si="1"/>
        <v>25</v>
      </c>
    </row>
    <row r="114" spans="1:2">
      <c r="A114">
        <v>112</v>
      </c>
      <c r="B114">
        <f t="shared" si="1"/>
        <v>25</v>
      </c>
    </row>
    <row r="115" spans="1:2">
      <c r="A115">
        <v>113</v>
      </c>
      <c r="B115">
        <f t="shared" si="1"/>
        <v>26</v>
      </c>
    </row>
    <row r="116" spans="1:2">
      <c r="A116">
        <v>114</v>
      </c>
      <c r="B116">
        <f t="shared" si="1"/>
        <v>26</v>
      </c>
    </row>
    <row r="117" spans="1:2">
      <c r="A117">
        <v>115</v>
      </c>
      <c r="B117">
        <f t="shared" si="1"/>
        <v>26</v>
      </c>
    </row>
    <row r="118" spans="1:2">
      <c r="A118">
        <v>116</v>
      </c>
      <c r="B118">
        <f t="shared" si="1"/>
        <v>26</v>
      </c>
    </row>
    <row r="119" spans="1:2">
      <c r="A119">
        <v>117</v>
      </c>
      <c r="B119">
        <f t="shared" si="1"/>
        <v>27</v>
      </c>
    </row>
    <row r="120" spans="1:2">
      <c r="A120">
        <v>118</v>
      </c>
      <c r="B120">
        <f t="shared" si="1"/>
        <v>27</v>
      </c>
    </row>
    <row r="121" spans="1:2">
      <c r="A121">
        <v>119</v>
      </c>
      <c r="B121">
        <f t="shared" si="1"/>
        <v>27</v>
      </c>
    </row>
    <row r="122" spans="1:2">
      <c r="A122">
        <v>120</v>
      </c>
      <c r="B122">
        <f t="shared" si="1"/>
        <v>27</v>
      </c>
    </row>
    <row r="123" spans="1:2">
      <c r="A123">
        <v>121</v>
      </c>
      <c r="B123">
        <f t="shared" si="1"/>
        <v>28</v>
      </c>
    </row>
    <row r="124" spans="1:2">
      <c r="A124">
        <v>122</v>
      </c>
      <c r="B124">
        <f t="shared" si="1"/>
        <v>28</v>
      </c>
    </row>
    <row r="125" spans="1:2">
      <c r="A125">
        <v>123</v>
      </c>
      <c r="B125">
        <f t="shared" si="1"/>
        <v>28</v>
      </c>
    </row>
    <row r="126" spans="1:2">
      <c r="A126">
        <v>124</v>
      </c>
      <c r="B126">
        <f t="shared" si="1"/>
        <v>28</v>
      </c>
    </row>
    <row r="127" spans="1:2">
      <c r="A127">
        <v>125</v>
      </c>
      <c r="B127">
        <f t="shared" si="1"/>
        <v>29</v>
      </c>
    </row>
    <row r="128" spans="1:2">
      <c r="A128">
        <v>126</v>
      </c>
      <c r="B128">
        <f t="shared" ref="B128:B191" si="2">B124+1</f>
        <v>29</v>
      </c>
    </row>
    <row r="129" spans="1:2">
      <c r="A129">
        <v>127</v>
      </c>
      <c r="B129">
        <f t="shared" si="2"/>
        <v>29</v>
      </c>
    </row>
    <row r="130" spans="1:2">
      <c r="A130">
        <v>128</v>
      </c>
      <c r="B130">
        <f t="shared" si="2"/>
        <v>29</v>
      </c>
    </row>
    <row r="131" spans="1:2">
      <c r="A131">
        <v>129</v>
      </c>
      <c r="B131">
        <f t="shared" si="2"/>
        <v>30</v>
      </c>
    </row>
    <row r="132" spans="1:2">
      <c r="A132">
        <v>130</v>
      </c>
      <c r="B132">
        <f t="shared" si="2"/>
        <v>30</v>
      </c>
    </row>
    <row r="133" spans="1:2">
      <c r="A133">
        <v>131</v>
      </c>
      <c r="B133">
        <f t="shared" si="2"/>
        <v>30</v>
      </c>
    </row>
    <row r="134" spans="1:2">
      <c r="A134">
        <v>132</v>
      </c>
      <c r="B134">
        <f t="shared" si="2"/>
        <v>30</v>
      </c>
    </row>
    <row r="135" spans="1:2">
      <c r="A135">
        <v>133</v>
      </c>
      <c r="B135">
        <f t="shared" si="2"/>
        <v>31</v>
      </c>
    </row>
    <row r="136" spans="1:2">
      <c r="A136">
        <v>134</v>
      </c>
      <c r="B136">
        <f t="shared" si="2"/>
        <v>31</v>
      </c>
    </row>
    <row r="137" spans="1:2">
      <c r="A137">
        <v>135</v>
      </c>
      <c r="B137">
        <f t="shared" si="2"/>
        <v>31</v>
      </c>
    </row>
    <row r="138" spans="1:2">
      <c r="A138">
        <v>136</v>
      </c>
      <c r="B138">
        <f t="shared" si="2"/>
        <v>31</v>
      </c>
    </row>
    <row r="139" spans="1:2">
      <c r="A139">
        <v>137</v>
      </c>
      <c r="B139">
        <f t="shared" si="2"/>
        <v>32</v>
      </c>
    </row>
    <row r="140" spans="1:2">
      <c r="A140">
        <v>138</v>
      </c>
      <c r="B140">
        <f t="shared" si="2"/>
        <v>32</v>
      </c>
    </row>
    <row r="141" spans="1:2">
      <c r="A141">
        <v>139</v>
      </c>
      <c r="B141">
        <f t="shared" si="2"/>
        <v>32</v>
      </c>
    </row>
    <row r="142" spans="1:2">
      <c r="A142">
        <v>140</v>
      </c>
      <c r="B142">
        <f t="shared" si="2"/>
        <v>32</v>
      </c>
    </row>
    <row r="143" spans="1:2">
      <c r="A143">
        <v>141</v>
      </c>
      <c r="B143">
        <f t="shared" si="2"/>
        <v>33</v>
      </c>
    </row>
    <row r="144" spans="1:2">
      <c r="A144">
        <v>142</v>
      </c>
      <c r="B144">
        <f t="shared" si="2"/>
        <v>33</v>
      </c>
    </row>
    <row r="145" spans="1:2">
      <c r="A145">
        <v>143</v>
      </c>
      <c r="B145">
        <f t="shared" si="2"/>
        <v>33</v>
      </c>
    </row>
    <row r="146" spans="1:2">
      <c r="A146">
        <v>144</v>
      </c>
      <c r="B146">
        <f t="shared" si="2"/>
        <v>33</v>
      </c>
    </row>
    <row r="147" spans="1:2">
      <c r="A147">
        <v>145</v>
      </c>
      <c r="B147">
        <f t="shared" si="2"/>
        <v>34</v>
      </c>
    </row>
    <row r="148" spans="1:2">
      <c r="A148">
        <v>146</v>
      </c>
      <c r="B148">
        <f t="shared" si="2"/>
        <v>34</v>
      </c>
    </row>
    <row r="149" spans="1:2">
      <c r="A149">
        <v>147</v>
      </c>
      <c r="B149">
        <f t="shared" si="2"/>
        <v>34</v>
      </c>
    </row>
    <row r="150" spans="1:2">
      <c r="A150">
        <v>148</v>
      </c>
      <c r="B150">
        <f t="shared" si="2"/>
        <v>34</v>
      </c>
    </row>
    <row r="151" spans="1:2">
      <c r="A151">
        <v>149</v>
      </c>
      <c r="B151">
        <f t="shared" si="2"/>
        <v>35</v>
      </c>
    </row>
    <row r="152" spans="1:2">
      <c r="A152">
        <v>150</v>
      </c>
      <c r="B152">
        <f t="shared" si="2"/>
        <v>35</v>
      </c>
    </row>
    <row r="153" spans="1:2">
      <c r="A153">
        <v>151</v>
      </c>
      <c r="B153">
        <f t="shared" si="2"/>
        <v>35</v>
      </c>
    </row>
    <row r="154" spans="1:2">
      <c r="A154">
        <v>152</v>
      </c>
      <c r="B154">
        <f t="shared" si="2"/>
        <v>35</v>
      </c>
    </row>
    <row r="155" spans="1:2">
      <c r="A155">
        <v>153</v>
      </c>
      <c r="B155">
        <f t="shared" si="2"/>
        <v>36</v>
      </c>
    </row>
    <row r="156" spans="1:2">
      <c r="A156">
        <v>154</v>
      </c>
      <c r="B156">
        <f t="shared" si="2"/>
        <v>36</v>
      </c>
    </row>
    <row r="157" spans="1:2">
      <c r="A157">
        <v>155</v>
      </c>
      <c r="B157">
        <f t="shared" si="2"/>
        <v>36</v>
      </c>
    </row>
    <row r="158" spans="1:2">
      <c r="A158">
        <v>156</v>
      </c>
      <c r="B158">
        <f t="shared" si="2"/>
        <v>36</v>
      </c>
    </row>
    <row r="159" spans="1:2">
      <c r="A159">
        <v>157</v>
      </c>
      <c r="B159">
        <f t="shared" si="2"/>
        <v>37</v>
      </c>
    </row>
    <row r="160" spans="1:2">
      <c r="A160">
        <v>158</v>
      </c>
      <c r="B160">
        <f t="shared" si="2"/>
        <v>37</v>
      </c>
    </row>
    <row r="161" spans="1:2">
      <c r="A161">
        <v>159</v>
      </c>
      <c r="B161">
        <f t="shared" si="2"/>
        <v>37</v>
      </c>
    </row>
    <row r="162" spans="1:2">
      <c r="A162">
        <v>160</v>
      </c>
      <c r="B162">
        <f t="shared" si="2"/>
        <v>37</v>
      </c>
    </row>
    <row r="163" spans="1:2">
      <c r="A163">
        <v>161</v>
      </c>
      <c r="B163">
        <f t="shared" si="2"/>
        <v>38</v>
      </c>
    </row>
    <row r="164" spans="1:2">
      <c r="A164">
        <v>162</v>
      </c>
      <c r="B164">
        <f t="shared" si="2"/>
        <v>38</v>
      </c>
    </row>
    <row r="165" spans="1:2">
      <c r="A165">
        <v>163</v>
      </c>
      <c r="B165">
        <f t="shared" si="2"/>
        <v>38</v>
      </c>
    </row>
    <row r="166" spans="1:2">
      <c r="A166">
        <v>164</v>
      </c>
      <c r="B166">
        <f t="shared" si="2"/>
        <v>38</v>
      </c>
    </row>
    <row r="167" spans="1:2">
      <c r="A167">
        <v>165</v>
      </c>
      <c r="B167">
        <f t="shared" si="2"/>
        <v>39</v>
      </c>
    </row>
    <row r="168" spans="1:2">
      <c r="A168">
        <v>166</v>
      </c>
      <c r="B168">
        <f t="shared" si="2"/>
        <v>39</v>
      </c>
    </row>
    <row r="169" spans="1:2">
      <c r="A169">
        <v>167</v>
      </c>
      <c r="B169">
        <f t="shared" si="2"/>
        <v>39</v>
      </c>
    </row>
    <row r="170" spans="1:2">
      <c r="A170">
        <v>168</v>
      </c>
      <c r="B170">
        <f t="shared" si="2"/>
        <v>39</v>
      </c>
    </row>
    <row r="171" spans="1:2">
      <c r="A171">
        <v>169</v>
      </c>
      <c r="B171">
        <f t="shared" si="2"/>
        <v>40</v>
      </c>
    </row>
    <row r="172" spans="1:2">
      <c r="A172">
        <v>170</v>
      </c>
      <c r="B172">
        <f t="shared" si="2"/>
        <v>40</v>
      </c>
    </row>
    <row r="173" spans="1:2">
      <c r="A173">
        <v>171</v>
      </c>
      <c r="B173">
        <f t="shared" si="2"/>
        <v>40</v>
      </c>
    </row>
    <row r="174" spans="1:2">
      <c r="A174">
        <v>172</v>
      </c>
      <c r="B174">
        <f t="shared" si="2"/>
        <v>40</v>
      </c>
    </row>
    <row r="175" spans="1:2">
      <c r="A175">
        <v>173</v>
      </c>
      <c r="B175">
        <f t="shared" si="2"/>
        <v>41</v>
      </c>
    </row>
    <row r="176" spans="1:2">
      <c r="A176">
        <v>174</v>
      </c>
      <c r="B176">
        <f t="shared" si="2"/>
        <v>41</v>
      </c>
    </row>
    <row r="177" spans="1:2">
      <c r="A177">
        <v>175</v>
      </c>
      <c r="B177">
        <f t="shared" si="2"/>
        <v>41</v>
      </c>
    </row>
    <row r="178" spans="1:2">
      <c r="A178">
        <v>176</v>
      </c>
      <c r="B178">
        <f t="shared" si="2"/>
        <v>41</v>
      </c>
    </row>
    <row r="179" spans="1:2">
      <c r="A179">
        <v>177</v>
      </c>
      <c r="B179">
        <f t="shared" si="2"/>
        <v>42</v>
      </c>
    </row>
    <row r="180" spans="1:2">
      <c r="A180">
        <v>178</v>
      </c>
      <c r="B180">
        <f t="shared" si="2"/>
        <v>42</v>
      </c>
    </row>
    <row r="181" spans="1:2">
      <c r="A181">
        <v>179</v>
      </c>
      <c r="B181">
        <f t="shared" si="2"/>
        <v>42</v>
      </c>
    </row>
    <row r="182" spans="1:2">
      <c r="A182">
        <v>180</v>
      </c>
      <c r="B182">
        <f t="shared" si="2"/>
        <v>42</v>
      </c>
    </row>
    <row r="183" spans="1:2">
      <c r="A183">
        <v>181</v>
      </c>
      <c r="B183">
        <f t="shared" si="2"/>
        <v>43</v>
      </c>
    </row>
    <row r="184" spans="1:2">
      <c r="A184">
        <v>182</v>
      </c>
      <c r="B184">
        <f t="shared" si="2"/>
        <v>43</v>
      </c>
    </row>
    <row r="185" spans="1:2">
      <c r="A185">
        <v>183</v>
      </c>
      <c r="B185">
        <f t="shared" si="2"/>
        <v>43</v>
      </c>
    </row>
    <row r="186" spans="1:2">
      <c r="A186">
        <v>184</v>
      </c>
      <c r="B186">
        <f t="shared" si="2"/>
        <v>43</v>
      </c>
    </row>
    <row r="187" spans="1:2">
      <c r="A187">
        <v>185</v>
      </c>
      <c r="B187">
        <f t="shared" si="2"/>
        <v>44</v>
      </c>
    </row>
    <row r="188" spans="1:2">
      <c r="A188">
        <v>186</v>
      </c>
      <c r="B188">
        <f t="shared" si="2"/>
        <v>44</v>
      </c>
    </row>
    <row r="189" spans="1:2">
      <c r="A189">
        <v>187</v>
      </c>
      <c r="B189">
        <f t="shared" si="2"/>
        <v>44</v>
      </c>
    </row>
    <row r="190" spans="1:2">
      <c r="A190">
        <v>188</v>
      </c>
      <c r="B190">
        <f t="shared" si="2"/>
        <v>44</v>
      </c>
    </row>
    <row r="191" spans="1:2">
      <c r="A191">
        <v>189</v>
      </c>
      <c r="B191">
        <f t="shared" si="2"/>
        <v>45</v>
      </c>
    </row>
    <row r="192" spans="1:2">
      <c r="A192">
        <v>190</v>
      </c>
      <c r="B192">
        <f t="shared" ref="B192:B255" si="3">B188+1</f>
        <v>45</v>
      </c>
    </row>
    <row r="193" spans="1:2">
      <c r="A193">
        <v>191</v>
      </c>
      <c r="B193">
        <f t="shared" si="3"/>
        <v>45</v>
      </c>
    </row>
    <row r="194" spans="1:2">
      <c r="A194">
        <v>192</v>
      </c>
      <c r="B194">
        <f t="shared" si="3"/>
        <v>45</v>
      </c>
    </row>
    <row r="195" spans="1:2">
      <c r="A195">
        <v>193</v>
      </c>
      <c r="B195">
        <f t="shared" si="3"/>
        <v>46</v>
      </c>
    </row>
    <row r="196" spans="1:2">
      <c r="A196">
        <v>194</v>
      </c>
      <c r="B196">
        <f t="shared" si="3"/>
        <v>46</v>
      </c>
    </row>
    <row r="197" spans="1:2">
      <c r="A197">
        <v>195</v>
      </c>
      <c r="B197">
        <f t="shared" si="3"/>
        <v>46</v>
      </c>
    </row>
    <row r="198" spans="1:2">
      <c r="A198">
        <v>196</v>
      </c>
      <c r="B198">
        <f t="shared" si="3"/>
        <v>46</v>
      </c>
    </row>
    <row r="199" spans="1:2">
      <c r="A199">
        <v>197</v>
      </c>
      <c r="B199">
        <f t="shared" si="3"/>
        <v>47</v>
      </c>
    </row>
    <row r="200" spans="1:2">
      <c r="A200">
        <v>198</v>
      </c>
      <c r="B200">
        <f t="shared" si="3"/>
        <v>47</v>
      </c>
    </row>
    <row r="201" spans="1:2">
      <c r="A201">
        <v>199</v>
      </c>
      <c r="B201">
        <f t="shared" si="3"/>
        <v>47</v>
      </c>
    </row>
    <row r="202" spans="1:2">
      <c r="A202">
        <v>200</v>
      </c>
      <c r="B202">
        <f t="shared" si="3"/>
        <v>47</v>
      </c>
    </row>
    <row r="203" spans="1:2">
      <c r="A203">
        <v>201</v>
      </c>
      <c r="B203">
        <f t="shared" si="3"/>
        <v>48</v>
      </c>
    </row>
    <row r="204" spans="1:2">
      <c r="A204">
        <v>202</v>
      </c>
      <c r="B204">
        <f t="shared" si="3"/>
        <v>48</v>
      </c>
    </row>
    <row r="205" spans="1:2">
      <c r="A205">
        <v>203</v>
      </c>
      <c r="B205">
        <f t="shared" si="3"/>
        <v>48</v>
      </c>
    </row>
    <row r="206" spans="1:2">
      <c r="A206">
        <v>204</v>
      </c>
      <c r="B206">
        <f t="shared" si="3"/>
        <v>48</v>
      </c>
    </row>
    <row r="207" spans="1:2">
      <c r="A207">
        <v>205</v>
      </c>
      <c r="B207">
        <f t="shared" si="3"/>
        <v>49</v>
      </c>
    </row>
    <row r="208" spans="1:2">
      <c r="A208">
        <v>206</v>
      </c>
      <c r="B208">
        <f t="shared" si="3"/>
        <v>49</v>
      </c>
    </row>
    <row r="209" spans="1:2">
      <c r="A209">
        <v>207</v>
      </c>
      <c r="B209">
        <f t="shared" si="3"/>
        <v>49</v>
      </c>
    </row>
    <row r="210" spans="1:2">
      <c r="A210">
        <v>208</v>
      </c>
      <c r="B210">
        <f t="shared" si="3"/>
        <v>49</v>
      </c>
    </row>
    <row r="211" spans="1:2">
      <c r="A211">
        <v>209</v>
      </c>
      <c r="B211">
        <f t="shared" si="3"/>
        <v>50</v>
      </c>
    </row>
    <row r="212" spans="1:2">
      <c r="A212">
        <v>210</v>
      </c>
      <c r="B212">
        <f t="shared" si="3"/>
        <v>50</v>
      </c>
    </row>
    <row r="213" spans="1:2">
      <c r="A213">
        <v>211</v>
      </c>
      <c r="B213">
        <f t="shared" si="3"/>
        <v>50</v>
      </c>
    </row>
    <row r="214" spans="1:2">
      <c r="A214">
        <v>212</v>
      </c>
      <c r="B214">
        <f t="shared" si="3"/>
        <v>50</v>
      </c>
    </row>
    <row r="215" spans="1:2">
      <c r="A215">
        <v>213</v>
      </c>
      <c r="B215">
        <f t="shared" si="3"/>
        <v>51</v>
      </c>
    </row>
    <row r="216" spans="1:2">
      <c r="A216">
        <v>214</v>
      </c>
      <c r="B216">
        <f t="shared" si="3"/>
        <v>51</v>
      </c>
    </row>
    <row r="217" spans="1:2">
      <c r="A217">
        <v>215</v>
      </c>
      <c r="B217">
        <f t="shared" si="3"/>
        <v>51</v>
      </c>
    </row>
    <row r="218" spans="1:2">
      <c r="A218">
        <v>216</v>
      </c>
      <c r="B218">
        <f t="shared" si="3"/>
        <v>51</v>
      </c>
    </row>
    <row r="219" spans="1:2">
      <c r="A219">
        <v>217</v>
      </c>
      <c r="B219">
        <f t="shared" si="3"/>
        <v>52</v>
      </c>
    </row>
    <row r="220" spans="1:2">
      <c r="A220">
        <v>218</v>
      </c>
      <c r="B220">
        <f t="shared" si="3"/>
        <v>52</v>
      </c>
    </row>
    <row r="221" spans="1:2">
      <c r="A221">
        <v>219</v>
      </c>
      <c r="B221">
        <f t="shared" si="3"/>
        <v>52</v>
      </c>
    </row>
    <row r="222" spans="1:2">
      <c r="A222">
        <v>220</v>
      </c>
      <c r="B222">
        <f t="shared" si="3"/>
        <v>52</v>
      </c>
    </row>
    <row r="223" spans="1:2">
      <c r="A223">
        <v>221</v>
      </c>
      <c r="B223">
        <f t="shared" si="3"/>
        <v>53</v>
      </c>
    </row>
    <row r="224" spans="1:2">
      <c r="A224">
        <v>222</v>
      </c>
      <c r="B224">
        <f t="shared" si="3"/>
        <v>53</v>
      </c>
    </row>
    <row r="225" spans="1:2">
      <c r="A225">
        <v>223</v>
      </c>
      <c r="B225">
        <f t="shared" si="3"/>
        <v>53</v>
      </c>
    </row>
    <row r="226" spans="1:2">
      <c r="A226">
        <v>224</v>
      </c>
      <c r="B226">
        <f t="shared" si="3"/>
        <v>53</v>
      </c>
    </row>
    <row r="227" spans="1:2">
      <c r="A227">
        <v>225</v>
      </c>
      <c r="B227">
        <f t="shared" si="3"/>
        <v>54</v>
      </c>
    </row>
    <row r="228" spans="1:2">
      <c r="A228">
        <v>226</v>
      </c>
      <c r="B228">
        <f t="shared" si="3"/>
        <v>54</v>
      </c>
    </row>
    <row r="229" spans="1:2">
      <c r="A229">
        <v>227</v>
      </c>
      <c r="B229">
        <f t="shared" si="3"/>
        <v>54</v>
      </c>
    </row>
    <row r="230" spans="1:2">
      <c r="A230">
        <v>228</v>
      </c>
      <c r="B230">
        <f t="shared" si="3"/>
        <v>54</v>
      </c>
    </row>
    <row r="231" spans="1:2">
      <c r="A231">
        <v>229</v>
      </c>
      <c r="B231">
        <f t="shared" si="3"/>
        <v>55</v>
      </c>
    </row>
    <row r="232" spans="1:2">
      <c r="A232">
        <v>230</v>
      </c>
      <c r="B232">
        <f t="shared" si="3"/>
        <v>55</v>
      </c>
    </row>
    <row r="233" spans="1:2">
      <c r="A233">
        <v>231</v>
      </c>
      <c r="B233">
        <f t="shared" si="3"/>
        <v>55</v>
      </c>
    </row>
    <row r="234" spans="1:2">
      <c r="A234">
        <v>232</v>
      </c>
      <c r="B234">
        <f t="shared" si="3"/>
        <v>55</v>
      </c>
    </row>
    <row r="235" spans="1:2">
      <c r="A235">
        <v>233</v>
      </c>
      <c r="B235">
        <f t="shared" si="3"/>
        <v>56</v>
      </c>
    </row>
    <row r="236" spans="1:2">
      <c r="A236">
        <v>234</v>
      </c>
      <c r="B236">
        <f t="shared" si="3"/>
        <v>56</v>
      </c>
    </row>
    <row r="237" spans="1:2">
      <c r="A237">
        <v>235</v>
      </c>
      <c r="B237">
        <f t="shared" si="3"/>
        <v>56</v>
      </c>
    </row>
    <row r="238" spans="1:2">
      <c r="A238">
        <v>236</v>
      </c>
      <c r="B238">
        <f t="shared" si="3"/>
        <v>56</v>
      </c>
    </row>
    <row r="239" spans="1:2">
      <c r="A239">
        <v>237</v>
      </c>
      <c r="B239">
        <f t="shared" si="3"/>
        <v>57</v>
      </c>
    </row>
    <row r="240" spans="1:2">
      <c r="A240">
        <v>238</v>
      </c>
      <c r="B240">
        <f t="shared" si="3"/>
        <v>57</v>
      </c>
    </row>
    <row r="241" spans="1:2">
      <c r="A241">
        <v>239</v>
      </c>
      <c r="B241">
        <f t="shared" si="3"/>
        <v>57</v>
      </c>
    </row>
    <row r="242" spans="1:2">
      <c r="A242">
        <v>240</v>
      </c>
      <c r="B242">
        <f t="shared" si="3"/>
        <v>57</v>
      </c>
    </row>
    <row r="243" spans="1:2">
      <c r="A243">
        <v>241</v>
      </c>
      <c r="B243">
        <f t="shared" si="3"/>
        <v>58</v>
      </c>
    </row>
    <row r="244" spans="1:2">
      <c r="A244">
        <v>242</v>
      </c>
      <c r="B244">
        <f t="shared" si="3"/>
        <v>58</v>
      </c>
    </row>
    <row r="245" spans="1:2">
      <c r="A245">
        <v>243</v>
      </c>
      <c r="B245">
        <f t="shared" si="3"/>
        <v>58</v>
      </c>
    </row>
    <row r="246" spans="1:2">
      <c r="A246">
        <v>244</v>
      </c>
      <c r="B246">
        <f t="shared" si="3"/>
        <v>58</v>
      </c>
    </row>
    <row r="247" spans="1:2">
      <c r="A247">
        <v>245</v>
      </c>
      <c r="B247">
        <f t="shared" si="3"/>
        <v>59</v>
      </c>
    </row>
    <row r="248" spans="1:2">
      <c r="A248">
        <v>246</v>
      </c>
      <c r="B248">
        <f t="shared" si="3"/>
        <v>59</v>
      </c>
    </row>
    <row r="249" spans="1:2">
      <c r="A249">
        <v>247</v>
      </c>
      <c r="B249">
        <f t="shared" si="3"/>
        <v>59</v>
      </c>
    </row>
    <row r="250" spans="1:2">
      <c r="A250">
        <v>248</v>
      </c>
      <c r="B250">
        <f t="shared" si="3"/>
        <v>59</v>
      </c>
    </row>
    <row r="251" spans="1:2">
      <c r="A251">
        <v>249</v>
      </c>
      <c r="B251">
        <f t="shared" si="3"/>
        <v>60</v>
      </c>
    </row>
    <row r="252" spans="1:2">
      <c r="A252">
        <v>250</v>
      </c>
      <c r="B252">
        <f t="shared" si="3"/>
        <v>60</v>
      </c>
    </row>
    <row r="253" spans="1:2">
      <c r="A253">
        <v>251</v>
      </c>
      <c r="B253">
        <f t="shared" si="3"/>
        <v>60</v>
      </c>
    </row>
    <row r="254" spans="1:2">
      <c r="A254">
        <v>252</v>
      </c>
      <c r="B254">
        <f t="shared" si="3"/>
        <v>60</v>
      </c>
    </row>
    <row r="255" spans="1:2">
      <c r="A255">
        <v>253</v>
      </c>
      <c r="B255">
        <f t="shared" si="3"/>
        <v>61</v>
      </c>
    </row>
    <row r="256" spans="1:2">
      <c r="A256">
        <v>254</v>
      </c>
      <c r="B256">
        <f t="shared" ref="B256:B302" si="4">B252+1</f>
        <v>61</v>
      </c>
    </row>
    <row r="257" spans="1:2">
      <c r="A257">
        <v>255</v>
      </c>
      <c r="B257">
        <f t="shared" si="4"/>
        <v>61</v>
      </c>
    </row>
    <row r="258" spans="1:2">
      <c r="A258">
        <v>256</v>
      </c>
      <c r="B258">
        <f t="shared" si="4"/>
        <v>61</v>
      </c>
    </row>
    <row r="259" spans="1:2">
      <c r="A259">
        <v>257</v>
      </c>
      <c r="B259">
        <f t="shared" si="4"/>
        <v>62</v>
      </c>
    </row>
    <row r="260" spans="1:2">
      <c r="A260">
        <v>258</v>
      </c>
      <c r="B260">
        <f t="shared" si="4"/>
        <v>62</v>
      </c>
    </row>
    <row r="261" spans="1:2">
      <c r="A261">
        <v>259</v>
      </c>
      <c r="B261">
        <f t="shared" si="4"/>
        <v>62</v>
      </c>
    </row>
    <row r="262" spans="1:2">
      <c r="A262">
        <v>260</v>
      </c>
      <c r="B262">
        <f t="shared" si="4"/>
        <v>62</v>
      </c>
    </row>
    <row r="263" spans="1:2">
      <c r="A263">
        <v>261</v>
      </c>
      <c r="B263">
        <f t="shared" si="4"/>
        <v>63</v>
      </c>
    </row>
    <row r="264" spans="1:2">
      <c r="A264">
        <v>262</v>
      </c>
      <c r="B264">
        <f t="shared" si="4"/>
        <v>63</v>
      </c>
    </row>
    <row r="265" spans="1:2">
      <c r="A265">
        <v>263</v>
      </c>
      <c r="B265">
        <f t="shared" si="4"/>
        <v>63</v>
      </c>
    </row>
    <row r="266" spans="1:2">
      <c r="A266">
        <v>264</v>
      </c>
      <c r="B266">
        <f t="shared" si="4"/>
        <v>63</v>
      </c>
    </row>
    <row r="267" spans="1:2">
      <c r="A267">
        <v>265</v>
      </c>
      <c r="B267">
        <f t="shared" si="4"/>
        <v>64</v>
      </c>
    </row>
    <row r="268" spans="1:2">
      <c r="A268">
        <v>266</v>
      </c>
      <c r="B268">
        <f t="shared" si="4"/>
        <v>64</v>
      </c>
    </row>
    <row r="269" spans="1:2">
      <c r="A269">
        <v>267</v>
      </c>
      <c r="B269">
        <f t="shared" si="4"/>
        <v>64</v>
      </c>
    </row>
    <row r="270" spans="1:2">
      <c r="A270">
        <v>268</v>
      </c>
      <c r="B270">
        <f t="shared" si="4"/>
        <v>64</v>
      </c>
    </row>
    <row r="271" spans="1:2">
      <c r="A271">
        <v>269</v>
      </c>
      <c r="B271">
        <f t="shared" si="4"/>
        <v>65</v>
      </c>
    </row>
    <row r="272" spans="1:2">
      <c r="A272">
        <v>270</v>
      </c>
      <c r="B272">
        <f t="shared" si="4"/>
        <v>65</v>
      </c>
    </row>
    <row r="273" spans="1:2">
      <c r="A273">
        <v>271</v>
      </c>
      <c r="B273">
        <f t="shared" si="4"/>
        <v>65</v>
      </c>
    </row>
    <row r="274" spans="1:2">
      <c r="A274">
        <v>272</v>
      </c>
      <c r="B274">
        <f t="shared" si="4"/>
        <v>65</v>
      </c>
    </row>
    <row r="275" spans="1:2">
      <c r="A275">
        <v>273</v>
      </c>
      <c r="B275">
        <f t="shared" si="4"/>
        <v>66</v>
      </c>
    </row>
    <row r="276" spans="1:2">
      <c r="A276">
        <v>274</v>
      </c>
      <c r="B276">
        <f t="shared" si="4"/>
        <v>66</v>
      </c>
    </row>
    <row r="277" spans="1:2">
      <c r="A277">
        <v>275</v>
      </c>
      <c r="B277">
        <f t="shared" si="4"/>
        <v>66</v>
      </c>
    </row>
    <row r="278" spans="1:2">
      <c r="A278">
        <v>276</v>
      </c>
      <c r="B278">
        <f t="shared" si="4"/>
        <v>66</v>
      </c>
    </row>
    <row r="279" spans="1:2">
      <c r="A279">
        <v>277</v>
      </c>
      <c r="B279">
        <f t="shared" si="4"/>
        <v>67</v>
      </c>
    </row>
    <row r="280" spans="1:2">
      <c r="A280">
        <v>278</v>
      </c>
      <c r="B280">
        <f t="shared" si="4"/>
        <v>67</v>
      </c>
    </row>
    <row r="281" spans="1:2">
      <c r="A281">
        <v>279</v>
      </c>
      <c r="B281">
        <f t="shared" si="4"/>
        <v>67</v>
      </c>
    </row>
    <row r="282" spans="1:2">
      <c r="A282">
        <v>280</v>
      </c>
      <c r="B282">
        <f t="shared" si="4"/>
        <v>67</v>
      </c>
    </row>
    <row r="283" spans="1:2">
      <c r="A283">
        <v>281</v>
      </c>
      <c r="B283">
        <f t="shared" si="4"/>
        <v>68</v>
      </c>
    </row>
    <row r="284" spans="1:2">
      <c r="A284">
        <v>282</v>
      </c>
      <c r="B284">
        <f t="shared" si="4"/>
        <v>68</v>
      </c>
    </row>
    <row r="285" spans="1:2">
      <c r="A285">
        <v>283</v>
      </c>
      <c r="B285">
        <f t="shared" si="4"/>
        <v>68</v>
      </c>
    </row>
    <row r="286" spans="1:2">
      <c r="A286">
        <v>284</v>
      </c>
      <c r="B286">
        <f t="shared" si="4"/>
        <v>68</v>
      </c>
    </row>
    <row r="287" spans="1:2">
      <c r="A287">
        <v>285</v>
      </c>
      <c r="B287">
        <f t="shared" si="4"/>
        <v>69</v>
      </c>
    </row>
    <row r="288" spans="1:2">
      <c r="A288">
        <v>286</v>
      </c>
      <c r="B288">
        <f t="shared" si="4"/>
        <v>69</v>
      </c>
    </row>
    <row r="289" spans="1:2">
      <c r="A289">
        <v>287</v>
      </c>
      <c r="B289">
        <f t="shared" si="4"/>
        <v>69</v>
      </c>
    </row>
    <row r="290" spans="1:2">
      <c r="A290">
        <v>288</v>
      </c>
      <c r="B290">
        <f t="shared" si="4"/>
        <v>69</v>
      </c>
    </row>
    <row r="291" spans="1:2">
      <c r="A291">
        <v>289</v>
      </c>
      <c r="B291">
        <f t="shared" si="4"/>
        <v>70</v>
      </c>
    </row>
    <row r="292" spans="1:2">
      <c r="A292">
        <v>290</v>
      </c>
      <c r="B292">
        <f t="shared" si="4"/>
        <v>70</v>
      </c>
    </row>
    <row r="293" spans="1:2">
      <c r="A293">
        <v>291</v>
      </c>
      <c r="B293">
        <f t="shared" si="4"/>
        <v>70</v>
      </c>
    </row>
    <row r="294" spans="1:2">
      <c r="A294">
        <v>292</v>
      </c>
      <c r="B294">
        <f t="shared" si="4"/>
        <v>70</v>
      </c>
    </row>
    <row r="295" spans="1:2">
      <c r="A295">
        <v>293</v>
      </c>
      <c r="B295">
        <f t="shared" si="4"/>
        <v>71</v>
      </c>
    </row>
    <row r="296" spans="1:2">
      <c r="A296">
        <v>294</v>
      </c>
      <c r="B296">
        <f t="shared" si="4"/>
        <v>71</v>
      </c>
    </row>
    <row r="297" spans="1:2">
      <c r="A297">
        <v>295</v>
      </c>
      <c r="B297">
        <f t="shared" si="4"/>
        <v>71</v>
      </c>
    </row>
    <row r="298" spans="1:2">
      <c r="A298">
        <v>296</v>
      </c>
      <c r="B298">
        <f t="shared" si="4"/>
        <v>71</v>
      </c>
    </row>
    <row r="299" spans="1:2">
      <c r="A299">
        <v>297</v>
      </c>
      <c r="B299">
        <f t="shared" si="4"/>
        <v>72</v>
      </c>
    </row>
    <row r="300" spans="1:2">
      <c r="A300">
        <v>298</v>
      </c>
      <c r="B300">
        <f t="shared" si="4"/>
        <v>72</v>
      </c>
    </row>
    <row r="301" spans="1:2">
      <c r="A301">
        <v>299</v>
      </c>
      <c r="B301">
        <f t="shared" si="4"/>
        <v>72</v>
      </c>
    </row>
    <row r="302" spans="1:2">
      <c r="A302">
        <v>300</v>
      </c>
      <c r="B302">
        <f t="shared" si="4"/>
        <v>72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0" tint="-0.249977111117893"/>
  </sheetPr>
  <dimension ref="A1:B152"/>
  <sheetViews>
    <sheetView workbookViewId="0">
      <selection activeCell="E12" sqref="E12"/>
    </sheetView>
  </sheetViews>
  <sheetFormatPr defaultColWidth="11" defaultRowHeight="13.5"/>
  <cols>
    <col min="1" max="1" width="8.875" style="3" bestFit="1" customWidth="1"/>
  </cols>
  <sheetData>
    <row r="1" spans="1:2">
      <c r="A1" t="s">
        <v>630</v>
      </c>
      <c r="B1" t="s">
        <v>633</v>
      </c>
    </row>
    <row r="2" spans="1:2">
      <c r="A2" t="s">
        <v>3800</v>
      </c>
      <c r="B2" t="s">
        <v>3801</v>
      </c>
    </row>
    <row r="3" spans="1:2">
      <c r="A3" s="2">
        <v>1</v>
      </c>
      <c r="B3">
        <v>370</v>
      </c>
    </row>
    <row r="4" spans="1:2">
      <c r="A4" s="2">
        <v>2</v>
      </c>
      <c r="B4">
        <v>390</v>
      </c>
    </row>
    <row r="5" spans="1:2">
      <c r="A5" s="2">
        <v>3</v>
      </c>
      <c r="B5">
        <v>410</v>
      </c>
    </row>
    <row r="6" spans="1:2">
      <c r="A6" s="2">
        <v>4</v>
      </c>
      <c r="B6">
        <v>430</v>
      </c>
    </row>
    <row r="7" spans="1:2">
      <c r="A7" s="2">
        <v>5</v>
      </c>
      <c r="B7">
        <v>450</v>
      </c>
    </row>
    <row r="8" spans="1:2">
      <c r="A8" s="2">
        <v>6</v>
      </c>
      <c r="B8">
        <v>470</v>
      </c>
    </row>
    <row r="9" spans="1:2">
      <c r="A9" s="2">
        <v>7</v>
      </c>
      <c r="B9">
        <v>490</v>
      </c>
    </row>
    <row r="10" spans="1:2">
      <c r="A10" s="2">
        <v>8</v>
      </c>
      <c r="B10">
        <v>510</v>
      </c>
    </row>
    <row r="11" spans="1:2">
      <c r="A11" s="2">
        <v>9</v>
      </c>
      <c r="B11">
        <v>530</v>
      </c>
    </row>
    <row r="12" spans="1:2">
      <c r="A12" s="2">
        <v>10</v>
      </c>
      <c r="B12">
        <v>550</v>
      </c>
    </row>
    <row r="13" spans="1:2">
      <c r="A13" s="2">
        <v>11</v>
      </c>
      <c r="B13">
        <v>570</v>
      </c>
    </row>
    <row r="14" spans="1:2">
      <c r="A14" s="2">
        <v>12</v>
      </c>
      <c r="B14">
        <v>590</v>
      </c>
    </row>
    <row r="15" spans="1:2">
      <c r="A15" s="2">
        <v>13</v>
      </c>
      <c r="B15">
        <v>610</v>
      </c>
    </row>
    <row r="16" spans="1:2">
      <c r="A16" s="2">
        <v>14</v>
      </c>
      <c r="B16">
        <v>630</v>
      </c>
    </row>
    <row r="17" spans="1:2">
      <c r="A17" s="2">
        <v>15</v>
      </c>
      <c r="B17">
        <v>650</v>
      </c>
    </row>
    <row r="18" spans="1:2">
      <c r="A18" s="2">
        <v>16</v>
      </c>
      <c r="B18">
        <v>660</v>
      </c>
    </row>
    <row r="19" spans="1:2">
      <c r="A19" s="2">
        <v>17</v>
      </c>
      <c r="B19">
        <v>670</v>
      </c>
    </row>
    <row r="20" spans="1:2">
      <c r="A20" s="2">
        <v>18</v>
      </c>
      <c r="B20">
        <v>680</v>
      </c>
    </row>
    <row r="21" spans="1:2">
      <c r="A21" s="2">
        <v>19</v>
      </c>
      <c r="B21">
        <v>690</v>
      </c>
    </row>
    <row r="22" spans="1:2">
      <c r="A22" s="2">
        <v>20</v>
      </c>
      <c r="B22">
        <v>700</v>
      </c>
    </row>
    <row r="23" spans="1:2">
      <c r="A23" s="2">
        <v>21</v>
      </c>
      <c r="B23">
        <v>710</v>
      </c>
    </row>
    <row r="24" spans="1:2">
      <c r="A24" s="2">
        <v>22</v>
      </c>
      <c r="B24">
        <v>720</v>
      </c>
    </row>
    <row r="25" spans="1:2">
      <c r="A25" s="2">
        <v>23</v>
      </c>
      <c r="B25">
        <v>730</v>
      </c>
    </row>
    <row r="26" spans="1:2">
      <c r="A26" s="2">
        <v>24</v>
      </c>
      <c r="B26">
        <v>740</v>
      </c>
    </row>
    <row r="27" spans="1:2">
      <c r="A27" s="2">
        <v>25</v>
      </c>
      <c r="B27">
        <v>750</v>
      </c>
    </row>
    <row r="28" spans="1:2">
      <c r="A28" s="2">
        <v>26</v>
      </c>
      <c r="B28">
        <v>760</v>
      </c>
    </row>
    <row r="29" spans="1:2">
      <c r="A29" s="2">
        <v>27</v>
      </c>
      <c r="B29">
        <v>770</v>
      </c>
    </row>
    <row r="30" spans="1:2">
      <c r="A30" s="2">
        <v>28</v>
      </c>
      <c r="B30">
        <v>780</v>
      </c>
    </row>
    <row r="31" spans="1:2">
      <c r="A31" s="2">
        <v>29</v>
      </c>
      <c r="B31">
        <v>790</v>
      </c>
    </row>
    <row r="32" spans="1:2">
      <c r="A32" s="2">
        <v>30</v>
      </c>
      <c r="B32">
        <v>800</v>
      </c>
    </row>
    <row r="33" spans="1:2">
      <c r="A33" s="2">
        <v>31</v>
      </c>
      <c r="B33">
        <v>810</v>
      </c>
    </row>
    <row r="34" spans="1:2">
      <c r="A34" s="2">
        <v>32</v>
      </c>
      <c r="B34">
        <v>820</v>
      </c>
    </row>
    <row r="35" spans="1:2">
      <c r="A35" s="2">
        <v>33</v>
      </c>
      <c r="B35">
        <v>830</v>
      </c>
    </row>
    <row r="36" spans="1:2">
      <c r="A36" s="2">
        <v>34</v>
      </c>
      <c r="B36">
        <v>840</v>
      </c>
    </row>
    <row r="37" spans="1:2">
      <c r="A37" s="2">
        <v>35</v>
      </c>
      <c r="B37">
        <v>850</v>
      </c>
    </row>
    <row r="38" spans="1:2">
      <c r="A38" s="2">
        <v>36</v>
      </c>
      <c r="B38">
        <v>860</v>
      </c>
    </row>
    <row r="39" spans="1:2">
      <c r="A39" s="2">
        <v>37</v>
      </c>
      <c r="B39">
        <v>870</v>
      </c>
    </row>
    <row r="40" spans="1:2">
      <c r="A40" s="2">
        <v>38</v>
      </c>
      <c r="B40">
        <v>880</v>
      </c>
    </row>
    <row r="41" spans="1:2">
      <c r="A41" s="2">
        <v>39</v>
      </c>
      <c r="B41">
        <v>890</v>
      </c>
    </row>
    <row r="42" spans="1:2">
      <c r="A42" s="2">
        <v>40</v>
      </c>
      <c r="B42" s="41">
        <v>900</v>
      </c>
    </row>
    <row r="43" spans="1:2">
      <c r="A43" s="2">
        <v>41</v>
      </c>
      <c r="B43">
        <v>900</v>
      </c>
    </row>
    <row r="44" spans="1:2">
      <c r="A44" s="2">
        <v>42</v>
      </c>
      <c r="B44">
        <v>900</v>
      </c>
    </row>
    <row r="45" spans="1:2">
      <c r="A45" s="2">
        <v>43</v>
      </c>
      <c r="B45">
        <v>900</v>
      </c>
    </row>
    <row r="46" spans="1:2">
      <c r="A46" s="2">
        <v>44</v>
      </c>
      <c r="B46">
        <v>900</v>
      </c>
    </row>
    <row r="47" spans="1:2">
      <c r="A47" s="2">
        <v>45</v>
      </c>
      <c r="B47">
        <v>900</v>
      </c>
    </row>
    <row r="48" spans="1:2">
      <c r="A48" s="2">
        <v>46</v>
      </c>
      <c r="B48">
        <v>900</v>
      </c>
    </row>
    <row r="49" spans="1:2">
      <c r="A49" s="2">
        <v>47</v>
      </c>
      <c r="B49">
        <v>900</v>
      </c>
    </row>
    <row r="50" spans="1:2">
      <c r="A50" s="2">
        <v>48</v>
      </c>
      <c r="B50">
        <v>900</v>
      </c>
    </row>
    <row r="51" spans="1:2">
      <c r="A51" s="2">
        <v>49</v>
      </c>
      <c r="B51">
        <v>900</v>
      </c>
    </row>
    <row r="52" spans="1:2">
      <c r="A52" s="2">
        <v>50</v>
      </c>
      <c r="B52">
        <v>900</v>
      </c>
    </row>
    <row r="53" spans="1:2">
      <c r="A53" s="2">
        <v>51</v>
      </c>
      <c r="B53">
        <v>900</v>
      </c>
    </row>
    <row r="54" spans="1:2">
      <c r="A54" s="2">
        <v>52</v>
      </c>
      <c r="B54">
        <v>900</v>
      </c>
    </row>
    <row r="55" spans="1:2">
      <c r="A55" s="2">
        <v>53</v>
      </c>
      <c r="B55">
        <v>900</v>
      </c>
    </row>
    <row r="56" spans="1:2">
      <c r="A56" s="2">
        <v>54</v>
      </c>
      <c r="B56">
        <v>900</v>
      </c>
    </row>
    <row r="57" spans="1:2">
      <c r="A57" s="2">
        <v>55</v>
      </c>
      <c r="B57">
        <v>900</v>
      </c>
    </row>
    <row r="58" spans="1:2">
      <c r="A58" s="2">
        <v>56</v>
      </c>
      <c r="B58">
        <v>900</v>
      </c>
    </row>
    <row r="59" spans="1:2">
      <c r="A59" s="2">
        <v>57</v>
      </c>
      <c r="B59">
        <v>900</v>
      </c>
    </row>
    <row r="60" spans="1:2">
      <c r="A60" s="2">
        <v>58</v>
      </c>
      <c r="B60">
        <v>900</v>
      </c>
    </row>
    <row r="61" spans="1:2">
      <c r="A61" s="2">
        <v>59</v>
      </c>
      <c r="B61">
        <v>900</v>
      </c>
    </row>
    <row r="62" spans="1:2">
      <c r="A62" s="2">
        <v>60</v>
      </c>
      <c r="B62">
        <v>900</v>
      </c>
    </row>
    <row r="63" spans="1:2">
      <c r="A63" s="2">
        <v>61</v>
      </c>
      <c r="B63">
        <v>900</v>
      </c>
    </row>
    <row r="64" spans="1:2">
      <c r="A64" s="2">
        <v>62</v>
      </c>
      <c r="B64">
        <v>900</v>
      </c>
    </row>
    <row r="65" spans="1:2">
      <c r="A65" s="2">
        <v>63</v>
      </c>
      <c r="B65">
        <v>900</v>
      </c>
    </row>
    <row r="66" spans="1:2">
      <c r="A66" s="2">
        <v>64</v>
      </c>
      <c r="B66">
        <v>900</v>
      </c>
    </row>
    <row r="67" spans="1:2">
      <c r="A67" s="2">
        <v>65</v>
      </c>
      <c r="B67">
        <v>900</v>
      </c>
    </row>
    <row r="68" spans="1:2">
      <c r="A68" s="2">
        <v>66</v>
      </c>
      <c r="B68">
        <v>900</v>
      </c>
    </row>
    <row r="69" spans="1:2">
      <c r="A69" s="2">
        <v>67</v>
      </c>
      <c r="B69">
        <v>900</v>
      </c>
    </row>
    <row r="70" spans="1:2">
      <c r="A70" s="2">
        <v>68</v>
      </c>
      <c r="B70">
        <v>900</v>
      </c>
    </row>
    <row r="71" spans="1:2">
      <c r="A71" s="2">
        <v>69</v>
      </c>
      <c r="B71">
        <v>900</v>
      </c>
    </row>
    <row r="72" spans="1:2">
      <c r="A72" s="2">
        <v>70</v>
      </c>
      <c r="B72">
        <v>900</v>
      </c>
    </row>
    <row r="73" spans="1:2">
      <c r="A73" s="2">
        <v>71</v>
      </c>
      <c r="B73">
        <v>900</v>
      </c>
    </row>
    <row r="74" spans="1:2">
      <c r="A74" s="2">
        <v>72</v>
      </c>
      <c r="B74">
        <v>900</v>
      </c>
    </row>
    <row r="75" spans="1:2">
      <c r="A75" s="2">
        <v>73</v>
      </c>
      <c r="B75">
        <v>900</v>
      </c>
    </row>
    <row r="76" spans="1:2">
      <c r="A76" s="2">
        <v>74</v>
      </c>
      <c r="B76">
        <v>900</v>
      </c>
    </row>
    <row r="77" spans="1:2">
      <c r="A77" s="2">
        <v>75</v>
      </c>
      <c r="B77">
        <v>900</v>
      </c>
    </row>
    <row r="78" spans="1:2">
      <c r="A78" s="2">
        <v>76</v>
      </c>
      <c r="B78">
        <v>900</v>
      </c>
    </row>
    <row r="79" spans="1:2">
      <c r="A79" s="2">
        <v>77</v>
      </c>
      <c r="B79">
        <v>900</v>
      </c>
    </row>
    <row r="80" spans="1:2">
      <c r="A80" s="2">
        <v>78</v>
      </c>
      <c r="B80">
        <v>900</v>
      </c>
    </row>
    <row r="81" spans="1:2">
      <c r="A81" s="2">
        <v>79</v>
      </c>
      <c r="B81">
        <v>900</v>
      </c>
    </row>
    <row r="82" spans="1:2">
      <c r="A82" s="2">
        <v>80</v>
      </c>
      <c r="B82">
        <v>900</v>
      </c>
    </row>
    <row r="83" spans="1:2">
      <c r="A83" s="2">
        <v>81</v>
      </c>
      <c r="B83">
        <v>900</v>
      </c>
    </row>
    <row r="84" spans="1:2">
      <c r="A84" s="2">
        <v>82</v>
      </c>
      <c r="B84">
        <v>900</v>
      </c>
    </row>
    <row r="85" spans="1:2">
      <c r="A85" s="2">
        <v>83</v>
      </c>
      <c r="B85">
        <v>900</v>
      </c>
    </row>
    <row r="86" spans="1:2">
      <c r="A86" s="2">
        <v>84</v>
      </c>
      <c r="B86">
        <v>900</v>
      </c>
    </row>
    <row r="87" spans="1:2">
      <c r="A87" s="2">
        <v>85</v>
      </c>
      <c r="B87">
        <v>900</v>
      </c>
    </row>
    <row r="88" spans="1:2">
      <c r="A88" s="2">
        <v>86</v>
      </c>
      <c r="B88">
        <v>900</v>
      </c>
    </row>
    <row r="89" spans="1:2">
      <c r="A89" s="2">
        <v>87</v>
      </c>
      <c r="B89">
        <v>900</v>
      </c>
    </row>
    <row r="90" spans="1:2">
      <c r="A90" s="2">
        <v>88</v>
      </c>
      <c r="B90">
        <v>900</v>
      </c>
    </row>
    <row r="91" spans="1:2">
      <c r="A91" s="2">
        <v>89</v>
      </c>
      <c r="B91">
        <v>900</v>
      </c>
    </row>
    <row r="92" spans="1:2">
      <c r="A92" s="2">
        <v>90</v>
      </c>
      <c r="B92">
        <v>900</v>
      </c>
    </row>
    <row r="93" spans="1:2">
      <c r="A93" s="2">
        <v>91</v>
      </c>
      <c r="B93">
        <v>910</v>
      </c>
    </row>
    <row r="94" spans="1:2">
      <c r="A94" s="2">
        <v>92</v>
      </c>
      <c r="B94">
        <v>920</v>
      </c>
    </row>
    <row r="95" spans="1:2">
      <c r="A95" s="2">
        <v>93</v>
      </c>
      <c r="B95">
        <v>930</v>
      </c>
    </row>
    <row r="96" spans="1:2">
      <c r="A96" s="2">
        <v>94</v>
      </c>
      <c r="B96">
        <v>940</v>
      </c>
    </row>
    <row r="97" spans="1:2">
      <c r="A97" s="2">
        <v>95</v>
      </c>
      <c r="B97">
        <v>950</v>
      </c>
    </row>
    <row r="98" spans="1:2">
      <c r="A98" s="2">
        <v>96</v>
      </c>
      <c r="B98">
        <v>960</v>
      </c>
    </row>
    <row r="99" spans="1:2">
      <c r="A99" s="2">
        <v>97</v>
      </c>
      <c r="B99">
        <v>970</v>
      </c>
    </row>
    <row r="100" spans="1:2">
      <c r="A100" s="2">
        <v>98</v>
      </c>
      <c r="B100">
        <v>980</v>
      </c>
    </row>
    <row r="101" spans="1:2">
      <c r="A101" s="2">
        <v>99</v>
      </c>
      <c r="B101">
        <v>990</v>
      </c>
    </row>
    <row r="102" spans="1:2">
      <c r="A102" s="2">
        <v>100</v>
      </c>
      <c r="B102">
        <v>1000</v>
      </c>
    </row>
    <row r="103" spans="1:2">
      <c r="A103" s="2">
        <v>101</v>
      </c>
      <c r="B103">
        <v>1010</v>
      </c>
    </row>
    <row r="104" spans="1:2">
      <c r="A104" s="2">
        <v>102</v>
      </c>
      <c r="B104">
        <v>1020</v>
      </c>
    </row>
    <row r="105" spans="1:2">
      <c r="A105" s="2">
        <v>103</v>
      </c>
      <c r="B105">
        <v>1030</v>
      </c>
    </row>
    <row r="106" spans="1:2">
      <c r="A106" s="2">
        <v>104</v>
      </c>
      <c r="B106">
        <v>1040</v>
      </c>
    </row>
    <row r="107" spans="1:2">
      <c r="A107" s="2">
        <v>105</v>
      </c>
      <c r="B107">
        <v>1050</v>
      </c>
    </row>
    <row r="108" spans="1:2">
      <c r="A108" s="2">
        <v>106</v>
      </c>
      <c r="B108">
        <v>1060</v>
      </c>
    </row>
    <row r="109" spans="1:2">
      <c r="A109" s="2">
        <v>107</v>
      </c>
      <c r="B109">
        <v>1070</v>
      </c>
    </row>
    <row r="110" spans="1:2">
      <c r="A110" s="2">
        <v>108</v>
      </c>
      <c r="B110">
        <v>1080</v>
      </c>
    </row>
    <row r="111" spans="1:2">
      <c r="A111" s="2">
        <v>109</v>
      </c>
      <c r="B111">
        <v>1090</v>
      </c>
    </row>
    <row r="112" spans="1:2">
      <c r="A112" s="2">
        <v>110</v>
      </c>
      <c r="B112">
        <v>1100</v>
      </c>
    </row>
    <row r="113" spans="1:2">
      <c r="A113" s="2">
        <v>111</v>
      </c>
      <c r="B113">
        <v>1110</v>
      </c>
    </row>
    <row r="114" spans="1:2">
      <c r="A114" s="2">
        <v>112</v>
      </c>
      <c r="B114">
        <v>1120</v>
      </c>
    </row>
    <row r="115" spans="1:2">
      <c r="A115" s="2">
        <v>113</v>
      </c>
      <c r="B115">
        <v>1130</v>
      </c>
    </row>
    <row r="116" spans="1:2">
      <c r="A116" s="2">
        <v>114</v>
      </c>
      <c r="B116">
        <v>1140</v>
      </c>
    </row>
    <row r="117" spans="1:2">
      <c r="A117" s="2">
        <v>115</v>
      </c>
      <c r="B117">
        <v>1150</v>
      </c>
    </row>
    <row r="118" spans="1:2">
      <c r="A118" s="2">
        <v>116</v>
      </c>
      <c r="B118">
        <v>1160</v>
      </c>
    </row>
    <row r="119" spans="1:2">
      <c r="A119" s="2">
        <v>117</v>
      </c>
      <c r="B119">
        <v>1170</v>
      </c>
    </row>
    <row r="120" spans="1:2">
      <c r="A120" s="2">
        <v>118</v>
      </c>
      <c r="B120">
        <v>1180</v>
      </c>
    </row>
    <row r="121" spans="1:2">
      <c r="A121" s="2">
        <v>119</v>
      </c>
      <c r="B121">
        <v>1190</v>
      </c>
    </row>
    <row r="122" spans="1:2">
      <c r="A122" s="2">
        <v>120</v>
      </c>
      <c r="B122">
        <v>1200</v>
      </c>
    </row>
    <row r="123" spans="1:2">
      <c r="A123" s="2">
        <v>121</v>
      </c>
      <c r="B123">
        <v>1200</v>
      </c>
    </row>
    <row r="124" spans="1:2">
      <c r="A124" s="2">
        <v>122</v>
      </c>
      <c r="B124">
        <v>1200</v>
      </c>
    </row>
    <row r="125" spans="1:2">
      <c r="A125" s="2">
        <v>123</v>
      </c>
      <c r="B125">
        <v>1200</v>
      </c>
    </row>
    <row r="126" spans="1:2">
      <c r="A126" s="2">
        <v>124</v>
      </c>
      <c r="B126">
        <v>1200</v>
      </c>
    </row>
    <row r="127" spans="1:2">
      <c r="A127" s="2">
        <v>125</v>
      </c>
      <c r="B127">
        <v>1200</v>
      </c>
    </row>
    <row r="128" spans="1:2">
      <c r="A128" s="2">
        <v>126</v>
      </c>
      <c r="B128">
        <v>1200</v>
      </c>
    </row>
    <row r="129" spans="1:2">
      <c r="A129" s="2">
        <v>127</v>
      </c>
      <c r="B129">
        <v>1200</v>
      </c>
    </row>
    <row r="130" spans="1:2">
      <c r="A130" s="2">
        <v>128</v>
      </c>
      <c r="B130">
        <v>1200</v>
      </c>
    </row>
    <row r="131" spans="1:2">
      <c r="A131" s="2">
        <v>129</v>
      </c>
      <c r="B131">
        <v>1200</v>
      </c>
    </row>
    <row r="132" spans="1:2">
      <c r="A132" s="2">
        <v>130</v>
      </c>
      <c r="B132">
        <v>1200</v>
      </c>
    </row>
    <row r="133" spans="1:2">
      <c r="A133" s="2">
        <v>131</v>
      </c>
      <c r="B133">
        <v>1200</v>
      </c>
    </row>
    <row r="134" spans="1:2">
      <c r="A134" s="2">
        <v>132</v>
      </c>
      <c r="B134">
        <v>1200</v>
      </c>
    </row>
    <row r="135" spans="1:2">
      <c r="A135" s="2">
        <v>133</v>
      </c>
      <c r="B135">
        <v>1200</v>
      </c>
    </row>
    <row r="136" spans="1:2">
      <c r="A136" s="2">
        <v>134</v>
      </c>
      <c r="B136">
        <v>1200</v>
      </c>
    </row>
    <row r="137" spans="1:2">
      <c r="A137" s="2">
        <v>135</v>
      </c>
      <c r="B137">
        <v>1200</v>
      </c>
    </row>
    <row r="138" spans="1:2">
      <c r="A138" s="2">
        <v>136</v>
      </c>
      <c r="B138">
        <v>1200</v>
      </c>
    </row>
    <row r="139" spans="1:2">
      <c r="A139" s="2">
        <v>137</v>
      </c>
      <c r="B139">
        <v>1200</v>
      </c>
    </row>
    <row r="140" spans="1:2">
      <c r="A140" s="2">
        <v>138</v>
      </c>
      <c r="B140">
        <v>1200</v>
      </c>
    </row>
    <row r="141" spans="1:2">
      <c r="A141" s="2">
        <v>139</v>
      </c>
      <c r="B141">
        <v>1200</v>
      </c>
    </row>
    <row r="142" spans="1:2">
      <c r="A142" s="2">
        <v>140</v>
      </c>
      <c r="B142">
        <v>1200</v>
      </c>
    </row>
    <row r="143" spans="1:2">
      <c r="A143" s="2">
        <v>141</v>
      </c>
      <c r="B143">
        <v>1200</v>
      </c>
    </row>
    <row r="144" spans="1:2">
      <c r="A144" s="2">
        <v>142</v>
      </c>
      <c r="B144">
        <v>1200</v>
      </c>
    </row>
    <row r="145" spans="1:2">
      <c r="A145" s="2">
        <v>143</v>
      </c>
      <c r="B145">
        <v>1200</v>
      </c>
    </row>
    <row r="146" spans="1:2">
      <c r="A146" s="2">
        <v>144</v>
      </c>
      <c r="B146">
        <v>1200</v>
      </c>
    </row>
    <row r="147" spans="1:2">
      <c r="A147" s="2">
        <v>145</v>
      </c>
      <c r="B147">
        <v>1200</v>
      </c>
    </row>
    <row r="148" spans="1:2">
      <c r="A148" s="2">
        <v>146</v>
      </c>
      <c r="B148">
        <v>1200</v>
      </c>
    </row>
    <row r="149" spans="1:2">
      <c r="A149" s="2">
        <v>147</v>
      </c>
      <c r="B149">
        <v>1200</v>
      </c>
    </row>
    <row r="150" spans="1:2">
      <c r="A150" s="2">
        <v>148</v>
      </c>
      <c r="B150">
        <v>1200</v>
      </c>
    </row>
    <row r="151" spans="1:2">
      <c r="A151" s="2">
        <v>149</v>
      </c>
      <c r="B151">
        <v>1200</v>
      </c>
    </row>
    <row r="152" spans="1:2">
      <c r="A152" s="2">
        <v>150</v>
      </c>
      <c r="B152">
        <v>1200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 tint="-0.249977111117893"/>
  </sheetPr>
  <dimension ref="A1:C13"/>
  <sheetViews>
    <sheetView workbookViewId="0">
      <selection activeCell="F26" sqref="F26"/>
    </sheetView>
  </sheetViews>
  <sheetFormatPr defaultColWidth="8.875" defaultRowHeight="13.5"/>
  <cols>
    <col min="1" max="1" width="11" bestFit="1" customWidth="1"/>
    <col min="2" max="2" width="25.125" customWidth="1"/>
  </cols>
  <sheetData>
    <row r="1" spans="1:3">
      <c r="A1" t="s">
        <v>86</v>
      </c>
      <c r="C1" t="s">
        <v>98</v>
      </c>
    </row>
    <row r="2" spans="1:3">
      <c r="A2" t="s">
        <v>87</v>
      </c>
      <c r="B2" t="s">
        <v>21</v>
      </c>
      <c r="C2" t="s">
        <v>99</v>
      </c>
    </row>
    <row r="3" spans="1:3">
      <c r="B3">
        <v>1</v>
      </c>
    </row>
    <row r="4" spans="1:3">
      <c r="A4">
        <v>1</v>
      </c>
      <c r="B4" t="s">
        <v>88</v>
      </c>
      <c r="C4">
        <v>0</v>
      </c>
    </row>
    <row r="5" spans="1:3">
      <c r="A5">
        <v>2</v>
      </c>
      <c r="B5" t="s">
        <v>89</v>
      </c>
      <c r="C5">
        <v>3500</v>
      </c>
    </row>
    <row r="6" spans="1:3">
      <c r="A6">
        <v>3</v>
      </c>
      <c r="B6" t="s">
        <v>90</v>
      </c>
      <c r="C6" s="43">
        <v>8000</v>
      </c>
    </row>
    <row r="7" spans="1:3">
      <c r="A7">
        <v>4</v>
      </c>
      <c r="B7" t="s">
        <v>91</v>
      </c>
      <c r="C7">
        <v>14000</v>
      </c>
    </row>
    <row r="8" spans="1:3">
      <c r="A8">
        <v>5</v>
      </c>
      <c r="B8" t="s">
        <v>92</v>
      </c>
      <c r="C8">
        <v>25000</v>
      </c>
    </row>
    <row r="9" spans="1:3">
      <c r="A9">
        <v>6</v>
      </c>
      <c r="B9" t="s">
        <v>93</v>
      </c>
      <c r="C9">
        <v>50000</v>
      </c>
    </row>
    <row r="10" spans="1:3">
      <c r="A10">
        <v>7</v>
      </c>
      <c r="B10" t="s">
        <v>94</v>
      </c>
      <c r="C10">
        <v>80000</v>
      </c>
    </row>
    <row r="11" spans="1:3">
      <c r="A11">
        <v>8</v>
      </c>
      <c r="B11" t="s">
        <v>95</v>
      </c>
      <c r="C11">
        <v>100000</v>
      </c>
    </row>
    <row r="12" spans="1:3">
      <c r="A12">
        <v>9</v>
      </c>
      <c r="B12" t="s">
        <v>96</v>
      </c>
      <c r="C12">
        <v>150000</v>
      </c>
    </row>
    <row r="13" spans="1:3">
      <c r="A13">
        <v>10</v>
      </c>
      <c r="B13" t="s">
        <v>97</v>
      </c>
      <c r="C13">
        <v>200000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162"/>
  <sheetViews>
    <sheetView workbookViewId="0">
      <selection activeCell="N27" sqref="N27"/>
    </sheetView>
  </sheetViews>
  <sheetFormatPr defaultColWidth="8.875" defaultRowHeight="13.5"/>
  <cols>
    <col min="1" max="1" width="8.875" style="66"/>
    <col min="2" max="2" width="11" style="66" customWidth="1"/>
    <col min="3" max="3" width="17.125" style="66" bestFit="1" customWidth="1"/>
    <col min="4" max="4" width="9" style="66" bestFit="1" customWidth="1"/>
    <col min="5" max="5" width="11.625" style="66" bestFit="1" customWidth="1"/>
    <col min="6" max="6" width="11.625" style="66" customWidth="1"/>
    <col min="7" max="7" width="12.75" style="66" bestFit="1" customWidth="1"/>
    <col min="8" max="8" width="19.375" style="66" bestFit="1" customWidth="1"/>
    <col min="9" max="9" width="13.875" style="66" bestFit="1" customWidth="1"/>
    <col min="10" max="10" width="10.125" style="66" customWidth="1"/>
    <col min="11" max="11" width="11" style="66" customWidth="1"/>
    <col min="12" max="16384" width="8.875" style="66"/>
  </cols>
  <sheetData>
    <row r="1" spans="1:12">
      <c r="A1" s="66" t="s">
        <v>0</v>
      </c>
      <c r="B1" s="62" t="s">
        <v>634</v>
      </c>
      <c r="C1" s="66" t="s">
        <v>1</v>
      </c>
      <c r="D1" s="66" t="s">
        <v>2</v>
      </c>
      <c r="E1" s="66" t="s">
        <v>9</v>
      </c>
      <c r="G1" s="66" t="s">
        <v>5291</v>
      </c>
      <c r="H1" s="66" t="s">
        <v>3238</v>
      </c>
      <c r="I1" s="66" t="s">
        <v>3237</v>
      </c>
      <c r="J1" s="66" t="s">
        <v>4042</v>
      </c>
      <c r="K1" s="62" t="s">
        <v>451</v>
      </c>
    </row>
    <row r="2" spans="1:12">
      <c r="A2" s="66" t="s">
        <v>3299</v>
      </c>
      <c r="B2" s="62" t="s">
        <v>87</v>
      </c>
      <c r="C2" s="66" t="s">
        <v>3</v>
      </c>
      <c r="D2" s="66" t="s">
        <v>3241</v>
      </c>
      <c r="E2" s="66" t="s">
        <v>3240</v>
      </c>
      <c r="G2" s="66" t="s">
        <v>5292</v>
      </c>
      <c r="H2" s="66" t="s">
        <v>5309</v>
      </c>
      <c r="I2" s="66" t="s">
        <v>3236</v>
      </c>
      <c r="J2" s="62" t="s">
        <v>4041</v>
      </c>
      <c r="K2" s="62" t="s">
        <v>4051</v>
      </c>
      <c r="L2" s="66" t="s">
        <v>4043</v>
      </c>
    </row>
    <row r="3" spans="1:12">
      <c r="A3" s="66">
        <v>1</v>
      </c>
      <c r="B3" s="62">
        <v>1</v>
      </c>
      <c r="C3" s="72" t="s">
        <v>383</v>
      </c>
      <c r="D3" s="66">
        <v>1</v>
      </c>
      <c r="E3" s="66">
        <v>2</v>
      </c>
      <c r="G3" s="66" t="s">
        <v>5293</v>
      </c>
      <c r="H3" s="66" t="s">
        <v>5282</v>
      </c>
      <c r="I3" s="66" t="s">
        <v>4</v>
      </c>
      <c r="J3" s="66">
        <v>5000</v>
      </c>
      <c r="K3" s="165">
        <v>33121</v>
      </c>
      <c r="L3" s="166">
        <v>100</v>
      </c>
    </row>
    <row r="4" spans="1:12">
      <c r="K4" s="83">
        <v>28001</v>
      </c>
      <c r="L4" s="66">
        <v>12</v>
      </c>
    </row>
    <row r="5" spans="1:12">
      <c r="A5" s="66">
        <v>2</v>
      </c>
      <c r="B5" s="62">
        <v>2</v>
      </c>
      <c r="C5" s="72" t="s">
        <v>384</v>
      </c>
      <c r="D5" s="66">
        <v>1</v>
      </c>
      <c r="E5" s="66">
        <v>3</v>
      </c>
      <c r="F5" s="66">
        <f>E5-E3</f>
        <v>1</v>
      </c>
      <c r="G5" s="66" t="s">
        <v>5294</v>
      </c>
      <c r="H5" s="66" t="s">
        <v>5286</v>
      </c>
      <c r="I5" s="66" t="s">
        <v>5</v>
      </c>
      <c r="J5" s="66">
        <v>5000</v>
      </c>
      <c r="K5" s="165">
        <v>33121</v>
      </c>
      <c r="L5" s="166">
        <v>100</v>
      </c>
    </row>
    <row r="6" spans="1:12">
      <c r="K6" s="83">
        <v>28001</v>
      </c>
      <c r="L6" s="66">
        <v>12</v>
      </c>
    </row>
    <row r="7" spans="1:12">
      <c r="A7" s="66">
        <v>3</v>
      </c>
      <c r="B7" s="62">
        <v>3</v>
      </c>
      <c r="C7" s="72" t="s">
        <v>3235</v>
      </c>
      <c r="D7" s="66">
        <v>1</v>
      </c>
      <c r="E7" s="66">
        <v>4</v>
      </c>
      <c r="F7" s="66">
        <f t="shared" ref="F7" si="0">E7-E5</f>
        <v>1</v>
      </c>
      <c r="G7" s="66" t="s">
        <v>5295</v>
      </c>
      <c r="H7" s="66" t="s">
        <v>5288</v>
      </c>
      <c r="I7" s="66" t="s">
        <v>4</v>
      </c>
      <c r="J7" s="66">
        <v>5000</v>
      </c>
      <c r="K7" s="165">
        <v>33121</v>
      </c>
      <c r="L7" s="166">
        <v>100</v>
      </c>
    </row>
    <row r="8" spans="1:12">
      <c r="K8" s="83">
        <v>28001</v>
      </c>
      <c r="L8" s="66">
        <v>12</v>
      </c>
    </row>
    <row r="9" spans="1:12">
      <c r="A9" s="66">
        <v>4</v>
      </c>
      <c r="B9" s="62">
        <v>4</v>
      </c>
      <c r="C9" s="72" t="s">
        <v>385</v>
      </c>
      <c r="D9" s="66">
        <v>1</v>
      </c>
      <c r="E9" s="66">
        <v>5</v>
      </c>
      <c r="F9" s="66">
        <f t="shared" ref="F9" si="1">E9-E7</f>
        <v>1</v>
      </c>
      <c r="G9" s="66" t="s">
        <v>5293</v>
      </c>
      <c r="H9" s="66" t="s">
        <v>5282</v>
      </c>
      <c r="I9" s="66" t="s">
        <v>4</v>
      </c>
      <c r="J9" s="66">
        <v>5000</v>
      </c>
      <c r="K9" s="165">
        <v>33121</v>
      </c>
      <c r="L9" s="166">
        <v>100</v>
      </c>
    </row>
    <row r="10" spans="1:12">
      <c r="K10" s="83">
        <v>28001</v>
      </c>
      <c r="L10" s="66">
        <v>12</v>
      </c>
    </row>
    <row r="11" spans="1:12">
      <c r="A11" s="66">
        <v>5</v>
      </c>
      <c r="B11" s="62">
        <v>5</v>
      </c>
      <c r="C11" s="72" t="s">
        <v>386</v>
      </c>
      <c r="D11" s="66">
        <v>1</v>
      </c>
      <c r="E11" s="66">
        <v>6</v>
      </c>
      <c r="F11" s="66">
        <f t="shared" ref="F11" si="2">E11-E9</f>
        <v>1</v>
      </c>
      <c r="G11" s="66" t="s">
        <v>5296</v>
      </c>
      <c r="H11" s="66" t="s">
        <v>5286</v>
      </c>
      <c r="I11" s="66" t="s">
        <v>6</v>
      </c>
      <c r="J11" s="66">
        <v>5000</v>
      </c>
      <c r="K11" s="165">
        <v>33121</v>
      </c>
      <c r="L11" s="166">
        <v>100</v>
      </c>
    </row>
    <row r="12" spans="1:12">
      <c r="K12" s="83">
        <v>28001</v>
      </c>
      <c r="L12" s="66">
        <v>12</v>
      </c>
    </row>
    <row r="13" spans="1:12">
      <c r="A13" s="66">
        <v>6</v>
      </c>
      <c r="B13" s="62">
        <v>6</v>
      </c>
      <c r="C13" s="74" t="s">
        <v>387</v>
      </c>
      <c r="D13" s="66">
        <v>1</v>
      </c>
      <c r="E13" s="66">
        <v>7</v>
      </c>
      <c r="F13" s="66">
        <f t="shared" ref="F13" si="3">E13-E11</f>
        <v>1</v>
      </c>
      <c r="G13" s="66" t="s">
        <v>5293</v>
      </c>
      <c r="H13" s="66" t="s">
        <v>5282</v>
      </c>
      <c r="I13" s="66" t="s">
        <v>4</v>
      </c>
      <c r="J13" s="66">
        <v>5000</v>
      </c>
      <c r="K13" s="165">
        <v>33121</v>
      </c>
      <c r="L13" s="166">
        <v>100</v>
      </c>
    </row>
    <row r="14" spans="1:12">
      <c r="K14" s="83">
        <v>28001</v>
      </c>
      <c r="L14" s="66">
        <v>12</v>
      </c>
    </row>
    <row r="15" spans="1:12">
      <c r="A15" s="66">
        <v>7</v>
      </c>
      <c r="B15" s="62">
        <v>7</v>
      </c>
      <c r="C15" s="74" t="s">
        <v>388</v>
      </c>
      <c r="D15" s="66">
        <v>2</v>
      </c>
      <c r="E15" s="66">
        <v>8</v>
      </c>
      <c r="F15" s="66">
        <f t="shared" ref="F15" si="4">E15-E13</f>
        <v>1</v>
      </c>
      <c r="G15" s="66" t="s">
        <v>5294</v>
      </c>
      <c r="H15" s="66" t="s">
        <v>5288</v>
      </c>
      <c r="I15" s="66" t="s">
        <v>5</v>
      </c>
      <c r="J15" s="66">
        <v>5000</v>
      </c>
      <c r="K15" s="165">
        <v>33121</v>
      </c>
      <c r="L15" s="166">
        <v>100</v>
      </c>
    </row>
    <row r="16" spans="1:12">
      <c r="K16" s="83">
        <v>28001</v>
      </c>
      <c r="L16" s="66">
        <v>12</v>
      </c>
    </row>
    <row r="17" spans="1:12">
      <c r="A17" s="84">
        <v>8</v>
      </c>
      <c r="B17" s="71">
        <v>8</v>
      </c>
      <c r="C17" s="74" t="s">
        <v>389</v>
      </c>
      <c r="D17" s="66">
        <v>2</v>
      </c>
      <c r="E17" s="66">
        <v>9</v>
      </c>
      <c r="F17" s="66">
        <f t="shared" ref="F17" si="5">E17-E15</f>
        <v>1</v>
      </c>
      <c r="G17" s="66" t="s">
        <v>5293</v>
      </c>
      <c r="H17" s="66" t="s">
        <v>5284</v>
      </c>
      <c r="I17" s="66" t="s">
        <v>4</v>
      </c>
      <c r="J17" s="66">
        <v>5000</v>
      </c>
      <c r="K17" s="165">
        <v>33121</v>
      </c>
      <c r="L17" s="166">
        <v>100</v>
      </c>
    </row>
    <row r="18" spans="1:12">
      <c r="K18" s="83">
        <v>28001</v>
      </c>
      <c r="L18" s="66">
        <v>12</v>
      </c>
    </row>
    <row r="19" spans="1:12">
      <c r="A19" s="66">
        <v>9</v>
      </c>
      <c r="B19" s="62">
        <v>9</v>
      </c>
      <c r="C19" s="74" t="s">
        <v>390</v>
      </c>
      <c r="D19" s="66">
        <v>2</v>
      </c>
      <c r="E19" s="66">
        <v>10</v>
      </c>
      <c r="F19" s="66">
        <f t="shared" ref="F19" si="6">E19-E17</f>
        <v>1</v>
      </c>
      <c r="G19" s="66" t="s">
        <v>5298</v>
      </c>
      <c r="H19" s="66" t="s">
        <v>5283</v>
      </c>
      <c r="I19" s="66" t="s">
        <v>4</v>
      </c>
      <c r="J19" s="66">
        <v>5000</v>
      </c>
      <c r="K19" s="165">
        <v>33121</v>
      </c>
      <c r="L19" s="166">
        <v>100</v>
      </c>
    </row>
    <row r="20" spans="1:12">
      <c r="K20" s="83">
        <v>28001</v>
      </c>
      <c r="L20" s="66">
        <v>12</v>
      </c>
    </row>
    <row r="21" spans="1:12">
      <c r="A21" s="66">
        <v>10</v>
      </c>
      <c r="B21" s="62">
        <v>10</v>
      </c>
      <c r="C21" s="74" t="s">
        <v>391</v>
      </c>
      <c r="D21" s="66">
        <v>2</v>
      </c>
      <c r="E21" s="66">
        <v>11</v>
      </c>
      <c r="F21" s="66">
        <f t="shared" ref="F21" si="7">E21-E19</f>
        <v>1</v>
      </c>
      <c r="G21" s="66" t="s">
        <v>5295</v>
      </c>
      <c r="H21" s="66" t="s">
        <v>5287</v>
      </c>
      <c r="I21" s="66" t="s">
        <v>4</v>
      </c>
      <c r="J21" s="66">
        <v>5000</v>
      </c>
      <c r="K21" s="165">
        <v>33121</v>
      </c>
      <c r="L21" s="166">
        <v>100</v>
      </c>
    </row>
    <row r="22" spans="1:12">
      <c r="K22" s="83">
        <v>28001</v>
      </c>
      <c r="L22" s="66">
        <v>12</v>
      </c>
    </row>
    <row r="23" spans="1:12">
      <c r="A23" s="66">
        <v>11</v>
      </c>
      <c r="B23" s="62">
        <v>13</v>
      </c>
      <c r="C23" s="75" t="s">
        <v>392</v>
      </c>
      <c r="D23" s="66">
        <v>2</v>
      </c>
      <c r="E23" s="66">
        <v>12</v>
      </c>
      <c r="F23" s="66">
        <f t="shared" ref="F23" si="8">E23-E21</f>
        <v>1</v>
      </c>
      <c r="G23" s="66" t="s">
        <v>5293</v>
      </c>
      <c r="H23" s="66" t="s">
        <v>5285</v>
      </c>
      <c r="I23" s="66" t="s">
        <v>4</v>
      </c>
      <c r="J23" s="66">
        <v>5000</v>
      </c>
      <c r="K23" s="165">
        <v>33121</v>
      </c>
      <c r="L23" s="166">
        <v>100</v>
      </c>
    </row>
    <row r="24" spans="1:12">
      <c r="K24" s="83">
        <v>28001</v>
      </c>
      <c r="L24" s="66">
        <v>12</v>
      </c>
    </row>
    <row r="25" spans="1:12">
      <c r="A25" s="66">
        <v>12</v>
      </c>
      <c r="B25" s="62">
        <v>13</v>
      </c>
      <c r="C25" s="75" t="s">
        <v>393</v>
      </c>
      <c r="D25" s="66">
        <v>2</v>
      </c>
      <c r="E25" s="66">
        <v>13</v>
      </c>
      <c r="F25" s="66">
        <f t="shared" ref="F25" si="9">E25-E23</f>
        <v>1</v>
      </c>
      <c r="G25" s="66" t="s">
        <v>5299</v>
      </c>
      <c r="H25" s="66" t="s">
        <v>5285</v>
      </c>
      <c r="I25" s="66" t="s">
        <v>7</v>
      </c>
      <c r="J25" s="66">
        <v>5000</v>
      </c>
      <c r="K25" s="165">
        <v>33121</v>
      </c>
      <c r="L25" s="166">
        <v>100</v>
      </c>
    </row>
    <row r="26" spans="1:12">
      <c r="K26" s="83">
        <v>28001</v>
      </c>
      <c r="L26" s="66">
        <v>12</v>
      </c>
    </row>
    <row r="27" spans="1:12">
      <c r="A27" s="66">
        <v>13</v>
      </c>
      <c r="B27" s="62">
        <v>13</v>
      </c>
      <c r="C27" s="75" t="s">
        <v>394</v>
      </c>
      <c r="D27" s="66">
        <v>2</v>
      </c>
      <c r="E27" s="66">
        <v>14</v>
      </c>
      <c r="F27" s="66">
        <f t="shared" ref="F27" si="10">E27-E25</f>
        <v>1</v>
      </c>
      <c r="G27" s="66" t="s">
        <v>5293</v>
      </c>
      <c r="H27" s="66" t="s">
        <v>5282</v>
      </c>
      <c r="I27" s="66" t="s">
        <v>4</v>
      </c>
      <c r="J27" s="66">
        <v>5000</v>
      </c>
      <c r="K27" s="165">
        <v>33121</v>
      </c>
      <c r="L27" s="166">
        <v>100</v>
      </c>
    </row>
    <row r="28" spans="1:12">
      <c r="K28" s="83">
        <v>28001</v>
      </c>
      <c r="L28" s="66">
        <v>12</v>
      </c>
    </row>
    <row r="29" spans="1:12">
      <c r="A29" s="66">
        <v>14</v>
      </c>
      <c r="B29" s="62">
        <v>14</v>
      </c>
      <c r="C29" s="75" t="s">
        <v>395</v>
      </c>
      <c r="D29" s="66">
        <v>2</v>
      </c>
      <c r="E29" s="66">
        <v>15</v>
      </c>
      <c r="F29" s="66">
        <f t="shared" ref="F29" si="11">E29-E27</f>
        <v>1</v>
      </c>
      <c r="G29" s="66" t="s">
        <v>5294</v>
      </c>
      <c r="H29" s="66" t="s">
        <v>5285</v>
      </c>
      <c r="I29" s="66" t="s">
        <v>5</v>
      </c>
      <c r="J29" s="66">
        <v>5000</v>
      </c>
      <c r="K29" s="165">
        <v>33121</v>
      </c>
      <c r="L29" s="166">
        <v>100</v>
      </c>
    </row>
    <row r="30" spans="1:12">
      <c r="K30" s="83">
        <v>28001</v>
      </c>
      <c r="L30" s="66">
        <v>12</v>
      </c>
    </row>
    <row r="31" spans="1:12">
      <c r="A31" s="66">
        <v>15</v>
      </c>
      <c r="B31" s="62">
        <v>15</v>
      </c>
      <c r="C31" s="75" t="s">
        <v>396</v>
      </c>
      <c r="D31" s="66">
        <v>3</v>
      </c>
      <c r="E31" s="66">
        <v>16</v>
      </c>
      <c r="F31" s="66">
        <f t="shared" ref="F31" si="12">E31-E29</f>
        <v>1</v>
      </c>
      <c r="G31" s="66" t="s">
        <v>5300</v>
      </c>
      <c r="H31" s="66" t="s">
        <v>5282</v>
      </c>
      <c r="I31" s="66" t="s">
        <v>5</v>
      </c>
      <c r="J31" s="66">
        <v>5000</v>
      </c>
      <c r="K31" s="165">
        <v>33121</v>
      </c>
      <c r="L31" s="166">
        <v>100</v>
      </c>
    </row>
    <row r="32" spans="1:12">
      <c r="K32" s="83">
        <v>28001</v>
      </c>
      <c r="L32" s="66">
        <v>12</v>
      </c>
    </row>
    <row r="33" spans="1:12">
      <c r="A33" s="66">
        <v>16</v>
      </c>
      <c r="B33" s="62">
        <v>17</v>
      </c>
      <c r="C33" s="76" t="s">
        <v>397</v>
      </c>
      <c r="D33" s="66">
        <v>3</v>
      </c>
      <c r="E33" s="66">
        <v>17</v>
      </c>
      <c r="F33" s="66">
        <f t="shared" ref="F33" si="13">E33-E31</f>
        <v>1</v>
      </c>
      <c r="G33" s="66" t="s">
        <v>5299</v>
      </c>
      <c r="H33" s="66" t="s">
        <v>5285</v>
      </c>
      <c r="I33" s="66" t="s">
        <v>7</v>
      </c>
      <c r="J33" s="66">
        <f>E33*300</f>
        <v>5100</v>
      </c>
      <c r="K33" s="165">
        <v>33121</v>
      </c>
      <c r="L33" s="166">
        <v>100</v>
      </c>
    </row>
    <row r="34" spans="1:12">
      <c r="K34" s="83">
        <v>28001</v>
      </c>
      <c r="L34" s="66">
        <v>12</v>
      </c>
    </row>
    <row r="35" spans="1:12">
      <c r="A35" s="66">
        <v>17</v>
      </c>
      <c r="B35" s="71">
        <v>18</v>
      </c>
      <c r="C35" s="76" t="s">
        <v>398</v>
      </c>
      <c r="D35" s="66">
        <v>3</v>
      </c>
      <c r="E35" s="66">
        <v>18</v>
      </c>
      <c r="F35" s="66">
        <f t="shared" ref="F35" si="14">E35-E33</f>
        <v>1</v>
      </c>
      <c r="G35" s="66" t="s">
        <v>5295</v>
      </c>
      <c r="H35" s="66" t="s">
        <v>5282</v>
      </c>
      <c r="I35" s="66" t="s">
        <v>4</v>
      </c>
      <c r="J35" s="66">
        <f>E35*300</f>
        <v>5400</v>
      </c>
      <c r="K35" s="165">
        <v>33121</v>
      </c>
      <c r="L35" s="166">
        <v>100</v>
      </c>
    </row>
    <row r="36" spans="1:12">
      <c r="K36" s="83">
        <v>28001</v>
      </c>
      <c r="L36" s="66">
        <v>12</v>
      </c>
    </row>
    <row r="37" spans="1:12">
      <c r="A37" s="66">
        <v>18</v>
      </c>
      <c r="B37" s="62">
        <v>19</v>
      </c>
      <c r="C37" s="76" t="s">
        <v>399</v>
      </c>
      <c r="D37" s="66">
        <v>3</v>
      </c>
      <c r="E37" s="66">
        <v>19</v>
      </c>
      <c r="F37" s="66">
        <f t="shared" ref="F37" si="15">E37-E35</f>
        <v>1</v>
      </c>
      <c r="G37" s="66" t="s">
        <v>5299</v>
      </c>
      <c r="H37" s="66" t="s">
        <v>5290</v>
      </c>
      <c r="I37" s="66" t="s">
        <v>7</v>
      </c>
      <c r="J37" s="66">
        <f>E37*300</f>
        <v>5700</v>
      </c>
      <c r="K37" s="165">
        <v>33121</v>
      </c>
      <c r="L37" s="166">
        <v>100</v>
      </c>
    </row>
    <row r="38" spans="1:12">
      <c r="K38" s="83">
        <v>28001</v>
      </c>
      <c r="L38" s="66">
        <v>12</v>
      </c>
    </row>
    <row r="39" spans="1:12">
      <c r="A39" s="66">
        <v>19</v>
      </c>
      <c r="B39" s="62">
        <v>20</v>
      </c>
      <c r="C39" s="76" t="s">
        <v>400</v>
      </c>
      <c r="D39" s="66">
        <v>3</v>
      </c>
      <c r="E39" s="66">
        <v>20</v>
      </c>
      <c r="F39" s="66">
        <f t="shared" ref="F39" si="16">E39-E37</f>
        <v>1</v>
      </c>
      <c r="G39" s="66" t="s">
        <v>5295</v>
      </c>
      <c r="H39" s="66" t="s">
        <v>5283</v>
      </c>
      <c r="I39" s="66" t="s">
        <v>4</v>
      </c>
      <c r="J39" s="66">
        <f>E39*300</f>
        <v>6000</v>
      </c>
      <c r="K39" s="165">
        <v>33121</v>
      </c>
      <c r="L39" s="166">
        <v>100</v>
      </c>
    </row>
    <row r="40" spans="1:12">
      <c r="K40" s="83">
        <v>28001</v>
      </c>
      <c r="L40" s="66">
        <v>12</v>
      </c>
    </row>
    <row r="41" spans="1:12">
      <c r="A41" s="85">
        <v>20</v>
      </c>
      <c r="B41" s="62">
        <v>20</v>
      </c>
      <c r="C41" s="76" t="s">
        <v>401</v>
      </c>
      <c r="D41" s="66">
        <v>3</v>
      </c>
      <c r="E41" s="66">
        <v>25</v>
      </c>
      <c r="F41" s="66">
        <f t="shared" ref="F41" si="17">E41-E39</f>
        <v>5</v>
      </c>
      <c r="G41" s="66" t="s">
        <v>5301</v>
      </c>
      <c r="H41" s="66" t="s">
        <v>5285</v>
      </c>
      <c r="I41" s="66" t="s">
        <v>7</v>
      </c>
      <c r="J41" s="66">
        <f>E41*300</f>
        <v>7500</v>
      </c>
      <c r="K41" s="165">
        <v>33121</v>
      </c>
      <c r="L41" s="166">
        <v>100</v>
      </c>
    </row>
    <row r="42" spans="1:12">
      <c r="K42" s="83">
        <v>28001</v>
      </c>
      <c r="L42" s="66">
        <v>12</v>
      </c>
    </row>
    <row r="43" spans="1:12">
      <c r="A43" s="66">
        <v>21</v>
      </c>
      <c r="B43" s="62">
        <v>21</v>
      </c>
      <c r="C43" s="76" t="s">
        <v>402</v>
      </c>
      <c r="D43" s="66">
        <v>3</v>
      </c>
      <c r="E43" s="66">
        <v>27</v>
      </c>
      <c r="F43" s="66">
        <f t="shared" ref="F43" si="18">E43-E41</f>
        <v>2</v>
      </c>
      <c r="G43" s="66" t="s">
        <v>5293</v>
      </c>
      <c r="H43" s="66" t="s">
        <v>5285</v>
      </c>
      <c r="I43" s="66" t="s">
        <v>4</v>
      </c>
      <c r="J43" s="66">
        <f>E43*300</f>
        <v>8100</v>
      </c>
      <c r="K43" s="165">
        <v>33121</v>
      </c>
      <c r="L43" s="166">
        <v>100</v>
      </c>
    </row>
    <row r="44" spans="1:12">
      <c r="K44" s="83">
        <v>28001</v>
      </c>
      <c r="L44" s="66">
        <v>12</v>
      </c>
    </row>
    <row r="45" spans="1:12">
      <c r="A45" s="66">
        <v>22</v>
      </c>
      <c r="B45" s="62">
        <v>22</v>
      </c>
      <c r="C45" s="74" t="s">
        <v>403</v>
      </c>
      <c r="D45" s="66">
        <v>3</v>
      </c>
      <c r="E45" s="66">
        <v>29</v>
      </c>
      <c r="F45" s="66">
        <f t="shared" ref="F45" si="19">E45-E43</f>
        <v>2</v>
      </c>
      <c r="G45" s="66" t="s">
        <v>5294</v>
      </c>
      <c r="H45" s="66" t="s">
        <v>5284</v>
      </c>
      <c r="I45" s="66" t="s">
        <v>5</v>
      </c>
      <c r="J45" s="66">
        <f>E45*300</f>
        <v>8700</v>
      </c>
      <c r="K45" s="165">
        <v>33121</v>
      </c>
      <c r="L45" s="166">
        <v>100</v>
      </c>
    </row>
    <row r="46" spans="1:12">
      <c r="K46" s="83">
        <v>28001</v>
      </c>
      <c r="L46" s="66">
        <v>12</v>
      </c>
    </row>
    <row r="47" spans="1:12">
      <c r="A47" s="66">
        <v>23</v>
      </c>
      <c r="B47" s="62">
        <v>23</v>
      </c>
      <c r="C47" s="74" t="s">
        <v>404</v>
      </c>
      <c r="D47" s="66">
        <v>4</v>
      </c>
      <c r="E47" s="66">
        <v>31</v>
      </c>
      <c r="F47" s="66">
        <f t="shared" ref="F47" si="20">E47-E45</f>
        <v>2</v>
      </c>
      <c r="G47" s="66" t="s">
        <v>5293</v>
      </c>
      <c r="H47" s="66" t="s">
        <v>5288</v>
      </c>
      <c r="I47" s="66" t="s">
        <v>4</v>
      </c>
      <c r="J47" s="66">
        <f>E47*300</f>
        <v>9300</v>
      </c>
      <c r="K47" s="165">
        <v>33121</v>
      </c>
      <c r="L47" s="166">
        <v>100</v>
      </c>
    </row>
    <row r="48" spans="1:12">
      <c r="K48" s="83">
        <v>28001</v>
      </c>
      <c r="L48" s="66">
        <v>12</v>
      </c>
    </row>
    <row r="49" spans="1:12">
      <c r="A49" s="66">
        <v>24</v>
      </c>
      <c r="B49" s="62">
        <v>24</v>
      </c>
      <c r="C49" s="74" t="s">
        <v>405</v>
      </c>
      <c r="D49" s="66">
        <v>4</v>
      </c>
      <c r="E49" s="66">
        <v>33</v>
      </c>
      <c r="F49" s="66">
        <f t="shared" ref="F49" si="21">E49-E47</f>
        <v>2</v>
      </c>
      <c r="G49" s="66" t="s">
        <v>5294</v>
      </c>
      <c r="H49" s="66" t="s">
        <v>5287</v>
      </c>
      <c r="I49" s="66" t="s">
        <v>5</v>
      </c>
      <c r="J49" s="66">
        <f>E49*300</f>
        <v>9900</v>
      </c>
      <c r="K49" s="165">
        <v>33121</v>
      </c>
      <c r="L49" s="166">
        <v>100</v>
      </c>
    </row>
    <row r="50" spans="1:12">
      <c r="K50" s="83">
        <v>28001</v>
      </c>
      <c r="L50" s="66">
        <v>12</v>
      </c>
    </row>
    <row r="51" spans="1:12">
      <c r="A51" s="66">
        <v>25</v>
      </c>
      <c r="B51" s="62">
        <v>25</v>
      </c>
      <c r="C51" s="74" t="s">
        <v>406</v>
      </c>
      <c r="D51" s="66">
        <v>4</v>
      </c>
      <c r="E51" s="66">
        <v>35</v>
      </c>
      <c r="F51" s="66">
        <f t="shared" ref="F51" si="22">E51-E49</f>
        <v>2</v>
      </c>
      <c r="G51" s="66" t="s">
        <v>5295</v>
      </c>
      <c r="H51" s="66" t="s">
        <v>5288</v>
      </c>
      <c r="I51" s="66" t="s">
        <v>4</v>
      </c>
      <c r="J51" s="66">
        <f>E51*300</f>
        <v>10500</v>
      </c>
      <c r="K51" s="165">
        <v>33121</v>
      </c>
      <c r="L51" s="166">
        <v>100</v>
      </c>
    </row>
    <row r="52" spans="1:12">
      <c r="K52" s="83">
        <v>28001</v>
      </c>
      <c r="L52" s="66">
        <v>12</v>
      </c>
    </row>
    <row r="53" spans="1:12">
      <c r="A53" s="66">
        <v>26</v>
      </c>
      <c r="B53" s="62">
        <v>28</v>
      </c>
      <c r="C53" s="74" t="s">
        <v>407</v>
      </c>
      <c r="D53" s="66">
        <v>4</v>
      </c>
      <c r="E53" s="66">
        <v>37</v>
      </c>
      <c r="F53" s="66">
        <f t="shared" ref="F53" si="23">E53-E51</f>
        <v>2</v>
      </c>
      <c r="G53" s="66" t="s">
        <v>5301</v>
      </c>
      <c r="H53" s="66" t="s">
        <v>5282</v>
      </c>
      <c r="I53" s="66" t="s">
        <v>7</v>
      </c>
      <c r="J53" s="66">
        <f>E53*300</f>
        <v>11100</v>
      </c>
      <c r="K53" s="165">
        <v>33121</v>
      </c>
      <c r="L53" s="166">
        <v>100</v>
      </c>
    </row>
    <row r="54" spans="1:12">
      <c r="K54" s="83">
        <v>28001</v>
      </c>
      <c r="L54" s="66">
        <v>12</v>
      </c>
    </row>
    <row r="55" spans="1:12">
      <c r="A55" s="66">
        <v>27</v>
      </c>
      <c r="B55" s="62">
        <v>28</v>
      </c>
      <c r="C55" s="77" t="s">
        <v>408</v>
      </c>
      <c r="D55" s="66">
        <v>4</v>
      </c>
      <c r="E55" s="66">
        <v>39</v>
      </c>
      <c r="F55" s="66">
        <f t="shared" ref="F55" si="24">E55-E53</f>
        <v>2</v>
      </c>
      <c r="G55" s="66" t="s">
        <v>5299</v>
      </c>
      <c r="H55" s="66" t="s">
        <v>5282</v>
      </c>
      <c r="I55" s="66" t="s">
        <v>7</v>
      </c>
      <c r="J55" s="66">
        <f>E55*300</f>
        <v>11700</v>
      </c>
      <c r="K55" s="165">
        <v>33121</v>
      </c>
      <c r="L55" s="166">
        <v>100</v>
      </c>
    </row>
    <row r="56" spans="1:12">
      <c r="K56" s="83">
        <v>28001</v>
      </c>
      <c r="L56" s="66">
        <v>12</v>
      </c>
    </row>
    <row r="57" spans="1:12">
      <c r="A57" s="66">
        <v>28</v>
      </c>
      <c r="B57" s="71">
        <v>29</v>
      </c>
      <c r="C57" s="77" t="s">
        <v>409</v>
      </c>
      <c r="D57" s="66">
        <v>4</v>
      </c>
      <c r="E57" s="66">
        <v>47</v>
      </c>
      <c r="F57" s="66">
        <f t="shared" ref="F57" si="25">E57-E55</f>
        <v>8</v>
      </c>
      <c r="G57" s="66" t="s">
        <v>5294</v>
      </c>
      <c r="H57" s="66" t="s">
        <v>5286</v>
      </c>
      <c r="I57" s="66" t="s">
        <v>5</v>
      </c>
      <c r="J57" s="66">
        <f>E57*300</f>
        <v>14100</v>
      </c>
      <c r="K57" s="165">
        <v>33121</v>
      </c>
      <c r="L57" s="166">
        <v>100</v>
      </c>
    </row>
    <row r="58" spans="1:12">
      <c r="K58" s="83">
        <v>28001</v>
      </c>
      <c r="L58" s="66">
        <v>12</v>
      </c>
    </row>
    <row r="59" spans="1:12">
      <c r="A59" s="66">
        <v>29</v>
      </c>
      <c r="B59" s="62">
        <v>29</v>
      </c>
      <c r="C59" s="77" t="s">
        <v>410</v>
      </c>
      <c r="D59" s="66">
        <v>4</v>
      </c>
      <c r="E59" s="66">
        <v>49</v>
      </c>
      <c r="F59" s="66">
        <f t="shared" ref="F59" si="26">E59-E57</f>
        <v>2</v>
      </c>
      <c r="G59" s="66" t="s">
        <v>5293</v>
      </c>
      <c r="H59" s="66" t="s">
        <v>5288</v>
      </c>
      <c r="I59" s="66" t="s">
        <v>4</v>
      </c>
      <c r="J59" s="66">
        <f>E59*300</f>
        <v>14700</v>
      </c>
      <c r="K59" s="165">
        <v>33121</v>
      </c>
      <c r="L59" s="166">
        <v>100</v>
      </c>
    </row>
    <row r="60" spans="1:12">
      <c r="K60" s="83">
        <v>28001</v>
      </c>
      <c r="L60" s="66">
        <v>12</v>
      </c>
    </row>
    <row r="61" spans="1:12">
      <c r="A61" s="66">
        <v>30</v>
      </c>
      <c r="B61" s="62">
        <v>30</v>
      </c>
      <c r="C61" s="77" t="s">
        <v>411</v>
      </c>
      <c r="D61" s="66">
        <v>4</v>
      </c>
      <c r="E61" s="66">
        <v>51</v>
      </c>
      <c r="F61" s="66">
        <f t="shared" ref="F61" si="27">E61-E59</f>
        <v>2</v>
      </c>
      <c r="G61" s="66" t="s">
        <v>5299</v>
      </c>
      <c r="H61" s="66" t="s">
        <v>5290</v>
      </c>
      <c r="I61" s="66" t="s">
        <v>7</v>
      </c>
      <c r="J61" s="66">
        <f>E61*300</f>
        <v>15300</v>
      </c>
      <c r="K61" s="165">
        <v>33121</v>
      </c>
      <c r="L61" s="166">
        <v>100</v>
      </c>
    </row>
    <row r="62" spans="1:12">
      <c r="K62" s="83">
        <v>28001</v>
      </c>
      <c r="L62" s="66">
        <v>12</v>
      </c>
    </row>
    <row r="63" spans="1:12">
      <c r="A63" s="66">
        <v>31</v>
      </c>
      <c r="B63" s="62">
        <v>32</v>
      </c>
      <c r="C63" s="77" t="s">
        <v>412</v>
      </c>
      <c r="D63" s="66">
        <v>5</v>
      </c>
      <c r="E63" s="66">
        <v>53</v>
      </c>
      <c r="F63" s="66">
        <f t="shared" ref="F63" si="28">E63-E61</f>
        <v>2</v>
      </c>
      <c r="G63" s="66" t="s">
        <v>5301</v>
      </c>
      <c r="H63" s="66" t="s">
        <v>5282</v>
      </c>
      <c r="I63" s="66" t="s">
        <v>7</v>
      </c>
      <c r="J63" s="66">
        <f>E63*300</f>
        <v>15900</v>
      </c>
      <c r="K63" s="165">
        <v>33121</v>
      </c>
      <c r="L63" s="166">
        <v>100</v>
      </c>
    </row>
    <row r="64" spans="1:12">
      <c r="K64" s="83">
        <v>28001</v>
      </c>
      <c r="L64" s="66">
        <v>12</v>
      </c>
    </row>
    <row r="65" spans="1:12">
      <c r="A65" s="66">
        <v>32</v>
      </c>
      <c r="B65" s="62">
        <v>32</v>
      </c>
      <c r="C65" s="78" t="s">
        <v>413</v>
      </c>
      <c r="D65" s="66">
        <v>5</v>
      </c>
      <c r="E65" s="66">
        <v>55</v>
      </c>
      <c r="F65" s="66">
        <f t="shared" ref="F65" si="29">E65-E63</f>
        <v>2</v>
      </c>
      <c r="G65" s="66" t="s">
        <v>5302</v>
      </c>
      <c r="H65" s="66" t="s">
        <v>5282</v>
      </c>
      <c r="I65" s="66" t="s">
        <v>8</v>
      </c>
      <c r="J65" s="66">
        <f>E65*300</f>
        <v>16500</v>
      </c>
      <c r="K65" s="165">
        <v>33121</v>
      </c>
      <c r="L65" s="166">
        <v>100</v>
      </c>
    </row>
    <row r="66" spans="1:12">
      <c r="K66" s="83">
        <v>28001</v>
      </c>
      <c r="L66" s="66">
        <v>12</v>
      </c>
    </row>
    <row r="67" spans="1:12">
      <c r="A67" s="66">
        <v>33</v>
      </c>
      <c r="B67" s="62">
        <v>33</v>
      </c>
      <c r="C67" s="78" t="s">
        <v>414</v>
      </c>
      <c r="D67" s="66">
        <v>5</v>
      </c>
      <c r="E67" s="66">
        <v>57</v>
      </c>
      <c r="F67" s="66">
        <f t="shared" ref="F67" si="30">E67-E65</f>
        <v>2</v>
      </c>
      <c r="G67" s="66" t="s">
        <v>5294</v>
      </c>
      <c r="H67" s="66" t="s">
        <v>5288</v>
      </c>
      <c r="I67" s="66" t="s">
        <v>5</v>
      </c>
      <c r="J67" s="66">
        <f>E67*300</f>
        <v>17100</v>
      </c>
      <c r="K67" s="165">
        <v>33121</v>
      </c>
      <c r="L67" s="166">
        <v>100</v>
      </c>
    </row>
    <row r="68" spans="1:12">
      <c r="K68" s="83">
        <v>28001</v>
      </c>
      <c r="L68" s="66">
        <v>12</v>
      </c>
    </row>
    <row r="69" spans="1:12">
      <c r="A69" s="66">
        <v>34</v>
      </c>
      <c r="B69" s="62">
        <v>34</v>
      </c>
      <c r="C69" s="78" t="s">
        <v>415</v>
      </c>
      <c r="D69" s="66">
        <v>5</v>
      </c>
      <c r="E69" s="66">
        <v>59</v>
      </c>
      <c r="F69" s="66">
        <f t="shared" ref="F69" si="31">E69-E67</f>
        <v>2</v>
      </c>
      <c r="G69" s="66" t="s">
        <v>5301</v>
      </c>
      <c r="H69" s="66" t="s">
        <v>5285</v>
      </c>
      <c r="I69" s="66" t="s">
        <v>7</v>
      </c>
      <c r="J69" s="66">
        <f>E69*300</f>
        <v>17700</v>
      </c>
      <c r="K69" s="165">
        <v>33121</v>
      </c>
      <c r="L69" s="166">
        <v>100</v>
      </c>
    </row>
    <row r="70" spans="1:12">
      <c r="K70" s="83">
        <v>28001</v>
      </c>
      <c r="L70" s="66">
        <v>12</v>
      </c>
    </row>
    <row r="71" spans="1:12">
      <c r="A71" s="86">
        <v>35</v>
      </c>
      <c r="B71" s="62">
        <v>35</v>
      </c>
      <c r="C71" s="78" t="s">
        <v>416</v>
      </c>
      <c r="D71" s="66">
        <v>5</v>
      </c>
      <c r="E71" s="66">
        <v>61</v>
      </c>
      <c r="F71" s="66">
        <f t="shared" ref="F71" si="32">E71-E69</f>
        <v>2</v>
      </c>
      <c r="G71" s="66" t="s">
        <v>5303</v>
      </c>
      <c r="H71" s="66" t="s">
        <v>5282</v>
      </c>
      <c r="I71" s="66" t="s">
        <v>5</v>
      </c>
      <c r="J71" s="66">
        <f>E71*300</f>
        <v>18300</v>
      </c>
      <c r="K71" s="165">
        <v>33121</v>
      </c>
      <c r="L71" s="166">
        <v>100</v>
      </c>
    </row>
    <row r="72" spans="1:12">
      <c r="K72" s="83">
        <v>28001</v>
      </c>
      <c r="L72" s="66">
        <v>12</v>
      </c>
    </row>
    <row r="73" spans="1:12">
      <c r="A73" s="66">
        <v>36</v>
      </c>
      <c r="B73" s="62">
        <v>35</v>
      </c>
      <c r="C73" s="75" t="s">
        <v>417</v>
      </c>
      <c r="D73" s="66">
        <v>5</v>
      </c>
      <c r="E73" s="66">
        <v>63</v>
      </c>
      <c r="F73" s="66">
        <f t="shared" ref="F73" si="33">E73-E71</f>
        <v>2</v>
      </c>
      <c r="G73" s="66" t="s">
        <v>5293</v>
      </c>
      <c r="H73" s="66" t="s">
        <v>5283</v>
      </c>
      <c r="I73" s="66" t="s">
        <v>4</v>
      </c>
      <c r="J73" s="66">
        <f>E73*300</f>
        <v>18900</v>
      </c>
      <c r="K73" s="165">
        <v>33121</v>
      </c>
      <c r="L73" s="166">
        <v>100</v>
      </c>
    </row>
    <row r="74" spans="1:12">
      <c r="K74" s="83">
        <v>28001</v>
      </c>
      <c r="L74" s="66">
        <v>12</v>
      </c>
    </row>
    <row r="75" spans="1:12">
      <c r="A75" s="66">
        <v>37</v>
      </c>
      <c r="B75" s="62">
        <v>38</v>
      </c>
      <c r="C75" s="75" t="s">
        <v>418</v>
      </c>
      <c r="D75" s="66">
        <v>6</v>
      </c>
      <c r="E75" s="66">
        <v>65</v>
      </c>
      <c r="F75" s="66">
        <f t="shared" ref="F75" si="34">E75-E73</f>
        <v>2</v>
      </c>
      <c r="G75" s="66" t="s">
        <v>5293</v>
      </c>
      <c r="H75" s="66" t="s">
        <v>5286</v>
      </c>
      <c r="I75" s="66" t="s">
        <v>4</v>
      </c>
      <c r="J75" s="66">
        <f>E75*300</f>
        <v>19500</v>
      </c>
      <c r="K75" s="165">
        <v>33121</v>
      </c>
      <c r="L75" s="166">
        <v>100</v>
      </c>
    </row>
    <row r="76" spans="1:12">
      <c r="K76" s="83">
        <v>28001</v>
      </c>
      <c r="L76" s="66">
        <v>12</v>
      </c>
    </row>
    <row r="77" spans="1:12">
      <c r="A77" s="66">
        <v>38</v>
      </c>
      <c r="B77" s="62">
        <v>38</v>
      </c>
      <c r="C77" s="75" t="s">
        <v>419</v>
      </c>
      <c r="D77" s="66">
        <v>6</v>
      </c>
      <c r="E77" s="66">
        <v>67</v>
      </c>
      <c r="F77" s="66">
        <f t="shared" ref="F77" si="35">E77-E75</f>
        <v>2</v>
      </c>
      <c r="G77" s="66" t="s">
        <v>5303</v>
      </c>
      <c r="H77" s="66" t="s">
        <v>5282</v>
      </c>
      <c r="I77" s="66" t="s">
        <v>5</v>
      </c>
      <c r="J77" s="66">
        <f>E77*300</f>
        <v>20100</v>
      </c>
      <c r="K77" s="165">
        <v>33121</v>
      </c>
      <c r="L77" s="166">
        <v>100</v>
      </c>
    </row>
    <row r="78" spans="1:12">
      <c r="K78" s="83">
        <v>28001</v>
      </c>
      <c r="L78" s="66">
        <v>12</v>
      </c>
    </row>
    <row r="79" spans="1:12">
      <c r="A79" s="66">
        <v>39</v>
      </c>
      <c r="B79" s="71">
        <v>38</v>
      </c>
      <c r="C79" s="75" t="s">
        <v>420</v>
      </c>
      <c r="D79" s="66">
        <v>6</v>
      </c>
      <c r="E79" s="66">
        <v>69</v>
      </c>
      <c r="F79" s="66">
        <f t="shared" ref="F79" si="36">E79-E77</f>
        <v>2</v>
      </c>
      <c r="G79" s="66" t="s">
        <v>5294</v>
      </c>
      <c r="H79" s="66" t="s">
        <v>5287</v>
      </c>
      <c r="I79" s="66" t="s">
        <v>5</v>
      </c>
      <c r="J79" s="66">
        <f>E79*300</f>
        <v>20700</v>
      </c>
      <c r="K79" s="165">
        <v>33121</v>
      </c>
      <c r="L79" s="166">
        <v>100</v>
      </c>
    </row>
    <row r="80" spans="1:12">
      <c r="K80" s="83">
        <v>28001</v>
      </c>
      <c r="L80" s="66">
        <v>12</v>
      </c>
    </row>
    <row r="81" spans="1:12">
      <c r="A81" s="66">
        <v>40</v>
      </c>
      <c r="B81" s="62">
        <v>38</v>
      </c>
      <c r="C81" s="75" t="s">
        <v>421</v>
      </c>
      <c r="D81" s="66">
        <v>6</v>
      </c>
      <c r="E81" s="66">
        <v>77</v>
      </c>
      <c r="F81" s="66">
        <f t="shared" ref="F81" si="37">E81-E79</f>
        <v>8</v>
      </c>
      <c r="G81" s="66" t="s">
        <v>5300</v>
      </c>
      <c r="H81" s="66" t="s">
        <v>5283</v>
      </c>
      <c r="I81" s="66" t="s">
        <v>5</v>
      </c>
      <c r="J81" s="66">
        <f>E81*300</f>
        <v>23100</v>
      </c>
      <c r="K81" s="165">
        <v>33121</v>
      </c>
      <c r="L81" s="166">
        <v>100</v>
      </c>
    </row>
    <row r="82" spans="1:12">
      <c r="K82" s="83">
        <v>28001</v>
      </c>
      <c r="L82" s="66">
        <v>12</v>
      </c>
    </row>
    <row r="83" spans="1:12">
      <c r="A83" s="66">
        <v>41</v>
      </c>
      <c r="B83" s="62">
        <v>40</v>
      </c>
      <c r="C83" s="79" t="s">
        <v>422</v>
      </c>
      <c r="D83" s="66">
        <v>6</v>
      </c>
      <c r="E83" s="66">
        <v>79</v>
      </c>
      <c r="F83" s="66">
        <f t="shared" ref="F83" si="38">E83-E81</f>
        <v>2</v>
      </c>
      <c r="G83" s="66" t="s">
        <v>5299</v>
      </c>
      <c r="H83" s="66" t="s">
        <v>5288</v>
      </c>
      <c r="I83" s="66" t="s">
        <v>7</v>
      </c>
      <c r="J83" s="66">
        <f>E83*300</f>
        <v>23700</v>
      </c>
      <c r="K83" s="165">
        <v>33121</v>
      </c>
      <c r="L83" s="166">
        <v>100</v>
      </c>
    </row>
    <row r="84" spans="1:12">
      <c r="K84" s="83">
        <v>28001</v>
      </c>
      <c r="L84" s="66">
        <v>12</v>
      </c>
    </row>
    <row r="85" spans="1:12">
      <c r="A85" s="66">
        <v>42</v>
      </c>
      <c r="B85" s="62">
        <v>40</v>
      </c>
      <c r="C85" s="79" t="s">
        <v>423</v>
      </c>
      <c r="D85" s="66">
        <v>6</v>
      </c>
      <c r="E85" s="66">
        <v>81</v>
      </c>
      <c r="F85" s="66">
        <f t="shared" ref="F85" si="39">E85-E83</f>
        <v>2</v>
      </c>
      <c r="G85" s="66" t="s">
        <v>5295</v>
      </c>
      <c r="H85" s="66" t="s">
        <v>5289</v>
      </c>
      <c r="I85" s="66" t="s">
        <v>4</v>
      </c>
      <c r="J85" s="66">
        <f>E85*300</f>
        <v>24300</v>
      </c>
      <c r="K85" s="165">
        <v>33121</v>
      </c>
      <c r="L85" s="166">
        <v>100</v>
      </c>
    </row>
    <row r="86" spans="1:12">
      <c r="K86" s="83">
        <v>28001</v>
      </c>
      <c r="L86" s="66">
        <v>12</v>
      </c>
    </row>
    <row r="87" spans="1:12">
      <c r="A87" s="66">
        <v>43</v>
      </c>
      <c r="B87" s="62">
        <v>42</v>
      </c>
      <c r="C87" s="79" t="s">
        <v>424</v>
      </c>
      <c r="D87" s="66">
        <v>7</v>
      </c>
      <c r="E87" s="66">
        <v>83</v>
      </c>
      <c r="F87" s="66">
        <f t="shared" ref="F87" si="40">E87-E85</f>
        <v>2</v>
      </c>
      <c r="G87" s="66" t="s">
        <v>5294</v>
      </c>
      <c r="H87" s="66" t="s">
        <v>5283</v>
      </c>
      <c r="I87" s="66" t="s">
        <v>5</v>
      </c>
      <c r="J87" s="66">
        <f>E87*300</f>
        <v>24900</v>
      </c>
      <c r="K87" s="165">
        <v>33121</v>
      </c>
      <c r="L87" s="166">
        <v>100</v>
      </c>
    </row>
    <row r="88" spans="1:12">
      <c r="K88" s="83">
        <v>28001</v>
      </c>
      <c r="L88" s="66">
        <v>12</v>
      </c>
    </row>
    <row r="89" spans="1:12">
      <c r="A89" s="66">
        <v>44</v>
      </c>
      <c r="B89" s="62">
        <v>43</v>
      </c>
      <c r="C89" s="79" t="s">
        <v>425</v>
      </c>
      <c r="D89" s="66">
        <v>7</v>
      </c>
      <c r="E89" s="66">
        <v>85</v>
      </c>
      <c r="F89" s="66">
        <f t="shared" ref="F89" si="41">E89-E87</f>
        <v>2</v>
      </c>
      <c r="G89" s="66" t="s">
        <v>5300</v>
      </c>
      <c r="H89" s="66" t="s">
        <v>5282</v>
      </c>
      <c r="I89" s="66" t="s">
        <v>5</v>
      </c>
      <c r="J89" s="66">
        <f>E89*300</f>
        <v>25500</v>
      </c>
      <c r="K89" s="165">
        <v>33121</v>
      </c>
      <c r="L89" s="166">
        <v>100</v>
      </c>
    </row>
    <row r="90" spans="1:12">
      <c r="K90" s="83">
        <v>28001</v>
      </c>
      <c r="L90" s="66">
        <v>12</v>
      </c>
    </row>
    <row r="91" spans="1:12">
      <c r="A91" s="66">
        <v>45</v>
      </c>
      <c r="B91" s="62">
        <v>44</v>
      </c>
      <c r="C91" s="79" t="s">
        <v>426</v>
      </c>
      <c r="D91" s="66">
        <v>7</v>
      </c>
      <c r="E91" s="66">
        <v>87</v>
      </c>
      <c r="F91" s="66">
        <f t="shared" ref="F91" si="42">E91-E89</f>
        <v>2</v>
      </c>
      <c r="G91" s="66" t="s">
        <v>5294</v>
      </c>
      <c r="H91" s="66" t="s">
        <v>5287</v>
      </c>
      <c r="I91" s="66" t="s">
        <v>5</v>
      </c>
      <c r="J91" s="66">
        <f>E91*300</f>
        <v>26100</v>
      </c>
      <c r="K91" s="165">
        <v>33121</v>
      </c>
      <c r="L91" s="166">
        <v>100</v>
      </c>
    </row>
    <row r="92" spans="1:12">
      <c r="K92" s="83">
        <v>28001</v>
      </c>
      <c r="L92" s="66">
        <v>12</v>
      </c>
    </row>
    <row r="93" spans="1:12">
      <c r="A93" s="66">
        <v>46</v>
      </c>
      <c r="B93" s="62">
        <v>45</v>
      </c>
      <c r="C93" s="79" t="s">
        <v>427</v>
      </c>
      <c r="D93" s="66">
        <v>7</v>
      </c>
      <c r="E93" s="66">
        <v>89</v>
      </c>
      <c r="F93" s="66">
        <f t="shared" ref="F93" si="43">E93-E91</f>
        <v>2</v>
      </c>
      <c r="G93" s="66" t="s">
        <v>5299</v>
      </c>
      <c r="H93" s="66" t="s">
        <v>5282</v>
      </c>
      <c r="I93" s="66" t="s">
        <v>7</v>
      </c>
      <c r="J93" s="66">
        <f>E93*300</f>
        <v>26700</v>
      </c>
      <c r="K93" s="165">
        <v>33121</v>
      </c>
      <c r="L93" s="166">
        <v>100</v>
      </c>
    </row>
    <row r="94" spans="1:12">
      <c r="K94" s="83">
        <v>28001</v>
      </c>
      <c r="L94" s="66">
        <v>12</v>
      </c>
    </row>
    <row r="95" spans="1:12">
      <c r="A95" s="66">
        <v>47</v>
      </c>
      <c r="B95" s="62">
        <v>45</v>
      </c>
      <c r="C95" s="78" t="s">
        <v>428</v>
      </c>
      <c r="D95" s="66">
        <v>7</v>
      </c>
      <c r="E95" s="66">
        <v>91</v>
      </c>
      <c r="F95" s="66">
        <f t="shared" ref="F95" si="44">E95-E93</f>
        <v>2</v>
      </c>
      <c r="G95" s="66" t="s">
        <v>5301</v>
      </c>
      <c r="H95" s="66" t="s">
        <v>5282</v>
      </c>
      <c r="I95" s="66" t="s">
        <v>7</v>
      </c>
      <c r="J95" s="66">
        <f>E95*300</f>
        <v>27300</v>
      </c>
      <c r="K95" s="165">
        <v>33121</v>
      </c>
      <c r="L95" s="166">
        <v>100</v>
      </c>
    </row>
    <row r="96" spans="1:12">
      <c r="K96" s="83">
        <v>28001</v>
      </c>
      <c r="L96" s="66">
        <v>12</v>
      </c>
    </row>
    <row r="97" spans="1:12">
      <c r="A97" s="66">
        <v>48</v>
      </c>
      <c r="B97" s="62">
        <v>47</v>
      </c>
      <c r="C97" s="78" t="s">
        <v>429</v>
      </c>
      <c r="D97" s="66">
        <v>7</v>
      </c>
      <c r="E97" s="66">
        <v>93</v>
      </c>
      <c r="F97" s="66">
        <f t="shared" ref="F97" si="45">E97-E95</f>
        <v>2</v>
      </c>
      <c r="G97" s="66" t="s">
        <v>5295</v>
      </c>
      <c r="H97" s="66" t="s">
        <v>5288</v>
      </c>
      <c r="I97" s="66" t="s">
        <v>4</v>
      </c>
      <c r="J97" s="66">
        <f>E97*300</f>
        <v>27900</v>
      </c>
      <c r="K97" s="165">
        <v>33121</v>
      </c>
      <c r="L97" s="166">
        <v>100</v>
      </c>
    </row>
    <row r="98" spans="1:12">
      <c r="K98" s="83">
        <v>28001</v>
      </c>
      <c r="L98" s="66">
        <v>12</v>
      </c>
    </row>
    <row r="99" spans="1:12">
      <c r="A99" s="66">
        <v>49</v>
      </c>
      <c r="B99" s="62">
        <v>47</v>
      </c>
      <c r="C99" s="78" t="s">
        <v>430</v>
      </c>
      <c r="D99" s="66">
        <v>7</v>
      </c>
      <c r="E99" s="66">
        <v>101</v>
      </c>
      <c r="F99" s="66">
        <f t="shared" ref="F99" si="46">E99-E97</f>
        <v>8</v>
      </c>
      <c r="G99" s="66" t="s">
        <v>5294</v>
      </c>
      <c r="H99" s="66" t="s">
        <v>5282</v>
      </c>
      <c r="I99" s="66" t="s">
        <v>5</v>
      </c>
      <c r="J99" s="66">
        <f>E99*300</f>
        <v>30300</v>
      </c>
      <c r="K99" s="165">
        <v>33121</v>
      </c>
      <c r="L99" s="166">
        <v>100</v>
      </c>
    </row>
    <row r="100" spans="1:12">
      <c r="K100" s="83">
        <v>28001</v>
      </c>
      <c r="L100" s="66">
        <v>12</v>
      </c>
    </row>
    <row r="101" spans="1:12">
      <c r="A101" s="66">
        <v>50</v>
      </c>
      <c r="B101" s="71">
        <v>50</v>
      </c>
      <c r="C101" s="80" t="s">
        <v>431</v>
      </c>
      <c r="D101" s="66">
        <v>7</v>
      </c>
      <c r="E101" s="66">
        <v>104</v>
      </c>
      <c r="F101" s="66">
        <f t="shared" ref="F101" si="47">E101-E99</f>
        <v>3</v>
      </c>
      <c r="G101" s="66" t="s">
        <v>5300</v>
      </c>
      <c r="H101" s="66" t="s">
        <v>5289</v>
      </c>
      <c r="I101" s="66" t="s">
        <v>5</v>
      </c>
      <c r="J101" s="66">
        <f>E101*300</f>
        <v>31200</v>
      </c>
      <c r="K101" s="165">
        <v>33121</v>
      </c>
      <c r="L101" s="166">
        <v>100</v>
      </c>
    </row>
    <row r="102" spans="1:12">
      <c r="K102" s="83">
        <v>28001</v>
      </c>
      <c r="L102" s="66">
        <v>12</v>
      </c>
    </row>
    <row r="103" spans="1:12">
      <c r="A103" s="66">
        <v>51</v>
      </c>
      <c r="B103" s="62">
        <v>50</v>
      </c>
      <c r="C103" s="80" t="s">
        <v>432</v>
      </c>
      <c r="D103" s="66">
        <v>8</v>
      </c>
      <c r="E103" s="66">
        <v>107</v>
      </c>
      <c r="F103" s="66">
        <f t="shared" ref="F103" si="48">E103-E101</f>
        <v>3</v>
      </c>
      <c r="G103" s="66" t="s">
        <v>5294</v>
      </c>
      <c r="H103" s="66" t="s">
        <v>5282</v>
      </c>
      <c r="I103" s="66" t="s">
        <v>5</v>
      </c>
      <c r="J103" s="66">
        <f>E103*300</f>
        <v>32100</v>
      </c>
      <c r="K103" s="165">
        <v>33121</v>
      </c>
      <c r="L103" s="166">
        <v>100</v>
      </c>
    </row>
    <row r="104" spans="1:12">
      <c r="K104" s="83">
        <v>28001</v>
      </c>
      <c r="L104" s="66">
        <v>12</v>
      </c>
    </row>
    <row r="105" spans="1:12">
      <c r="A105" s="87">
        <v>52</v>
      </c>
      <c r="B105" s="62">
        <v>51</v>
      </c>
      <c r="C105" s="80" t="s">
        <v>433</v>
      </c>
      <c r="D105" s="66">
        <v>8</v>
      </c>
      <c r="E105" s="66">
        <v>110</v>
      </c>
      <c r="F105" s="66">
        <f t="shared" ref="F105" si="49">E105-E103</f>
        <v>3</v>
      </c>
      <c r="G105" s="66" t="s">
        <v>5299</v>
      </c>
      <c r="H105" s="66" t="s">
        <v>5283</v>
      </c>
      <c r="I105" s="66" t="s">
        <v>7</v>
      </c>
      <c r="J105" s="66">
        <f>E105*300</f>
        <v>33000</v>
      </c>
      <c r="K105" s="165">
        <v>33121</v>
      </c>
      <c r="L105" s="166">
        <v>100</v>
      </c>
    </row>
    <row r="106" spans="1:12">
      <c r="K106" s="83">
        <v>28001</v>
      </c>
      <c r="L106" s="66">
        <v>12</v>
      </c>
    </row>
    <row r="107" spans="1:12">
      <c r="A107" s="66">
        <v>53</v>
      </c>
      <c r="B107" s="62">
        <v>53</v>
      </c>
      <c r="C107" s="80" t="s">
        <v>434</v>
      </c>
      <c r="D107" s="66">
        <v>8</v>
      </c>
      <c r="E107" s="66">
        <v>113</v>
      </c>
      <c r="F107" s="66">
        <f t="shared" ref="F107" si="50">E107-E105</f>
        <v>3</v>
      </c>
      <c r="G107" s="66" t="s">
        <v>5304</v>
      </c>
      <c r="H107" s="66" t="s">
        <v>5285</v>
      </c>
      <c r="I107" s="66" t="s">
        <v>7</v>
      </c>
      <c r="J107" s="66">
        <f>E107*300</f>
        <v>33900</v>
      </c>
      <c r="K107" s="165">
        <v>33121</v>
      </c>
      <c r="L107" s="166">
        <v>100</v>
      </c>
    </row>
    <row r="108" spans="1:12">
      <c r="K108" s="83">
        <v>28001</v>
      </c>
      <c r="L108" s="66">
        <v>12</v>
      </c>
    </row>
    <row r="109" spans="1:12">
      <c r="A109" s="66">
        <v>54</v>
      </c>
      <c r="B109" s="62">
        <v>54</v>
      </c>
      <c r="C109" s="80" t="s">
        <v>435</v>
      </c>
      <c r="D109" s="66">
        <v>8</v>
      </c>
      <c r="E109" s="66">
        <v>116</v>
      </c>
      <c r="F109" s="66">
        <f t="shared" ref="F109" si="51">E109-E107</f>
        <v>3</v>
      </c>
      <c r="G109" s="66" t="s">
        <v>5302</v>
      </c>
      <c r="H109" s="66" t="s">
        <v>5284</v>
      </c>
      <c r="I109" s="66" t="s">
        <v>8</v>
      </c>
      <c r="J109" s="66">
        <f>E109*300</f>
        <v>34800</v>
      </c>
      <c r="K109" s="165">
        <v>33121</v>
      </c>
      <c r="L109" s="166">
        <v>100</v>
      </c>
    </row>
    <row r="110" spans="1:12">
      <c r="K110" s="83">
        <v>28001</v>
      </c>
      <c r="L110" s="66">
        <v>12</v>
      </c>
    </row>
    <row r="111" spans="1:12">
      <c r="A111" s="66">
        <v>55</v>
      </c>
      <c r="B111" s="62">
        <v>55</v>
      </c>
      <c r="C111" s="80" t="s">
        <v>436</v>
      </c>
      <c r="D111" s="66">
        <v>8</v>
      </c>
      <c r="E111" s="66">
        <v>121</v>
      </c>
      <c r="F111" s="66">
        <f t="shared" ref="F111" si="52">E111-E109</f>
        <v>5</v>
      </c>
      <c r="G111" s="66" t="s">
        <v>5305</v>
      </c>
      <c r="H111" s="66" t="s">
        <v>5286</v>
      </c>
      <c r="I111" s="66" t="s">
        <v>8</v>
      </c>
      <c r="J111" s="66">
        <f>E111*300</f>
        <v>36300</v>
      </c>
      <c r="K111" s="165">
        <v>33121</v>
      </c>
      <c r="L111" s="166">
        <v>100</v>
      </c>
    </row>
    <row r="112" spans="1:12">
      <c r="K112" s="83">
        <v>28001</v>
      </c>
      <c r="L112" s="66">
        <v>12</v>
      </c>
    </row>
    <row r="113" spans="1:12">
      <c r="A113" s="66">
        <v>56</v>
      </c>
      <c r="B113" s="62">
        <v>56</v>
      </c>
      <c r="C113" s="76" t="s">
        <v>437</v>
      </c>
      <c r="D113" s="66">
        <v>8</v>
      </c>
      <c r="E113" s="66">
        <v>126</v>
      </c>
      <c r="F113" s="66">
        <f t="shared" ref="F113" si="53">E113-E111</f>
        <v>5</v>
      </c>
      <c r="G113" s="66" t="s">
        <v>5293</v>
      </c>
      <c r="H113" s="66" t="s">
        <v>5282</v>
      </c>
      <c r="I113" s="66" t="s">
        <v>4</v>
      </c>
      <c r="J113" s="66">
        <f>E113*300</f>
        <v>37800</v>
      </c>
      <c r="K113" s="165">
        <v>33121</v>
      </c>
      <c r="L113" s="166">
        <v>100</v>
      </c>
    </row>
    <row r="114" spans="1:12">
      <c r="K114" s="83">
        <v>28001</v>
      </c>
      <c r="L114" s="66">
        <v>12</v>
      </c>
    </row>
    <row r="115" spans="1:12">
      <c r="A115" s="66">
        <v>57</v>
      </c>
      <c r="B115" s="62">
        <v>57</v>
      </c>
      <c r="C115" s="76" t="s">
        <v>438</v>
      </c>
      <c r="D115" s="66">
        <v>9</v>
      </c>
      <c r="E115" s="66">
        <v>131</v>
      </c>
      <c r="F115" s="66">
        <f t="shared" ref="F115" si="54">E115-E113</f>
        <v>5</v>
      </c>
      <c r="G115" s="66" t="s">
        <v>5299</v>
      </c>
      <c r="H115" s="66" t="s">
        <v>5282</v>
      </c>
      <c r="I115" s="66" t="s">
        <v>7</v>
      </c>
      <c r="J115" s="66">
        <f>E115*300</f>
        <v>39300</v>
      </c>
      <c r="K115" s="165">
        <v>33121</v>
      </c>
      <c r="L115" s="166">
        <v>100</v>
      </c>
    </row>
    <row r="116" spans="1:12">
      <c r="K116" s="83">
        <v>28001</v>
      </c>
      <c r="L116" s="66">
        <v>12</v>
      </c>
    </row>
    <row r="117" spans="1:12">
      <c r="A117" s="66">
        <v>58</v>
      </c>
      <c r="B117" s="62">
        <v>59</v>
      </c>
      <c r="C117" s="76" t="s">
        <v>439</v>
      </c>
      <c r="D117" s="66">
        <v>9</v>
      </c>
      <c r="E117" s="66">
        <v>136</v>
      </c>
      <c r="F117" s="66">
        <f t="shared" ref="F117" si="55">E117-E115</f>
        <v>5</v>
      </c>
      <c r="G117" s="66" t="s">
        <v>5296</v>
      </c>
      <c r="H117" s="66" t="s">
        <v>5282</v>
      </c>
      <c r="I117" s="66" t="s">
        <v>6</v>
      </c>
      <c r="J117" s="66">
        <f>E117*300</f>
        <v>40800</v>
      </c>
      <c r="K117" s="165">
        <v>33121</v>
      </c>
      <c r="L117" s="166">
        <v>100</v>
      </c>
    </row>
    <row r="118" spans="1:12">
      <c r="K118" s="83">
        <v>28001</v>
      </c>
      <c r="L118" s="66">
        <v>12</v>
      </c>
    </row>
    <row r="119" spans="1:12">
      <c r="A119" s="66">
        <v>59</v>
      </c>
      <c r="B119" s="62">
        <v>60</v>
      </c>
      <c r="C119" s="76" t="s">
        <v>440</v>
      </c>
      <c r="D119" s="66">
        <v>9</v>
      </c>
      <c r="E119" s="66">
        <v>141</v>
      </c>
      <c r="F119" s="66">
        <f t="shared" ref="F119" si="56">E119-E117</f>
        <v>5</v>
      </c>
      <c r="G119" s="66" t="s">
        <v>5294</v>
      </c>
      <c r="H119" s="66" t="s">
        <v>5282</v>
      </c>
      <c r="I119" s="66" t="s">
        <v>5</v>
      </c>
      <c r="J119" s="66">
        <f>E119*300</f>
        <v>42300</v>
      </c>
      <c r="K119" s="165">
        <v>33121</v>
      </c>
      <c r="L119" s="166">
        <v>100</v>
      </c>
    </row>
    <row r="120" spans="1:12">
      <c r="K120" s="83">
        <v>28001</v>
      </c>
      <c r="L120" s="66">
        <v>12</v>
      </c>
    </row>
    <row r="121" spans="1:12">
      <c r="A121" s="66">
        <v>60</v>
      </c>
      <c r="B121" s="62">
        <v>61</v>
      </c>
      <c r="C121" s="76" t="s">
        <v>441</v>
      </c>
      <c r="D121" s="66">
        <v>9</v>
      </c>
      <c r="E121" s="66">
        <v>151</v>
      </c>
      <c r="F121" s="66">
        <f t="shared" ref="F121" si="57">E121-E119</f>
        <v>10</v>
      </c>
      <c r="G121" s="66" t="s">
        <v>5295</v>
      </c>
      <c r="H121" s="66" t="s">
        <v>5282</v>
      </c>
      <c r="I121" s="66" t="s">
        <v>4</v>
      </c>
      <c r="J121" s="66">
        <f>E121*300</f>
        <v>45300</v>
      </c>
      <c r="K121" s="165">
        <v>33121</v>
      </c>
      <c r="L121" s="166">
        <v>100</v>
      </c>
    </row>
    <row r="122" spans="1:12">
      <c r="K122" s="83">
        <v>28001</v>
      </c>
      <c r="L122" s="66">
        <v>12</v>
      </c>
    </row>
    <row r="123" spans="1:12">
      <c r="A123" s="66">
        <v>61</v>
      </c>
      <c r="B123" s="71">
        <v>62</v>
      </c>
      <c r="C123" s="81" t="s">
        <v>442</v>
      </c>
      <c r="D123" s="66">
        <v>9</v>
      </c>
      <c r="E123" s="66">
        <v>156</v>
      </c>
      <c r="F123" s="66">
        <f t="shared" ref="F123" si="58">E123-E121</f>
        <v>5</v>
      </c>
      <c r="G123" s="66" t="s">
        <v>5294</v>
      </c>
      <c r="H123" s="66" t="s">
        <v>5283</v>
      </c>
      <c r="I123" s="66" t="s">
        <v>5</v>
      </c>
      <c r="J123" s="66">
        <f>E123*300</f>
        <v>46800</v>
      </c>
      <c r="K123" s="165">
        <v>33121</v>
      </c>
      <c r="L123" s="166">
        <v>100</v>
      </c>
    </row>
    <row r="124" spans="1:12">
      <c r="K124" s="83">
        <v>28001</v>
      </c>
      <c r="L124" s="66">
        <v>12</v>
      </c>
    </row>
    <row r="125" spans="1:12">
      <c r="A125" s="66">
        <v>62</v>
      </c>
      <c r="B125" s="62">
        <v>62</v>
      </c>
      <c r="C125" s="81" t="s">
        <v>443</v>
      </c>
      <c r="D125" s="66">
        <v>9</v>
      </c>
      <c r="E125" s="66">
        <v>161</v>
      </c>
      <c r="F125" s="66">
        <f t="shared" ref="F125" si="59">E125-E123</f>
        <v>5</v>
      </c>
      <c r="G125" s="66" t="s">
        <v>5299</v>
      </c>
      <c r="H125" s="66" t="s">
        <v>5288</v>
      </c>
      <c r="I125" s="66" t="s">
        <v>7</v>
      </c>
      <c r="J125" s="66">
        <f>E125*300</f>
        <v>48300</v>
      </c>
      <c r="K125" s="165">
        <v>33121</v>
      </c>
      <c r="L125" s="166">
        <v>100</v>
      </c>
    </row>
    <row r="126" spans="1:12">
      <c r="K126" s="83">
        <v>28001</v>
      </c>
      <c r="L126" s="66">
        <v>12</v>
      </c>
    </row>
    <row r="127" spans="1:12">
      <c r="A127" s="66">
        <v>63</v>
      </c>
      <c r="B127" s="62">
        <v>63</v>
      </c>
      <c r="C127" s="81" t="s">
        <v>444</v>
      </c>
      <c r="D127" s="66">
        <v>9</v>
      </c>
      <c r="E127" s="66">
        <v>166</v>
      </c>
      <c r="F127" s="66">
        <f t="shared" ref="F127" si="60">E127-E125</f>
        <v>5</v>
      </c>
      <c r="G127" s="66" t="s">
        <v>5299</v>
      </c>
      <c r="H127" s="66" t="s">
        <v>5282</v>
      </c>
      <c r="I127" s="66" t="s">
        <v>7</v>
      </c>
      <c r="J127" s="66">
        <f>E127*300</f>
        <v>49800</v>
      </c>
      <c r="K127" s="165">
        <v>33121</v>
      </c>
      <c r="L127" s="166">
        <v>100</v>
      </c>
    </row>
    <row r="128" spans="1:12">
      <c r="K128" s="83">
        <v>28001</v>
      </c>
      <c r="L128" s="66">
        <v>12</v>
      </c>
    </row>
    <row r="129" spans="1:12">
      <c r="A129" s="66">
        <v>64</v>
      </c>
      <c r="B129" s="62">
        <v>63</v>
      </c>
      <c r="C129" s="81" t="s">
        <v>445</v>
      </c>
      <c r="D129" s="66">
        <v>10</v>
      </c>
      <c r="E129" s="66">
        <v>171</v>
      </c>
      <c r="F129" s="66">
        <f t="shared" ref="F129" si="61">E129-E127</f>
        <v>5</v>
      </c>
      <c r="G129" s="66" t="s">
        <v>5302</v>
      </c>
      <c r="H129" s="66" t="s">
        <v>5288</v>
      </c>
      <c r="I129" s="66" t="s">
        <v>8</v>
      </c>
      <c r="J129" s="66">
        <f>E129*300</f>
        <v>51300</v>
      </c>
      <c r="K129" s="165">
        <v>33121</v>
      </c>
      <c r="L129" s="166">
        <v>100</v>
      </c>
    </row>
    <row r="130" spans="1:12">
      <c r="K130" s="83">
        <v>28001</v>
      </c>
      <c r="L130" s="66">
        <v>12</v>
      </c>
    </row>
    <row r="131" spans="1:12">
      <c r="A131" s="66">
        <v>65</v>
      </c>
      <c r="B131" s="62">
        <v>63</v>
      </c>
      <c r="C131" s="81" t="s">
        <v>446</v>
      </c>
      <c r="D131" s="66">
        <v>10</v>
      </c>
      <c r="E131" s="66">
        <v>176</v>
      </c>
      <c r="F131" s="66">
        <f t="shared" ref="F131" si="62">E131-E129</f>
        <v>5</v>
      </c>
      <c r="G131" s="66" t="s">
        <v>5305</v>
      </c>
      <c r="H131" s="66" t="s">
        <v>5282</v>
      </c>
      <c r="I131" s="66" t="s">
        <v>8</v>
      </c>
      <c r="J131" s="66">
        <f>E131*300</f>
        <v>52800</v>
      </c>
      <c r="K131" s="165">
        <v>33121</v>
      </c>
      <c r="L131" s="166">
        <v>100</v>
      </c>
    </row>
    <row r="132" spans="1:12">
      <c r="K132" s="83">
        <v>28001</v>
      </c>
      <c r="L132" s="66">
        <v>12</v>
      </c>
    </row>
    <row r="133" spans="1:12">
      <c r="A133" s="66">
        <v>66</v>
      </c>
      <c r="B133" s="62">
        <v>63</v>
      </c>
      <c r="C133" s="82" t="s">
        <v>447</v>
      </c>
      <c r="D133" s="66">
        <v>10</v>
      </c>
      <c r="E133" s="66">
        <v>181</v>
      </c>
      <c r="F133" s="66">
        <f t="shared" ref="F133" si="63">E133-E131</f>
        <v>5</v>
      </c>
      <c r="G133" s="66" t="s">
        <v>5293</v>
      </c>
      <c r="H133" s="66" t="s">
        <v>5282</v>
      </c>
      <c r="I133" s="66" t="s">
        <v>4</v>
      </c>
      <c r="J133" s="66">
        <f>E133*300</f>
        <v>54300</v>
      </c>
      <c r="K133" s="165">
        <v>33121</v>
      </c>
      <c r="L133" s="166">
        <v>100</v>
      </c>
    </row>
    <row r="134" spans="1:12">
      <c r="K134" s="83">
        <v>28001</v>
      </c>
      <c r="L134" s="66">
        <v>12</v>
      </c>
    </row>
    <row r="135" spans="1:12">
      <c r="A135" s="66">
        <v>67</v>
      </c>
      <c r="B135" s="62">
        <v>64</v>
      </c>
      <c r="C135" s="82" t="s">
        <v>448</v>
      </c>
      <c r="D135" s="66">
        <v>10</v>
      </c>
      <c r="E135" s="66">
        <v>186</v>
      </c>
      <c r="F135" s="66">
        <f t="shared" ref="F135" si="64">E135-E133</f>
        <v>5</v>
      </c>
      <c r="G135" s="66" t="s">
        <v>5299</v>
      </c>
      <c r="H135" s="66" t="s">
        <v>5290</v>
      </c>
      <c r="I135" s="66" t="s">
        <v>7</v>
      </c>
      <c r="J135" s="66">
        <f>E135*300</f>
        <v>55800</v>
      </c>
      <c r="K135" s="165">
        <v>33121</v>
      </c>
      <c r="L135" s="166">
        <v>100</v>
      </c>
    </row>
    <row r="136" spans="1:12">
      <c r="K136" s="83">
        <v>28001</v>
      </c>
      <c r="L136" s="66">
        <v>12</v>
      </c>
    </row>
    <row r="137" spans="1:12">
      <c r="A137" s="66">
        <v>68</v>
      </c>
      <c r="B137" s="62">
        <v>64</v>
      </c>
      <c r="C137" s="82" t="s">
        <v>449</v>
      </c>
      <c r="D137" s="66">
        <v>10</v>
      </c>
      <c r="E137" s="66">
        <v>191</v>
      </c>
      <c r="F137" s="66">
        <f t="shared" ref="F137" si="65">E137-E135</f>
        <v>5</v>
      </c>
      <c r="G137" s="66" t="s">
        <v>5296</v>
      </c>
      <c r="H137" s="66" t="s">
        <v>5290</v>
      </c>
      <c r="I137" s="66" t="s">
        <v>6</v>
      </c>
      <c r="J137" s="66">
        <f>E137*300</f>
        <v>57300</v>
      </c>
      <c r="K137" s="165">
        <v>33121</v>
      </c>
      <c r="L137" s="166">
        <v>100</v>
      </c>
    </row>
    <row r="138" spans="1:12">
      <c r="K138" s="83">
        <v>28001</v>
      </c>
      <c r="L138" s="66">
        <v>12</v>
      </c>
    </row>
    <row r="139" spans="1:12">
      <c r="A139" s="66">
        <v>69</v>
      </c>
      <c r="B139" s="62">
        <v>65</v>
      </c>
      <c r="C139" s="82" t="s">
        <v>450</v>
      </c>
      <c r="D139" s="66">
        <v>10</v>
      </c>
      <c r="E139" s="66">
        <v>196</v>
      </c>
      <c r="F139" s="66">
        <f t="shared" ref="F139" si="66">E139-E137</f>
        <v>5</v>
      </c>
      <c r="G139" s="66" t="s">
        <v>5294</v>
      </c>
      <c r="H139" s="66" t="s">
        <v>5290</v>
      </c>
      <c r="I139" s="66" t="s">
        <v>5</v>
      </c>
      <c r="J139" s="66">
        <f>E139*300</f>
        <v>58800</v>
      </c>
      <c r="K139" s="165">
        <v>33121</v>
      </c>
      <c r="L139" s="166">
        <v>100</v>
      </c>
    </row>
    <row r="140" spans="1:12">
      <c r="K140" s="83">
        <v>28001</v>
      </c>
      <c r="L140" s="66">
        <v>12</v>
      </c>
    </row>
    <row r="141" spans="1:12">
      <c r="A141" s="66">
        <v>70</v>
      </c>
      <c r="B141" s="71">
        <v>65</v>
      </c>
      <c r="C141" s="82" t="s">
        <v>4697</v>
      </c>
      <c r="D141" s="66">
        <v>10</v>
      </c>
      <c r="E141" s="66">
        <v>201</v>
      </c>
      <c r="F141" s="66">
        <f t="shared" ref="F141" si="67">E141-E139</f>
        <v>5</v>
      </c>
      <c r="G141" s="66" t="s">
        <v>5295</v>
      </c>
      <c r="H141" s="66" t="s">
        <v>5282</v>
      </c>
      <c r="I141" s="66" t="s">
        <v>4</v>
      </c>
      <c r="J141" s="66">
        <f>E141*300</f>
        <v>60300</v>
      </c>
      <c r="K141" s="165">
        <v>33121</v>
      </c>
      <c r="L141" s="166">
        <v>100</v>
      </c>
    </row>
    <row r="142" spans="1:12">
      <c r="K142" s="83">
        <v>28001</v>
      </c>
      <c r="L142" s="66">
        <v>12</v>
      </c>
    </row>
    <row r="143" spans="1:12">
      <c r="A143" s="66">
        <v>71</v>
      </c>
      <c r="B143" s="66">
        <v>70</v>
      </c>
      <c r="C143" s="66" t="s">
        <v>4668</v>
      </c>
      <c r="D143" s="66">
        <v>11</v>
      </c>
      <c r="E143" s="66">
        <v>206</v>
      </c>
      <c r="F143" s="66">
        <f t="shared" ref="F143" si="68">E143-E141</f>
        <v>5</v>
      </c>
      <c r="G143" s="66" t="s">
        <v>5295</v>
      </c>
      <c r="H143" s="66" t="s">
        <v>5282</v>
      </c>
      <c r="I143" s="66" t="s">
        <v>4698</v>
      </c>
      <c r="J143" s="66">
        <f t="shared" ref="J143" si="69">E143*300</f>
        <v>61800</v>
      </c>
      <c r="K143" s="165">
        <v>33121</v>
      </c>
      <c r="L143" s="166">
        <v>100</v>
      </c>
    </row>
    <row r="144" spans="1:12">
      <c r="C144"/>
      <c r="K144" s="83">
        <v>28001</v>
      </c>
      <c r="L144" s="66">
        <v>13</v>
      </c>
    </row>
    <row r="145" spans="1:12">
      <c r="A145" s="66">
        <v>72</v>
      </c>
      <c r="B145" s="66">
        <v>75</v>
      </c>
      <c r="C145" s="66" t="s">
        <v>4669</v>
      </c>
      <c r="D145" s="66">
        <v>11</v>
      </c>
      <c r="E145" s="66">
        <v>216</v>
      </c>
      <c r="F145" s="66">
        <f t="shared" ref="F145" si="70">E145-E143</f>
        <v>10</v>
      </c>
      <c r="G145" s="66" t="s">
        <v>5297</v>
      </c>
      <c r="H145" s="66" t="s">
        <v>5282</v>
      </c>
      <c r="I145" s="66" t="s">
        <v>4698</v>
      </c>
      <c r="J145" s="66">
        <f t="shared" ref="J145" si="71">E145*300</f>
        <v>64800</v>
      </c>
      <c r="K145" s="165">
        <v>33121</v>
      </c>
      <c r="L145" s="166">
        <v>100</v>
      </c>
    </row>
    <row r="146" spans="1:12">
      <c r="C146"/>
      <c r="K146" s="83">
        <v>28001</v>
      </c>
      <c r="L146" s="66">
        <v>14</v>
      </c>
    </row>
    <row r="147" spans="1:12">
      <c r="A147" s="66">
        <v>73</v>
      </c>
      <c r="B147" s="66">
        <v>80</v>
      </c>
      <c r="C147" s="66" t="s">
        <v>4666</v>
      </c>
      <c r="D147" s="66">
        <v>12</v>
      </c>
      <c r="E147" s="66">
        <v>226</v>
      </c>
      <c r="F147" s="66">
        <f t="shared" ref="F147" si="72">E147-E145</f>
        <v>10</v>
      </c>
      <c r="G147" s="66" t="s">
        <v>5301</v>
      </c>
      <c r="H147" s="66" t="s">
        <v>5285</v>
      </c>
      <c r="I147" s="66" t="s">
        <v>4699</v>
      </c>
      <c r="J147" s="66">
        <f t="shared" ref="J147" si="73">E147*300</f>
        <v>67800</v>
      </c>
      <c r="K147" s="165">
        <v>33121</v>
      </c>
      <c r="L147" s="166">
        <v>100</v>
      </c>
    </row>
    <row r="148" spans="1:12">
      <c r="C148"/>
      <c r="K148" s="83">
        <v>28001</v>
      </c>
      <c r="L148" s="66">
        <v>15</v>
      </c>
    </row>
    <row r="149" spans="1:12">
      <c r="A149" s="66">
        <v>74</v>
      </c>
      <c r="B149" s="66">
        <v>85</v>
      </c>
      <c r="C149" s="66" t="s">
        <v>4667</v>
      </c>
      <c r="D149" s="66">
        <v>12</v>
      </c>
      <c r="E149" s="66">
        <v>236</v>
      </c>
      <c r="F149" s="66">
        <f t="shared" ref="F149" si="74">E149-E147</f>
        <v>10</v>
      </c>
      <c r="G149" s="66" t="s">
        <v>5306</v>
      </c>
      <c r="H149" s="66" t="s">
        <v>5285</v>
      </c>
      <c r="I149" s="66" t="s">
        <v>4699</v>
      </c>
      <c r="J149" s="66">
        <f t="shared" ref="J149" si="75">E149*300</f>
        <v>70800</v>
      </c>
      <c r="K149" s="165">
        <v>33121</v>
      </c>
      <c r="L149" s="166">
        <v>100</v>
      </c>
    </row>
    <row r="150" spans="1:12">
      <c r="C150"/>
      <c r="K150" s="83">
        <v>28001</v>
      </c>
      <c r="L150" s="66">
        <v>16</v>
      </c>
    </row>
    <row r="151" spans="1:12">
      <c r="A151" s="66">
        <v>75</v>
      </c>
      <c r="B151" s="66">
        <v>90</v>
      </c>
      <c r="C151" s="66" t="s">
        <v>4670</v>
      </c>
      <c r="D151" s="66">
        <v>13</v>
      </c>
      <c r="E151" s="66">
        <v>246</v>
      </c>
      <c r="F151" s="66">
        <f t="shared" ref="F151" si="76">E151-E149</f>
        <v>10</v>
      </c>
      <c r="G151" s="66" t="s">
        <v>5307</v>
      </c>
      <c r="H151" s="66" t="s">
        <v>5287</v>
      </c>
      <c r="I151" s="66" t="s">
        <v>4698</v>
      </c>
      <c r="J151" s="66">
        <f t="shared" ref="J151" si="77">E151*300</f>
        <v>73800</v>
      </c>
      <c r="K151" s="165">
        <v>33121</v>
      </c>
      <c r="L151" s="166">
        <v>100</v>
      </c>
    </row>
    <row r="152" spans="1:12">
      <c r="C152"/>
      <c r="K152" s="83">
        <v>28001</v>
      </c>
      <c r="L152" s="66">
        <v>17</v>
      </c>
    </row>
    <row r="153" spans="1:12">
      <c r="A153" s="66">
        <v>76</v>
      </c>
      <c r="B153" s="66">
        <v>95</v>
      </c>
      <c r="C153" s="66" t="s">
        <v>4671</v>
      </c>
      <c r="D153" s="66">
        <v>13</v>
      </c>
      <c r="E153" s="66">
        <v>256</v>
      </c>
      <c r="F153" s="66">
        <f t="shared" ref="F153" si="78">E153-E151</f>
        <v>10</v>
      </c>
      <c r="G153" s="66" t="s">
        <v>5307</v>
      </c>
      <c r="H153" s="66" t="s">
        <v>5290</v>
      </c>
      <c r="I153" s="66" t="s">
        <v>4700</v>
      </c>
      <c r="J153" s="66">
        <f t="shared" ref="J153" si="79">E153*300</f>
        <v>76800</v>
      </c>
      <c r="K153" s="165">
        <v>33121</v>
      </c>
      <c r="L153" s="166">
        <v>100</v>
      </c>
    </row>
    <row r="154" spans="1:12">
      <c r="C154"/>
      <c r="K154" s="83">
        <v>28001</v>
      </c>
      <c r="L154" s="66">
        <v>18</v>
      </c>
    </row>
    <row r="155" spans="1:12">
      <c r="A155" s="66">
        <v>77</v>
      </c>
      <c r="B155" s="66">
        <v>100</v>
      </c>
      <c r="C155" s="66" t="s">
        <v>4672</v>
      </c>
      <c r="D155" s="66">
        <v>14</v>
      </c>
      <c r="E155" s="66">
        <v>266</v>
      </c>
      <c r="F155" s="66">
        <f t="shared" ref="F155" si="80">E155-E153</f>
        <v>10</v>
      </c>
      <c r="G155" s="66" t="s">
        <v>5304</v>
      </c>
      <c r="H155" s="66" t="s">
        <v>5283</v>
      </c>
      <c r="I155" s="66" t="s">
        <v>4698</v>
      </c>
      <c r="J155" s="66">
        <f t="shared" ref="J155" si="81">E155*300</f>
        <v>79800</v>
      </c>
      <c r="K155" s="165">
        <v>33121</v>
      </c>
      <c r="L155" s="166">
        <v>100</v>
      </c>
    </row>
    <row r="156" spans="1:12">
      <c r="C156"/>
      <c r="K156" s="83">
        <v>28001</v>
      </c>
      <c r="L156" s="66">
        <v>19</v>
      </c>
    </row>
    <row r="157" spans="1:12">
      <c r="A157" s="66">
        <v>78</v>
      </c>
      <c r="B157" s="66">
        <v>105</v>
      </c>
      <c r="C157" s="66" t="s">
        <v>4673</v>
      </c>
      <c r="D157" s="66">
        <v>14</v>
      </c>
      <c r="E157" s="66">
        <v>276</v>
      </c>
      <c r="F157" s="66">
        <f t="shared" ref="F157" si="82">E157-E155</f>
        <v>10</v>
      </c>
      <c r="G157" s="66" t="s">
        <v>5304</v>
      </c>
      <c r="H157" s="66" t="s">
        <v>5287</v>
      </c>
      <c r="I157" s="66" t="s">
        <v>4698</v>
      </c>
      <c r="J157" s="66">
        <f t="shared" ref="J157" si="83">E157*300</f>
        <v>82800</v>
      </c>
      <c r="K157" s="165">
        <v>33121</v>
      </c>
      <c r="L157" s="166">
        <v>100</v>
      </c>
    </row>
    <row r="158" spans="1:12">
      <c r="C158"/>
      <c r="K158" s="83">
        <v>28001</v>
      </c>
      <c r="L158" s="66">
        <v>20</v>
      </c>
    </row>
    <row r="159" spans="1:12">
      <c r="A159" s="66">
        <v>79</v>
      </c>
      <c r="B159" s="66">
        <v>110</v>
      </c>
      <c r="C159" s="66" t="s">
        <v>4674</v>
      </c>
      <c r="D159" s="66">
        <v>15</v>
      </c>
      <c r="E159" s="66">
        <v>286</v>
      </c>
      <c r="F159" s="66">
        <f t="shared" ref="F159" si="84">E159-E157</f>
        <v>10</v>
      </c>
      <c r="G159" s="66" t="s">
        <v>5308</v>
      </c>
      <c r="H159" s="66" t="s">
        <v>5289</v>
      </c>
      <c r="I159" s="66" t="s">
        <v>4701</v>
      </c>
      <c r="J159" s="66">
        <f t="shared" ref="J159" si="85">E159*300</f>
        <v>85800</v>
      </c>
      <c r="K159" s="165">
        <v>33121</v>
      </c>
      <c r="L159" s="166">
        <v>100</v>
      </c>
    </row>
    <row r="160" spans="1:12">
      <c r="C160"/>
      <c r="K160" s="83">
        <v>28001</v>
      </c>
      <c r="L160" s="66">
        <v>20</v>
      </c>
    </row>
    <row r="161" spans="1:12">
      <c r="A161" s="66">
        <v>80</v>
      </c>
      <c r="B161" s="66">
        <v>115</v>
      </c>
      <c r="C161" s="66" t="s">
        <v>4675</v>
      </c>
      <c r="D161" s="66">
        <v>15</v>
      </c>
      <c r="E161" s="66">
        <v>296</v>
      </c>
      <c r="F161" s="66">
        <f t="shared" ref="F161" si="86">E161-E159</f>
        <v>10</v>
      </c>
      <c r="G161" s="66" t="s">
        <v>5297</v>
      </c>
      <c r="H161" s="66" t="s">
        <v>5283</v>
      </c>
      <c r="I161" s="66" t="s">
        <v>4698</v>
      </c>
      <c r="J161" s="66">
        <f t="shared" ref="J161" si="87">E161*300</f>
        <v>88800</v>
      </c>
      <c r="K161" s="165">
        <v>33121</v>
      </c>
      <c r="L161" s="166">
        <v>100</v>
      </c>
    </row>
    <row r="162" spans="1:12">
      <c r="C162"/>
      <c r="K162" s="83">
        <v>28001</v>
      </c>
      <c r="L162" s="66">
        <v>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E82"/>
  <sheetViews>
    <sheetView workbookViewId="0">
      <selection activeCell="H22" sqref="H22"/>
    </sheetView>
  </sheetViews>
  <sheetFormatPr defaultColWidth="8.875" defaultRowHeight="13.5"/>
  <cols>
    <col min="1" max="1" width="8.875" style="66"/>
    <col min="2" max="3" width="13.625" style="66" customWidth="1"/>
    <col min="4" max="4" width="8.875" style="66"/>
    <col min="5" max="5" width="17.125" style="66" bestFit="1" customWidth="1"/>
    <col min="6" max="16384" width="8.875" style="66"/>
  </cols>
  <sheetData>
    <row r="1" spans="1:5">
      <c r="A1" s="66" t="s">
        <v>23</v>
      </c>
      <c r="B1" s="66" t="s">
        <v>24</v>
      </c>
      <c r="C1" s="66" t="s">
        <v>3189</v>
      </c>
      <c r="D1" s="66" t="s">
        <v>26</v>
      </c>
      <c r="E1" s="66" t="s">
        <v>2923</v>
      </c>
    </row>
    <row r="2" spans="1:5">
      <c r="A2" s="66" t="s">
        <v>3298</v>
      </c>
      <c r="B2" s="66" t="s">
        <v>25</v>
      </c>
      <c r="C2" s="66" t="s">
        <v>3239</v>
      </c>
      <c r="D2" s="66" t="s">
        <v>3297</v>
      </c>
    </row>
    <row r="3" spans="1:5">
      <c r="A3" s="66">
        <v>1</v>
      </c>
      <c r="B3" s="72" t="s">
        <v>30</v>
      </c>
      <c r="C3" s="72">
        <v>1</v>
      </c>
      <c r="D3" s="66">
        <v>1</v>
      </c>
      <c r="E3" s="73" t="str">
        <f>VLOOKUP(D3,大关!A:C,3,FALSE)</f>
        <v>弗莱斯森林中心</v>
      </c>
    </row>
    <row r="4" spans="1:5">
      <c r="D4" s="66">
        <v>2</v>
      </c>
      <c r="E4" s="73" t="str">
        <f>VLOOKUP(D4,大关!A:C,3,FALSE)</f>
        <v>林歌神殿</v>
      </c>
    </row>
    <row r="5" spans="1:5">
      <c r="D5" s="66">
        <v>3</v>
      </c>
      <c r="E5" s="73" t="str">
        <f>VLOOKUP(D5,大关!A:C,3,FALSE)</f>
        <v>莱斯伐木营地</v>
      </c>
    </row>
    <row r="6" spans="1:5">
      <c r="D6" s="66">
        <v>4</v>
      </c>
      <c r="E6" s="73" t="str">
        <f>VLOOKUP(D6,大关!A:C,3,FALSE)</f>
        <v>铁匠之居</v>
      </c>
    </row>
    <row r="7" spans="1:5">
      <c r="D7" s="66">
        <v>5</v>
      </c>
      <c r="E7" s="73" t="str">
        <f>VLOOKUP(D7,大关!A:C,3,FALSE)</f>
        <v>莱纳避难所</v>
      </c>
    </row>
    <row r="8" spans="1:5">
      <c r="A8" s="66">
        <v>2</v>
      </c>
      <c r="B8" s="74" t="s">
        <v>100</v>
      </c>
      <c r="C8" s="74">
        <v>1</v>
      </c>
      <c r="D8" s="66">
        <v>6</v>
      </c>
      <c r="E8" s="73" t="str">
        <f>VLOOKUP(D8,大关!A:C,3,FALSE)</f>
        <v>王国近郊</v>
      </c>
    </row>
    <row r="9" spans="1:5">
      <c r="D9" s="66">
        <v>7</v>
      </c>
      <c r="E9" s="73" t="str">
        <f>VLOOKUP(D9,大关!A:C,3,FALSE)</f>
        <v>碎木镇</v>
      </c>
    </row>
    <row r="10" spans="1:5">
      <c r="D10" s="66">
        <v>8</v>
      </c>
      <c r="E10" s="73" t="str">
        <f>VLOOKUP(D10,大关!A:C,3,FALSE)</f>
        <v>天空卫队营地</v>
      </c>
    </row>
    <row r="11" spans="1:5">
      <c r="D11" s="66">
        <v>9</v>
      </c>
      <c r="E11" s="73" t="str">
        <f>VLOOKUP(D11,大关!A:C,3,FALSE)</f>
        <v>蓝天峡谷</v>
      </c>
    </row>
    <row r="12" spans="1:5">
      <c r="D12" s="66">
        <v>10</v>
      </c>
      <c r="E12" s="73" t="str">
        <f>VLOOKUP(D12,大关!A:C,3,FALSE)</f>
        <v>加瑞尔</v>
      </c>
    </row>
    <row r="13" spans="1:5">
      <c r="A13" s="66">
        <v>3</v>
      </c>
      <c r="B13" s="75" t="s">
        <v>31</v>
      </c>
      <c r="C13" s="75">
        <v>2</v>
      </c>
      <c r="D13" s="66">
        <v>11</v>
      </c>
      <c r="E13" s="73" t="str">
        <f>VLOOKUP(D13,大关!A:C,3,FALSE)</f>
        <v>魔境废墟</v>
      </c>
    </row>
    <row r="14" spans="1:5">
      <c r="D14" s="66">
        <v>12</v>
      </c>
      <c r="E14" s="73" t="str">
        <f>VLOOKUP(D14,大关!A:C,3,FALSE)</f>
        <v>魔龙栖地</v>
      </c>
    </row>
    <row r="15" spans="1:5">
      <c r="D15" s="66">
        <v>13</v>
      </c>
      <c r="E15" s="73" t="str">
        <f>VLOOKUP(D15,大关!A:C,3,FALSE)</f>
        <v>魔灾营地</v>
      </c>
    </row>
    <row r="16" spans="1:5">
      <c r="D16" s="66">
        <v>14</v>
      </c>
      <c r="E16" s="73" t="str">
        <f>VLOOKUP(D16,大关!A:C,3,FALSE)</f>
        <v>魔沼</v>
      </c>
    </row>
    <row r="17" spans="1:5">
      <c r="D17" s="66">
        <v>15</v>
      </c>
      <c r="E17" s="73" t="str">
        <f>VLOOKUP(D17,大关!A:C,3,FALSE)</f>
        <v>鲁尔镇</v>
      </c>
    </row>
    <row r="18" spans="1:5">
      <c r="A18" s="66">
        <v>4</v>
      </c>
      <c r="B18" s="76" t="s">
        <v>32</v>
      </c>
      <c r="C18" s="76">
        <v>3</v>
      </c>
      <c r="D18" s="66">
        <v>16</v>
      </c>
      <c r="E18" s="73" t="str">
        <f>VLOOKUP(D18,大关!A:C,3,FALSE)</f>
        <v>幽影沼泽</v>
      </c>
    </row>
    <row r="19" spans="1:5">
      <c r="D19" s="66">
        <v>17</v>
      </c>
      <c r="E19" s="73" t="str">
        <f>VLOOKUP(D19,大关!A:C,3,FALSE)</f>
        <v>幽影森林</v>
      </c>
    </row>
    <row r="20" spans="1:5">
      <c r="D20" s="66">
        <v>18</v>
      </c>
      <c r="E20" s="73" t="str">
        <f>VLOOKUP(D20,大关!A:C,3,FALSE)</f>
        <v>魔影港</v>
      </c>
    </row>
    <row r="21" spans="1:5">
      <c r="D21" s="66">
        <v>19</v>
      </c>
      <c r="E21" s="73" t="str">
        <f>VLOOKUP(D21,大关!A:C,3,FALSE)</f>
        <v>热风峡谷</v>
      </c>
    </row>
    <row r="22" spans="1:5">
      <c r="D22" s="66">
        <v>20</v>
      </c>
      <c r="E22" s="73" t="str">
        <f>VLOOKUP(D22,大关!A:C,3,FALSE)</f>
        <v>热风湿地</v>
      </c>
    </row>
    <row r="23" spans="1:5">
      <c r="D23" s="66">
        <v>21</v>
      </c>
      <c r="E23" s="73" t="str">
        <f>VLOOKUP(D23,大关!A:C,3,FALSE)</f>
        <v>巨人沼泽</v>
      </c>
    </row>
    <row r="24" spans="1:5">
      <c r="A24" s="66">
        <v>5</v>
      </c>
      <c r="B24" s="74" t="s">
        <v>33</v>
      </c>
      <c r="C24" s="74">
        <v>3</v>
      </c>
      <c r="D24" s="66">
        <v>22</v>
      </c>
      <c r="E24" s="73" t="str">
        <f>VLOOKUP(D24,大关!A:C,3,FALSE)</f>
        <v>达斯塔斯</v>
      </c>
    </row>
    <row r="25" spans="1:5">
      <c r="D25" s="66">
        <v>23</v>
      </c>
      <c r="E25" s="73" t="str">
        <f>VLOOKUP(D25,大关!A:C,3,FALSE)</f>
        <v>挑战者之路</v>
      </c>
    </row>
    <row r="26" spans="1:5">
      <c r="D26" s="66">
        <v>24</v>
      </c>
      <c r="E26" s="73" t="str">
        <f>VLOOKUP(D26,大关!A:C,3,FALSE)</f>
        <v>火焰之痕</v>
      </c>
    </row>
    <row r="27" spans="1:5">
      <c r="D27" s="66">
        <v>25</v>
      </c>
      <c r="E27" s="73" t="str">
        <f>VLOOKUP(D27,大关!A:C,3,FALSE)</f>
        <v>风暴小居</v>
      </c>
    </row>
    <row r="28" spans="1:5">
      <c r="D28" s="66">
        <v>26</v>
      </c>
      <c r="E28" s="73" t="str">
        <f>VLOOKUP(D28,大关!A:C,3,FALSE)</f>
        <v>风暴海滩</v>
      </c>
    </row>
    <row r="29" spans="1:5">
      <c r="A29" s="66">
        <v>6</v>
      </c>
      <c r="B29" s="77" t="s">
        <v>34</v>
      </c>
      <c r="C29" s="77">
        <v>4</v>
      </c>
      <c r="D29" s="66">
        <v>27</v>
      </c>
      <c r="E29" s="73" t="str">
        <f>VLOOKUP(D29,大关!A:C,3,FALSE)</f>
        <v>元素幻境</v>
      </c>
    </row>
    <row r="30" spans="1:5">
      <c r="D30" s="66">
        <v>28</v>
      </c>
      <c r="E30" s="73" t="str">
        <f>VLOOKUP(D30,大关!A:C,3,FALSE)</f>
        <v>元素之座</v>
      </c>
    </row>
    <row r="31" spans="1:5">
      <c r="D31" s="66">
        <v>29</v>
      </c>
      <c r="E31" s="73" t="str">
        <f>VLOOKUP(D31,大关!A:C,3,FALSE)</f>
        <v>瑞根镇郊外</v>
      </c>
    </row>
    <row r="32" spans="1:5">
      <c r="D32" s="66">
        <v>30</v>
      </c>
      <c r="E32" s="73" t="str">
        <f>VLOOKUP(D32,大关!A:C,3,FALSE)</f>
        <v>瑞根镇</v>
      </c>
    </row>
    <row r="33" spans="1:5">
      <c r="D33" s="66">
        <v>31</v>
      </c>
      <c r="E33" s="73" t="str">
        <f>VLOOKUP(D33,大关!A:C,3,FALSE)</f>
        <v>工厂区</v>
      </c>
    </row>
    <row r="34" spans="1:5">
      <c r="A34" s="66">
        <v>7</v>
      </c>
      <c r="B34" s="78" t="s">
        <v>35</v>
      </c>
      <c r="C34" s="78">
        <v>4</v>
      </c>
      <c r="D34" s="66">
        <v>32</v>
      </c>
      <c r="E34" s="73" t="str">
        <f>VLOOKUP(D34,大关!A:C,3,FALSE)</f>
        <v>边陲小镇</v>
      </c>
    </row>
    <row r="35" spans="1:5">
      <c r="D35" s="66">
        <v>33</v>
      </c>
      <c r="E35" s="73" t="str">
        <f>VLOOKUP(D35,大关!A:C,3,FALSE)</f>
        <v>北部荒野</v>
      </c>
    </row>
    <row r="36" spans="1:5">
      <c r="D36" s="66">
        <v>34</v>
      </c>
      <c r="E36" s="73" t="str">
        <f>VLOOKUP(D36,大关!A:C,3,FALSE)</f>
        <v>瘟疫之地</v>
      </c>
    </row>
    <row r="37" spans="1:5">
      <c r="D37" s="66">
        <v>35</v>
      </c>
      <c r="E37" s="73" t="str">
        <f>VLOOKUP(D37,大关!A:C,3,FALSE)</f>
        <v>银风森林</v>
      </c>
    </row>
    <row r="38" spans="1:5">
      <c r="A38" s="66">
        <v>8</v>
      </c>
      <c r="B38" s="75" t="s">
        <v>36</v>
      </c>
      <c r="C38" s="75">
        <v>5</v>
      </c>
      <c r="D38" s="66">
        <v>36</v>
      </c>
      <c r="E38" s="73" t="str">
        <f>VLOOKUP(D38,大关!A:C,3,FALSE)</f>
        <v>符文峡谷</v>
      </c>
    </row>
    <row r="39" spans="1:5">
      <c r="D39" s="66">
        <v>37</v>
      </c>
      <c r="E39" s="73" t="str">
        <f>VLOOKUP(D39,大关!A:C,3,FALSE)</f>
        <v>符文遗迹</v>
      </c>
    </row>
    <row r="40" spans="1:5">
      <c r="D40" s="66">
        <v>38</v>
      </c>
      <c r="E40" s="73" t="str">
        <f>VLOOKUP(D40,大关!A:C,3,FALSE)</f>
        <v>苍穹峰</v>
      </c>
    </row>
    <row r="41" spans="1:5">
      <c r="D41" s="66">
        <v>39</v>
      </c>
      <c r="E41" s="73" t="str">
        <f>VLOOKUP(D41,大关!A:C,3,FALSE)</f>
        <v>马克达尔</v>
      </c>
    </row>
    <row r="42" spans="1:5">
      <c r="D42" s="66">
        <v>40</v>
      </c>
      <c r="E42" s="73" t="str">
        <f>VLOOKUP(D42,大关!A:C,3,FALSE)</f>
        <v>巨石阵</v>
      </c>
    </row>
    <row r="43" spans="1:5">
      <c r="A43" s="66">
        <v>9</v>
      </c>
      <c r="B43" s="79" t="s">
        <v>37</v>
      </c>
      <c r="C43" s="79">
        <v>5</v>
      </c>
      <c r="D43" s="66">
        <v>41</v>
      </c>
      <c r="E43" s="73" t="str">
        <f>VLOOKUP(D43,大关!A:C,3,FALSE)</f>
        <v>崩石场</v>
      </c>
    </row>
    <row r="44" spans="1:5">
      <c r="D44" s="66">
        <v>42</v>
      </c>
      <c r="E44" s="73" t="str">
        <f>VLOOKUP(D44,大关!A:C,3,FALSE)</f>
        <v>崩石山</v>
      </c>
    </row>
    <row r="45" spans="1:5">
      <c r="D45" s="66">
        <v>43</v>
      </c>
      <c r="E45" s="73" t="str">
        <f>VLOOKUP(D45,大关!A:C,3,FALSE)</f>
        <v>石林</v>
      </c>
    </row>
    <row r="46" spans="1:5">
      <c r="D46" s="66">
        <v>44</v>
      </c>
      <c r="E46" s="73" t="str">
        <f>VLOOKUP(D46,大关!A:C,3,FALSE)</f>
        <v>赫拉达尔</v>
      </c>
    </row>
    <row r="47" spans="1:5">
      <c r="D47" s="66">
        <v>45</v>
      </c>
      <c r="E47" s="73" t="str">
        <f>VLOOKUP(D47,大关!A:C,3,FALSE)</f>
        <v>迷之飞船残骸</v>
      </c>
    </row>
    <row r="48" spans="1:5">
      <c r="D48" s="66">
        <v>46</v>
      </c>
      <c r="E48" s="73" t="str">
        <f>VLOOKUP(D48,大关!A:C,3,FALSE)</f>
        <v>时空门</v>
      </c>
    </row>
    <row r="49" spans="1:5">
      <c r="A49" s="66">
        <v>10</v>
      </c>
      <c r="B49" s="78" t="s">
        <v>38</v>
      </c>
      <c r="C49" s="78">
        <v>5</v>
      </c>
      <c r="D49" s="66">
        <v>47</v>
      </c>
      <c r="E49" s="73" t="str">
        <f>VLOOKUP(D49,大关!A:C,3,FALSE)</f>
        <v>大步道</v>
      </c>
    </row>
    <row r="50" spans="1:5">
      <c r="D50" s="66">
        <v>48</v>
      </c>
      <c r="E50" s="73" t="str">
        <f>VLOOKUP(D50,大关!A:C,3,FALSE)</f>
        <v>西部营地</v>
      </c>
    </row>
    <row r="51" spans="1:5">
      <c r="D51" s="66">
        <v>49</v>
      </c>
      <c r="E51" s="73" t="str">
        <f>VLOOKUP(D51,大关!A:C,3,FALSE)</f>
        <v>方山</v>
      </c>
    </row>
    <row r="52" spans="1:5">
      <c r="A52" s="66">
        <v>11</v>
      </c>
      <c r="B52" s="80" t="s">
        <v>39</v>
      </c>
      <c r="C52" s="80">
        <v>6</v>
      </c>
      <c r="D52" s="66">
        <v>50</v>
      </c>
      <c r="E52" s="73" t="str">
        <f>VLOOKUP(D52,大关!A:C,3,FALSE)</f>
        <v>巨龙山</v>
      </c>
    </row>
    <row r="53" spans="1:5">
      <c r="D53" s="66">
        <v>51</v>
      </c>
      <c r="E53" s="73" t="str">
        <f>VLOOKUP(D53,大关!A:C,3,FALSE)</f>
        <v>巨龙镇</v>
      </c>
    </row>
    <row r="54" spans="1:5">
      <c r="D54" s="66">
        <v>52</v>
      </c>
      <c r="E54" s="73" t="str">
        <f>VLOOKUP(D54,大关!A:C,3,FALSE)</f>
        <v>巨龙荒野</v>
      </c>
    </row>
    <row r="55" spans="1:5">
      <c r="D55" s="66">
        <v>53</v>
      </c>
      <c r="E55" s="73" t="str">
        <f>VLOOKUP(D55,大关!A:C,3,FALSE)</f>
        <v>埋骨地</v>
      </c>
    </row>
    <row r="56" spans="1:5">
      <c r="D56" s="66">
        <v>54</v>
      </c>
      <c r="E56" s="73" t="str">
        <f>VLOOKUP(D56,大关!A:C,3,FALSE)</f>
        <v>龙洞</v>
      </c>
    </row>
    <row r="57" spans="1:5">
      <c r="D57" s="66">
        <v>55</v>
      </c>
      <c r="E57" s="73" t="str">
        <f>VLOOKUP(D57,大关!A:C,3,FALSE)</f>
        <v>龙语神殿</v>
      </c>
    </row>
    <row r="58" spans="1:5">
      <c r="A58" s="66">
        <v>12</v>
      </c>
      <c r="B58" s="76" t="s">
        <v>40</v>
      </c>
      <c r="C58" s="76">
        <v>6</v>
      </c>
      <c r="D58" s="66">
        <v>56</v>
      </c>
      <c r="E58" s="73" t="str">
        <f>VLOOKUP(D58,大关!A:C,3,FALSE)</f>
        <v>地下工厂-A区</v>
      </c>
    </row>
    <row r="59" spans="1:5">
      <c r="D59" s="66">
        <v>57</v>
      </c>
      <c r="E59" s="73" t="str">
        <f>VLOOKUP(D59,大关!A:C,3,FALSE)</f>
        <v>地下工厂-B区</v>
      </c>
    </row>
    <row r="60" spans="1:5">
      <c r="D60" s="66">
        <v>58</v>
      </c>
      <c r="E60" s="73" t="str">
        <f>VLOOKUP(D60,大关!A:C,3,FALSE)</f>
        <v>地下工厂-C区</v>
      </c>
    </row>
    <row r="61" spans="1:5">
      <c r="D61" s="66">
        <v>59</v>
      </c>
      <c r="E61" s="73" t="str">
        <f>VLOOKUP(D61,大关!A:C,3,FALSE)</f>
        <v>地下工厂-D区</v>
      </c>
    </row>
    <row r="62" spans="1:5">
      <c r="D62" s="66">
        <v>60</v>
      </c>
      <c r="E62" s="73" t="str">
        <f>VLOOKUP(D62,大关!A:C,3,FALSE)</f>
        <v>地下工厂-X区</v>
      </c>
    </row>
    <row r="63" spans="1:5">
      <c r="A63" s="66">
        <v>13</v>
      </c>
      <c r="B63" s="81" t="s">
        <v>41</v>
      </c>
      <c r="C63" s="81">
        <v>7</v>
      </c>
      <c r="D63" s="66">
        <v>61</v>
      </c>
      <c r="E63" s="73" t="str">
        <f>VLOOKUP(D63,大关!A:C,3,FALSE)</f>
        <v>隘口</v>
      </c>
    </row>
    <row r="64" spans="1:5">
      <c r="D64" s="66">
        <v>62</v>
      </c>
      <c r="E64" s="73" t="str">
        <f>VLOOKUP(D64,大关!A:C,3,FALSE)</f>
        <v>战争平原</v>
      </c>
    </row>
    <row r="65" spans="1:5">
      <c r="D65" s="66">
        <v>63</v>
      </c>
      <c r="E65" s="73" t="str">
        <f>VLOOKUP(D65,大关!A:C,3,FALSE)</f>
        <v>补给站</v>
      </c>
    </row>
    <row r="66" spans="1:5">
      <c r="D66" s="66">
        <v>64</v>
      </c>
      <c r="E66" s="73" t="str">
        <f>VLOOKUP(D66,大关!A:C,3,FALSE)</f>
        <v>前哨站</v>
      </c>
    </row>
    <row r="67" spans="1:5">
      <c r="D67" s="66">
        <v>65</v>
      </c>
      <c r="E67" s="73" t="str">
        <f>VLOOKUP(D67,大关!A:C,3,FALSE)</f>
        <v>秘密军事基地</v>
      </c>
    </row>
    <row r="68" spans="1:5">
      <c r="A68" s="66">
        <v>14</v>
      </c>
      <c r="B68" s="82" t="s">
        <v>42</v>
      </c>
      <c r="C68" s="82">
        <v>7</v>
      </c>
      <c r="D68" s="66">
        <v>66</v>
      </c>
      <c r="E68" s="73" t="str">
        <f>VLOOKUP(D68,大关!A:C,3,FALSE)</f>
        <v>远征港</v>
      </c>
    </row>
    <row r="69" spans="1:5">
      <c r="D69" s="66">
        <v>67</v>
      </c>
      <c r="E69" s="73" t="str">
        <f>VLOOKUP(D69,大关!A:C,3,FALSE)</f>
        <v>无限之海</v>
      </c>
    </row>
    <row r="70" spans="1:5">
      <c r="D70" s="66">
        <v>68</v>
      </c>
      <c r="E70" s="73" t="str">
        <f>VLOOKUP(D70,大关!A:C,3,FALSE)</f>
        <v>幽灵舰队</v>
      </c>
    </row>
    <row r="71" spans="1:5">
      <c r="D71" s="66">
        <v>69</v>
      </c>
      <c r="E71" s="73" t="str">
        <f>VLOOKUP(D71,大关!A:C,3,FALSE)</f>
        <v>恐怖漩涡</v>
      </c>
    </row>
    <row r="72" spans="1:5">
      <c r="D72" s="66">
        <v>70</v>
      </c>
      <c r="E72" s="73" t="str">
        <f>VLOOKUP(D72,大关!A:C,3,FALSE)</f>
        <v>神仙岛</v>
      </c>
    </row>
    <row r="73" spans="1:5">
      <c r="A73" s="66">
        <v>15</v>
      </c>
      <c r="B73" s="66" t="s">
        <v>4661</v>
      </c>
      <c r="C73" s="66">
        <v>8</v>
      </c>
      <c r="D73" s="66">
        <v>71</v>
      </c>
      <c r="E73" s="66" t="s">
        <v>4668</v>
      </c>
    </row>
    <row r="74" spans="1:5">
      <c r="D74" s="66">
        <v>72</v>
      </c>
      <c r="E74" s="66" t="s">
        <v>4669</v>
      </c>
    </row>
    <row r="75" spans="1:5">
      <c r="A75" s="66">
        <v>16</v>
      </c>
      <c r="B75" s="66" t="s">
        <v>4662</v>
      </c>
      <c r="C75" s="66">
        <v>8</v>
      </c>
      <c r="D75" s="66">
        <v>73</v>
      </c>
      <c r="E75" s="66" t="s">
        <v>4666</v>
      </c>
    </row>
    <row r="76" spans="1:5">
      <c r="D76" s="66">
        <v>74</v>
      </c>
      <c r="E76" s="66" t="s">
        <v>4667</v>
      </c>
    </row>
    <row r="77" spans="1:5">
      <c r="A77" s="66">
        <v>17</v>
      </c>
      <c r="B77" s="66" t="s">
        <v>4663</v>
      </c>
      <c r="C77" s="66">
        <v>9</v>
      </c>
      <c r="D77" s="66">
        <v>75</v>
      </c>
      <c r="E77" s="66" t="s">
        <v>4670</v>
      </c>
    </row>
    <row r="78" spans="1:5">
      <c r="D78" s="66">
        <v>76</v>
      </c>
      <c r="E78" s="66" t="s">
        <v>4671</v>
      </c>
    </row>
    <row r="79" spans="1:5">
      <c r="A79" s="66">
        <v>18</v>
      </c>
      <c r="B79" s="66" t="s">
        <v>4664</v>
      </c>
      <c r="C79" s="66">
        <v>9</v>
      </c>
      <c r="D79" s="66">
        <v>77</v>
      </c>
      <c r="E79" s="66" t="s">
        <v>4672</v>
      </c>
    </row>
    <row r="80" spans="1:5">
      <c r="D80" s="66">
        <v>78</v>
      </c>
      <c r="E80" s="66" t="s">
        <v>4673</v>
      </c>
    </row>
    <row r="81" spans="1:5">
      <c r="A81" s="66">
        <v>19</v>
      </c>
      <c r="B81" s="66" t="s">
        <v>4665</v>
      </c>
      <c r="C81" s="66">
        <v>10</v>
      </c>
      <c r="D81" s="66">
        <v>79</v>
      </c>
      <c r="E81" s="66" t="s">
        <v>4674</v>
      </c>
    </row>
    <row r="82" spans="1:5">
      <c r="D82" s="66">
        <v>80</v>
      </c>
      <c r="E82" s="66" t="s">
        <v>4675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F403"/>
  <sheetViews>
    <sheetView topLeftCell="A67" workbookViewId="0">
      <selection activeCell="F11" sqref="F11"/>
    </sheetView>
  </sheetViews>
  <sheetFormatPr defaultColWidth="8.875" defaultRowHeight="13.5"/>
  <sheetData>
    <row r="1" spans="1:6">
      <c r="B1" t="s">
        <v>191</v>
      </c>
    </row>
    <row r="2" spans="1:6">
      <c r="A2" t="s">
        <v>17</v>
      </c>
      <c r="B2" t="s">
        <v>352</v>
      </c>
      <c r="C2" t="s">
        <v>2289</v>
      </c>
      <c r="D2" t="s">
        <v>2290</v>
      </c>
      <c r="E2" t="s">
        <v>2291</v>
      </c>
      <c r="F2" t="s">
        <v>2292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3</v>
      </c>
    </row>
    <row r="5" spans="1:6">
      <c r="B5">
        <v>2</v>
      </c>
      <c r="C5">
        <v>1</v>
      </c>
      <c r="D5">
        <v>2</v>
      </c>
      <c r="E5">
        <v>2</v>
      </c>
      <c r="F5">
        <v>4</v>
      </c>
    </row>
    <row r="6" spans="1:6">
      <c r="B6">
        <v>3</v>
      </c>
      <c r="C6">
        <v>1</v>
      </c>
      <c r="D6">
        <v>1</v>
      </c>
      <c r="E6">
        <v>1</v>
      </c>
      <c r="F6">
        <v>2</v>
      </c>
    </row>
    <row r="7" spans="1:6">
      <c r="B7">
        <v>4</v>
      </c>
      <c r="C7">
        <v>2</v>
      </c>
      <c r="D7">
        <v>1</v>
      </c>
      <c r="E7">
        <v>4</v>
      </c>
      <c r="F7">
        <v>3</v>
      </c>
    </row>
    <row r="8" spans="1:6">
      <c r="B8">
        <v>5</v>
      </c>
      <c r="C8">
        <v>1</v>
      </c>
      <c r="D8">
        <v>2</v>
      </c>
      <c r="E8">
        <v>1</v>
      </c>
      <c r="F8">
        <v>4</v>
      </c>
    </row>
    <row r="9" spans="1:6">
      <c r="B9">
        <v>6</v>
      </c>
      <c r="C9">
        <v>1</v>
      </c>
      <c r="D9">
        <v>1</v>
      </c>
      <c r="E9">
        <v>2</v>
      </c>
      <c r="F9">
        <v>1</v>
      </c>
    </row>
    <row r="10" spans="1:6">
      <c r="B10">
        <v>7</v>
      </c>
      <c r="C10">
        <v>3</v>
      </c>
      <c r="D10">
        <v>3</v>
      </c>
      <c r="E10">
        <v>1</v>
      </c>
      <c r="F10">
        <v>2</v>
      </c>
    </row>
    <row r="11" spans="1:6">
      <c r="B11">
        <v>8</v>
      </c>
      <c r="C11">
        <v>1</v>
      </c>
      <c r="D11">
        <v>1</v>
      </c>
      <c r="E11">
        <v>3</v>
      </c>
      <c r="F11">
        <v>4</v>
      </c>
    </row>
    <row r="12" spans="1:6">
      <c r="B12">
        <v>9</v>
      </c>
      <c r="C12">
        <v>1</v>
      </c>
      <c r="D12">
        <v>1</v>
      </c>
      <c r="E12">
        <v>1</v>
      </c>
      <c r="F12">
        <v>3</v>
      </c>
    </row>
    <row r="13" spans="1:6">
      <c r="B13">
        <v>10</v>
      </c>
      <c r="C13">
        <v>1</v>
      </c>
      <c r="D13">
        <v>1</v>
      </c>
      <c r="E13">
        <v>2</v>
      </c>
      <c r="F13">
        <v>1</v>
      </c>
    </row>
    <row r="14" spans="1:6">
      <c r="B14">
        <v>11</v>
      </c>
      <c r="C14">
        <v>1</v>
      </c>
      <c r="D14">
        <v>1</v>
      </c>
      <c r="E14">
        <v>2</v>
      </c>
      <c r="F14">
        <v>2</v>
      </c>
    </row>
    <row r="15" spans="1:6">
      <c r="B15">
        <v>12</v>
      </c>
      <c r="C15">
        <v>2</v>
      </c>
      <c r="D15">
        <v>2</v>
      </c>
      <c r="E15">
        <v>1</v>
      </c>
      <c r="F15">
        <v>4</v>
      </c>
    </row>
    <row r="16" spans="1:6">
      <c r="B16">
        <v>13</v>
      </c>
      <c r="C16">
        <v>1</v>
      </c>
      <c r="D16">
        <v>1</v>
      </c>
      <c r="E16">
        <v>1</v>
      </c>
      <c r="F16">
        <v>3</v>
      </c>
    </row>
    <row r="17" spans="2:6">
      <c r="B17">
        <v>14</v>
      </c>
      <c r="C17">
        <v>1</v>
      </c>
      <c r="D17">
        <v>1</v>
      </c>
      <c r="E17">
        <v>3</v>
      </c>
      <c r="F17">
        <v>3</v>
      </c>
    </row>
    <row r="18" spans="2:6">
      <c r="B18">
        <v>15</v>
      </c>
      <c r="C18">
        <v>2</v>
      </c>
      <c r="D18">
        <v>1</v>
      </c>
      <c r="E18">
        <v>1</v>
      </c>
      <c r="F18">
        <v>2</v>
      </c>
    </row>
    <row r="19" spans="2:6">
      <c r="B19">
        <v>16</v>
      </c>
      <c r="C19">
        <v>1</v>
      </c>
      <c r="D19">
        <v>1</v>
      </c>
      <c r="E19">
        <v>2</v>
      </c>
      <c r="F19">
        <v>4</v>
      </c>
    </row>
    <row r="20" spans="2:6">
      <c r="B20">
        <v>17</v>
      </c>
      <c r="C20">
        <v>1</v>
      </c>
      <c r="D20">
        <v>1</v>
      </c>
      <c r="E20">
        <v>1</v>
      </c>
      <c r="F20">
        <v>1</v>
      </c>
    </row>
    <row r="21" spans="2:6">
      <c r="B21">
        <v>18</v>
      </c>
      <c r="C21">
        <v>1</v>
      </c>
      <c r="D21">
        <v>2</v>
      </c>
      <c r="E21">
        <v>2</v>
      </c>
      <c r="F21">
        <v>2</v>
      </c>
    </row>
    <row r="22" spans="2:6">
      <c r="B22">
        <v>19</v>
      </c>
      <c r="C22">
        <v>2</v>
      </c>
      <c r="D22">
        <v>1</v>
      </c>
      <c r="E22">
        <v>1</v>
      </c>
      <c r="F22">
        <v>3</v>
      </c>
    </row>
    <row r="23" spans="2:6">
      <c r="B23">
        <v>20</v>
      </c>
      <c r="C23">
        <v>1</v>
      </c>
      <c r="D23">
        <v>1</v>
      </c>
      <c r="E23">
        <v>4</v>
      </c>
      <c r="F23">
        <v>4</v>
      </c>
    </row>
    <row r="24" spans="2:6">
      <c r="B24">
        <v>21</v>
      </c>
      <c r="C24">
        <v>1</v>
      </c>
      <c r="D24">
        <v>1</v>
      </c>
      <c r="E24">
        <v>1</v>
      </c>
      <c r="F24">
        <v>3</v>
      </c>
    </row>
    <row r="25" spans="2:6">
      <c r="B25">
        <v>22</v>
      </c>
      <c r="C25">
        <v>1</v>
      </c>
      <c r="D25">
        <v>1</v>
      </c>
      <c r="E25">
        <v>1</v>
      </c>
      <c r="F25">
        <v>1</v>
      </c>
    </row>
    <row r="26" spans="2:6">
      <c r="B26">
        <v>23</v>
      </c>
      <c r="C26">
        <v>1</v>
      </c>
      <c r="D26">
        <v>1</v>
      </c>
      <c r="E26">
        <v>3</v>
      </c>
      <c r="F26">
        <v>2</v>
      </c>
    </row>
    <row r="27" spans="2:6">
      <c r="B27">
        <v>24</v>
      </c>
      <c r="C27">
        <v>2</v>
      </c>
      <c r="D27">
        <v>3</v>
      </c>
      <c r="E27">
        <v>1</v>
      </c>
      <c r="F27">
        <v>3</v>
      </c>
    </row>
    <row r="28" spans="2:6">
      <c r="B28">
        <v>25</v>
      </c>
      <c r="C28">
        <v>1</v>
      </c>
      <c r="D28">
        <v>1</v>
      </c>
      <c r="E28">
        <v>2</v>
      </c>
      <c r="F28">
        <v>4</v>
      </c>
    </row>
    <row r="29" spans="2:6">
      <c r="B29">
        <v>26</v>
      </c>
      <c r="C29">
        <v>2</v>
      </c>
      <c r="D29">
        <v>1</v>
      </c>
      <c r="E29">
        <v>1</v>
      </c>
      <c r="F29">
        <v>3</v>
      </c>
    </row>
    <row r="30" spans="2:6">
      <c r="B30">
        <v>27</v>
      </c>
      <c r="C30">
        <v>1</v>
      </c>
      <c r="D30">
        <v>2</v>
      </c>
      <c r="E30">
        <v>1</v>
      </c>
      <c r="F30">
        <v>2</v>
      </c>
    </row>
    <row r="31" spans="2:6">
      <c r="B31">
        <v>28</v>
      </c>
      <c r="C31">
        <v>1</v>
      </c>
      <c r="D31">
        <v>1</v>
      </c>
      <c r="E31">
        <v>2</v>
      </c>
      <c r="F31">
        <v>1</v>
      </c>
    </row>
    <row r="32" spans="2:6">
      <c r="B32">
        <v>29</v>
      </c>
      <c r="C32">
        <v>1</v>
      </c>
      <c r="D32">
        <v>4</v>
      </c>
      <c r="E32">
        <v>1</v>
      </c>
      <c r="F32">
        <v>3</v>
      </c>
    </row>
    <row r="33" spans="1:6">
      <c r="B33">
        <v>30</v>
      </c>
      <c r="C33">
        <v>1</v>
      </c>
      <c r="D33">
        <v>1</v>
      </c>
      <c r="E33">
        <v>2</v>
      </c>
      <c r="F33">
        <v>4</v>
      </c>
    </row>
    <row r="34" spans="1:6">
      <c r="B34">
        <v>31</v>
      </c>
      <c r="C34">
        <v>3</v>
      </c>
      <c r="D34">
        <v>3</v>
      </c>
      <c r="E34">
        <v>1</v>
      </c>
      <c r="F34">
        <v>3</v>
      </c>
    </row>
    <row r="35" spans="1:6">
      <c r="B35">
        <v>32</v>
      </c>
      <c r="C35">
        <v>1</v>
      </c>
      <c r="D35">
        <v>1</v>
      </c>
      <c r="E35">
        <v>3</v>
      </c>
      <c r="F35">
        <v>1</v>
      </c>
    </row>
    <row r="36" spans="1:6">
      <c r="B36">
        <v>33</v>
      </c>
      <c r="C36">
        <v>1</v>
      </c>
      <c r="D36">
        <v>2</v>
      </c>
      <c r="E36">
        <v>1</v>
      </c>
      <c r="F36">
        <v>3</v>
      </c>
    </row>
    <row r="37" spans="1:6">
      <c r="B37">
        <v>34</v>
      </c>
      <c r="C37">
        <v>1</v>
      </c>
      <c r="D37">
        <v>1</v>
      </c>
      <c r="E37">
        <v>2</v>
      </c>
      <c r="F37">
        <v>2</v>
      </c>
    </row>
    <row r="38" spans="1:6">
      <c r="B38">
        <v>35</v>
      </c>
      <c r="C38">
        <v>1</v>
      </c>
      <c r="D38">
        <v>1</v>
      </c>
      <c r="E38">
        <v>1</v>
      </c>
      <c r="F38">
        <v>3</v>
      </c>
    </row>
    <row r="39" spans="1:6">
      <c r="B39">
        <v>36</v>
      </c>
      <c r="C39">
        <v>2</v>
      </c>
      <c r="D39">
        <v>2</v>
      </c>
      <c r="E39">
        <v>4</v>
      </c>
      <c r="F39">
        <v>4</v>
      </c>
    </row>
    <row r="40" spans="1:6">
      <c r="B40">
        <v>37</v>
      </c>
      <c r="C40">
        <v>1</v>
      </c>
      <c r="D40">
        <v>1</v>
      </c>
      <c r="E40">
        <v>1</v>
      </c>
      <c r="F40">
        <v>3</v>
      </c>
    </row>
    <row r="41" spans="1:6">
      <c r="B41">
        <v>38</v>
      </c>
      <c r="C41">
        <v>1</v>
      </c>
      <c r="D41">
        <v>1</v>
      </c>
      <c r="E41">
        <v>2</v>
      </c>
      <c r="F41">
        <v>2</v>
      </c>
    </row>
    <row r="42" spans="1:6">
      <c r="B42">
        <v>39</v>
      </c>
      <c r="C42">
        <v>2</v>
      </c>
      <c r="D42">
        <v>2</v>
      </c>
      <c r="E42">
        <v>1</v>
      </c>
      <c r="F42">
        <v>4</v>
      </c>
    </row>
    <row r="43" spans="1:6">
      <c r="B43">
        <v>40</v>
      </c>
      <c r="C43">
        <v>1</v>
      </c>
      <c r="D43">
        <v>3</v>
      </c>
      <c r="E43">
        <v>1</v>
      </c>
      <c r="F43">
        <v>3</v>
      </c>
    </row>
    <row r="44" spans="1:6">
      <c r="A44">
        <v>2</v>
      </c>
      <c r="B44">
        <v>1</v>
      </c>
      <c r="C44">
        <v>1</v>
      </c>
      <c r="D44">
        <v>1</v>
      </c>
      <c r="E44">
        <v>1</v>
      </c>
      <c r="F44">
        <v>3</v>
      </c>
    </row>
    <row r="45" spans="1:6">
      <c r="B45">
        <v>2</v>
      </c>
      <c r="C45">
        <v>1</v>
      </c>
      <c r="D45">
        <v>2</v>
      </c>
      <c r="E45">
        <v>2</v>
      </c>
      <c r="F45">
        <v>4</v>
      </c>
    </row>
    <row r="46" spans="1:6">
      <c r="B46">
        <v>3</v>
      </c>
      <c r="C46">
        <v>1</v>
      </c>
      <c r="D46">
        <v>1</v>
      </c>
      <c r="E46">
        <v>2</v>
      </c>
      <c r="F46">
        <v>1</v>
      </c>
    </row>
    <row r="47" spans="1:6">
      <c r="B47">
        <v>4</v>
      </c>
      <c r="C47">
        <v>2</v>
      </c>
      <c r="D47">
        <v>1</v>
      </c>
      <c r="E47">
        <v>1</v>
      </c>
      <c r="F47">
        <v>2</v>
      </c>
    </row>
    <row r="48" spans="1:6">
      <c r="B48">
        <v>5</v>
      </c>
      <c r="C48">
        <v>1</v>
      </c>
      <c r="D48">
        <v>1</v>
      </c>
      <c r="E48">
        <v>3</v>
      </c>
      <c r="F48">
        <v>2</v>
      </c>
    </row>
    <row r="49" spans="2:6">
      <c r="B49">
        <v>6</v>
      </c>
      <c r="C49">
        <v>1</v>
      </c>
      <c r="D49">
        <v>3</v>
      </c>
      <c r="E49">
        <v>1</v>
      </c>
      <c r="F49">
        <v>4</v>
      </c>
    </row>
    <row r="50" spans="2:6">
      <c r="B50">
        <v>7</v>
      </c>
      <c r="C50">
        <v>1</v>
      </c>
      <c r="D50">
        <v>1</v>
      </c>
      <c r="E50">
        <v>4</v>
      </c>
      <c r="F50">
        <v>3</v>
      </c>
    </row>
    <row r="51" spans="2:6">
      <c r="B51">
        <v>8</v>
      </c>
      <c r="C51">
        <v>2</v>
      </c>
      <c r="D51">
        <v>3</v>
      </c>
      <c r="E51">
        <v>1</v>
      </c>
      <c r="F51">
        <v>2</v>
      </c>
    </row>
    <row r="52" spans="2:6">
      <c r="B52">
        <v>9</v>
      </c>
      <c r="C52">
        <v>1</v>
      </c>
      <c r="D52">
        <v>1</v>
      </c>
      <c r="E52">
        <v>2</v>
      </c>
      <c r="F52">
        <v>4</v>
      </c>
    </row>
    <row r="53" spans="2:6">
      <c r="B53">
        <v>10</v>
      </c>
      <c r="C53">
        <v>1</v>
      </c>
      <c r="D53">
        <v>1</v>
      </c>
      <c r="E53">
        <v>1</v>
      </c>
      <c r="F53">
        <v>1</v>
      </c>
    </row>
    <row r="54" spans="2:6">
      <c r="B54">
        <v>11</v>
      </c>
      <c r="C54">
        <v>3</v>
      </c>
      <c r="D54">
        <v>2</v>
      </c>
      <c r="E54">
        <v>3</v>
      </c>
      <c r="F54">
        <v>3</v>
      </c>
    </row>
    <row r="55" spans="2:6">
      <c r="B55">
        <v>12</v>
      </c>
      <c r="C55">
        <v>1</v>
      </c>
      <c r="D55">
        <v>1</v>
      </c>
      <c r="E55">
        <v>1</v>
      </c>
      <c r="F55">
        <v>2</v>
      </c>
    </row>
    <row r="56" spans="2:6">
      <c r="B56">
        <v>13</v>
      </c>
      <c r="C56">
        <v>1</v>
      </c>
      <c r="D56">
        <v>2</v>
      </c>
      <c r="E56">
        <v>1</v>
      </c>
      <c r="F56">
        <v>3</v>
      </c>
    </row>
    <row r="57" spans="2:6">
      <c r="B57">
        <v>14</v>
      </c>
      <c r="C57">
        <v>1</v>
      </c>
      <c r="D57">
        <v>1</v>
      </c>
      <c r="E57">
        <v>3</v>
      </c>
      <c r="F57">
        <v>4</v>
      </c>
    </row>
    <row r="58" spans="2:6">
      <c r="B58">
        <v>15</v>
      </c>
      <c r="C58">
        <v>1</v>
      </c>
      <c r="D58">
        <v>4</v>
      </c>
      <c r="E58">
        <v>1</v>
      </c>
      <c r="F58">
        <v>2</v>
      </c>
    </row>
    <row r="59" spans="2:6">
      <c r="B59">
        <v>16</v>
      </c>
      <c r="C59">
        <v>2</v>
      </c>
      <c r="D59">
        <v>1</v>
      </c>
      <c r="E59">
        <v>2</v>
      </c>
      <c r="F59">
        <v>3</v>
      </c>
    </row>
    <row r="60" spans="2:6">
      <c r="B60">
        <v>17</v>
      </c>
      <c r="C60">
        <v>1</v>
      </c>
      <c r="D60">
        <v>1</v>
      </c>
      <c r="E60">
        <v>1</v>
      </c>
      <c r="F60">
        <v>4</v>
      </c>
    </row>
    <row r="61" spans="2:6">
      <c r="B61">
        <v>18</v>
      </c>
      <c r="C61">
        <v>1</v>
      </c>
      <c r="D61">
        <v>2</v>
      </c>
      <c r="E61">
        <v>4</v>
      </c>
      <c r="F61">
        <v>1</v>
      </c>
    </row>
    <row r="62" spans="2:6">
      <c r="B62">
        <v>19</v>
      </c>
      <c r="C62">
        <v>2</v>
      </c>
      <c r="D62">
        <v>1</v>
      </c>
      <c r="E62">
        <v>1</v>
      </c>
      <c r="F62">
        <v>4</v>
      </c>
    </row>
    <row r="63" spans="2:6">
      <c r="B63">
        <v>20</v>
      </c>
      <c r="C63">
        <v>1</v>
      </c>
      <c r="D63">
        <v>2</v>
      </c>
      <c r="E63">
        <v>3</v>
      </c>
      <c r="F63">
        <v>3</v>
      </c>
    </row>
    <row r="64" spans="2:6">
      <c r="B64">
        <v>21</v>
      </c>
      <c r="C64">
        <v>2</v>
      </c>
      <c r="D64">
        <v>1</v>
      </c>
      <c r="E64">
        <v>1</v>
      </c>
      <c r="F64">
        <v>2</v>
      </c>
    </row>
    <row r="65" spans="2:6">
      <c r="B65">
        <v>22</v>
      </c>
      <c r="C65">
        <v>1</v>
      </c>
      <c r="D65">
        <v>1</v>
      </c>
      <c r="E65">
        <v>3</v>
      </c>
      <c r="F65">
        <v>3</v>
      </c>
    </row>
    <row r="66" spans="2:6">
      <c r="B66">
        <v>23</v>
      </c>
      <c r="C66">
        <v>1</v>
      </c>
      <c r="D66">
        <v>1</v>
      </c>
      <c r="E66">
        <v>2</v>
      </c>
      <c r="F66">
        <v>4</v>
      </c>
    </row>
    <row r="67" spans="2:6">
      <c r="B67">
        <v>24</v>
      </c>
      <c r="C67">
        <v>1</v>
      </c>
      <c r="D67">
        <v>2</v>
      </c>
      <c r="E67">
        <v>1</v>
      </c>
      <c r="F67">
        <v>3</v>
      </c>
    </row>
    <row r="68" spans="2:6">
      <c r="B68">
        <v>25</v>
      </c>
      <c r="C68">
        <v>1</v>
      </c>
      <c r="D68">
        <v>1</v>
      </c>
      <c r="E68">
        <v>2</v>
      </c>
      <c r="F68">
        <v>4</v>
      </c>
    </row>
    <row r="69" spans="2:6">
      <c r="B69">
        <v>26</v>
      </c>
      <c r="C69">
        <v>1</v>
      </c>
      <c r="D69">
        <v>1</v>
      </c>
      <c r="E69">
        <v>4</v>
      </c>
      <c r="F69">
        <v>3</v>
      </c>
    </row>
    <row r="70" spans="2:6">
      <c r="B70">
        <v>27</v>
      </c>
      <c r="C70">
        <v>1</v>
      </c>
      <c r="D70">
        <v>1</v>
      </c>
      <c r="E70">
        <v>1</v>
      </c>
      <c r="F70">
        <v>2</v>
      </c>
    </row>
    <row r="71" spans="2:6">
      <c r="B71">
        <v>28</v>
      </c>
      <c r="C71">
        <v>2</v>
      </c>
      <c r="D71">
        <v>1</v>
      </c>
      <c r="E71">
        <v>1</v>
      </c>
      <c r="F71">
        <v>1</v>
      </c>
    </row>
    <row r="72" spans="2:6">
      <c r="B72">
        <v>29</v>
      </c>
      <c r="C72">
        <v>1</v>
      </c>
      <c r="D72">
        <v>2</v>
      </c>
      <c r="E72">
        <v>3</v>
      </c>
      <c r="F72">
        <v>4</v>
      </c>
    </row>
    <row r="73" spans="2:6">
      <c r="B73">
        <v>30</v>
      </c>
      <c r="C73">
        <v>1</v>
      </c>
      <c r="D73">
        <v>1</v>
      </c>
      <c r="E73">
        <v>2</v>
      </c>
      <c r="F73">
        <v>3</v>
      </c>
    </row>
    <row r="74" spans="2:6">
      <c r="B74">
        <v>31</v>
      </c>
      <c r="C74">
        <v>1</v>
      </c>
      <c r="D74">
        <v>1</v>
      </c>
      <c r="E74">
        <v>1</v>
      </c>
      <c r="F74">
        <v>2</v>
      </c>
    </row>
    <row r="75" spans="2:6">
      <c r="B75">
        <v>32</v>
      </c>
      <c r="C75">
        <v>3</v>
      </c>
      <c r="D75">
        <v>2</v>
      </c>
      <c r="E75">
        <v>1</v>
      </c>
      <c r="F75">
        <v>4</v>
      </c>
    </row>
    <row r="76" spans="2:6">
      <c r="B76">
        <v>33</v>
      </c>
      <c r="C76">
        <v>1</v>
      </c>
      <c r="D76">
        <v>1</v>
      </c>
      <c r="E76">
        <v>2</v>
      </c>
      <c r="F76">
        <v>3</v>
      </c>
    </row>
    <row r="77" spans="2:6">
      <c r="B77">
        <v>34</v>
      </c>
      <c r="C77">
        <v>1</v>
      </c>
      <c r="D77">
        <v>1</v>
      </c>
      <c r="E77">
        <v>1</v>
      </c>
      <c r="F77">
        <v>3</v>
      </c>
    </row>
    <row r="78" spans="2:6">
      <c r="B78">
        <v>35</v>
      </c>
      <c r="C78">
        <v>2</v>
      </c>
      <c r="D78">
        <v>1</v>
      </c>
      <c r="E78">
        <v>3</v>
      </c>
      <c r="F78">
        <v>1</v>
      </c>
    </row>
    <row r="79" spans="2:6">
      <c r="B79">
        <v>36</v>
      </c>
      <c r="C79">
        <v>1</v>
      </c>
      <c r="D79">
        <v>1</v>
      </c>
      <c r="E79">
        <v>1</v>
      </c>
      <c r="F79">
        <v>3</v>
      </c>
    </row>
    <row r="80" spans="2:6">
      <c r="B80">
        <v>37</v>
      </c>
      <c r="C80">
        <v>1</v>
      </c>
      <c r="D80">
        <v>1</v>
      </c>
      <c r="E80">
        <v>2</v>
      </c>
      <c r="F80">
        <v>2</v>
      </c>
    </row>
    <row r="81" spans="1:6">
      <c r="B81">
        <v>38</v>
      </c>
      <c r="C81">
        <v>2</v>
      </c>
      <c r="D81">
        <v>1</v>
      </c>
      <c r="E81">
        <v>1</v>
      </c>
      <c r="F81">
        <v>2</v>
      </c>
    </row>
    <row r="82" spans="1:6">
      <c r="B82">
        <v>39</v>
      </c>
      <c r="C82">
        <v>1</v>
      </c>
      <c r="D82">
        <v>1</v>
      </c>
      <c r="E82">
        <v>4</v>
      </c>
      <c r="F82">
        <v>1</v>
      </c>
    </row>
    <row r="83" spans="1:6">
      <c r="B83">
        <v>40</v>
      </c>
      <c r="C83">
        <v>1</v>
      </c>
      <c r="D83">
        <v>1</v>
      </c>
      <c r="E83">
        <v>3</v>
      </c>
      <c r="F83">
        <v>3</v>
      </c>
    </row>
    <row r="84" spans="1:6">
      <c r="A84">
        <v>3</v>
      </c>
      <c r="B84">
        <v>1</v>
      </c>
      <c r="C84">
        <v>1</v>
      </c>
      <c r="D84">
        <v>1</v>
      </c>
      <c r="E84">
        <v>2</v>
      </c>
      <c r="F84">
        <v>4</v>
      </c>
    </row>
    <row r="85" spans="1:6">
      <c r="B85">
        <v>2</v>
      </c>
      <c r="C85">
        <v>1</v>
      </c>
      <c r="D85">
        <v>2</v>
      </c>
      <c r="E85">
        <v>3</v>
      </c>
      <c r="F85">
        <v>3</v>
      </c>
    </row>
    <row r="86" spans="1:6">
      <c r="B86">
        <v>3</v>
      </c>
      <c r="C86">
        <v>1</v>
      </c>
      <c r="D86">
        <v>1</v>
      </c>
      <c r="E86">
        <v>1</v>
      </c>
      <c r="F86">
        <v>1</v>
      </c>
    </row>
    <row r="87" spans="1:6">
      <c r="B87">
        <v>4</v>
      </c>
      <c r="C87">
        <v>2</v>
      </c>
      <c r="D87">
        <v>1</v>
      </c>
      <c r="E87">
        <v>2</v>
      </c>
      <c r="F87">
        <v>4</v>
      </c>
    </row>
    <row r="88" spans="1:6">
      <c r="B88">
        <v>5</v>
      </c>
      <c r="C88">
        <v>1</v>
      </c>
      <c r="D88">
        <v>2</v>
      </c>
      <c r="E88">
        <v>2</v>
      </c>
      <c r="F88">
        <v>3</v>
      </c>
    </row>
    <row r="89" spans="1:6">
      <c r="B89">
        <v>6</v>
      </c>
      <c r="C89">
        <v>1</v>
      </c>
      <c r="D89">
        <v>1</v>
      </c>
      <c r="E89">
        <v>1</v>
      </c>
      <c r="F89">
        <v>3</v>
      </c>
    </row>
    <row r="90" spans="1:6">
      <c r="B90">
        <v>7</v>
      </c>
      <c r="C90">
        <v>2</v>
      </c>
      <c r="D90">
        <v>1</v>
      </c>
      <c r="E90">
        <v>2</v>
      </c>
      <c r="F90">
        <v>2</v>
      </c>
    </row>
    <row r="91" spans="1:6">
      <c r="B91">
        <v>8</v>
      </c>
      <c r="C91">
        <v>1</v>
      </c>
      <c r="D91">
        <v>2</v>
      </c>
      <c r="E91">
        <v>1</v>
      </c>
      <c r="F91">
        <v>4</v>
      </c>
    </row>
    <row r="92" spans="1:6">
      <c r="B92">
        <v>9</v>
      </c>
      <c r="C92">
        <v>1</v>
      </c>
      <c r="D92">
        <v>1</v>
      </c>
      <c r="E92">
        <v>3</v>
      </c>
      <c r="F92">
        <v>1</v>
      </c>
    </row>
    <row r="93" spans="1:6">
      <c r="B93">
        <v>10</v>
      </c>
      <c r="C93">
        <v>2</v>
      </c>
      <c r="D93">
        <v>1</v>
      </c>
      <c r="E93">
        <v>1</v>
      </c>
      <c r="F93">
        <v>2</v>
      </c>
    </row>
    <row r="94" spans="1:6">
      <c r="B94">
        <v>11</v>
      </c>
      <c r="C94">
        <v>1</v>
      </c>
      <c r="D94">
        <v>2</v>
      </c>
      <c r="E94">
        <v>2</v>
      </c>
      <c r="F94">
        <v>3</v>
      </c>
    </row>
    <row r="95" spans="1:6">
      <c r="B95">
        <v>12</v>
      </c>
      <c r="C95">
        <v>2</v>
      </c>
      <c r="D95">
        <v>1</v>
      </c>
      <c r="E95">
        <v>1</v>
      </c>
      <c r="F95">
        <v>2</v>
      </c>
    </row>
    <row r="96" spans="1:6">
      <c r="B96">
        <v>13</v>
      </c>
      <c r="C96">
        <v>1</v>
      </c>
      <c r="D96">
        <v>1</v>
      </c>
      <c r="E96">
        <v>4</v>
      </c>
      <c r="F96">
        <v>1</v>
      </c>
    </row>
    <row r="97" spans="2:6">
      <c r="B97">
        <v>14</v>
      </c>
      <c r="C97">
        <v>1</v>
      </c>
      <c r="D97">
        <v>1</v>
      </c>
      <c r="E97">
        <v>1</v>
      </c>
      <c r="F97">
        <v>2</v>
      </c>
    </row>
    <row r="98" spans="2:6">
      <c r="B98">
        <v>15</v>
      </c>
      <c r="C98">
        <v>1</v>
      </c>
      <c r="D98">
        <v>3</v>
      </c>
      <c r="E98">
        <v>1</v>
      </c>
      <c r="F98">
        <v>3</v>
      </c>
    </row>
    <row r="99" spans="2:6">
      <c r="B99">
        <v>16</v>
      </c>
      <c r="C99">
        <v>1</v>
      </c>
      <c r="D99">
        <v>1</v>
      </c>
      <c r="E99">
        <v>3</v>
      </c>
      <c r="F99">
        <v>4</v>
      </c>
    </row>
    <row r="100" spans="2:6">
      <c r="B100">
        <v>17</v>
      </c>
      <c r="C100">
        <v>1</v>
      </c>
      <c r="D100">
        <v>2</v>
      </c>
      <c r="E100">
        <v>1</v>
      </c>
      <c r="F100">
        <v>2</v>
      </c>
    </row>
    <row r="101" spans="2:6">
      <c r="B101">
        <v>18</v>
      </c>
      <c r="C101">
        <v>3</v>
      </c>
      <c r="D101">
        <v>1</v>
      </c>
      <c r="E101">
        <v>2</v>
      </c>
      <c r="F101">
        <v>3</v>
      </c>
    </row>
    <row r="102" spans="2:6">
      <c r="B102">
        <v>19</v>
      </c>
      <c r="C102">
        <v>1</v>
      </c>
      <c r="D102">
        <v>1</v>
      </c>
      <c r="E102">
        <v>1</v>
      </c>
      <c r="F102">
        <v>4</v>
      </c>
    </row>
    <row r="103" spans="2:6">
      <c r="B103">
        <v>20</v>
      </c>
      <c r="C103">
        <v>2</v>
      </c>
      <c r="D103">
        <v>1</v>
      </c>
      <c r="E103">
        <v>3</v>
      </c>
      <c r="F103">
        <v>1</v>
      </c>
    </row>
    <row r="104" spans="2:6">
      <c r="B104">
        <v>21</v>
      </c>
      <c r="C104">
        <v>1</v>
      </c>
      <c r="D104">
        <v>1</v>
      </c>
      <c r="E104">
        <v>1</v>
      </c>
      <c r="F104">
        <v>2</v>
      </c>
    </row>
    <row r="105" spans="2:6">
      <c r="B105">
        <v>22</v>
      </c>
      <c r="C105">
        <v>1</v>
      </c>
      <c r="D105">
        <v>4</v>
      </c>
      <c r="E105">
        <v>1</v>
      </c>
      <c r="F105">
        <v>3</v>
      </c>
    </row>
    <row r="106" spans="2:6">
      <c r="B106">
        <v>23</v>
      </c>
      <c r="C106">
        <v>1</v>
      </c>
      <c r="D106">
        <v>1</v>
      </c>
      <c r="E106">
        <v>4</v>
      </c>
      <c r="F106">
        <v>4</v>
      </c>
    </row>
    <row r="107" spans="2:6">
      <c r="B107">
        <v>24</v>
      </c>
      <c r="C107">
        <v>2</v>
      </c>
      <c r="D107">
        <v>1</v>
      </c>
      <c r="E107">
        <v>1</v>
      </c>
      <c r="F107">
        <v>3</v>
      </c>
    </row>
    <row r="108" spans="2:6">
      <c r="B108">
        <v>25</v>
      </c>
      <c r="C108">
        <v>1</v>
      </c>
      <c r="D108">
        <v>2</v>
      </c>
      <c r="E108">
        <v>1</v>
      </c>
      <c r="F108">
        <v>3</v>
      </c>
    </row>
    <row r="109" spans="2:6">
      <c r="B109">
        <v>26</v>
      </c>
      <c r="C109">
        <v>1</v>
      </c>
      <c r="D109">
        <v>1</v>
      </c>
      <c r="E109">
        <v>3</v>
      </c>
      <c r="F109">
        <v>4</v>
      </c>
    </row>
    <row r="110" spans="2:6">
      <c r="B110">
        <v>27</v>
      </c>
      <c r="C110">
        <v>1</v>
      </c>
      <c r="D110">
        <v>1</v>
      </c>
      <c r="E110">
        <v>1</v>
      </c>
      <c r="F110">
        <v>2</v>
      </c>
    </row>
    <row r="111" spans="2:6">
      <c r="B111">
        <v>28</v>
      </c>
      <c r="C111">
        <v>1</v>
      </c>
      <c r="D111">
        <v>3</v>
      </c>
      <c r="E111">
        <v>2</v>
      </c>
      <c r="F111">
        <v>2</v>
      </c>
    </row>
    <row r="112" spans="2:6">
      <c r="B112">
        <v>29</v>
      </c>
      <c r="C112">
        <v>3</v>
      </c>
      <c r="D112">
        <v>1</v>
      </c>
      <c r="E112">
        <v>2</v>
      </c>
      <c r="F112">
        <v>3</v>
      </c>
    </row>
    <row r="113" spans="1:6">
      <c r="B113">
        <v>30</v>
      </c>
      <c r="C113">
        <v>1</v>
      </c>
      <c r="D113">
        <v>1</v>
      </c>
      <c r="E113">
        <v>1</v>
      </c>
      <c r="F113">
        <v>1</v>
      </c>
    </row>
    <row r="114" spans="1:6">
      <c r="B114">
        <v>31</v>
      </c>
      <c r="C114">
        <v>1</v>
      </c>
      <c r="D114">
        <v>2</v>
      </c>
      <c r="E114">
        <v>3</v>
      </c>
      <c r="F114">
        <v>4</v>
      </c>
    </row>
    <row r="115" spans="1:6">
      <c r="B115">
        <v>32</v>
      </c>
      <c r="C115">
        <v>2</v>
      </c>
      <c r="D115">
        <v>1</v>
      </c>
      <c r="E115">
        <v>1</v>
      </c>
      <c r="F115">
        <v>3</v>
      </c>
    </row>
    <row r="116" spans="1:6">
      <c r="B116">
        <v>33</v>
      </c>
      <c r="C116">
        <v>1</v>
      </c>
      <c r="D116">
        <v>1</v>
      </c>
      <c r="E116">
        <v>4</v>
      </c>
      <c r="F116">
        <v>1</v>
      </c>
    </row>
    <row r="117" spans="1:6">
      <c r="B117">
        <v>34</v>
      </c>
      <c r="C117">
        <v>1</v>
      </c>
      <c r="D117">
        <v>2</v>
      </c>
      <c r="E117">
        <v>1</v>
      </c>
      <c r="F117">
        <v>2</v>
      </c>
    </row>
    <row r="118" spans="1:6">
      <c r="B118">
        <v>35</v>
      </c>
      <c r="C118">
        <v>1</v>
      </c>
      <c r="D118">
        <v>1</v>
      </c>
      <c r="E118">
        <v>2</v>
      </c>
      <c r="F118">
        <v>4</v>
      </c>
    </row>
    <row r="119" spans="1:6">
      <c r="B119">
        <v>36</v>
      </c>
      <c r="C119">
        <v>1</v>
      </c>
      <c r="D119">
        <v>1</v>
      </c>
      <c r="E119">
        <v>1</v>
      </c>
      <c r="F119">
        <v>3</v>
      </c>
    </row>
    <row r="120" spans="1:6">
      <c r="B120">
        <v>37</v>
      </c>
      <c r="C120">
        <v>2</v>
      </c>
      <c r="D120">
        <v>1</v>
      </c>
      <c r="E120">
        <v>3</v>
      </c>
      <c r="F120">
        <v>2</v>
      </c>
    </row>
    <row r="121" spans="1:6">
      <c r="B121">
        <v>38</v>
      </c>
      <c r="C121">
        <v>1</v>
      </c>
      <c r="D121">
        <v>3</v>
      </c>
      <c r="E121">
        <v>1</v>
      </c>
      <c r="F121">
        <v>1</v>
      </c>
    </row>
    <row r="122" spans="1:6">
      <c r="B122">
        <v>39</v>
      </c>
      <c r="C122">
        <v>1</v>
      </c>
      <c r="D122">
        <v>1</v>
      </c>
      <c r="E122">
        <v>2</v>
      </c>
      <c r="F122">
        <v>3</v>
      </c>
    </row>
    <row r="123" spans="1:6">
      <c r="B123">
        <v>40</v>
      </c>
      <c r="C123">
        <v>1</v>
      </c>
      <c r="D123">
        <v>1</v>
      </c>
      <c r="E123">
        <v>1</v>
      </c>
      <c r="F123">
        <v>4</v>
      </c>
    </row>
    <row r="124" spans="1:6">
      <c r="A124">
        <v>4</v>
      </c>
      <c r="B124">
        <v>1</v>
      </c>
      <c r="C124">
        <v>1</v>
      </c>
      <c r="D124">
        <v>1</v>
      </c>
      <c r="E124">
        <v>2</v>
      </c>
      <c r="F124">
        <v>3</v>
      </c>
    </row>
    <row r="125" spans="1:6">
      <c r="B125">
        <v>2</v>
      </c>
      <c r="C125">
        <v>1</v>
      </c>
      <c r="D125">
        <v>2</v>
      </c>
      <c r="E125">
        <v>4</v>
      </c>
      <c r="F125">
        <v>4</v>
      </c>
    </row>
    <row r="126" spans="1:6">
      <c r="B126">
        <v>3</v>
      </c>
      <c r="C126">
        <v>1</v>
      </c>
      <c r="D126">
        <v>1</v>
      </c>
      <c r="E126">
        <v>1</v>
      </c>
      <c r="F126">
        <v>2</v>
      </c>
    </row>
    <row r="127" spans="1:6">
      <c r="B127">
        <v>4</v>
      </c>
      <c r="C127">
        <v>1</v>
      </c>
      <c r="D127">
        <v>1</v>
      </c>
      <c r="E127">
        <v>2</v>
      </c>
      <c r="F127">
        <v>1</v>
      </c>
    </row>
    <row r="128" spans="1:6">
      <c r="B128">
        <v>5</v>
      </c>
      <c r="C128">
        <v>3</v>
      </c>
      <c r="D128">
        <v>2</v>
      </c>
      <c r="E128">
        <v>1</v>
      </c>
      <c r="F128">
        <v>4</v>
      </c>
    </row>
    <row r="129" spans="2:6">
      <c r="B129">
        <v>6</v>
      </c>
      <c r="C129">
        <v>1</v>
      </c>
      <c r="D129">
        <v>1</v>
      </c>
      <c r="E129">
        <v>3</v>
      </c>
      <c r="F129">
        <v>2</v>
      </c>
    </row>
    <row r="130" spans="2:6">
      <c r="B130">
        <v>7</v>
      </c>
      <c r="C130">
        <v>1</v>
      </c>
      <c r="D130">
        <v>1</v>
      </c>
      <c r="E130">
        <v>1</v>
      </c>
      <c r="F130">
        <v>1</v>
      </c>
    </row>
    <row r="131" spans="2:6">
      <c r="B131">
        <v>8</v>
      </c>
      <c r="C131">
        <v>2</v>
      </c>
      <c r="D131">
        <v>4</v>
      </c>
      <c r="E131">
        <v>4</v>
      </c>
      <c r="F131">
        <v>3</v>
      </c>
    </row>
    <row r="132" spans="2:6">
      <c r="B132">
        <v>9</v>
      </c>
      <c r="C132">
        <v>1</v>
      </c>
      <c r="D132">
        <v>1</v>
      </c>
      <c r="E132">
        <v>1</v>
      </c>
      <c r="F132">
        <v>2</v>
      </c>
    </row>
    <row r="133" spans="2:6">
      <c r="B133">
        <v>10</v>
      </c>
      <c r="C133">
        <v>1</v>
      </c>
      <c r="D133">
        <v>2</v>
      </c>
      <c r="E133">
        <v>2</v>
      </c>
      <c r="F133">
        <v>4</v>
      </c>
    </row>
    <row r="134" spans="2:6">
      <c r="B134">
        <v>11</v>
      </c>
      <c r="C134">
        <v>1</v>
      </c>
      <c r="D134">
        <v>2</v>
      </c>
      <c r="E134">
        <v>1</v>
      </c>
      <c r="F134">
        <v>3</v>
      </c>
    </row>
    <row r="135" spans="2:6">
      <c r="B135">
        <v>12</v>
      </c>
      <c r="C135">
        <v>2</v>
      </c>
      <c r="D135">
        <v>1</v>
      </c>
      <c r="E135">
        <v>1</v>
      </c>
      <c r="F135">
        <v>2</v>
      </c>
    </row>
    <row r="136" spans="2:6">
      <c r="B136">
        <v>13</v>
      </c>
      <c r="C136">
        <v>1</v>
      </c>
      <c r="D136">
        <v>1</v>
      </c>
      <c r="E136">
        <v>2</v>
      </c>
      <c r="F136">
        <v>2</v>
      </c>
    </row>
    <row r="137" spans="2:6">
      <c r="B137">
        <v>14</v>
      </c>
      <c r="C137">
        <v>2</v>
      </c>
      <c r="D137">
        <v>3</v>
      </c>
      <c r="E137">
        <v>1</v>
      </c>
      <c r="F137">
        <v>1</v>
      </c>
    </row>
    <row r="138" spans="2:6">
      <c r="B138">
        <v>15</v>
      </c>
      <c r="C138">
        <v>1</v>
      </c>
      <c r="D138">
        <v>1</v>
      </c>
      <c r="E138">
        <v>2</v>
      </c>
      <c r="F138">
        <v>4</v>
      </c>
    </row>
    <row r="139" spans="2:6">
      <c r="B139">
        <v>16</v>
      </c>
      <c r="C139">
        <v>1</v>
      </c>
      <c r="D139">
        <v>1</v>
      </c>
      <c r="E139">
        <v>1</v>
      </c>
      <c r="F139">
        <v>1</v>
      </c>
    </row>
    <row r="140" spans="2:6">
      <c r="B140">
        <v>17</v>
      </c>
      <c r="C140">
        <v>2</v>
      </c>
      <c r="D140">
        <v>1</v>
      </c>
      <c r="E140">
        <v>4</v>
      </c>
      <c r="F140">
        <v>2</v>
      </c>
    </row>
    <row r="141" spans="2:6">
      <c r="B141">
        <v>18</v>
      </c>
      <c r="C141">
        <v>1</v>
      </c>
      <c r="D141">
        <v>1</v>
      </c>
      <c r="E141">
        <v>1</v>
      </c>
      <c r="F141">
        <v>3</v>
      </c>
    </row>
    <row r="142" spans="2:6">
      <c r="B142">
        <v>19</v>
      </c>
      <c r="C142">
        <v>1</v>
      </c>
      <c r="D142">
        <v>1</v>
      </c>
      <c r="E142">
        <v>1</v>
      </c>
      <c r="F142">
        <v>4</v>
      </c>
    </row>
    <row r="143" spans="2:6">
      <c r="B143">
        <v>20</v>
      </c>
      <c r="C143">
        <v>1</v>
      </c>
      <c r="D143">
        <v>4</v>
      </c>
      <c r="E143">
        <v>3</v>
      </c>
      <c r="F143">
        <v>3</v>
      </c>
    </row>
    <row r="144" spans="2:6">
      <c r="B144">
        <v>21</v>
      </c>
      <c r="C144">
        <v>2</v>
      </c>
      <c r="D144">
        <v>1</v>
      </c>
      <c r="E144">
        <v>2</v>
      </c>
      <c r="F144">
        <v>3</v>
      </c>
    </row>
    <row r="145" spans="2:6">
      <c r="B145">
        <v>22</v>
      </c>
      <c r="C145">
        <v>1</v>
      </c>
      <c r="D145">
        <v>1</v>
      </c>
      <c r="E145">
        <v>1</v>
      </c>
      <c r="F145">
        <v>4</v>
      </c>
    </row>
    <row r="146" spans="2:6">
      <c r="B146">
        <v>23</v>
      </c>
      <c r="C146">
        <v>1</v>
      </c>
      <c r="D146">
        <v>1</v>
      </c>
      <c r="E146">
        <v>1</v>
      </c>
      <c r="F146">
        <v>1</v>
      </c>
    </row>
    <row r="147" spans="2:6">
      <c r="B147">
        <v>24</v>
      </c>
      <c r="C147">
        <v>1</v>
      </c>
      <c r="D147">
        <v>2</v>
      </c>
      <c r="E147">
        <v>4</v>
      </c>
      <c r="F147">
        <v>2</v>
      </c>
    </row>
    <row r="148" spans="2:6">
      <c r="B148">
        <v>25</v>
      </c>
      <c r="C148">
        <v>1</v>
      </c>
      <c r="D148">
        <v>1</v>
      </c>
      <c r="E148">
        <v>2</v>
      </c>
      <c r="F148">
        <v>3</v>
      </c>
    </row>
    <row r="149" spans="2:6">
      <c r="B149">
        <v>26</v>
      </c>
      <c r="C149">
        <v>3</v>
      </c>
      <c r="D149">
        <v>1</v>
      </c>
      <c r="E149">
        <v>1</v>
      </c>
      <c r="F149">
        <v>4</v>
      </c>
    </row>
    <row r="150" spans="2:6">
      <c r="B150">
        <v>27</v>
      </c>
      <c r="C150">
        <v>1</v>
      </c>
      <c r="D150">
        <v>2</v>
      </c>
      <c r="E150">
        <v>2</v>
      </c>
      <c r="F150">
        <v>3</v>
      </c>
    </row>
    <row r="151" spans="2:6">
      <c r="B151">
        <v>28</v>
      </c>
      <c r="C151">
        <v>1</v>
      </c>
      <c r="D151">
        <v>1</v>
      </c>
      <c r="E151">
        <v>1</v>
      </c>
      <c r="F151">
        <v>2</v>
      </c>
    </row>
    <row r="152" spans="2:6">
      <c r="B152">
        <v>29</v>
      </c>
      <c r="C152">
        <v>1</v>
      </c>
      <c r="D152">
        <v>1</v>
      </c>
      <c r="E152">
        <v>3</v>
      </c>
      <c r="F152">
        <v>3</v>
      </c>
    </row>
    <row r="153" spans="2:6">
      <c r="B153">
        <v>30</v>
      </c>
      <c r="C153">
        <v>1</v>
      </c>
      <c r="D153">
        <v>1</v>
      </c>
      <c r="E153">
        <v>1</v>
      </c>
      <c r="F153">
        <v>4</v>
      </c>
    </row>
    <row r="154" spans="2:6">
      <c r="B154">
        <v>31</v>
      </c>
      <c r="C154">
        <v>2</v>
      </c>
      <c r="D154">
        <v>1</v>
      </c>
      <c r="E154">
        <v>1</v>
      </c>
      <c r="F154">
        <v>3</v>
      </c>
    </row>
    <row r="155" spans="2:6">
      <c r="B155">
        <v>32</v>
      </c>
      <c r="C155">
        <v>1</v>
      </c>
      <c r="D155">
        <v>2</v>
      </c>
      <c r="E155">
        <v>1</v>
      </c>
      <c r="F155">
        <v>2</v>
      </c>
    </row>
    <row r="156" spans="2:6">
      <c r="B156">
        <v>33</v>
      </c>
      <c r="C156">
        <v>1</v>
      </c>
      <c r="D156">
        <v>1</v>
      </c>
      <c r="E156">
        <v>4</v>
      </c>
      <c r="F156">
        <v>3</v>
      </c>
    </row>
    <row r="157" spans="2:6">
      <c r="B157">
        <v>34</v>
      </c>
      <c r="C157">
        <v>2</v>
      </c>
      <c r="D157">
        <v>1</v>
      </c>
      <c r="E157">
        <v>1</v>
      </c>
      <c r="F157">
        <v>2</v>
      </c>
    </row>
    <row r="158" spans="2:6">
      <c r="B158">
        <v>35</v>
      </c>
      <c r="C158">
        <v>1</v>
      </c>
      <c r="D158">
        <v>1</v>
      </c>
      <c r="E158">
        <v>2</v>
      </c>
      <c r="F158">
        <v>3</v>
      </c>
    </row>
    <row r="159" spans="2:6">
      <c r="B159">
        <v>36</v>
      </c>
      <c r="C159">
        <v>1</v>
      </c>
      <c r="D159">
        <v>1</v>
      </c>
      <c r="E159">
        <v>1</v>
      </c>
      <c r="F159">
        <v>4</v>
      </c>
    </row>
    <row r="160" spans="2:6">
      <c r="B160">
        <v>37</v>
      </c>
      <c r="C160">
        <v>1</v>
      </c>
      <c r="D160">
        <v>1</v>
      </c>
      <c r="E160">
        <v>3</v>
      </c>
      <c r="F160">
        <v>3</v>
      </c>
    </row>
    <row r="161" spans="1:6">
      <c r="B161">
        <v>38</v>
      </c>
      <c r="C161">
        <v>1</v>
      </c>
      <c r="D161">
        <v>3</v>
      </c>
      <c r="E161">
        <v>1</v>
      </c>
      <c r="F161">
        <v>4</v>
      </c>
    </row>
    <row r="162" spans="1:6">
      <c r="B162">
        <v>39</v>
      </c>
      <c r="C162">
        <v>2</v>
      </c>
      <c r="D162">
        <v>2</v>
      </c>
      <c r="E162">
        <v>1</v>
      </c>
      <c r="F162">
        <v>1</v>
      </c>
    </row>
    <row r="163" spans="1:6">
      <c r="B163">
        <v>40</v>
      </c>
      <c r="C163">
        <v>1</v>
      </c>
      <c r="D163">
        <v>1</v>
      </c>
      <c r="E163">
        <v>2</v>
      </c>
      <c r="F163">
        <v>3</v>
      </c>
    </row>
    <row r="164" spans="1:6">
      <c r="A164">
        <v>5</v>
      </c>
      <c r="B164">
        <v>1</v>
      </c>
      <c r="C164">
        <v>1</v>
      </c>
      <c r="D164">
        <v>1</v>
      </c>
      <c r="E164">
        <v>1</v>
      </c>
      <c r="F164">
        <v>3</v>
      </c>
    </row>
    <row r="165" spans="1:6">
      <c r="B165">
        <v>2</v>
      </c>
      <c r="C165">
        <v>1</v>
      </c>
      <c r="D165">
        <v>2</v>
      </c>
      <c r="E165">
        <v>2</v>
      </c>
      <c r="F165">
        <v>4</v>
      </c>
    </row>
    <row r="166" spans="1:6">
      <c r="B166">
        <v>3</v>
      </c>
      <c r="C166">
        <v>1</v>
      </c>
      <c r="D166">
        <v>1</v>
      </c>
      <c r="E166">
        <v>1</v>
      </c>
      <c r="F166">
        <v>1</v>
      </c>
    </row>
    <row r="167" spans="1:6">
      <c r="B167">
        <v>4</v>
      </c>
      <c r="C167">
        <v>1</v>
      </c>
      <c r="D167">
        <v>1</v>
      </c>
      <c r="E167">
        <v>3</v>
      </c>
      <c r="F167">
        <v>4</v>
      </c>
    </row>
    <row r="168" spans="1:6">
      <c r="B168">
        <v>5</v>
      </c>
      <c r="C168">
        <v>2</v>
      </c>
      <c r="D168">
        <v>2</v>
      </c>
      <c r="E168">
        <v>1</v>
      </c>
      <c r="F168">
        <v>2</v>
      </c>
    </row>
    <row r="169" spans="1:6">
      <c r="B169">
        <v>6</v>
      </c>
      <c r="C169">
        <v>1</v>
      </c>
      <c r="D169">
        <v>1</v>
      </c>
      <c r="E169">
        <v>1</v>
      </c>
      <c r="F169">
        <v>3</v>
      </c>
    </row>
    <row r="170" spans="1:6">
      <c r="B170">
        <v>7</v>
      </c>
      <c r="C170">
        <v>3</v>
      </c>
      <c r="D170">
        <v>1</v>
      </c>
      <c r="E170">
        <v>4</v>
      </c>
      <c r="F170">
        <v>4</v>
      </c>
    </row>
    <row r="171" spans="1:6">
      <c r="B171">
        <v>8</v>
      </c>
      <c r="C171">
        <v>1</v>
      </c>
      <c r="D171">
        <v>4</v>
      </c>
      <c r="E171">
        <v>1</v>
      </c>
      <c r="F171">
        <v>3</v>
      </c>
    </row>
    <row r="172" spans="1:6">
      <c r="B172">
        <v>9</v>
      </c>
      <c r="C172">
        <v>1</v>
      </c>
      <c r="D172">
        <v>1</v>
      </c>
      <c r="E172">
        <v>2</v>
      </c>
      <c r="F172">
        <v>4</v>
      </c>
    </row>
    <row r="173" spans="1:6">
      <c r="B173">
        <v>10</v>
      </c>
      <c r="C173">
        <v>1</v>
      </c>
      <c r="D173">
        <v>1</v>
      </c>
      <c r="E173">
        <v>1</v>
      </c>
      <c r="F173">
        <v>1</v>
      </c>
    </row>
    <row r="174" spans="1:6">
      <c r="B174">
        <v>11</v>
      </c>
      <c r="C174">
        <v>2</v>
      </c>
      <c r="D174">
        <v>3</v>
      </c>
      <c r="E174">
        <v>3</v>
      </c>
      <c r="F174">
        <v>2</v>
      </c>
    </row>
    <row r="175" spans="1:6">
      <c r="B175">
        <v>12</v>
      </c>
      <c r="C175">
        <v>1</v>
      </c>
      <c r="D175">
        <v>1</v>
      </c>
      <c r="E175">
        <v>1</v>
      </c>
      <c r="F175">
        <v>2</v>
      </c>
    </row>
    <row r="176" spans="1:6">
      <c r="B176">
        <v>13</v>
      </c>
      <c r="C176">
        <v>1</v>
      </c>
      <c r="D176">
        <v>2</v>
      </c>
      <c r="E176">
        <v>2</v>
      </c>
      <c r="F176">
        <v>2</v>
      </c>
    </row>
    <row r="177" spans="2:6">
      <c r="B177">
        <v>14</v>
      </c>
      <c r="C177">
        <v>2</v>
      </c>
      <c r="D177">
        <v>1</v>
      </c>
      <c r="E177">
        <v>1</v>
      </c>
      <c r="F177">
        <v>1</v>
      </c>
    </row>
    <row r="178" spans="2:6">
      <c r="B178">
        <v>15</v>
      </c>
      <c r="C178">
        <v>1</v>
      </c>
      <c r="D178">
        <v>1</v>
      </c>
      <c r="E178">
        <v>2</v>
      </c>
      <c r="F178">
        <v>3</v>
      </c>
    </row>
    <row r="179" spans="2:6">
      <c r="B179">
        <v>16</v>
      </c>
      <c r="C179">
        <v>1</v>
      </c>
      <c r="D179">
        <v>1</v>
      </c>
      <c r="E179">
        <v>3</v>
      </c>
      <c r="F179">
        <v>4</v>
      </c>
    </row>
    <row r="180" spans="2:6">
      <c r="B180">
        <v>17</v>
      </c>
      <c r="C180">
        <v>1</v>
      </c>
      <c r="D180">
        <v>1</v>
      </c>
      <c r="E180">
        <v>1</v>
      </c>
      <c r="F180">
        <v>3</v>
      </c>
    </row>
    <row r="181" spans="2:6">
      <c r="B181">
        <v>18</v>
      </c>
      <c r="C181">
        <v>2</v>
      </c>
      <c r="D181">
        <v>1</v>
      </c>
      <c r="E181">
        <v>2</v>
      </c>
      <c r="F181">
        <v>4</v>
      </c>
    </row>
    <row r="182" spans="2:6">
      <c r="B182">
        <v>19</v>
      </c>
      <c r="C182">
        <v>1</v>
      </c>
      <c r="D182">
        <v>3</v>
      </c>
      <c r="E182">
        <v>1</v>
      </c>
      <c r="F182">
        <v>3</v>
      </c>
    </row>
    <row r="183" spans="2:6">
      <c r="B183">
        <v>20</v>
      </c>
      <c r="C183">
        <v>2</v>
      </c>
      <c r="D183">
        <v>1</v>
      </c>
      <c r="E183">
        <v>1</v>
      </c>
      <c r="F183">
        <v>2</v>
      </c>
    </row>
    <row r="184" spans="2:6">
      <c r="B184">
        <v>21</v>
      </c>
      <c r="C184">
        <v>1</v>
      </c>
      <c r="D184">
        <v>2</v>
      </c>
      <c r="E184">
        <v>3</v>
      </c>
      <c r="F184">
        <v>3</v>
      </c>
    </row>
    <row r="185" spans="2:6">
      <c r="B185">
        <v>22</v>
      </c>
      <c r="C185">
        <v>1</v>
      </c>
      <c r="D185">
        <v>1</v>
      </c>
      <c r="E185">
        <v>1</v>
      </c>
      <c r="F185">
        <v>2</v>
      </c>
    </row>
    <row r="186" spans="2:6">
      <c r="B186">
        <v>23</v>
      </c>
      <c r="C186">
        <v>1</v>
      </c>
      <c r="D186">
        <v>3</v>
      </c>
      <c r="E186">
        <v>2</v>
      </c>
      <c r="F186">
        <v>3</v>
      </c>
    </row>
    <row r="187" spans="2:6">
      <c r="B187">
        <v>24</v>
      </c>
      <c r="C187">
        <v>1</v>
      </c>
      <c r="D187">
        <v>1</v>
      </c>
      <c r="E187">
        <v>1</v>
      </c>
      <c r="F187">
        <v>2</v>
      </c>
    </row>
    <row r="188" spans="2:6">
      <c r="B188">
        <v>25</v>
      </c>
      <c r="C188">
        <v>2</v>
      </c>
      <c r="D188">
        <v>1</v>
      </c>
      <c r="E188">
        <v>4</v>
      </c>
      <c r="F188">
        <v>1</v>
      </c>
    </row>
    <row r="189" spans="2:6">
      <c r="B189">
        <v>26</v>
      </c>
      <c r="C189">
        <v>1</v>
      </c>
      <c r="D189">
        <v>2</v>
      </c>
      <c r="E189">
        <v>2</v>
      </c>
      <c r="F189">
        <v>3</v>
      </c>
    </row>
    <row r="190" spans="2:6">
      <c r="B190">
        <v>27</v>
      </c>
      <c r="C190">
        <v>1</v>
      </c>
      <c r="D190">
        <v>1</v>
      </c>
      <c r="E190">
        <v>1</v>
      </c>
      <c r="F190">
        <v>1</v>
      </c>
    </row>
    <row r="191" spans="2:6">
      <c r="B191">
        <v>28</v>
      </c>
      <c r="C191">
        <v>1</v>
      </c>
      <c r="D191">
        <v>1</v>
      </c>
      <c r="E191">
        <v>3</v>
      </c>
      <c r="F191">
        <v>4</v>
      </c>
    </row>
    <row r="192" spans="2:6">
      <c r="B192">
        <v>29</v>
      </c>
      <c r="C192">
        <v>3</v>
      </c>
      <c r="D192">
        <v>1</v>
      </c>
      <c r="E192">
        <v>1</v>
      </c>
      <c r="F192">
        <v>3</v>
      </c>
    </row>
    <row r="193" spans="1:6">
      <c r="B193">
        <v>30</v>
      </c>
      <c r="C193">
        <v>1</v>
      </c>
      <c r="D193">
        <v>1</v>
      </c>
      <c r="E193">
        <v>2</v>
      </c>
      <c r="F193">
        <v>3</v>
      </c>
    </row>
    <row r="194" spans="1:6">
      <c r="B194">
        <v>31</v>
      </c>
      <c r="C194">
        <v>1</v>
      </c>
      <c r="D194">
        <v>2</v>
      </c>
      <c r="E194">
        <v>2</v>
      </c>
      <c r="F194">
        <v>3</v>
      </c>
    </row>
    <row r="195" spans="1:6">
      <c r="B195">
        <v>32</v>
      </c>
      <c r="C195">
        <v>2</v>
      </c>
      <c r="D195">
        <v>1</v>
      </c>
      <c r="E195">
        <v>1</v>
      </c>
      <c r="F195">
        <v>4</v>
      </c>
    </row>
    <row r="196" spans="1:6">
      <c r="B196">
        <v>33</v>
      </c>
      <c r="C196">
        <v>1</v>
      </c>
      <c r="D196">
        <v>1</v>
      </c>
      <c r="E196">
        <v>3</v>
      </c>
      <c r="F196">
        <v>3</v>
      </c>
    </row>
    <row r="197" spans="1:6">
      <c r="B197">
        <v>34</v>
      </c>
      <c r="C197">
        <v>1</v>
      </c>
      <c r="D197">
        <v>1</v>
      </c>
      <c r="E197">
        <v>1</v>
      </c>
      <c r="F197">
        <v>2</v>
      </c>
    </row>
    <row r="198" spans="1:6">
      <c r="B198">
        <v>35</v>
      </c>
      <c r="C198">
        <v>1</v>
      </c>
      <c r="D198">
        <v>2</v>
      </c>
      <c r="E198">
        <v>2</v>
      </c>
      <c r="F198">
        <v>4</v>
      </c>
    </row>
    <row r="199" spans="1:6">
      <c r="B199">
        <v>36</v>
      </c>
      <c r="C199">
        <v>1</v>
      </c>
      <c r="D199">
        <v>3</v>
      </c>
      <c r="E199">
        <v>1</v>
      </c>
      <c r="F199">
        <v>1</v>
      </c>
    </row>
    <row r="200" spans="1:6">
      <c r="B200">
        <v>37</v>
      </c>
      <c r="C200">
        <v>2</v>
      </c>
      <c r="D200">
        <v>1</v>
      </c>
      <c r="E200">
        <v>4</v>
      </c>
      <c r="F200">
        <v>2</v>
      </c>
    </row>
    <row r="201" spans="1:6">
      <c r="B201">
        <v>38</v>
      </c>
      <c r="C201">
        <v>1</v>
      </c>
      <c r="D201">
        <v>1</v>
      </c>
      <c r="E201">
        <v>1</v>
      </c>
      <c r="F201">
        <v>3</v>
      </c>
    </row>
    <row r="202" spans="1:6">
      <c r="B202">
        <v>39</v>
      </c>
      <c r="C202">
        <v>1</v>
      </c>
      <c r="D202">
        <v>1</v>
      </c>
      <c r="E202">
        <v>2</v>
      </c>
      <c r="F202">
        <v>2</v>
      </c>
    </row>
    <row r="203" spans="1:6">
      <c r="B203">
        <v>40</v>
      </c>
      <c r="C203">
        <v>1</v>
      </c>
      <c r="D203">
        <v>2</v>
      </c>
      <c r="E203">
        <v>3</v>
      </c>
      <c r="F203">
        <v>4</v>
      </c>
    </row>
    <row r="204" spans="1:6">
      <c r="A204">
        <v>6</v>
      </c>
      <c r="B204">
        <v>1</v>
      </c>
      <c r="C204">
        <v>1</v>
      </c>
      <c r="D204">
        <v>1</v>
      </c>
      <c r="E204">
        <v>1</v>
      </c>
      <c r="F204">
        <v>2</v>
      </c>
    </row>
    <row r="205" spans="1:6">
      <c r="B205">
        <v>2</v>
      </c>
      <c r="C205">
        <v>1</v>
      </c>
      <c r="D205">
        <v>2</v>
      </c>
      <c r="E205">
        <v>2</v>
      </c>
      <c r="F205">
        <v>1</v>
      </c>
    </row>
    <row r="206" spans="1:6">
      <c r="B206">
        <v>3</v>
      </c>
      <c r="C206">
        <v>2</v>
      </c>
      <c r="D206">
        <v>1</v>
      </c>
      <c r="E206">
        <v>4</v>
      </c>
      <c r="F206">
        <v>2</v>
      </c>
    </row>
    <row r="207" spans="1:6">
      <c r="B207">
        <v>4</v>
      </c>
      <c r="C207">
        <v>1</v>
      </c>
      <c r="D207">
        <v>1</v>
      </c>
      <c r="E207">
        <v>1</v>
      </c>
      <c r="F207">
        <v>2</v>
      </c>
    </row>
    <row r="208" spans="1:6">
      <c r="B208">
        <v>5</v>
      </c>
      <c r="C208">
        <v>1</v>
      </c>
      <c r="D208">
        <v>1</v>
      </c>
      <c r="E208">
        <v>1</v>
      </c>
      <c r="F208">
        <v>3</v>
      </c>
    </row>
    <row r="209" spans="2:6">
      <c r="B209">
        <v>6</v>
      </c>
      <c r="C209">
        <v>1</v>
      </c>
      <c r="D209">
        <v>2</v>
      </c>
      <c r="E209">
        <v>1</v>
      </c>
      <c r="F209">
        <v>2</v>
      </c>
    </row>
    <row r="210" spans="2:6">
      <c r="B210">
        <v>7</v>
      </c>
      <c r="C210">
        <v>2</v>
      </c>
      <c r="D210">
        <v>1</v>
      </c>
      <c r="E210">
        <v>3</v>
      </c>
      <c r="F210">
        <v>3</v>
      </c>
    </row>
    <row r="211" spans="2:6">
      <c r="B211">
        <v>8</v>
      </c>
      <c r="C211">
        <v>1</v>
      </c>
      <c r="D211">
        <v>1</v>
      </c>
      <c r="E211">
        <v>1</v>
      </c>
      <c r="F211">
        <v>4</v>
      </c>
    </row>
    <row r="212" spans="2:6">
      <c r="B212">
        <v>9</v>
      </c>
      <c r="C212">
        <v>1</v>
      </c>
      <c r="D212">
        <v>1</v>
      </c>
      <c r="E212">
        <v>2</v>
      </c>
      <c r="F212">
        <v>1</v>
      </c>
    </row>
    <row r="213" spans="2:6">
      <c r="B213">
        <v>10</v>
      </c>
      <c r="C213">
        <v>2</v>
      </c>
      <c r="D213">
        <v>1</v>
      </c>
      <c r="E213">
        <v>1</v>
      </c>
      <c r="F213">
        <v>2</v>
      </c>
    </row>
    <row r="214" spans="2:6">
      <c r="B214">
        <v>11</v>
      </c>
      <c r="C214">
        <v>1</v>
      </c>
      <c r="D214">
        <v>3</v>
      </c>
      <c r="E214">
        <v>1</v>
      </c>
      <c r="F214">
        <v>3</v>
      </c>
    </row>
    <row r="215" spans="2:6">
      <c r="B215">
        <v>12</v>
      </c>
      <c r="C215">
        <v>1</v>
      </c>
      <c r="D215">
        <v>1</v>
      </c>
      <c r="E215">
        <v>4</v>
      </c>
      <c r="F215">
        <v>4</v>
      </c>
    </row>
    <row r="216" spans="2:6">
      <c r="B216">
        <v>13</v>
      </c>
      <c r="C216">
        <v>4</v>
      </c>
      <c r="D216">
        <v>1</v>
      </c>
      <c r="E216">
        <v>1</v>
      </c>
      <c r="F216">
        <v>2</v>
      </c>
    </row>
    <row r="217" spans="2:6">
      <c r="B217">
        <v>14</v>
      </c>
      <c r="C217">
        <v>1</v>
      </c>
      <c r="D217">
        <v>1</v>
      </c>
      <c r="E217">
        <v>2</v>
      </c>
      <c r="F217">
        <v>3</v>
      </c>
    </row>
    <row r="218" spans="2:6">
      <c r="B218">
        <v>15</v>
      </c>
      <c r="C218">
        <v>1</v>
      </c>
      <c r="D218">
        <v>1</v>
      </c>
      <c r="E218">
        <v>1</v>
      </c>
      <c r="F218">
        <v>4</v>
      </c>
    </row>
    <row r="219" spans="2:6">
      <c r="B219">
        <v>16</v>
      </c>
      <c r="C219">
        <v>2</v>
      </c>
      <c r="D219">
        <v>1</v>
      </c>
      <c r="E219">
        <v>2</v>
      </c>
      <c r="F219">
        <v>3</v>
      </c>
    </row>
    <row r="220" spans="2:6">
      <c r="B220">
        <v>17</v>
      </c>
      <c r="C220">
        <v>1</v>
      </c>
      <c r="D220">
        <v>1</v>
      </c>
      <c r="E220">
        <v>1</v>
      </c>
      <c r="F220">
        <v>2</v>
      </c>
    </row>
    <row r="221" spans="2:6">
      <c r="B221">
        <v>18</v>
      </c>
      <c r="C221">
        <v>1</v>
      </c>
      <c r="D221">
        <v>1</v>
      </c>
      <c r="E221">
        <v>1</v>
      </c>
      <c r="F221">
        <v>1</v>
      </c>
    </row>
    <row r="222" spans="2:6">
      <c r="B222">
        <v>19</v>
      </c>
      <c r="C222">
        <v>1</v>
      </c>
      <c r="D222">
        <v>1</v>
      </c>
      <c r="E222">
        <v>3</v>
      </c>
      <c r="F222">
        <v>4</v>
      </c>
    </row>
    <row r="223" spans="2:6">
      <c r="B223">
        <v>20</v>
      </c>
      <c r="C223">
        <v>1</v>
      </c>
      <c r="D223">
        <v>2</v>
      </c>
      <c r="E223">
        <v>1</v>
      </c>
      <c r="F223">
        <v>3</v>
      </c>
    </row>
    <row r="224" spans="2:6">
      <c r="B224">
        <v>21</v>
      </c>
      <c r="C224">
        <v>2</v>
      </c>
      <c r="D224">
        <v>1</v>
      </c>
      <c r="E224">
        <v>2</v>
      </c>
      <c r="F224">
        <v>2</v>
      </c>
    </row>
    <row r="225" spans="2:6">
      <c r="B225">
        <v>22</v>
      </c>
      <c r="C225">
        <v>1</v>
      </c>
      <c r="D225">
        <v>2</v>
      </c>
      <c r="E225">
        <v>1</v>
      </c>
      <c r="F225">
        <v>3</v>
      </c>
    </row>
    <row r="226" spans="2:6">
      <c r="B226">
        <v>23</v>
      </c>
      <c r="C226">
        <v>2</v>
      </c>
      <c r="D226">
        <v>1</v>
      </c>
      <c r="E226">
        <v>2</v>
      </c>
      <c r="F226">
        <v>4</v>
      </c>
    </row>
    <row r="227" spans="2:6">
      <c r="B227">
        <v>24</v>
      </c>
      <c r="C227">
        <v>1</v>
      </c>
      <c r="D227">
        <v>1</v>
      </c>
      <c r="E227">
        <v>4</v>
      </c>
      <c r="F227">
        <v>1</v>
      </c>
    </row>
    <row r="228" spans="2:6">
      <c r="B228">
        <v>25</v>
      </c>
      <c r="C228">
        <v>1</v>
      </c>
      <c r="D228">
        <v>3</v>
      </c>
      <c r="E228">
        <v>1</v>
      </c>
      <c r="F228">
        <v>4</v>
      </c>
    </row>
    <row r="229" spans="2:6">
      <c r="B229">
        <v>26</v>
      </c>
      <c r="C229">
        <v>1</v>
      </c>
      <c r="D229">
        <v>1</v>
      </c>
      <c r="E229">
        <v>2</v>
      </c>
      <c r="F229">
        <v>3</v>
      </c>
    </row>
    <row r="230" spans="2:6">
      <c r="B230">
        <v>27</v>
      </c>
      <c r="C230">
        <v>3</v>
      </c>
      <c r="D230">
        <v>1</v>
      </c>
      <c r="E230">
        <v>1</v>
      </c>
      <c r="F230">
        <v>4</v>
      </c>
    </row>
    <row r="231" spans="2:6">
      <c r="B231">
        <v>28</v>
      </c>
      <c r="C231">
        <v>1</v>
      </c>
      <c r="D231">
        <v>1</v>
      </c>
      <c r="E231">
        <v>2</v>
      </c>
      <c r="F231">
        <v>1</v>
      </c>
    </row>
    <row r="232" spans="2:6">
      <c r="B232">
        <v>29</v>
      </c>
      <c r="C232">
        <v>1</v>
      </c>
      <c r="D232">
        <v>1</v>
      </c>
      <c r="E232">
        <v>1</v>
      </c>
      <c r="F232">
        <v>2</v>
      </c>
    </row>
    <row r="233" spans="2:6">
      <c r="B233">
        <v>30</v>
      </c>
      <c r="C233">
        <v>1</v>
      </c>
      <c r="D233">
        <v>2</v>
      </c>
      <c r="E233">
        <v>3</v>
      </c>
      <c r="F233">
        <v>3</v>
      </c>
    </row>
    <row r="234" spans="2:6">
      <c r="B234">
        <v>31</v>
      </c>
      <c r="C234">
        <v>1</v>
      </c>
      <c r="D234">
        <v>3</v>
      </c>
      <c r="E234">
        <v>2</v>
      </c>
      <c r="F234">
        <v>2</v>
      </c>
    </row>
    <row r="235" spans="2:6">
      <c r="B235">
        <v>32</v>
      </c>
      <c r="C235">
        <v>2</v>
      </c>
      <c r="D235">
        <v>1</v>
      </c>
      <c r="E235">
        <v>4</v>
      </c>
      <c r="F235">
        <v>4</v>
      </c>
    </row>
    <row r="236" spans="2:6">
      <c r="B236">
        <v>33</v>
      </c>
      <c r="C236">
        <v>1</v>
      </c>
      <c r="D236">
        <v>1</v>
      </c>
      <c r="E236">
        <v>1</v>
      </c>
      <c r="F236">
        <v>3</v>
      </c>
    </row>
    <row r="237" spans="2:6">
      <c r="B237">
        <v>34</v>
      </c>
      <c r="C237">
        <v>1</v>
      </c>
      <c r="D237">
        <v>1</v>
      </c>
      <c r="E237">
        <v>2</v>
      </c>
      <c r="F237">
        <v>3</v>
      </c>
    </row>
    <row r="238" spans="2:6">
      <c r="B238">
        <v>35</v>
      </c>
      <c r="C238">
        <v>2</v>
      </c>
      <c r="D238">
        <v>2</v>
      </c>
      <c r="E238">
        <v>1</v>
      </c>
      <c r="F238">
        <v>1</v>
      </c>
    </row>
    <row r="239" spans="2:6">
      <c r="B239">
        <v>36</v>
      </c>
      <c r="C239">
        <v>1</v>
      </c>
      <c r="D239">
        <v>1</v>
      </c>
      <c r="E239">
        <v>1</v>
      </c>
      <c r="F239">
        <v>4</v>
      </c>
    </row>
    <row r="240" spans="2:6">
      <c r="B240">
        <v>37</v>
      </c>
      <c r="C240">
        <v>1</v>
      </c>
      <c r="D240">
        <v>2</v>
      </c>
      <c r="E240">
        <v>3</v>
      </c>
      <c r="F240">
        <v>2</v>
      </c>
    </row>
    <row r="241" spans="1:6">
      <c r="B241">
        <v>38</v>
      </c>
      <c r="C241">
        <v>1</v>
      </c>
      <c r="D241">
        <v>1</v>
      </c>
      <c r="E241">
        <v>1</v>
      </c>
      <c r="F241">
        <v>3</v>
      </c>
    </row>
    <row r="242" spans="1:6">
      <c r="B242">
        <v>39</v>
      </c>
      <c r="C242">
        <v>1</v>
      </c>
      <c r="D242">
        <v>1</v>
      </c>
      <c r="E242">
        <v>2</v>
      </c>
      <c r="F242">
        <v>4</v>
      </c>
    </row>
    <row r="243" spans="1:6">
      <c r="B243">
        <v>40</v>
      </c>
      <c r="C243">
        <v>1</v>
      </c>
      <c r="D243">
        <v>2</v>
      </c>
      <c r="E243">
        <v>4</v>
      </c>
      <c r="F243">
        <v>3</v>
      </c>
    </row>
    <row r="244" spans="1:6">
      <c r="A244">
        <v>7</v>
      </c>
      <c r="B244">
        <v>1</v>
      </c>
      <c r="C244">
        <v>1</v>
      </c>
      <c r="D244">
        <v>1</v>
      </c>
      <c r="E244">
        <v>1</v>
      </c>
      <c r="F244">
        <v>3</v>
      </c>
    </row>
    <row r="245" spans="1:6">
      <c r="B245">
        <v>2</v>
      </c>
      <c r="C245">
        <v>1</v>
      </c>
      <c r="D245">
        <v>2</v>
      </c>
      <c r="E245">
        <v>2</v>
      </c>
      <c r="F245">
        <v>4</v>
      </c>
    </row>
    <row r="246" spans="1:6">
      <c r="B246">
        <v>3</v>
      </c>
      <c r="C246">
        <v>2</v>
      </c>
      <c r="D246">
        <v>1</v>
      </c>
      <c r="E246">
        <v>4</v>
      </c>
      <c r="F246">
        <v>3</v>
      </c>
    </row>
    <row r="247" spans="1:6">
      <c r="B247">
        <v>4</v>
      </c>
      <c r="C247">
        <v>1</v>
      </c>
      <c r="D247">
        <v>3</v>
      </c>
      <c r="E247">
        <v>1</v>
      </c>
      <c r="F247">
        <v>2</v>
      </c>
    </row>
    <row r="248" spans="1:6">
      <c r="B248">
        <v>5</v>
      </c>
      <c r="C248">
        <v>1</v>
      </c>
      <c r="D248">
        <v>1</v>
      </c>
      <c r="E248">
        <v>2</v>
      </c>
      <c r="F248">
        <v>3</v>
      </c>
    </row>
    <row r="249" spans="1:6">
      <c r="B249">
        <v>6</v>
      </c>
      <c r="C249">
        <v>1</v>
      </c>
      <c r="D249">
        <v>1</v>
      </c>
      <c r="E249">
        <v>3</v>
      </c>
      <c r="F249">
        <v>4</v>
      </c>
    </row>
    <row r="250" spans="1:6">
      <c r="B250">
        <v>7</v>
      </c>
      <c r="C250">
        <v>1</v>
      </c>
      <c r="D250">
        <v>2</v>
      </c>
      <c r="E250">
        <v>1</v>
      </c>
      <c r="F250">
        <v>3</v>
      </c>
    </row>
    <row r="251" spans="1:6">
      <c r="B251">
        <v>8</v>
      </c>
      <c r="C251">
        <v>2</v>
      </c>
      <c r="D251">
        <v>1</v>
      </c>
      <c r="E251">
        <v>4</v>
      </c>
      <c r="F251">
        <v>3</v>
      </c>
    </row>
    <row r="252" spans="1:6">
      <c r="B252">
        <v>9</v>
      </c>
      <c r="C252">
        <v>1</v>
      </c>
      <c r="D252">
        <v>1</v>
      </c>
      <c r="E252">
        <v>1</v>
      </c>
      <c r="F252">
        <v>4</v>
      </c>
    </row>
    <row r="253" spans="1:6">
      <c r="B253">
        <v>10</v>
      </c>
      <c r="C253">
        <v>1</v>
      </c>
      <c r="D253">
        <v>1</v>
      </c>
      <c r="E253">
        <v>1</v>
      </c>
      <c r="F253">
        <v>1</v>
      </c>
    </row>
    <row r="254" spans="1:6">
      <c r="B254">
        <v>11</v>
      </c>
      <c r="C254">
        <v>1</v>
      </c>
      <c r="D254">
        <v>1</v>
      </c>
      <c r="E254">
        <v>3</v>
      </c>
      <c r="F254">
        <v>2</v>
      </c>
    </row>
    <row r="255" spans="1:6">
      <c r="B255">
        <v>12</v>
      </c>
      <c r="C255">
        <v>4</v>
      </c>
      <c r="D255">
        <v>1</v>
      </c>
      <c r="E255">
        <v>1</v>
      </c>
      <c r="F255">
        <v>3</v>
      </c>
    </row>
    <row r="256" spans="1:6">
      <c r="B256">
        <v>13</v>
      </c>
      <c r="C256">
        <v>1</v>
      </c>
      <c r="D256">
        <v>2</v>
      </c>
      <c r="E256">
        <v>2</v>
      </c>
      <c r="F256">
        <v>4</v>
      </c>
    </row>
    <row r="257" spans="2:6">
      <c r="B257">
        <v>14</v>
      </c>
      <c r="C257">
        <v>1</v>
      </c>
      <c r="D257">
        <v>1</v>
      </c>
      <c r="E257">
        <v>1</v>
      </c>
      <c r="F257">
        <v>3</v>
      </c>
    </row>
    <row r="258" spans="2:6">
      <c r="B258">
        <v>15</v>
      </c>
      <c r="C258">
        <v>2</v>
      </c>
      <c r="D258">
        <v>1</v>
      </c>
      <c r="E258">
        <v>3</v>
      </c>
      <c r="F258">
        <v>2</v>
      </c>
    </row>
    <row r="259" spans="2:6">
      <c r="B259">
        <v>16</v>
      </c>
      <c r="C259">
        <v>1</v>
      </c>
      <c r="D259">
        <v>1</v>
      </c>
      <c r="E259">
        <v>1</v>
      </c>
      <c r="F259">
        <v>2</v>
      </c>
    </row>
    <row r="260" spans="2:6">
      <c r="B260">
        <v>17</v>
      </c>
      <c r="C260">
        <v>1</v>
      </c>
      <c r="D260">
        <v>2</v>
      </c>
      <c r="E260">
        <v>2</v>
      </c>
      <c r="F260">
        <v>1</v>
      </c>
    </row>
    <row r="261" spans="2:6">
      <c r="B261">
        <v>18</v>
      </c>
      <c r="C261">
        <v>1</v>
      </c>
      <c r="D261">
        <v>1</v>
      </c>
      <c r="E261">
        <v>3</v>
      </c>
      <c r="F261">
        <v>4</v>
      </c>
    </row>
    <row r="262" spans="2:6">
      <c r="B262">
        <v>19</v>
      </c>
      <c r="C262">
        <v>1</v>
      </c>
      <c r="D262">
        <v>1</v>
      </c>
      <c r="E262">
        <v>1</v>
      </c>
      <c r="F262">
        <v>1</v>
      </c>
    </row>
    <row r="263" spans="2:6">
      <c r="B263">
        <v>20</v>
      </c>
      <c r="C263">
        <v>2</v>
      </c>
      <c r="D263">
        <v>1</v>
      </c>
      <c r="E263">
        <v>1</v>
      </c>
      <c r="F263">
        <v>2</v>
      </c>
    </row>
    <row r="264" spans="2:6">
      <c r="B264">
        <v>21</v>
      </c>
      <c r="C264">
        <v>1</v>
      </c>
      <c r="D264">
        <v>2</v>
      </c>
      <c r="E264">
        <v>1</v>
      </c>
      <c r="F264">
        <v>3</v>
      </c>
    </row>
    <row r="265" spans="2:6">
      <c r="B265">
        <v>22</v>
      </c>
      <c r="C265">
        <v>1</v>
      </c>
      <c r="D265">
        <v>1</v>
      </c>
      <c r="E265">
        <v>3</v>
      </c>
      <c r="F265">
        <v>4</v>
      </c>
    </row>
    <row r="266" spans="2:6">
      <c r="B266">
        <v>23</v>
      </c>
      <c r="C266">
        <v>2</v>
      </c>
      <c r="D266">
        <v>1</v>
      </c>
      <c r="E266">
        <v>1</v>
      </c>
      <c r="F266">
        <v>3</v>
      </c>
    </row>
    <row r="267" spans="2:6">
      <c r="B267">
        <v>24</v>
      </c>
      <c r="C267">
        <v>1</v>
      </c>
      <c r="D267">
        <v>3</v>
      </c>
      <c r="E267">
        <v>4</v>
      </c>
      <c r="F267">
        <v>1</v>
      </c>
    </row>
    <row r="268" spans="2:6">
      <c r="B268">
        <v>25</v>
      </c>
      <c r="C268">
        <v>1</v>
      </c>
      <c r="D268">
        <v>1</v>
      </c>
      <c r="E268">
        <v>1</v>
      </c>
      <c r="F268">
        <v>2</v>
      </c>
    </row>
    <row r="269" spans="2:6">
      <c r="B269">
        <v>26</v>
      </c>
      <c r="C269">
        <v>1</v>
      </c>
      <c r="D269">
        <v>1</v>
      </c>
      <c r="E269">
        <v>2</v>
      </c>
      <c r="F269">
        <v>3</v>
      </c>
    </row>
    <row r="270" spans="2:6">
      <c r="B270">
        <v>27</v>
      </c>
      <c r="C270">
        <v>2</v>
      </c>
      <c r="D270">
        <v>1</v>
      </c>
      <c r="E270">
        <v>3</v>
      </c>
      <c r="F270">
        <v>4</v>
      </c>
    </row>
    <row r="271" spans="2:6">
      <c r="B271">
        <v>28</v>
      </c>
      <c r="C271">
        <v>1</v>
      </c>
      <c r="D271">
        <v>1</v>
      </c>
      <c r="E271">
        <v>1</v>
      </c>
      <c r="F271">
        <v>3</v>
      </c>
    </row>
    <row r="272" spans="2:6">
      <c r="B272">
        <v>29</v>
      </c>
      <c r="C272">
        <v>1</v>
      </c>
      <c r="D272">
        <v>3</v>
      </c>
      <c r="E272">
        <v>1</v>
      </c>
      <c r="F272">
        <v>2</v>
      </c>
    </row>
    <row r="273" spans="1:6">
      <c r="B273">
        <v>30</v>
      </c>
      <c r="C273">
        <v>2</v>
      </c>
      <c r="D273">
        <v>1</v>
      </c>
      <c r="E273">
        <v>3</v>
      </c>
      <c r="F273">
        <v>2</v>
      </c>
    </row>
    <row r="274" spans="1:6">
      <c r="B274">
        <v>31</v>
      </c>
      <c r="C274">
        <v>1</v>
      </c>
      <c r="D274">
        <v>1</v>
      </c>
      <c r="E274">
        <v>1</v>
      </c>
      <c r="F274">
        <v>3</v>
      </c>
    </row>
    <row r="275" spans="1:6">
      <c r="B275">
        <v>32</v>
      </c>
      <c r="C275">
        <v>1</v>
      </c>
      <c r="D275">
        <v>2</v>
      </c>
      <c r="E275">
        <v>2</v>
      </c>
      <c r="F275">
        <v>4</v>
      </c>
    </row>
    <row r="276" spans="1:6">
      <c r="B276">
        <v>33</v>
      </c>
      <c r="C276">
        <v>1</v>
      </c>
      <c r="D276">
        <v>1</v>
      </c>
      <c r="E276">
        <v>4</v>
      </c>
      <c r="F276">
        <v>3</v>
      </c>
    </row>
    <row r="277" spans="1:6">
      <c r="B277">
        <v>34</v>
      </c>
      <c r="C277">
        <v>3</v>
      </c>
      <c r="D277">
        <v>1</v>
      </c>
      <c r="E277">
        <v>2</v>
      </c>
      <c r="F277">
        <v>1</v>
      </c>
    </row>
    <row r="278" spans="1:6">
      <c r="B278">
        <v>35</v>
      </c>
      <c r="C278">
        <v>1</v>
      </c>
      <c r="D278">
        <v>1</v>
      </c>
      <c r="E278">
        <v>1</v>
      </c>
      <c r="F278">
        <v>2</v>
      </c>
    </row>
    <row r="279" spans="1:6">
      <c r="B279">
        <v>36</v>
      </c>
      <c r="C279">
        <v>1</v>
      </c>
      <c r="D279">
        <v>2</v>
      </c>
      <c r="E279">
        <v>2</v>
      </c>
      <c r="F279">
        <v>4</v>
      </c>
    </row>
    <row r="280" spans="1:6">
      <c r="B280">
        <v>37</v>
      </c>
      <c r="C280">
        <v>1</v>
      </c>
      <c r="D280">
        <v>1</v>
      </c>
      <c r="E280">
        <v>3</v>
      </c>
      <c r="F280">
        <v>1</v>
      </c>
    </row>
    <row r="281" spans="1:6">
      <c r="B281">
        <v>38</v>
      </c>
      <c r="C281">
        <v>1</v>
      </c>
      <c r="D281">
        <v>1</v>
      </c>
      <c r="E281">
        <v>1</v>
      </c>
      <c r="F281">
        <v>2</v>
      </c>
    </row>
    <row r="282" spans="1:6">
      <c r="B282">
        <v>39</v>
      </c>
      <c r="C282">
        <v>2</v>
      </c>
      <c r="D282">
        <v>2</v>
      </c>
      <c r="E282">
        <v>3</v>
      </c>
      <c r="F282">
        <v>4</v>
      </c>
    </row>
    <row r="283" spans="1:6">
      <c r="B283">
        <v>40</v>
      </c>
      <c r="C283">
        <v>1</v>
      </c>
      <c r="D283">
        <v>1</v>
      </c>
      <c r="E283">
        <v>1</v>
      </c>
      <c r="F283">
        <v>3</v>
      </c>
    </row>
    <row r="284" spans="1:6">
      <c r="A284">
        <v>8</v>
      </c>
      <c r="B284">
        <v>1</v>
      </c>
      <c r="C284">
        <v>1</v>
      </c>
      <c r="D284">
        <v>1</v>
      </c>
      <c r="E284">
        <v>1</v>
      </c>
      <c r="F284">
        <v>3</v>
      </c>
    </row>
    <row r="285" spans="1:6">
      <c r="B285">
        <v>2</v>
      </c>
      <c r="C285">
        <v>2</v>
      </c>
      <c r="D285">
        <v>2</v>
      </c>
      <c r="E285">
        <v>2</v>
      </c>
      <c r="F285">
        <v>4</v>
      </c>
    </row>
    <row r="286" spans="1:6">
      <c r="B286">
        <v>3</v>
      </c>
      <c r="C286">
        <v>1</v>
      </c>
      <c r="D286">
        <v>1</v>
      </c>
      <c r="E286">
        <v>4</v>
      </c>
      <c r="F286">
        <v>2</v>
      </c>
    </row>
    <row r="287" spans="1:6">
      <c r="B287">
        <v>4</v>
      </c>
      <c r="C287">
        <v>2</v>
      </c>
      <c r="D287">
        <v>3</v>
      </c>
      <c r="E287">
        <v>1</v>
      </c>
      <c r="F287">
        <v>3</v>
      </c>
    </row>
    <row r="288" spans="1:6">
      <c r="B288">
        <v>5</v>
      </c>
      <c r="C288">
        <v>1</v>
      </c>
      <c r="D288">
        <v>1</v>
      </c>
      <c r="E288">
        <v>4</v>
      </c>
      <c r="F288">
        <v>4</v>
      </c>
    </row>
    <row r="289" spans="2:6">
      <c r="B289">
        <v>6</v>
      </c>
      <c r="C289">
        <v>1</v>
      </c>
      <c r="D289">
        <v>1</v>
      </c>
      <c r="E289">
        <v>2</v>
      </c>
      <c r="F289">
        <v>2</v>
      </c>
    </row>
    <row r="290" spans="2:6">
      <c r="B290">
        <v>7</v>
      </c>
      <c r="C290">
        <v>1</v>
      </c>
      <c r="D290">
        <v>2</v>
      </c>
      <c r="E290">
        <v>1</v>
      </c>
      <c r="F290">
        <v>3</v>
      </c>
    </row>
    <row r="291" spans="2:6">
      <c r="B291">
        <v>8</v>
      </c>
      <c r="C291">
        <v>1</v>
      </c>
      <c r="D291">
        <v>1</v>
      </c>
      <c r="E291">
        <v>1</v>
      </c>
      <c r="F291">
        <v>4</v>
      </c>
    </row>
    <row r="292" spans="2:6">
      <c r="B292">
        <v>9</v>
      </c>
      <c r="C292">
        <v>2</v>
      </c>
      <c r="D292">
        <v>1</v>
      </c>
      <c r="E292">
        <v>2</v>
      </c>
      <c r="F292">
        <v>3</v>
      </c>
    </row>
    <row r="293" spans="2:6">
      <c r="B293">
        <v>10</v>
      </c>
      <c r="C293">
        <v>1</v>
      </c>
      <c r="D293">
        <v>2</v>
      </c>
      <c r="E293">
        <v>4</v>
      </c>
      <c r="F293">
        <v>2</v>
      </c>
    </row>
    <row r="294" spans="2:6">
      <c r="B294">
        <v>11</v>
      </c>
      <c r="C294">
        <v>1</v>
      </c>
      <c r="D294">
        <v>1</v>
      </c>
      <c r="E294">
        <v>1</v>
      </c>
      <c r="F294">
        <v>3</v>
      </c>
    </row>
    <row r="295" spans="2:6">
      <c r="B295">
        <v>12</v>
      </c>
      <c r="C295">
        <v>3</v>
      </c>
      <c r="D295">
        <v>1</v>
      </c>
      <c r="E295">
        <v>3</v>
      </c>
      <c r="F295">
        <v>3</v>
      </c>
    </row>
    <row r="296" spans="2:6">
      <c r="B296">
        <v>13</v>
      </c>
      <c r="C296">
        <v>1</v>
      </c>
      <c r="D296">
        <v>1</v>
      </c>
      <c r="E296">
        <v>1</v>
      </c>
      <c r="F296">
        <v>4</v>
      </c>
    </row>
    <row r="297" spans="2:6">
      <c r="B297">
        <v>14</v>
      </c>
      <c r="C297">
        <v>1</v>
      </c>
      <c r="D297">
        <v>1</v>
      </c>
      <c r="E297">
        <v>3</v>
      </c>
      <c r="F297">
        <v>1</v>
      </c>
    </row>
    <row r="298" spans="2:6">
      <c r="B298">
        <v>15</v>
      </c>
      <c r="C298">
        <v>1</v>
      </c>
      <c r="D298">
        <v>2</v>
      </c>
      <c r="E298">
        <v>1</v>
      </c>
      <c r="F298">
        <v>3</v>
      </c>
    </row>
    <row r="299" spans="2:6">
      <c r="B299">
        <v>16</v>
      </c>
      <c r="C299">
        <v>2</v>
      </c>
      <c r="D299">
        <v>1</v>
      </c>
      <c r="E299">
        <v>3</v>
      </c>
      <c r="F299">
        <v>4</v>
      </c>
    </row>
    <row r="300" spans="2:6">
      <c r="B300">
        <v>17</v>
      </c>
      <c r="C300">
        <v>1</v>
      </c>
      <c r="D300">
        <v>1</v>
      </c>
      <c r="E300">
        <v>1</v>
      </c>
      <c r="F300">
        <v>1</v>
      </c>
    </row>
    <row r="301" spans="2:6">
      <c r="B301">
        <v>18</v>
      </c>
      <c r="C301">
        <v>1</v>
      </c>
      <c r="D301">
        <v>2</v>
      </c>
      <c r="E301">
        <v>2</v>
      </c>
      <c r="F301">
        <v>3</v>
      </c>
    </row>
    <row r="302" spans="2:6">
      <c r="B302">
        <v>19</v>
      </c>
      <c r="C302">
        <v>1</v>
      </c>
      <c r="D302">
        <v>1</v>
      </c>
      <c r="E302">
        <v>4</v>
      </c>
      <c r="F302">
        <v>4</v>
      </c>
    </row>
    <row r="303" spans="2:6">
      <c r="B303">
        <v>20</v>
      </c>
      <c r="C303">
        <v>1</v>
      </c>
      <c r="D303">
        <v>3</v>
      </c>
      <c r="E303">
        <v>1</v>
      </c>
      <c r="F303">
        <v>1</v>
      </c>
    </row>
    <row r="304" spans="2:6">
      <c r="B304">
        <v>21</v>
      </c>
      <c r="C304">
        <v>2</v>
      </c>
      <c r="D304">
        <v>1</v>
      </c>
      <c r="E304">
        <v>2</v>
      </c>
      <c r="F304">
        <v>2</v>
      </c>
    </row>
    <row r="305" spans="2:6">
      <c r="B305">
        <v>22</v>
      </c>
      <c r="C305">
        <v>1</v>
      </c>
      <c r="D305">
        <v>2</v>
      </c>
      <c r="E305">
        <v>3</v>
      </c>
      <c r="F305">
        <v>1</v>
      </c>
    </row>
    <row r="306" spans="2:6">
      <c r="B306">
        <v>23</v>
      </c>
      <c r="C306">
        <v>1</v>
      </c>
      <c r="D306">
        <v>1</v>
      </c>
      <c r="E306">
        <v>1</v>
      </c>
      <c r="F306">
        <v>2</v>
      </c>
    </row>
    <row r="307" spans="2:6">
      <c r="B307">
        <v>24</v>
      </c>
      <c r="C307">
        <v>1</v>
      </c>
      <c r="D307">
        <v>1</v>
      </c>
      <c r="E307">
        <v>2</v>
      </c>
      <c r="F307">
        <v>4</v>
      </c>
    </row>
    <row r="308" spans="2:6">
      <c r="B308">
        <v>25</v>
      </c>
      <c r="C308">
        <v>3</v>
      </c>
      <c r="D308">
        <v>1</v>
      </c>
      <c r="E308">
        <v>4</v>
      </c>
      <c r="F308">
        <v>1</v>
      </c>
    </row>
    <row r="309" spans="2:6">
      <c r="B309">
        <v>26</v>
      </c>
      <c r="C309">
        <v>1</v>
      </c>
      <c r="D309">
        <v>3</v>
      </c>
      <c r="E309">
        <v>1</v>
      </c>
      <c r="F309">
        <v>2</v>
      </c>
    </row>
    <row r="310" spans="2:6">
      <c r="B310">
        <v>27</v>
      </c>
      <c r="C310">
        <v>1</v>
      </c>
      <c r="D310">
        <v>2</v>
      </c>
      <c r="E310">
        <v>3</v>
      </c>
      <c r="F310">
        <v>3</v>
      </c>
    </row>
    <row r="311" spans="2:6">
      <c r="B311">
        <v>28</v>
      </c>
      <c r="C311">
        <v>1</v>
      </c>
      <c r="D311">
        <v>1</v>
      </c>
      <c r="E311">
        <v>1</v>
      </c>
      <c r="F311">
        <v>4</v>
      </c>
    </row>
    <row r="312" spans="2:6">
      <c r="B312">
        <v>29</v>
      </c>
      <c r="C312">
        <v>1</v>
      </c>
      <c r="D312">
        <v>1</v>
      </c>
      <c r="E312">
        <v>4</v>
      </c>
      <c r="F312">
        <v>3</v>
      </c>
    </row>
    <row r="313" spans="2:6">
      <c r="B313">
        <v>30</v>
      </c>
      <c r="C313">
        <v>1</v>
      </c>
      <c r="D313">
        <v>1</v>
      </c>
      <c r="E313">
        <v>1</v>
      </c>
      <c r="F313">
        <v>2</v>
      </c>
    </row>
    <row r="314" spans="2:6">
      <c r="B314">
        <v>31</v>
      </c>
      <c r="C314">
        <v>2</v>
      </c>
      <c r="D314">
        <v>1</v>
      </c>
      <c r="E314">
        <v>1</v>
      </c>
      <c r="F314">
        <v>3</v>
      </c>
    </row>
    <row r="315" spans="2:6">
      <c r="B315">
        <v>32</v>
      </c>
      <c r="C315">
        <v>1</v>
      </c>
      <c r="D315">
        <v>2</v>
      </c>
      <c r="E315">
        <v>3</v>
      </c>
      <c r="F315">
        <v>2</v>
      </c>
    </row>
    <row r="316" spans="2:6">
      <c r="B316">
        <v>33</v>
      </c>
      <c r="C316">
        <v>1</v>
      </c>
      <c r="D316">
        <v>1</v>
      </c>
      <c r="E316">
        <v>1</v>
      </c>
      <c r="F316">
        <v>3</v>
      </c>
    </row>
    <row r="317" spans="2:6">
      <c r="B317">
        <v>34</v>
      </c>
      <c r="C317">
        <v>1</v>
      </c>
      <c r="D317">
        <v>4</v>
      </c>
      <c r="E317">
        <v>1</v>
      </c>
      <c r="F317">
        <v>4</v>
      </c>
    </row>
    <row r="318" spans="2:6">
      <c r="B318">
        <v>35</v>
      </c>
      <c r="C318">
        <v>2</v>
      </c>
      <c r="D318">
        <v>1</v>
      </c>
      <c r="E318">
        <v>4</v>
      </c>
      <c r="F318">
        <v>3</v>
      </c>
    </row>
    <row r="319" spans="2:6">
      <c r="B319">
        <v>36</v>
      </c>
      <c r="C319">
        <v>1</v>
      </c>
      <c r="D319">
        <v>1</v>
      </c>
      <c r="E319">
        <v>1</v>
      </c>
      <c r="F319">
        <v>3</v>
      </c>
    </row>
    <row r="320" spans="2:6">
      <c r="B320">
        <v>37</v>
      </c>
      <c r="C320">
        <v>1</v>
      </c>
      <c r="D320">
        <v>1</v>
      </c>
      <c r="E320">
        <v>2</v>
      </c>
      <c r="F320">
        <v>4</v>
      </c>
    </row>
    <row r="321" spans="1:6">
      <c r="B321">
        <v>38</v>
      </c>
      <c r="C321">
        <v>2</v>
      </c>
      <c r="D321">
        <v>1</v>
      </c>
      <c r="E321">
        <v>3</v>
      </c>
      <c r="F321">
        <v>2</v>
      </c>
    </row>
    <row r="322" spans="1:6">
      <c r="B322">
        <v>39</v>
      </c>
      <c r="C322">
        <v>1</v>
      </c>
      <c r="D322">
        <v>1</v>
      </c>
      <c r="E322">
        <v>1</v>
      </c>
      <c r="F322">
        <v>2</v>
      </c>
    </row>
    <row r="323" spans="1:6">
      <c r="B323">
        <v>40</v>
      </c>
      <c r="C323">
        <v>1</v>
      </c>
      <c r="D323">
        <v>1</v>
      </c>
      <c r="E323">
        <v>2</v>
      </c>
      <c r="F323">
        <v>1</v>
      </c>
    </row>
    <row r="324" spans="1:6">
      <c r="A324">
        <v>9</v>
      </c>
      <c r="B324">
        <v>1</v>
      </c>
      <c r="C324">
        <v>1</v>
      </c>
      <c r="D324">
        <v>1</v>
      </c>
      <c r="E324">
        <v>1</v>
      </c>
      <c r="F324">
        <v>1</v>
      </c>
    </row>
    <row r="325" spans="1:6">
      <c r="B325">
        <v>2</v>
      </c>
      <c r="C325">
        <v>1</v>
      </c>
      <c r="D325">
        <v>2</v>
      </c>
      <c r="E325">
        <v>3</v>
      </c>
      <c r="F325">
        <v>4</v>
      </c>
    </row>
    <row r="326" spans="1:6">
      <c r="B326">
        <v>3</v>
      </c>
      <c r="C326">
        <v>1</v>
      </c>
      <c r="D326">
        <v>1</v>
      </c>
      <c r="E326">
        <v>1</v>
      </c>
      <c r="F326">
        <v>3</v>
      </c>
    </row>
    <row r="327" spans="1:6">
      <c r="B327">
        <v>4</v>
      </c>
      <c r="C327">
        <v>1</v>
      </c>
      <c r="D327">
        <v>1</v>
      </c>
      <c r="E327">
        <v>2</v>
      </c>
      <c r="F327">
        <v>2</v>
      </c>
    </row>
    <row r="328" spans="1:6">
      <c r="B328">
        <v>5</v>
      </c>
      <c r="C328">
        <v>1</v>
      </c>
      <c r="D328">
        <v>3</v>
      </c>
      <c r="E328">
        <v>4</v>
      </c>
      <c r="F328">
        <v>4</v>
      </c>
    </row>
    <row r="329" spans="1:6">
      <c r="B329">
        <v>6</v>
      </c>
      <c r="C329">
        <v>2</v>
      </c>
      <c r="D329">
        <v>1</v>
      </c>
      <c r="E329">
        <v>1</v>
      </c>
      <c r="F329">
        <v>3</v>
      </c>
    </row>
    <row r="330" spans="1:6">
      <c r="B330">
        <v>7</v>
      </c>
      <c r="C330">
        <v>1</v>
      </c>
      <c r="D330">
        <v>1</v>
      </c>
      <c r="E330">
        <v>2</v>
      </c>
      <c r="F330">
        <v>2</v>
      </c>
    </row>
    <row r="331" spans="1:6">
      <c r="B331">
        <v>8</v>
      </c>
      <c r="C331">
        <v>1</v>
      </c>
      <c r="D331">
        <v>2</v>
      </c>
      <c r="E331">
        <v>3</v>
      </c>
      <c r="F331">
        <v>4</v>
      </c>
    </row>
    <row r="332" spans="1:6">
      <c r="B332">
        <v>9</v>
      </c>
      <c r="C332">
        <v>1</v>
      </c>
      <c r="D332">
        <v>1</v>
      </c>
      <c r="E332">
        <v>1</v>
      </c>
      <c r="F332">
        <v>1</v>
      </c>
    </row>
    <row r="333" spans="1:6">
      <c r="B333">
        <v>10</v>
      </c>
      <c r="C333">
        <v>1</v>
      </c>
      <c r="D333">
        <v>1</v>
      </c>
      <c r="E333">
        <v>2</v>
      </c>
      <c r="F333">
        <v>2</v>
      </c>
    </row>
    <row r="334" spans="1:6">
      <c r="B334">
        <v>11</v>
      </c>
      <c r="C334">
        <v>2</v>
      </c>
      <c r="D334">
        <v>2</v>
      </c>
      <c r="E334">
        <v>1</v>
      </c>
      <c r="F334">
        <v>4</v>
      </c>
    </row>
    <row r="335" spans="1:6">
      <c r="B335">
        <v>12</v>
      </c>
      <c r="C335">
        <v>1</v>
      </c>
      <c r="D335">
        <v>1</v>
      </c>
      <c r="E335">
        <v>1</v>
      </c>
      <c r="F335">
        <v>3</v>
      </c>
    </row>
    <row r="336" spans="1:6">
      <c r="B336">
        <v>13</v>
      </c>
      <c r="C336">
        <v>1</v>
      </c>
      <c r="D336">
        <v>1</v>
      </c>
      <c r="E336">
        <v>1</v>
      </c>
      <c r="F336">
        <v>3</v>
      </c>
    </row>
    <row r="337" spans="2:6">
      <c r="B337">
        <v>14</v>
      </c>
      <c r="C337">
        <v>1</v>
      </c>
      <c r="D337">
        <v>1</v>
      </c>
      <c r="E337">
        <v>1</v>
      </c>
      <c r="F337">
        <v>4</v>
      </c>
    </row>
    <row r="338" spans="2:6">
      <c r="B338">
        <v>15</v>
      </c>
      <c r="C338">
        <v>1</v>
      </c>
      <c r="D338">
        <v>2</v>
      </c>
      <c r="E338">
        <v>3</v>
      </c>
      <c r="F338">
        <v>3</v>
      </c>
    </row>
    <row r="339" spans="2:6">
      <c r="B339">
        <v>16</v>
      </c>
      <c r="C339">
        <v>3</v>
      </c>
      <c r="D339">
        <v>1</v>
      </c>
      <c r="E339">
        <v>1</v>
      </c>
      <c r="F339">
        <v>2</v>
      </c>
    </row>
    <row r="340" spans="2:6">
      <c r="B340">
        <v>17</v>
      </c>
      <c r="C340">
        <v>1</v>
      </c>
      <c r="D340">
        <v>3</v>
      </c>
      <c r="E340">
        <v>4</v>
      </c>
      <c r="F340">
        <v>3</v>
      </c>
    </row>
    <row r="341" spans="2:6">
      <c r="B341">
        <v>18</v>
      </c>
      <c r="C341">
        <v>1</v>
      </c>
      <c r="D341">
        <v>1</v>
      </c>
      <c r="E341">
        <v>1</v>
      </c>
      <c r="F341">
        <v>4</v>
      </c>
    </row>
    <row r="342" spans="2:6">
      <c r="B342">
        <v>19</v>
      </c>
      <c r="C342">
        <v>1</v>
      </c>
      <c r="D342">
        <v>2</v>
      </c>
      <c r="E342">
        <v>2</v>
      </c>
      <c r="F342">
        <v>3</v>
      </c>
    </row>
    <row r="343" spans="2:6">
      <c r="B343">
        <v>20</v>
      </c>
      <c r="C343">
        <v>2</v>
      </c>
      <c r="D343">
        <v>1</v>
      </c>
      <c r="E343">
        <v>1</v>
      </c>
      <c r="F343">
        <v>2</v>
      </c>
    </row>
    <row r="344" spans="2:6">
      <c r="B344">
        <v>21</v>
      </c>
      <c r="C344">
        <v>1</v>
      </c>
      <c r="D344">
        <v>1</v>
      </c>
      <c r="E344">
        <v>3</v>
      </c>
      <c r="F344">
        <v>4</v>
      </c>
    </row>
    <row r="345" spans="2:6">
      <c r="B345">
        <v>22</v>
      </c>
      <c r="C345">
        <v>1</v>
      </c>
      <c r="D345">
        <v>1</v>
      </c>
      <c r="E345">
        <v>1</v>
      </c>
      <c r="F345">
        <v>3</v>
      </c>
    </row>
    <row r="346" spans="2:6">
      <c r="B346">
        <v>23</v>
      </c>
      <c r="C346">
        <v>2</v>
      </c>
      <c r="D346">
        <v>2</v>
      </c>
      <c r="E346">
        <v>3</v>
      </c>
      <c r="F346">
        <v>1</v>
      </c>
    </row>
    <row r="347" spans="2:6">
      <c r="B347">
        <v>24</v>
      </c>
      <c r="C347">
        <v>1</v>
      </c>
      <c r="D347">
        <v>1</v>
      </c>
      <c r="E347">
        <v>1</v>
      </c>
      <c r="F347">
        <v>4</v>
      </c>
    </row>
    <row r="348" spans="2:6">
      <c r="B348">
        <v>25</v>
      </c>
      <c r="C348">
        <v>1</v>
      </c>
      <c r="D348">
        <v>1</v>
      </c>
      <c r="E348">
        <v>1</v>
      </c>
      <c r="F348">
        <v>3</v>
      </c>
    </row>
    <row r="349" spans="2:6">
      <c r="B349">
        <v>26</v>
      </c>
      <c r="C349">
        <v>2</v>
      </c>
      <c r="D349">
        <v>1</v>
      </c>
      <c r="E349">
        <v>2</v>
      </c>
      <c r="F349">
        <v>2</v>
      </c>
    </row>
    <row r="350" spans="2:6">
      <c r="B350">
        <v>27</v>
      </c>
      <c r="C350">
        <v>1</v>
      </c>
      <c r="D350">
        <v>2</v>
      </c>
      <c r="E350">
        <v>1</v>
      </c>
      <c r="F350">
        <v>4</v>
      </c>
    </row>
    <row r="351" spans="2:6">
      <c r="B351">
        <v>28</v>
      </c>
      <c r="C351">
        <v>1</v>
      </c>
      <c r="D351">
        <v>1</v>
      </c>
      <c r="E351">
        <v>1</v>
      </c>
      <c r="F351">
        <v>3</v>
      </c>
    </row>
    <row r="352" spans="2:6">
      <c r="B352">
        <v>29</v>
      </c>
      <c r="C352">
        <v>1</v>
      </c>
      <c r="D352">
        <v>1</v>
      </c>
      <c r="E352">
        <v>4</v>
      </c>
      <c r="F352">
        <v>3</v>
      </c>
    </row>
    <row r="353" spans="1:6">
      <c r="B353">
        <v>30</v>
      </c>
      <c r="C353">
        <v>2</v>
      </c>
      <c r="D353">
        <v>1</v>
      </c>
      <c r="E353">
        <v>1</v>
      </c>
      <c r="F353">
        <v>1</v>
      </c>
    </row>
    <row r="354" spans="1:6">
      <c r="B354">
        <v>31</v>
      </c>
      <c r="C354">
        <v>1</v>
      </c>
      <c r="D354">
        <v>3</v>
      </c>
      <c r="E354">
        <v>2</v>
      </c>
      <c r="F354">
        <v>3</v>
      </c>
    </row>
    <row r="355" spans="1:6">
      <c r="B355">
        <v>32</v>
      </c>
      <c r="C355">
        <v>1</v>
      </c>
      <c r="D355">
        <v>1</v>
      </c>
      <c r="E355">
        <v>1</v>
      </c>
      <c r="F355">
        <v>2</v>
      </c>
    </row>
    <row r="356" spans="1:6">
      <c r="B356">
        <v>33</v>
      </c>
      <c r="C356">
        <v>1</v>
      </c>
      <c r="D356">
        <v>1</v>
      </c>
      <c r="E356">
        <v>3</v>
      </c>
      <c r="F356">
        <v>4</v>
      </c>
    </row>
    <row r="357" spans="1:6">
      <c r="B357">
        <v>34</v>
      </c>
      <c r="C357">
        <v>1</v>
      </c>
      <c r="D357">
        <v>1</v>
      </c>
      <c r="E357">
        <v>2</v>
      </c>
      <c r="F357">
        <v>3</v>
      </c>
    </row>
    <row r="358" spans="1:6">
      <c r="B358">
        <v>35</v>
      </c>
      <c r="C358">
        <v>2</v>
      </c>
      <c r="D358">
        <v>3</v>
      </c>
      <c r="E358">
        <v>1</v>
      </c>
      <c r="F358">
        <v>3</v>
      </c>
    </row>
    <row r="359" spans="1:6">
      <c r="B359">
        <v>36</v>
      </c>
      <c r="C359">
        <v>1</v>
      </c>
      <c r="D359">
        <v>1</v>
      </c>
      <c r="E359">
        <v>2</v>
      </c>
      <c r="F359">
        <v>1</v>
      </c>
    </row>
    <row r="360" spans="1:6">
      <c r="B360">
        <v>37</v>
      </c>
      <c r="C360">
        <v>2</v>
      </c>
      <c r="D360">
        <v>1</v>
      </c>
      <c r="E360">
        <v>1</v>
      </c>
      <c r="F360">
        <v>2</v>
      </c>
    </row>
    <row r="361" spans="1:6">
      <c r="B361">
        <v>38</v>
      </c>
      <c r="C361">
        <v>1</v>
      </c>
      <c r="D361">
        <v>2</v>
      </c>
      <c r="E361">
        <v>4</v>
      </c>
      <c r="F361">
        <v>3</v>
      </c>
    </row>
    <row r="362" spans="1:6">
      <c r="B362">
        <v>39</v>
      </c>
      <c r="C362">
        <v>4</v>
      </c>
      <c r="D362">
        <v>1</v>
      </c>
      <c r="E362">
        <v>1</v>
      </c>
      <c r="F362">
        <v>2</v>
      </c>
    </row>
    <row r="363" spans="1:6">
      <c r="B363">
        <v>40</v>
      </c>
      <c r="C363">
        <v>1</v>
      </c>
      <c r="D363">
        <v>1</v>
      </c>
      <c r="E363">
        <v>2</v>
      </c>
      <c r="F363">
        <v>2</v>
      </c>
    </row>
    <row r="364" spans="1:6">
      <c r="A364">
        <v>10</v>
      </c>
      <c r="B364">
        <v>1</v>
      </c>
      <c r="C364">
        <v>1</v>
      </c>
      <c r="D364">
        <v>1</v>
      </c>
      <c r="E364">
        <v>1</v>
      </c>
      <c r="F364">
        <v>2</v>
      </c>
    </row>
    <row r="365" spans="1:6">
      <c r="B365">
        <v>2</v>
      </c>
      <c r="C365">
        <v>1</v>
      </c>
      <c r="D365">
        <v>2</v>
      </c>
      <c r="E365">
        <v>2</v>
      </c>
      <c r="F365">
        <v>4</v>
      </c>
    </row>
    <row r="366" spans="1:6">
      <c r="B366">
        <v>3</v>
      </c>
      <c r="C366">
        <v>1</v>
      </c>
      <c r="D366">
        <v>1</v>
      </c>
      <c r="E366">
        <v>1</v>
      </c>
      <c r="F366">
        <v>3</v>
      </c>
    </row>
    <row r="367" spans="1:6">
      <c r="B367">
        <v>4</v>
      </c>
      <c r="C367">
        <v>2</v>
      </c>
      <c r="D367">
        <v>3</v>
      </c>
      <c r="E367">
        <v>3</v>
      </c>
      <c r="F367">
        <v>2</v>
      </c>
    </row>
    <row r="368" spans="1:6">
      <c r="B368">
        <v>5</v>
      </c>
      <c r="C368">
        <v>1</v>
      </c>
      <c r="D368">
        <v>1</v>
      </c>
      <c r="E368">
        <v>1</v>
      </c>
      <c r="F368">
        <v>3</v>
      </c>
    </row>
    <row r="369" spans="2:6">
      <c r="B369">
        <v>6</v>
      </c>
      <c r="C369">
        <v>1</v>
      </c>
      <c r="D369">
        <v>1</v>
      </c>
      <c r="E369">
        <v>2</v>
      </c>
      <c r="F369">
        <v>4</v>
      </c>
    </row>
    <row r="370" spans="2:6">
      <c r="B370">
        <v>7</v>
      </c>
      <c r="C370">
        <v>1</v>
      </c>
      <c r="D370">
        <v>1</v>
      </c>
      <c r="E370">
        <v>4</v>
      </c>
      <c r="F370">
        <v>1</v>
      </c>
    </row>
    <row r="371" spans="2:6">
      <c r="B371">
        <v>8</v>
      </c>
      <c r="C371">
        <v>2</v>
      </c>
      <c r="D371">
        <v>1</v>
      </c>
      <c r="E371">
        <v>1</v>
      </c>
      <c r="F371">
        <v>3</v>
      </c>
    </row>
    <row r="372" spans="2:6">
      <c r="B372">
        <v>9</v>
      </c>
      <c r="C372">
        <v>1</v>
      </c>
      <c r="D372">
        <v>1</v>
      </c>
      <c r="E372">
        <v>3</v>
      </c>
      <c r="F372">
        <v>4</v>
      </c>
    </row>
    <row r="373" spans="2:6">
      <c r="B373">
        <v>10</v>
      </c>
      <c r="C373">
        <v>1</v>
      </c>
      <c r="D373">
        <v>2</v>
      </c>
      <c r="E373">
        <v>1</v>
      </c>
      <c r="F373">
        <v>1</v>
      </c>
    </row>
    <row r="374" spans="2:6">
      <c r="B374">
        <v>11</v>
      </c>
      <c r="C374">
        <v>1</v>
      </c>
      <c r="D374">
        <v>1</v>
      </c>
      <c r="E374">
        <v>1</v>
      </c>
      <c r="F374">
        <v>2</v>
      </c>
    </row>
    <row r="375" spans="2:6">
      <c r="B375">
        <v>12</v>
      </c>
      <c r="C375">
        <v>4</v>
      </c>
      <c r="D375">
        <v>1</v>
      </c>
      <c r="E375">
        <v>1</v>
      </c>
      <c r="F375">
        <v>3</v>
      </c>
    </row>
    <row r="376" spans="2:6">
      <c r="B376">
        <v>13</v>
      </c>
      <c r="C376">
        <v>1</v>
      </c>
      <c r="D376">
        <v>2</v>
      </c>
      <c r="E376">
        <v>3</v>
      </c>
      <c r="F376">
        <v>4</v>
      </c>
    </row>
    <row r="377" spans="2:6">
      <c r="B377">
        <v>14</v>
      </c>
      <c r="C377">
        <v>1</v>
      </c>
      <c r="D377">
        <v>1</v>
      </c>
      <c r="E377">
        <v>1</v>
      </c>
      <c r="F377">
        <v>3</v>
      </c>
    </row>
    <row r="378" spans="2:6">
      <c r="B378">
        <v>15</v>
      </c>
      <c r="C378">
        <v>1</v>
      </c>
      <c r="D378">
        <v>1</v>
      </c>
      <c r="E378">
        <v>2</v>
      </c>
      <c r="F378">
        <v>4</v>
      </c>
    </row>
    <row r="379" spans="2:6">
      <c r="B379">
        <v>16</v>
      </c>
      <c r="C379">
        <v>1</v>
      </c>
      <c r="D379">
        <v>3</v>
      </c>
      <c r="E379">
        <v>1</v>
      </c>
      <c r="F379">
        <v>3</v>
      </c>
    </row>
    <row r="380" spans="2:6">
      <c r="B380">
        <v>17</v>
      </c>
      <c r="C380">
        <v>1</v>
      </c>
      <c r="D380">
        <v>1</v>
      </c>
      <c r="E380">
        <v>2</v>
      </c>
      <c r="F380">
        <v>2</v>
      </c>
    </row>
    <row r="381" spans="2:6">
      <c r="B381">
        <v>18</v>
      </c>
      <c r="C381">
        <v>2</v>
      </c>
      <c r="D381">
        <v>1</v>
      </c>
      <c r="E381">
        <v>1</v>
      </c>
      <c r="F381">
        <v>3</v>
      </c>
    </row>
    <row r="382" spans="2:6">
      <c r="B382">
        <v>19</v>
      </c>
      <c r="C382">
        <v>1</v>
      </c>
      <c r="D382">
        <v>2</v>
      </c>
      <c r="E382">
        <v>4</v>
      </c>
      <c r="F382">
        <v>4</v>
      </c>
    </row>
    <row r="383" spans="2:6">
      <c r="B383">
        <v>20</v>
      </c>
      <c r="C383">
        <v>1</v>
      </c>
      <c r="D383">
        <v>1</v>
      </c>
      <c r="E383">
        <v>1</v>
      </c>
      <c r="F383">
        <v>3</v>
      </c>
    </row>
    <row r="384" spans="2:6">
      <c r="B384">
        <v>21</v>
      </c>
      <c r="C384">
        <v>1</v>
      </c>
      <c r="D384">
        <v>1</v>
      </c>
      <c r="E384">
        <v>2</v>
      </c>
      <c r="F384">
        <v>2</v>
      </c>
    </row>
    <row r="385" spans="2:6">
      <c r="B385">
        <v>22</v>
      </c>
      <c r="C385">
        <v>2</v>
      </c>
      <c r="D385">
        <v>2</v>
      </c>
      <c r="E385">
        <v>1</v>
      </c>
      <c r="F385">
        <v>4</v>
      </c>
    </row>
    <row r="386" spans="2:6">
      <c r="B386">
        <v>23</v>
      </c>
      <c r="C386">
        <v>1</v>
      </c>
      <c r="D386">
        <v>1</v>
      </c>
      <c r="E386">
        <v>2</v>
      </c>
      <c r="F386">
        <v>3</v>
      </c>
    </row>
    <row r="387" spans="2:6">
      <c r="B387">
        <v>24</v>
      </c>
      <c r="C387">
        <v>1</v>
      </c>
      <c r="D387">
        <v>4</v>
      </c>
      <c r="E387">
        <v>1</v>
      </c>
      <c r="F387">
        <v>1</v>
      </c>
    </row>
    <row r="388" spans="2:6">
      <c r="B388">
        <v>25</v>
      </c>
      <c r="C388">
        <v>2</v>
      </c>
      <c r="D388">
        <v>1</v>
      </c>
      <c r="E388">
        <v>2</v>
      </c>
      <c r="F388">
        <v>2</v>
      </c>
    </row>
    <row r="389" spans="2:6">
      <c r="B389">
        <v>26</v>
      </c>
      <c r="C389">
        <v>1</v>
      </c>
      <c r="D389">
        <v>1</v>
      </c>
      <c r="E389">
        <v>1</v>
      </c>
      <c r="F389">
        <v>4</v>
      </c>
    </row>
    <row r="390" spans="2:6">
      <c r="B390">
        <v>27</v>
      </c>
      <c r="C390">
        <v>1</v>
      </c>
      <c r="D390">
        <v>1</v>
      </c>
      <c r="E390">
        <v>2</v>
      </c>
      <c r="F390">
        <v>3</v>
      </c>
    </row>
    <row r="391" spans="2:6">
      <c r="B391">
        <v>28</v>
      </c>
      <c r="C391">
        <v>1</v>
      </c>
      <c r="D391">
        <v>2</v>
      </c>
      <c r="E391">
        <v>1</v>
      </c>
      <c r="F391">
        <v>3</v>
      </c>
    </row>
    <row r="392" spans="2:6">
      <c r="B392">
        <v>29</v>
      </c>
      <c r="C392">
        <v>3</v>
      </c>
      <c r="D392">
        <v>1</v>
      </c>
      <c r="E392">
        <v>2</v>
      </c>
      <c r="F392">
        <v>2</v>
      </c>
    </row>
    <row r="393" spans="2:6">
      <c r="B393">
        <v>30</v>
      </c>
      <c r="C393">
        <v>1</v>
      </c>
      <c r="D393">
        <v>1</v>
      </c>
      <c r="E393">
        <v>1</v>
      </c>
      <c r="F393">
        <v>1</v>
      </c>
    </row>
    <row r="394" spans="2:6">
      <c r="B394">
        <v>31</v>
      </c>
      <c r="C394">
        <v>1</v>
      </c>
      <c r="D394">
        <v>3</v>
      </c>
      <c r="E394">
        <v>2</v>
      </c>
      <c r="F394">
        <v>4</v>
      </c>
    </row>
    <row r="395" spans="2:6">
      <c r="B395">
        <v>32</v>
      </c>
      <c r="C395">
        <v>1</v>
      </c>
      <c r="D395">
        <v>1</v>
      </c>
      <c r="E395">
        <v>1</v>
      </c>
      <c r="F395">
        <v>3</v>
      </c>
    </row>
    <row r="396" spans="2:6">
      <c r="B396">
        <v>33</v>
      </c>
      <c r="C396">
        <v>2</v>
      </c>
      <c r="D396">
        <v>1</v>
      </c>
      <c r="E396">
        <v>3</v>
      </c>
      <c r="F396">
        <v>3</v>
      </c>
    </row>
    <row r="397" spans="2:6">
      <c r="B397">
        <v>34</v>
      </c>
      <c r="C397">
        <v>1</v>
      </c>
      <c r="D397">
        <v>2</v>
      </c>
      <c r="E397">
        <v>1</v>
      </c>
      <c r="F397">
        <v>2</v>
      </c>
    </row>
    <row r="398" spans="2:6">
      <c r="B398">
        <v>35</v>
      </c>
      <c r="C398">
        <v>1</v>
      </c>
      <c r="D398">
        <v>1</v>
      </c>
      <c r="E398">
        <v>2</v>
      </c>
      <c r="F398">
        <v>3</v>
      </c>
    </row>
    <row r="399" spans="2:6">
      <c r="B399">
        <v>36</v>
      </c>
      <c r="C399">
        <v>2</v>
      </c>
      <c r="D399">
        <v>2</v>
      </c>
      <c r="E399">
        <v>1</v>
      </c>
      <c r="F399">
        <v>1</v>
      </c>
    </row>
    <row r="400" spans="2:6">
      <c r="B400">
        <v>37</v>
      </c>
      <c r="C400">
        <v>1</v>
      </c>
      <c r="D400">
        <v>1</v>
      </c>
      <c r="E400">
        <v>1</v>
      </c>
      <c r="F400">
        <v>4</v>
      </c>
    </row>
    <row r="401" spans="2:6">
      <c r="B401">
        <v>38</v>
      </c>
      <c r="C401">
        <v>1</v>
      </c>
      <c r="D401">
        <v>1</v>
      </c>
      <c r="E401">
        <v>2</v>
      </c>
      <c r="F401">
        <v>2</v>
      </c>
    </row>
    <row r="402" spans="2:6">
      <c r="B402">
        <v>39</v>
      </c>
      <c r="C402">
        <v>2</v>
      </c>
      <c r="D402">
        <v>3</v>
      </c>
      <c r="E402">
        <v>1</v>
      </c>
      <c r="F402">
        <v>1</v>
      </c>
    </row>
    <row r="403" spans="2:6">
      <c r="B403">
        <v>40</v>
      </c>
      <c r="C403">
        <v>1</v>
      </c>
      <c r="D403">
        <v>1</v>
      </c>
      <c r="E403">
        <v>2</v>
      </c>
      <c r="F403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0" tint="-0.249977111117893"/>
  </sheetPr>
  <dimension ref="A1:I7"/>
  <sheetViews>
    <sheetView workbookViewId="0">
      <selection activeCell="E18" sqref="E18"/>
    </sheetView>
  </sheetViews>
  <sheetFormatPr defaultColWidth="8.875" defaultRowHeight="13.5"/>
  <cols>
    <col min="5" max="5" width="11" bestFit="1" customWidth="1"/>
  </cols>
  <sheetData>
    <row r="1" spans="1:9">
      <c r="B1" t="s">
        <v>341</v>
      </c>
    </row>
    <row r="2" spans="1:9">
      <c r="A2" t="s">
        <v>330</v>
      </c>
      <c r="B2" t="s">
        <v>17</v>
      </c>
      <c r="C2" t="s">
        <v>347</v>
      </c>
      <c r="D2" t="s">
        <v>342</v>
      </c>
      <c r="F2" t="s">
        <v>343</v>
      </c>
      <c r="G2" t="s">
        <v>344</v>
      </c>
      <c r="H2" t="s">
        <v>345</v>
      </c>
      <c r="I2" t="s">
        <v>346</v>
      </c>
    </row>
    <row r="3" spans="1:9">
      <c r="C3">
        <v>1</v>
      </c>
    </row>
    <row r="4" spans="1:9">
      <c r="A4">
        <v>1</v>
      </c>
      <c r="B4">
        <v>6</v>
      </c>
      <c r="C4" t="s">
        <v>351</v>
      </c>
      <c r="D4">
        <v>51062</v>
      </c>
      <c r="E4" s="7" t="s">
        <v>546</v>
      </c>
      <c r="F4">
        <v>51233</v>
      </c>
      <c r="G4">
        <v>51234</v>
      </c>
      <c r="H4">
        <v>51231</v>
      </c>
      <c r="I4">
        <v>51232</v>
      </c>
    </row>
    <row r="5" spans="1:9">
      <c r="A5">
        <v>2</v>
      </c>
      <c r="B5">
        <v>1</v>
      </c>
      <c r="C5" t="s">
        <v>348</v>
      </c>
      <c r="D5">
        <v>51004</v>
      </c>
      <c r="E5" s="7" t="s">
        <v>543</v>
      </c>
      <c r="F5">
        <v>51203</v>
      </c>
      <c r="G5">
        <v>51204</v>
      </c>
      <c r="H5">
        <v>51201</v>
      </c>
      <c r="I5">
        <v>51202</v>
      </c>
    </row>
    <row r="6" spans="1:9">
      <c r="A6">
        <v>3</v>
      </c>
      <c r="B6">
        <v>2</v>
      </c>
      <c r="C6" t="s">
        <v>349</v>
      </c>
      <c r="D6">
        <v>51009</v>
      </c>
      <c r="E6" s="7" t="s">
        <v>544</v>
      </c>
      <c r="F6">
        <v>51221</v>
      </c>
      <c r="G6">
        <v>51222</v>
      </c>
      <c r="H6">
        <v>51219</v>
      </c>
      <c r="I6">
        <v>51220</v>
      </c>
    </row>
    <row r="7" spans="1:9">
      <c r="A7">
        <v>4</v>
      </c>
      <c r="B7">
        <v>3</v>
      </c>
      <c r="C7" t="s">
        <v>350</v>
      </c>
      <c r="D7">
        <v>51023</v>
      </c>
      <c r="E7" s="7" t="s">
        <v>545</v>
      </c>
      <c r="F7">
        <v>51215</v>
      </c>
      <c r="G7">
        <v>51216</v>
      </c>
      <c r="H7">
        <v>51213</v>
      </c>
      <c r="I7">
        <v>51214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C000"/>
  </sheetPr>
  <dimension ref="A1:L617"/>
  <sheetViews>
    <sheetView zoomScale="110" zoomScaleNormal="110" zoomScalePageLayoutView="110" workbookViewId="0">
      <selection sqref="A1:L1048576"/>
    </sheetView>
  </sheetViews>
  <sheetFormatPr defaultColWidth="8.875" defaultRowHeight="13.5"/>
  <cols>
    <col min="1" max="1" width="10.25" style="63" customWidth="1"/>
    <col min="2" max="2" width="16.875" style="149" customWidth="1"/>
    <col min="3" max="3" width="11.625" style="149" bestFit="1" customWidth="1"/>
    <col min="4" max="5" width="4.125" style="149" bestFit="1" customWidth="1"/>
    <col min="6" max="6" width="8.5" style="62" customWidth="1"/>
    <col min="7" max="7" width="29.625" style="64" bestFit="1" customWidth="1"/>
    <col min="8" max="8" width="9.5" style="65" bestFit="1" customWidth="1"/>
    <col min="9" max="9" width="28.875" style="67" bestFit="1" customWidth="1"/>
    <col min="10" max="16384" width="8.875" style="66"/>
  </cols>
  <sheetData>
    <row r="1" spans="1:12">
      <c r="A1" s="63" t="s">
        <v>167</v>
      </c>
      <c r="F1" s="62" t="s">
        <v>331</v>
      </c>
      <c r="G1" s="64" t="s">
        <v>19</v>
      </c>
      <c r="H1" s="65" t="s">
        <v>3244</v>
      </c>
      <c r="I1" s="66" t="s">
        <v>703</v>
      </c>
    </row>
    <row r="2" spans="1:12">
      <c r="A2" s="62" t="s">
        <v>4037</v>
      </c>
      <c r="B2" s="149" t="s">
        <v>4038</v>
      </c>
      <c r="C2" s="149" t="s">
        <v>2249</v>
      </c>
      <c r="D2" s="149" t="s">
        <v>4035</v>
      </c>
      <c r="E2" s="149" t="s">
        <v>4036</v>
      </c>
      <c r="F2" s="62" t="s">
        <v>3896</v>
      </c>
      <c r="H2" s="65" t="s">
        <v>3243</v>
      </c>
      <c r="I2" s="67" t="s">
        <v>3242</v>
      </c>
    </row>
    <row r="3" spans="1:12">
      <c r="A3" s="68">
        <v>1</v>
      </c>
      <c r="B3" s="70">
        <f>IF(A3&lt;&gt;"",1,B2+1)</f>
        <v>1</v>
      </c>
      <c r="C3" s="70" t="s">
        <v>4202</v>
      </c>
      <c r="D3">
        <v>1</v>
      </c>
      <c r="E3">
        <v>1</v>
      </c>
      <c r="F3" s="62">
        <v>1001</v>
      </c>
      <c r="G3" s="67" t="str">
        <f>IF(F3="","",VLOOKUP(F3,事件表!A:B,2,FALSE))</f>
        <v>蒸汽时代！连击装置！</v>
      </c>
      <c r="H3" s="67"/>
      <c r="J3" s="66">
        <v>18001</v>
      </c>
      <c r="K3" s="66" t="s">
        <v>6632</v>
      </c>
      <c r="L3" s="66">
        <v>1</v>
      </c>
    </row>
    <row r="4" spans="1:12">
      <c r="A4" s="68"/>
      <c r="B4" s="70">
        <f t="shared" ref="B4:B77" si="0">IF(A4&lt;&gt;"",1,B3+1)</f>
        <v>2</v>
      </c>
      <c r="C4" s="70" t="s">
        <v>4202</v>
      </c>
      <c r="D4">
        <v>1</v>
      </c>
      <c r="E4">
        <v>2</v>
      </c>
      <c r="F4" s="62">
        <v>50237</v>
      </c>
      <c r="G4" s="67" t="str">
        <f>IF(F4="","",VLOOKUP(F4,事件表!A:B,2,FALSE))</f>
        <v>向导：跳过券</v>
      </c>
      <c r="H4" s="67"/>
      <c r="J4" s="66">
        <v>0</v>
      </c>
      <c r="K4" s="66" t="s">
        <v>1664</v>
      </c>
      <c r="L4" s="66">
        <v>0</v>
      </c>
    </row>
    <row r="5" spans="1:12">
      <c r="A5" s="68"/>
      <c r="B5" s="70">
        <f t="shared" si="0"/>
        <v>3</v>
      </c>
      <c r="C5" s="69" t="s">
        <v>4203</v>
      </c>
      <c r="D5">
        <v>2</v>
      </c>
      <c r="E5">
        <v>2</v>
      </c>
      <c r="F5" s="69">
        <v>1010</v>
      </c>
      <c r="G5" s="67" t="str">
        <f>IF(F5="","",VLOOKUP(F5,事件表!A:B,2,FALSE))</f>
        <v>虚妄世界，依始之风</v>
      </c>
      <c r="H5" s="67"/>
      <c r="J5" s="66">
        <v>0</v>
      </c>
      <c r="K5" s="66" t="s">
        <v>1664</v>
      </c>
      <c r="L5" s="66">
        <v>0</v>
      </c>
    </row>
    <row r="6" spans="1:12">
      <c r="A6" s="68"/>
      <c r="B6" s="70">
        <f t="shared" si="0"/>
        <v>4</v>
      </c>
      <c r="C6" s="69" t="s">
        <v>4204</v>
      </c>
      <c r="D6">
        <v>3</v>
      </c>
      <c r="E6">
        <v>2</v>
      </c>
      <c r="F6" s="69">
        <v>1127</v>
      </c>
      <c r="G6" s="67" t="str">
        <f>IF(F6="","",VLOOKUP(F6,事件表!A:B,2,FALSE))</f>
        <v>猜猜这是谁？</v>
      </c>
      <c r="H6" s="67"/>
      <c r="J6" s="66">
        <v>0</v>
      </c>
      <c r="K6" s="66" t="s">
        <v>1664</v>
      </c>
      <c r="L6" s="66">
        <v>0</v>
      </c>
    </row>
    <row r="7" spans="1:12">
      <c r="A7" s="68"/>
      <c r="B7" s="70">
        <f t="shared" si="0"/>
        <v>5</v>
      </c>
      <c r="C7" s="69" t="s">
        <v>4205</v>
      </c>
      <c r="D7">
        <v>3</v>
      </c>
      <c r="E7">
        <v>3</v>
      </c>
      <c r="F7" s="69">
        <v>50077</v>
      </c>
      <c r="G7" s="67" t="str">
        <f>IF(F7="","",VLOOKUP(F7,事件表!A:B,2,FALSE))</f>
        <v>向导：主角升级1</v>
      </c>
      <c r="H7" s="67"/>
      <c r="J7" s="66">
        <v>0</v>
      </c>
      <c r="K7" s="66" t="s">
        <v>1664</v>
      </c>
      <c r="L7" s="66">
        <v>0</v>
      </c>
    </row>
    <row r="8" spans="1:12">
      <c r="A8" s="68"/>
      <c r="B8" s="70">
        <f t="shared" si="0"/>
        <v>6</v>
      </c>
      <c r="C8" s="69" t="s">
        <v>4204</v>
      </c>
      <c r="D8">
        <v>2</v>
      </c>
      <c r="E8">
        <v>3</v>
      </c>
      <c r="F8" s="69">
        <v>50017</v>
      </c>
      <c r="G8" s="67" t="str">
        <f>IF(F8="","",VLOOKUP(F8,事件表!A:B,2,FALSE))</f>
        <v>NPC的吐槽</v>
      </c>
      <c r="H8" s="67"/>
      <c r="J8" s="66">
        <v>0</v>
      </c>
      <c r="K8" s="66" t="s">
        <v>1664</v>
      </c>
      <c r="L8" s="66">
        <v>0</v>
      </c>
    </row>
    <row r="9" spans="1:12">
      <c r="A9" s="68"/>
      <c r="B9" s="70">
        <f t="shared" si="0"/>
        <v>7</v>
      </c>
      <c r="C9" s="69" t="s">
        <v>4222</v>
      </c>
      <c r="D9">
        <v>1</v>
      </c>
      <c r="E9">
        <v>3</v>
      </c>
      <c r="F9" s="69">
        <v>1042</v>
      </c>
      <c r="G9" s="67" t="str">
        <f>IF(F9="","",VLOOKUP(F9,事件表!A:B,2,FALSE))</f>
        <v>深渊·马克之风</v>
      </c>
      <c r="H9" s="67"/>
      <c r="J9" s="66">
        <v>33504</v>
      </c>
      <c r="K9" s="66" t="s">
        <v>5940</v>
      </c>
      <c r="L9" s="66">
        <v>1</v>
      </c>
    </row>
    <row r="10" spans="1:12">
      <c r="A10" s="68">
        <v>2</v>
      </c>
      <c r="B10" s="70">
        <f t="shared" si="0"/>
        <v>1</v>
      </c>
      <c r="C10" s="69" t="s">
        <v>4206</v>
      </c>
      <c r="D10" s="70">
        <v>1</v>
      </c>
      <c r="E10" s="70">
        <v>1</v>
      </c>
      <c r="F10" s="69">
        <v>1002</v>
      </c>
      <c r="G10" s="67" t="str">
        <f>IF(F10="","",VLOOKUP(F10,事件表!A:B,2,FALSE))</f>
        <v>初遇魔物，溺薨僵尸</v>
      </c>
      <c r="H10" s="67"/>
      <c r="J10" s="66">
        <v>25101</v>
      </c>
      <c r="K10" s="66" t="s">
        <v>72</v>
      </c>
      <c r="L10" s="66">
        <v>20</v>
      </c>
    </row>
    <row r="11" spans="1:12">
      <c r="A11" s="70"/>
      <c r="B11" s="70">
        <f t="shared" si="0"/>
        <v>2</v>
      </c>
      <c r="C11" s="69" t="s">
        <v>4207</v>
      </c>
      <c r="D11" s="69">
        <v>1</v>
      </c>
      <c r="E11" s="69">
        <v>2</v>
      </c>
      <c r="F11" s="69">
        <v>1012</v>
      </c>
      <c r="G11" s="67" t="str">
        <f>IF(F11="","",VLOOKUP(F11,事件表!A:B,2,FALSE))</f>
        <v>新的伙伴</v>
      </c>
      <c r="H11" s="67"/>
      <c r="J11" s="66">
        <v>1001</v>
      </c>
      <c r="K11" s="66" t="s">
        <v>29</v>
      </c>
      <c r="L11" s="66">
        <v>20000</v>
      </c>
    </row>
    <row r="12" spans="1:12">
      <c r="A12" s="68"/>
      <c r="B12" s="70">
        <f t="shared" si="0"/>
        <v>3</v>
      </c>
      <c r="C12" s="69" t="s">
        <v>4204</v>
      </c>
      <c r="D12" s="69">
        <v>1</v>
      </c>
      <c r="E12" s="69">
        <v>3</v>
      </c>
      <c r="F12" s="69">
        <v>1003</v>
      </c>
      <c r="G12" s="67" t="str">
        <f>IF(F12="","",VLOOKUP(F12,事件表!A:B,2,FALSE))</f>
        <v>你需要一把好剑</v>
      </c>
      <c r="H12" s="67"/>
      <c r="J12" s="66">
        <v>10001</v>
      </c>
      <c r="K12" s="66" t="s">
        <v>6128</v>
      </c>
      <c r="L12" s="66">
        <v>1</v>
      </c>
    </row>
    <row r="13" spans="1:12">
      <c r="A13" s="68"/>
      <c r="B13" s="70">
        <f t="shared" si="0"/>
        <v>4</v>
      </c>
      <c r="C13" s="69" t="s">
        <v>4205</v>
      </c>
      <c r="D13" s="69">
        <v>2</v>
      </c>
      <c r="E13" s="69">
        <v>3</v>
      </c>
      <c r="F13" s="69">
        <v>50081</v>
      </c>
      <c r="G13" s="67" t="str">
        <f>IF(F13="","",VLOOKUP(F13,事件表!A:B,2,FALSE))</f>
        <v>向导：主角升级2</v>
      </c>
      <c r="H13" s="67"/>
      <c r="J13" s="66">
        <v>0</v>
      </c>
      <c r="K13" s="66" t="s">
        <v>1664</v>
      </c>
      <c r="L13" s="66">
        <v>0</v>
      </c>
    </row>
    <row r="14" spans="1:12">
      <c r="A14" s="68"/>
      <c r="B14" s="70">
        <f t="shared" si="0"/>
        <v>5</v>
      </c>
      <c r="C14" s="69" t="s">
        <v>4208</v>
      </c>
      <c r="D14" s="69">
        <v>2</v>
      </c>
      <c r="E14" s="69">
        <v>4</v>
      </c>
      <c r="F14" s="69">
        <v>1119</v>
      </c>
      <c r="G14" s="67" t="str">
        <f>IF(F14="","",VLOOKUP(F14,事件表!A:B,2,FALSE))</f>
        <v>暴躁外皮</v>
      </c>
      <c r="H14" s="67"/>
      <c r="J14" s="66">
        <v>0</v>
      </c>
      <c r="K14" s="66" t="s">
        <v>1664</v>
      </c>
      <c r="L14" s="66">
        <v>0</v>
      </c>
    </row>
    <row r="15" spans="1:12">
      <c r="A15" s="68"/>
      <c r="B15" s="70">
        <f t="shared" si="0"/>
        <v>6</v>
      </c>
      <c r="C15" s="69" t="s">
        <v>4222</v>
      </c>
      <c r="D15" s="69">
        <v>3</v>
      </c>
      <c r="E15" s="69">
        <v>4</v>
      </c>
      <c r="F15" s="69">
        <v>1043</v>
      </c>
      <c r="G15" s="67" t="str">
        <f>IF(F15="","",VLOOKUP(F15,事件表!A:B,2,FALSE))</f>
        <v>深渊·绿林</v>
      </c>
      <c r="H15" s="67"/>
      <c r="J15" s="66">
        <v>33504</v>
      </c>
      <c r="K15" s="66" t="s">
        <v>5940</v>
      </c>
      <c r="L15" s="66">
        <v>1</v>
      </c>
    </row>
    <row r="16" spans="1:12">
      <c r="A16" s="68">
        <v>3</v>
      </c>
      <c r="B16" s="70">
        <f t="shared" si="0"/>
        <v>1</v>
      </c>
      <c r="C16" s="69" t="s">
        <v>4209</v>
      </c>
      <c r="D16">
        <v>1</v>
      </c>
      <c r="E16">
        <v>1</v>
      </c>
      <c r="F16" s="69">
        <v>1004</v>
      </c>
      <c r="G16" s="67" t="str">
        <f>IF(F16="","",VLOOKUP(F16,事件表!A:B,2,FALSE))</f>
        <v>遗迹的秘密</v>
      </c>
      <c r="H16" s="67"/>
      <c r="J16" s="66">
        <v>1002</v>
      </c>
      <c r="K16" s="66" t="s">
        <v>796</v>
      </c>
      <c r="L16" s="66">
        <v>100</v>
      </c>
    </row>
    <row r="17" spans="1:12">
      <c r="A17" s="68"/>
      <c r="B17" s="70">
        <f t="shared" si="0"/>
        <v>2</v>
      </c>
      <c r="C17" s="69" t="s">
        <v>4210</v>
      </c>
      <c r="D17">
        <v>2</v>
      </c>
      <c r="E17">
        <v>1</v>
      </c>
      <c r="F17" s="69">
        <v>1005</v>
      </c>
      <c r="G17" s="67" t="str">
        <f>IF(F17="","",VLOOKUP(F17,事件表!A:B,2,FALSE))</f>
        <v>开垦森林，建立领地</v>
      </c>
      <c r="H17" s="67">
        <v>1</v>
      </c>
      <c r="I17" s="67" t="s">
        <v>3873</v>
      </c>
      <c r="J17" s="66">
        <v>0</v>
      </c>
      <c r="K17" s="66" t="s">
        <v>1664</v>
      </c>
      <c r="L17" s="66">
        <v>0</v>
      </c>
    </row>
    <row r="18" spans="1:12">
      <c r="A18" s="68"/>
      <c r="B18" s="70">
        <f t="shared" si="0"/>
        <v>3</v>
      </c>
      <c r="C18" s="69" t="s">
        <v>4211</v>
      </c>
      <c r="D18">
        <v>2</v>
      </c>
      <c r="E18">
        <v>2</v>
      </c>
      <c r="F18" s="69">
        <v>1013</v>
      </c>
      <c r="G18" s="67" t="str">
        <f>IF(F18="","",VLOOKUP(F18,事件表!A:B,2,FALSE))</f>
        <v>佣兵伙伴</v>
      </c>
      <c r="H18" s="67">
        <v>11</v>
      </c>
      <c r="I18" s="67" t="s">
        <v>5268</v>
      </c>
      <c r="J18" s="66">
        <v>1001</v>
      </c>
      <c r="K18" s="66" t="s">
        <v>29</v>
      </c>
      <c r="L18" s="66">
        <v>30000</v>
      </c>
    </row>
    <row r="19" spans="1:12">
      <c r="A19" s="68"/>
      <c r="B19" s="70">
        <f t="shared" si="0"/>
        <v>4</v>
      </c>
      <c r="C19" s="69" t="s">
        <v>4205</v>
      </c>
      <c r="D19">
        <v>2</v>
      </c>
      <c r="E19">
        <v>3</v>
      </c>
      <c r="F19" s="69">
        <v>50085</v>
      </c>
      <c r="G19" s="67" t="str">
        <f>IF(F19="","",VLOOKUP(F19,事件表!A:B,2,FALSE))</f>
        <v>向导：主角升级3</v>
      </c>
      <c r="H19" s="64"/>
      <c r="J19" s="66">
        <v>0</v>
      </c>
      <c r="K19" s="66" t="s">
        <v>1664</v>
      </c>
      <c r="L19" s="66">
        <v>0</v>
      </c>
    </row>
    <row r="20" spans="1:12">
      <c r="A20" s="68"/>
      <c r="B20" s="70">
        <f t="shared" si="0"/>
        <v>5</v>
      </c>
      <c r="C20" s="69" t="s">
        <v>4205</v>
      </c>
      <c r="D20">
        <v>2</v>
      </c>
      <c r="E20">
        <v>4</v>
      </c>
      <c r="F20" s="67">
        <v>50157</v>
      </c>
      <c r="G20" s="67" t="str">
        <f>IF(F20="","",VLOOKUP(F20,事件表!A:B,2,FALSE))</f>
        <v>国足的希望</v>
      </c>
      <c r="H20" s="64"/>
      <c r="J20" s="66">
        <v>0</v>
      </c>
      <c r="K20" s="66" t="s">
        <v>1664</v>
      </c>
      <c r="L20" s="66">
        <v>0</v>
      </c>
    </row>
    <row r="21" spans="1:12">
      <c r="A21" s="68"/>
      <c r="B21" s="70">
        <f t="shared" si="0"/>
        <v>6</v>
      </c>
      <c r="C21" s="69" t="s">
        <v>4212</v>
      </c>
      <c r="D21">
        <v>1</v>
      </c>
      <c r="E21">
        <v>4</v>
      </c>
      <c r="F21" s="69">
        <v>1016</v>
      </c>
      <c r="G21" s="67" t="str">
        <f>IF(F21="","",VLOOKUP(F21,事件表!A:B,2,FALSE))</f>
        <v>弗莱斯遗迹</v>
      </c>
      <c r="H21" s="64"/>
      <c r="J21" s="66">
        <v>24001</v>
      </c>
      <c r="K21" s="66" t="s">
        <v>5411</v>
      </c>
      <c r="L21" s="66">
        <v>100</v>
      </c>
    </row>
    <row r="22" spans="1:12">
      <c r="A22" s="68"/>
      <c r="B22" s="70">
        <f t="shared" si="0"/>
        <v>7</v>
      </c>
      <c r="C22" s="69" t="s">
        <v>4222</v>
      </c>
      <c r="D22">
        <v>1</v>
      </c>
      <c r="E22">
        <v>3</v>
      </c>
      <c r="F22" s="69">
        <v>1044</v>
      </c>
      <c r="G22" s="67" t="str">
        <f>IF(F22="","",VLOOKUP(F22,事件表!A:B,2,FALSE))</f>
        <v>深渊·邪火</v>
      </c>
      <c r="H22" s="64"/>
      <c r="J22" s="66">
        <v>33504</v>
      </c>
      <c r="K22" s="66" t="s">
        <v>5940</v>
      </c>
      <c r="L22" s="66">
        <v>1</v>
      </c>
    </row>
    <row r="23" spans="1:12">
      <c r="A23" s="68">
        <v>4</v>
      </c>
      <c r="B23" s="70">
        <f t="shared" si="0"/>
        <v>1</v>
      </c>
      <c r="C23" s="69" t="s">
        <v>4204</v>
      </c>
      <c r="D23">
        <v>1</v>
      </c>
      <c r="E23">
        <v>1</v>
      </c>
      <c r="F23" s="69">
        <v>1006</v>
      </c>
      <c r="G23" s="67" t="str">
        <f>IF(F23="","",VLOOKUP(F23,事件表!A:B,2,FALSE))</f>
        <v>你的装备会更强！</v>
      </c>
      <c r="H23" s="67">
        <v>2</v>
      </c>
      <c r="I23" s="67" t="s">
        <v>2760</v>
      </c>
      <c r="J23" s="66">
        <v>1001</v>
      </c>
      <c r="K23" s="66" t="s">
        <v>29</v>
      </c>
      <c r="L23" s="66">
        <v>10000</v>
      </c>
    </row>
    <row r="24" spans="1:12">
      <c r="A24" s="68"/>
      <c r="B24" s="70">
        <f t="shared" si="0"/>
        <v>2</v>
      </c>
      <c r="C24" s="69" t="s">
        <v>4213</v>
      </c>
      <c r="D24">
        <v>2</v>
      </c>
      <c r="E24">
        <v>1</v>
      </c>
      <c r="F24" s="69">
        <v>1007</v>
      </c>
      <c r="G24" s="67" t="str">
        <f>IF(F24="","",VLOOKUP(F24,事件表!A:B,2,FALSE))</f>
        <v>寻找魔化的源头</v>
      </c>
      <c r="H24" s="67">
        <v>301</v>
      </c>
      <c r="I24" s="67" t="s">
        <v>3874</v>
      </c>
      <c r="J24" s="66">
        <v>28001</v>
      </c>
      <c r="K24" s="66" t="s">
        <v>5502</v>
      </c>
      <c r="L24" s="66">
        <v>15</v>
      </c>
    </row>
    <row r="25" spans="1:12">
      <c r="A25" s="68"/>
      <c r="B25" s="70">
        <f t="shared" si="0"/>
        <v>3</v>
      </c>
      <c r="C25" s="69" t="s">
        <v>4211</v>
      </c>
      <c r="D25">
        <v>3</v>
      </c>
      <c r="E25">
        <v>1</v>
      </c>
      <c r="F25" s="69">
        <v>1014</v>
      </c>
      <c r="G25" s="67" t="str">
        <f>IF(F25="","",VLOOKUP(F25,事件表!A:B,2,FALSE))</f>
        <v>强力佣兵伙伴</v>
      </c>
      <c r="H25" s="67"/>
      <c r="J25" s="66">
        <v>25105</v>
      </c>
      <c r="K25" s="66" t="s">
        <v>5434</v>
      </c>
      <c r="L25" s="66">
        <v>15</v>
      </c>
    </row>
    <row r="26" spans="1:12">
      <c r="A26" s="68"/>
      <c r="B26" s="70">
        <f t="shared" si="0"/>
        <v>4</v>
      </c>
      <c r="C26" s="69" t="s">
        <v>4211</v>
      </c>
      <c r="D26">
        <v>3</v>
      </c>
      <c r="E26">
        <v>2</v>
      </c>
      <c r="F26" s="67">
        <v>50177</v>
      </c>
      <c r="G26" s="67" t="str">
        <f>IF(F26="","",VLOOKUP(F26,事件表!A:B,2,FALSE))</f>
        <v>促销季节</v>
      </c>
      <c r="H26" s="67"/>
      <c r="J26" s="66">
        <v>0</v>
      </c>
      <c r="K26" s="66" t="s">
        <v>1664</v>
      </c>
      <c r="L26" s="66">
        <v>0</v>
      </c>
    </row>
    <row r="27" spans="1:12">
      <c r="A27" s="68"/>
      <c r="B27" s="70">
        <f t="shared" si="0"/>
        <v>5</v>
      </c>
      <c r="C27" s="69" t="s">
        <v>4204</v>
      </c>
      <c r="D27">
        <v>2</v>
      </c>
      <c r="E27">
        <v>2</v>
      </c>
      <c r="F27" s="69">
        <v>50049</v>
      </c>
      <c r="G27" s="67" t="str">
        <f>IF(F27="","",VLOOKUP(F27,事件表!A:B,2,FALSE))</f>
        <v>佣兵领地争夺战</v>
      </c>
      <c r="H27" s="67"/>
      <c r="J27" s="66">
        <v>0</v>
      </c>
      <c r="K27" s="66" t="s">
        <v>1664</v>
      </c>
      <c r="L27" s="66">
        <v>0</v>
      </c>
    </row>
    <row r="28" spans="1:12">
      <c r="A28" s="68"/>
      <c r="B28" s="70">
        <f t="shared" si="0"/>
        <v>6</v>
      </c>
      <c r="C28" s="69" t="s">
        <v>4207</v>
      </c>
      <c r="D28">
        <v>2</v>
      </c>
      <c r="E28">
        <v>3</v>
      </c>
      <c r="F28" s="69">
        <v>1015</v>
      </c>
      <c r="G28" s="67" t="str">
        <f>IF(F28="","",VLOOKUP(F28,事件表!A:B,2,FALSE))</f>
        <v>屠魔</v>
      </c>
      <c r="H28" s="67"/>
      <c r="J28" s="66">
        <v>25104</v>
      </c>
      <c r="K28" s="66" t="s">
        <v>75</v>
      </c>
      <c r="L28" s="66">
        <v>5</v>
      </c>
    </row>
    <row r="29" spans="1:12">
      <c r="A29" s="68"/>
      <c r="B29" s="70">
        <f t="shared" si="0"/>
        <v>7</v>
      </c>
      <c r="C29" s="69" t="s">
        <v>4222</v>
      </c>
      <c r="D29">
        <v>2</v>
      </c>
      <c r="E29">
        <v>4</v>
      </c>
      <c r="F29" s="69">
        <v>1045</v>
      </c>
      <c r="G29" s="67" t="str">
        <f>IF(F29="","",VLOOKUP(F29,事件表!A:B,2,FALSE))</f>
        <v>深渊·磐石</v>
      </c>
      <c r="H29" s="67"/>
      <c r="J29" s="66">
        <v>33504</v>
      </c>
      <c r="K29" s="66" t="s">
        <v>5940</v>
      </c>
      <c r="L29" s="66">
        <v>1</v>
      </c>
    </row>
    <row r="30" spans="1:12">
      <c r="A30" s="68">
        <v>5</v>
      </c>
      <c r="B30" s="70">
        <f t="shared" si="0"/>
        <v>1</v>
      </c>
      <c r="C30" s="69" t="s">
        <v>4211</v>
      </c>
      <c r="D30">
        <v>1</v>
      </c>
      <c r="E30">
        <v>1</v>
      </c>
      <c r="F30" s="69">
        <v>1008</v>
      </c>
      <c r="G30" s="67" t="str">
        <f>IF(F30="","",VLOOKUP(F30,事件表!A:B,2,FALSE))</f>
        <v>一个好汉三个帮</v>
      </c>
      <c r="H30" s="67">
        <v>108</v>
      </c>
      <c r="I30" s="67" t="s">
        <v>3875</v>
      </c>
      <c r="J30" s="66">
        <v>15001</v>
      </c>
      <c r="K30" s="66" t="s">
        <v>6233</v>
      </c>
      <c r="L30" s="66">
        <v>1</v>
      </c>
    </row>
    <row r="31" spans="1:12">
      <c r="A31" s="68"/>
      <c r="B31" s="70">
        <f t="shared" si="0"/>
        <v>2</v>
      </c>
      <c r="C31" s="69" t="s">
        <v>4214</v>
      </c>
      <c r="D31">
        <v>1</v>
      </c>
      <c r="E31">
        <v>2</v>
      </c>
      <c r="F31" s="69">
        <v>1009</v>
      </c>
      <c r="G31" s="67" t="str">
        <f>IF(F31="","",VLOOKUP(F31,事件表!A:B,2,FALSE))</f>
        <v>小试牛刀</v>
      </c>
      <c r="H31" s="67">
        <v>3</v>
      </c>
      <c r="I31" s="67" t="s">
        <v>3876</v>
      </c>
      <c r="J31" s="66">
        <v>15002</v>
      </c>
      <c r="K31" s="66" t="s">
        <v>6234</v>
      </c>
      <c r="L31" s="66">
        <v>1</v>
      </c>
    </row>
    <row r="32" spans="1:12">
      <c r="A32" s="68"/>
      <c r="B32" s="70">
        <f t="shared" si="0"/>
        <v>3</v>
      </c>
      <c r="C32" s="69" t="s">
        <v>4204</v>
      </c>
      <c r="D32">
        <v>2</v>
      </c>
      <c r="E32">
        <v>2</v>
      </c>
      <c r="F32" s="69">
        <v>50009</v>
      </c>
      <c r="G32" s="67" t="str">
        <f>IF(F32="","",VLOOKUP(F32,事件表!A:B,2,FALSE))</f>
        <v>猜猜谁很愤怒</v>
      </c>
      <c r="H32" s="67"/>
      <c r="J32" s="66">
        <v>0</v>
      </c>
      <c r="K32" s="66" t="s">
        <v>1664</v>
      </c>
      <c r="L32" s="66">
        <v>0</v>
      </c>
    </row>
    <row r="33" spans="1:12">
      <c r="A33" s="68"/>
      <c r="B33" s="70">
        <f t="shared" si="0"/>
        <v>4</v>
      </c>
      <c r="C33" s="69" t="s">
        <v>4205</v>
      </c>
      <c r="D33">
        <v>3</v>
      </c>
      <c r="E33">
        <v>2</v>
      </c>
      <c r="F33" s="69">
        <v>1024</v>
      </c>
      <c r="G33" s="67" t="str">
        <f>IF(F33="","",VLOOKUP(F33,事件表!A:B,2,FALSE))</f>
        <v>向导:速度的作用</v>
      </c>
      <c r="H33" s="67"/>
      <c r="J33" s="66">
        <v>0</v>
      </c>
      <c r="K33" s="66" t="s">
        <v>1664</v>
      </c>
      <c r="L33" s="66">
        <v>0</v>
      </c>
    </row>
    <row r="34" spans="1:12">
      <c r="A34" s="68"/>
      <c r="B34" s="70">
        <f t="shared" si="0"/>
        <v>5</v>
      </c>
      <c r="C34" s="69" t="s">
        <v>4205</v>
      </c>
      <c r="D34">
        <v>3</v>
      </c>
      <c r="E34">
        <v>3</v>
      </c>
      <c r="F34" s="67">
        <v>50181</v>
      </c>
      <c r="G34" s="67" t="str">
        <f>IF(F34="","",VLOOKUP(F34,事件表!A:B,2,FALSE))</f>
        <v>服务器维护</v>
      </c>
      <c r="H34" s="67"/>
      <c r="J34" s="66">
        <v>0</v>
      </c>
      <c r="K34" s="66" t="s">
        <v>1664</v>
      </c>
      <c r="L34" s="66">
        <v>0</v>
      </c>
    </row>
    <row r="35" spans="1:12">
      <c r="A35" s="68"/>
      <c r="B35" s="70">
        <f t="shared" si="0"/>
        <v>6</v>
      </c>
      <c r="C35" s="69" t="s">
        <v>4205</v>
      </c>
      <c r="D35">
        <v>2</v>
      </c>
      <c r="E35">
        <v>3</v>
      </c>
      <c r="F35" s="67">
        <v>50201</v>
      </c>
      <c r="G35" s="67" t="str">
        <f>IF(F35="","",VLOOKUP(F35,事件表!A:B,2,FALSE))</f>
        <v>跑得快</v>
      </c>
      <c r="H35" s="67"/>
      <c r="J35" s="66">
        <v>0</v>
      </c>
      <c r="K35" s="66" t="s">
        <v>1664</v>
      </c>
      <c r="L35" s="66">
        <v>0</v>
      </c>
    </row>
    <row r="36" spans="1:12">
      <c r="A36" s="68"/>
      <c r="B36" s="70">
        <f t="shared" si="0"/>
        <v>7</v>
      </c>
      <c r="C36" s="69" t="s">
        <v>4215</v>
      </c>
      <c r="D36">
        <v>1</v>
      </c>
      <c r="E36">
        <v>3</v>
      </c>
      <c r="F36" s="69">
        <v>2005</v>
      </c>
      <c r="G36" s="67" t="str">
        <f>IF(F36="","",VLOOKUP(F36,事件表!A:B,2,FALSE))</f>
        <v>郊外调查</v>
      </c>
      <c r="H36" s="67"/>
      <c r="J36" s="66">
        <v>24001</v>
      </c>
      <c r="K36" s="66" t="s">
        <v>5411</v>
      </c>
      <c r="L36" s="66">
        <v>100</v>
      </c>
    </row>
    <row r="37" spans="1:12">
      <c r="A37" s="68"/>
      <c r="B37" s="70">
        <f t="shared" si="0"/>
        <v>8</v>
      </c>
      <c r="C37" s="69" t="s">
        <v>4222</v>
      </c>
      <c r="D37" s="41">
        <v>1</v>
      </c>
      <c r="E37" s="41">
        <v>4</v>
      </c>
      <c r="F37" s="69">
        <v>1042</v>
      </c>
      <c r="G37" s="67" t="str">
        <f>IF(F37="","",VLOOKUP(F37,事件表!A:B,2,FALSE))</f>
        <v>深渊·马克之风</v>
      </c>
      <c r="H37" s="67"/>
      <c r="J37" s="66">
        <v>33504</v>
      </c>
      <c r="K37" s="66" t="s">
        <v>5940</v>
      </c>
      <c r="L37" s="66">
        <v>1</v>
      </c>
    </row>
    <row r="38" spans="1:12">
      <c r="A38" s="68">
        <v>6</v>
      </c>
      <c r="B38" s="70">
        <f t="shared" si="0"/>
        <v>1</v>
      </c>
      <c r="C38" s="69" t="s">
        <v>4204</v>
      </c>
      <c r="D38">
        <v>1</v>
      </c>
      <c r="E38">
        <v>1</v>
      </c>
      <c r="F38" s="69">
        <v>2001</v>
      </c>
      <c r="G38" s="67" t="str">
        <f>IF(F38="","",VLOOKUP(F38,事件表!A:B,2,FALSE))</f>
        <v>各色各样的装备</v>
      </c>
      <c r="H38" s="67"/>
      <c r="J38" s="66">
        <v>0</v>
      </c>
      <c r="K38" s="66" t="s">
        <v>1664</v>
      </c>
      <c r="L38" s="66">
        <v>0</v>
      </c>
    </row>
    <row r="39" spans="1:12">
      <c r="A39" s="68"/>
      <c r="B39" s="70">
        <f t="shared" si="0"/>
        <v>2</v>
      </c>
      <c r="C39" s="69" t="s">
        <v>4212</v>
      </c>
      <c r="D39">
        <v>2</v>
      </c>
      <c r="E39">
        <v>1</v>
      </c>
      <c r="F39" s="69">
        <v>1032</v>
      </c>
      <c r="G39" s="67" t="str">
        <f>IF(F39="","",VLOOKUP(F39,事件表!A:B,2,FALSE))</f>
        <v>神秘洞穴</v>
      </c>
      <c r="H39" s="67"/>
      <c r="J39" s="66">
        <v>18002</v>
      </c>
      <c r="K39" s="66" t="s">
        <v>6633</v>
      </c>
      <c r="L39" s="66">
        <v>1</v>
      </c>
    </row>
    <row r="40" spans="1:12">
      <c r="A40" s="68"/>
      <c r="B40" s="70">
        <f t="shared" si="0"/>
        <v>3</v>
      </c>
      <c r="C40" s="69" t="s">
        <v>4216</v>
      </c>
      <c r="D40">
        <v>2</v>
      </c>
      <c r="E40">
        <v>2</v>
      </c>
      <c r="F40" s="69">
        <v>2006</v>
      </c>
      <c r="G40" s="67" t="str">
        <f>IF(F40="","",VLOOKUP(F40,事件表!A:B,2,FALSE))</f>
        <v>骚动的森林</v>
      </c>
      <c r="H40" s="67"/>
      <c r="J40" s="66">
        <v>15003</v>
      </c>
      <c r="K40" s="66" t="s">
        <v>6235</v>
      </c>
      <c r="L40" s="66">
        <v>1</v>
      </c>
    </row>
    <row r="41" spans="1:12">
      <c r="A41" s="68"/>
      <c r="B41" s="70">
        <f t="shared" si="0"/>
        <v>4</v>
      </c>
      <c r="C41" s="69" t="s">
        <v>4205</v>
      </c>
      <c r="D41">
        <v>2</v>
      </c>
      <c r="E41">
        <v>3</v>
      </c>
      <c r="F41" s="69">
        <v>50021</v>
      </c>
      <c r="G41" s="67" t="str">
        <f>IF(F41="","",VLOOKUP(F41,事件表!A:B,2,FALSE))</f>
        <v>向导:怒气的作用</v>
      </c>
      <c r="H41" s="67"/>
      <c r="J41" s="66">
        <v>0</v>
      </c>
      <c r="K41" s="66" t="s">
        <v>1664</v>
      </c>
      <c r="L41" s="66">
        <v>0</v>
      </c>
    </row>
    <row r="42" spans="1:12">
      <c r="A42" s="68"/>
      <c r="B42" s="70">
        <f t="shared" si="0"/>
        <v>5</v>
      </c>
      <c r="C42" s="69" t="s">
        <v>4205</v>
      </c>
      <c r="D42">
        <v>2</v>
      </c>
      <c r="E42">
        <v>4</v>
      </c>
      <c r="F42" s="67">
        <v>50105</v>
      </c>
      <c r="G42" s="67" t="str">
        <f>IF(F42="","",VLOOKUP(F42,事件表!A:B,2,FALSE))</f>
        <v>补丁之王</v>
      </c>
      <c r="H42" s="67"/>
      <c r="J42" s="66">
        <v>0</v>
      </c>
      <c r="K42" s="66" t="s">
        <v>1664</v>
      </c>
      <c r="L42" s="66">
        <v>0</v>
      </c>
    </row>
    <row r="43" spans="1:12">
      <c r="A43" s="68"/>
      <c r="B43" s="70">
        <f t="shared" si="0"/>
        <v>6</v>
      </c>
      <c r="C43" s="69" t="s">
        <v>4205</v>
      </c>
      <c r="D43">
        <v>1</v>
      </c>
      <c r="E43">
        <v>4</v>
      </c>
      <c r="F43" s="67">
        <v>50129</v>
      </c>
      <c r="G43" s="67" t="str">
        <f>IF(F43="","",VLOOKUP(F43,事件表!A:B,2,FALSE))</f>
        <v>我练功发自真心</v>
      </c>
      <c r="H43" s="67"/>
      <c r="J43" s="66">
        <v>0</v>
      </c>
      <c r="K43" s="66" t="s">
        <v>1664</v>
      </c>
      <c r="L43" s="66">
        <v>0</v>
      </c>
    </row>
    <row r="44" spans="1:12">
      <c r="A44" s="68"/>
      <c r="B44" s="70">
        <f t="shared" si="0"/>
        <v>7</v>
      </c>
      <c r="C44" s="69" t="s">
        <v>4204</v>
      </c>
      <c r="D44">
        <v>1</v>
      </c>
      <c r="E44">
        <v>3</v>
      </c>
      <c r="F44" s="69">
        <v>1115</v>
      </c>
      <c r="G44" s="67" t="str">
        <f>IF(F44="","",VLOOKUP(F44,事件表!A:B,2,FALSE))</f>
        <v>悬空寺僧！登场！</v>
      </c>
      <c r="H44" s="67"/>
      <c r="J44" s="66">
        <v>0</v>
      </c>
      <c r="K44" s="66" t="s">
        <v>1664</v>
      </c>
      <c r="L44" s="66">
        <v>0</v>
      </c>
    </row>
    <row r="45" spans="1:12">
      <c r="A45" s="68"/>
      <c r="B45" s="70">
        <f t="shared" si="0"/>
        <v>8</v>
      </c>
      <c r="C45" s="69" t="s">
        <v>4222</v>
      </c>
      <c r="D45" s="41">
        <v>1</v>
      </c>
      <c r="E45" s="41">
        <v>2</v>
      </c>
      <c r="F45" s="69">
        <v>1043</v>
      </c>
      <c r="G45" s="67" t="str">
        <f>IF(F45="","",VLOOKUP(F45,事件表!A:B,2,FALSE))</f>
        <v>深渊·绿林</v>
      </c>
      <c r="H45" s="67"/>
      <c r="J45" s="66">
        <v>33504</v>
      </c>
      <c r="K45" s="66" t="s">
        <v>5940</v>
      </c>
      <c r="L45" s="66">
        <v>1</v>
      </c>
    </row>
    <row r="46" spans="1:12">
      <c r="A46" s="68">
        <v>7</v>
      </c>
      <c r="B46" s="70">
        <f t="shared" si="0"/>
        <v>1</v>
      </c>
      <c r="C46" s="69" t="s">
        <v>4217</v>
      </c>
      <c r="D46">
        <v>1</v>
      </c>
      <c r="E46">
        <v>1</v>
      </c>
      <c r="F46" s="69">
        <v>2002</v>
      </c>
      <c r="G46" s="67" t="str">
        <f>IF(F46="","",VLOOKUP(F46,事件表!A:B,2,FALSE))</f>
        <v>悬赏：欧泽布鲁斯</v>
      </c>
      <c r="H46" s="67"/>
      <c r="J46" s="66">
        <v>24001</v>
      </c>
      <c r="K46" s="66" t="s">
        <v>5411</v>
      </c>
      <c r="L46" s="66">
        <v>100</v>
      </c>
    </row>
    <row r="47" spans="1:12">
      <c r="A47" s="68"/>
      <c r="B47" s="70">
        <f t="shared" si="0"/>
        <v>2</v>
      </c>
      <c r="C47" s="69" t="s">
        <v>4207</v>
      </c>
      <c r="D47">
        <v>2</v>
      </c>
      <c r="E47">
        <v>1</v>
      </c>
      <c r="F47" s="69">
        <v>2007</v>
      </c>
      <c r="G47" s="67" t="str">
        <f>IF(F47="","",VLOOKUP(F47,事件表!A:B,2,FALSE))</f>
        <v>赏金的诱惑</v>
      </c>
      <c r="H47" s="67"/>
      <c r="J47" s="66">
        <v>0</v>
      </c>
      <c r="K47" s="66" t="s">
        <v>1664</v>
      </c>
      <c r="L47" s="66">
        <v>0</v>
      </c>
    </row>
    <row r="48" spans="1:12">
      <c r="A48" s="68"/>
      <c r="B48" s="70">
        <f t="shared" si="0"/>
        <v>3</v>
      </c>
      <c r="C48" s="69" t="s">
        <v>4218</v>
      </c>
      <c r="D48">
        <v>3</v>
      </c>
      <c r="E48">
        <v>1</v>
      </c>
      <c r="F48" s="69">
        <v>2008</v>
      </c>
      <c r="G48" s="67" t="str">
        <f>IF(F48="","",VLOOKUP(F48,事件表!A:B,2,FALSE))</f>
        <v>堆金成山</v>
      </c>
      <c r="H48" s="67"/>
      <c r="J48" s="66">
        <v>1001</v>
      </c>
      <c r="K48" s="66" t="s">
        <v>29</v>
      </c>
      <c r="L48" s="66">
        <v>100000</v>
      </c>
    </row>
    <row r="49" spans="1:12">
      <c r="A49" s="68"/>
      <c r="B49" s="70">
        <f t="shared" si="0"/>
        <v>4</v>
      </c>
      <c r="C49" s="69" t="s">
        <v>4218</v>
      </c>
      <c r="D49">
        <v>3</v>
      </c>
      <c r="E49">
        <v>2</v>
      </c>
      <c r="F49" s="67">
        <v>50097</v>
      </c>
      <c r="G49" s="67" t="str">
        <f>IF(F49="","",VLOOKUP(F49,事件表!A:B,2,FALSE))</f>
        <v>一神带四腿</v>
      </c>
      <c r="H49" s="67"/>
      <c r="J49" s="66">
        <v>0</v>
      </c>
      <c r="K49" s="66" t="s">
        <v>1664</v>
      </c>
      <c r="L49" s="66">
        <v>0</v>
      </c>
    </row>
    <row r="50" spans="1:12">
      <c r="A50" s="68"/>
      <c r="B50" s="70">
        <f t="shared" si="0"/>
        <v>5</v>
      </c>
      <c r="C50" s="69" t="s">
        <v>4205</v>
      </c>
      <c r="D50">
        <v>3</v>
      </c>
      <c r="E50">
        <v>3</v>
      </c>
      <c r="F50" s="69">
        <v>50029</v>
      </c>
      <c r="G50" s="67" t="str">
        <f>IF(F50="","",VLOOKUP(F50,事件表!A:B,2,FALSE))</f>
        <v>向导:差分器技巧1</v>
      </c>
      <c r="H50" s="67"/>
      <c r="J50" s="66">
        <v>0</v>
      </c>
      <c r="K50" s="66" t="s">
        <v>1664</v>
      </c>
      <c r="L50" s="66">
        <v>0</v>
      </c>
    </row>
    <row r="51" spans="1:12">
      <c r="A51" s="68"/>
      <c r="B51" s="70">
        <f t="shared" si="0"/>
        <v>6</v>
      </c>
      <c r="C51" s="69" t="s">
        <v>4219</v>
      </c>
      <c r="D51">
        <v>3</v>
      </c>
      <c r="E51">
        <v>4</v>
      </c>
      <c r="F51" s="69">
        <v>1137</v>
      </c>
      <c r="G51" s="67" t="str">
        <f>IF(F51="","",VLOOKUP(F51,事件表!A:B,2,FALSE))</f>
        <v>震惊！全都是钻石</v>
      </c>
      <c r="H51" s="67"/>
      <c r="J51" s="66">
        <v>0</v>
      </c>
      <c r="K51" s="66" t="s">
        <v>1664</v>
      </c>
      <c r="L51" s="66">
        <v>0</v>
      </c>
    </row>
    <row r="52" spans="1:12">
      <c r="A52" s="68"/>
      <c r="B52" s="70">
        <f t="shared" si="0"/>
        <v>7</v>
      </c>
      <c r="C52" s="69" t="s">
        <v>4222</v>
      </c>
      <c r="D52">
        <v>2</v>
      </c>
      <c r="E52">
        <v>4</v>
      </c>
      <c r="F52" s="69">
        <v>1044</v>
      </c>
      <c r="G52" s="67" t="str">
        <f>IF(F52="","",VLOOKUP(F52,事件表!A:B,2,FALSE))</f>
        <v>深渊·邪火</v>
      </c>
      <c r="H52" s="67"/>
      <c r="J52" s="66">
        <v>33504</v>
      </c>
      <c r="K52" s="66" t="s">
        <v>5940</v>
      </c>
      <c r="L52" s="66">
        <v>1</v>
      </c>
    </row>
    <row r="53" spans="1:12">
      <c r="A53" s="68">
        <v>8</v>
      </c>
      <c r="B53" s="70">
        <f t="shared" si="0"/>
        <v>1</v>
      </c>
      <c r="C53" s="69" t="s">
        <v>4220</v>
      </c>
      <c r="D53">
        <v>1</v>
      </c>
      <c r="E53">
        <v>1</v>
      </c>
      <c r="F53" s="69">
        <v>1153</v>
      </c>
      <c r="G53" s="67" t="str">
        <f>IF(F53="","",VLOOKUP(F53,事件表!A:B,2,FALSE))</f>
        <v>跳过券</v>
      </c>
      <c r="H53" s="67"/>
      <c r="J53" s="66">
        <v>28002</v>
      </c>
      <c r="K53" s="66" t="s">
        <v>5503</v>
      </c>
      <c r="L53" s="66">
        <v>10</v>
      </c>
    </row>
    <row r="54" spans="1:12">
      <c r="A54" s="68"/>
      <c r="B54" s="70">
        <f t="shared" si="0"/>
        <v>2</v>
      </c>
      <c r="C54" s="69" t="s">
        <v>4221</v>
      </c>
      <c r="D54">
        <v>2</v>
      </c>
      <c r="E54">
        <v>1</v>
      </c>
      <c r="F54" s="69">
        <v>1133</v>
      </c>
      <c r="G54" s="67" t="str">
        <f>IF(F54="","",VLOOKUP(F54,事件表!A:B,2,FALSE))</f>
        <v>神魔的抉择</v>
      </c>
      <c r="H54" s="67"/>
      <c r="J54" s="66">
        <v>0</v>
      </c>
      <c r="K54" s="66" t="s">
        <v>1664</v>
      </c>
      <c r="L54" s="66">
        <v>0</v>
      </c>
    </row>
    <row r="55" spans="1:12">
      <c r="A55" s="68"/>
      <c r="B55" s="70">
        <f t="shared" si="0"/>
        <v>3</v>
      </c>
      <c r="C55" s="69" t="s">
        <v>4204</v>
      </c>
      <c r="D55">
        <v>2</v>
      </c>
      <c r="E55">
        <v>2</v>
      </c>
      <c r="F55" s="69">
        <v>50001</v>
      </c>
      <c r="G55" s="67" t="str">
        <f>IF(F55="","",VLOOKUP(F55,事件表!A:B,2,FALSE))</f>
        <v>绿发游侠的自白</v>
      </c>
      <c r="H55" s="67"/>
      <c r="J55" s="66">
        <v>0</v>
      </c>
      <c r="K55" s="66" t="s">
        <v>1664</v>
      </c>
      <c r="L55" s="66">
        <v>0</v>
      </c>
    </row>
    <row r="56" spans="1:12">
      <c r="A56" s="68"/>
      <c r="B56" s="70">
        <f t="shared" si="0"/>
        <v>4</v>
      </c>
      <c r="C56" s="69" t="s">
        <v>4204</v>
      </c>
      <c r="D56">
        <v>3</v>
      </c>
      <c r="E56">
        <v>2</v>
      </c>
      <c r="F56" s="67">
        <v>50093</v>
      </c>
      <c r="G56" s="67" t="str">
        <f>IF(F56="","",VLOOKUP(F56,事件表!A:B,2,FALSE))</f>
        <v>白色的季节</v>
      </c>
      <c r="H56" s="67"/>
      <c r="J56" s="66">
        <v>0</v>
      </c>
      <c r="K56" s="66" t="s">
        <v>1664</v>
      </c>
      <c r="L56" s="66">
        <v>0</v>
      </c>
    </row>
    <row r="57" spans="1:12">
      <c r="A57" s="68"/>
      <c r="B57" s="70">
        <f t="shared" si="0"/>
        <v>5</v>
      </c>
      <c r="C57" s="69" t="s">
        <v>4204</v>
      </c>
      <c r="D57">
        <v>3</v>
      </c>
      <c r="E57">
        <v>3</v>
      </c>
      <c r="F57" s="69">
        <v>50005</v>
      </c>
      <c r="G57" s="67" t="str">
        <f>IF(F57="","",VLOOKUP(F57,事件表!A:B,2,FALSE))</f>
        <v>深厚的友情</v>
      </c>
      <c r="H57" s="67"/>
      <c r="J57" s="66">
        <v>0</v>
      </c>
      <c r="K57" s="66" t="s">
        <v>1664</v>
      </c>
      <c r="L57" s="66">
        <v>0</v>
      </c>
    </row>
    <row r="58" spans="1:12">
      <c r="A58" s="68"/>
      <c r="B58" s="70">
        <f t="shared" si="0"/>
        <v>6</v>
      </c>
      <c r="C58" s="69" t="s">
        <v>4222</v>
      </c>
      <c r="D58">
        <v>2</v>
      </c>
      <c r="E58">
        <v>3</v>
      </c>
      <c r="F58" s="69">
        <v>2009</v>
      </c>
      <c r="G58" s="67" t="str">
        <f>IF(F58="","",VLOOKUP(F58,事件表!A:B,2,FALSE))</f>
        <v>初遇魔龙</v>
      </c>
      <c r="H58" s="67"/>
      <c r="J58" s="66">
        <v>1002</v>
      </c>
      <c r="K58" s="66" t="s">
        <v>796</v>
      </c>
      <c r="L58" s="66">
        <v>100</v>
      </c>
    </row>
    <row r="59" spans="1:12">
      <c r="A59" s="68"/>
      <c r="B59" s="70">
        <f t="shared" si="0"/>
        <v>7</v>
      </c>
      <c r="C59" s="69" t="s">
        <v>4222</v>
      </c>
      <c r="D59">
        <v>1</v>
      </c>
      <c r="E59">
        <v>3</v>
      </c>
      <c r="F59" s="69">
        <v>1045</v>
      </c>
      <c r="G59" s="67" t="str">
        <f>IF(F59="","",VLOOKUP(F59,事件表!A:B,2,FALSE))</f>
        <v>深渊·磐石</v>
      </c>
      <c r="H59" s="67"/>
      <c r="J59" s="66">
        <v>33504</v>
      </c>
      <c r="K59" s="66" t="s">
        <v>5940</v>
      </c>
      <c r="L59" s="66">
        <v>1</v>
      </c>
    </row>
    <row r="60" spans="1:12">
      <c r="A60" s="68">
        <v>9</v>
      </c>
      <c r="B60" s="70">
        <f t="shared" si="0"/>
        <v>1</v>
      </c>
      <c r="C60" s="69" t="s">
        <v>4223</v>
      </c>
      <c r="D60">
        <v>2</v>
      </c>
      <c r="E60">
        <v>1</v>
      </c>
      <c r="F60" s="69">
        <v>2003</v>
      </c>
      <c r="G60" s="67" t="str">
        <f>IF(F60="","",VLOOKUP(F60,事件表!A:B,2,FALSE))</f>
        <v>加入公会！</v>
      </c>
      <c r="H60" s="67">
        <v>4</v>
      </c>
      <c r="I60" s="67" t="s">
        <v>3877</v>
      </c>
      <c r="J60" s="66">
        <v>1001</v>
      </c>
      <c r="K60" s="66" t="s">
        <v>29</v>
      </c>
      <c r="L60" s="66">
        <v>30</v>
      </c>
    </row>
    <row r="61" spans="1:12">
      <c r="A61" s="68"/>
      <c r="B61" s="70">
        <f t="shared" si="0"/>
        <v>2</v>
      </c>
      <c r="C61" s="69" t="s">
        <v>4224</v>
      </c>
      <c r="D61">
        <v>2</v>
      </c>
      <c r="E61">
        <v>2</v>
      </c>
      <c r="F61" s="69">
        <v>2012</v>
      </c>
      <c r="G61" s="67" t="str">
        <f>IF(F61="","",VLOOKUP(F61,事件表!A:B,2,FALSE))</f>
        <v>王牌之战：血鸟</v>
      </c>
      <c r="H61" s="67"/>
      <c r="J61" s="66">
        <v>0</v>
      </c>
      <c r="K61" s="66" t="s">
        <v>1664</v>
      </c>
      <c r="L61" s="66">
        <v>0</v>
      </c>
    </row>
    <row r="62" spans="1:12">
      <c r="A62" s="68"/>
      <c r="B62" s="70">
        <f t="shared" si="0"/>
        <v>3</v>
      </c>
      <c r="C62" s="69" t="s">
        <v>4206</v>
      </c>
      <c r="D62">
        <v>1</v>
      </c>
      <c r="E62">
        <v>2</v>
      </c>
      <c r="F62" s="69">
        <v>1141</v>
      </c>
      <c r="G62" s="67" t="str">
        <f>IF(F62="","",VLOOKUP(F62,事件表!A:B,2,FALSE))</f>
        <v>精灵溺水，含泪抢救</v>
      </c>
      <c r="H62" s="67"/>
      <c r="J62" s="66">
        <v>0</v>
      </c>
      <c r="K62" s="66" t="s">
        <v>1664</v>
      </c>
      <c r="L62" s="66">
        <v>0</v>
      </c>
    </row>
    <row r="63" spans="1:12">
      <c r="A63" s="68"/>
      <c r="B63" s="70">
        <f t="shared" si="0"/>
        <v>4</v>
      </c>
      <c r="C63" s="69" t="s">
        <v>4206</v>
      </c>
      <c r="D63">
        <v>1</v>
      </c>
      <c r="E63">
        <v>3</v>
      </c>
      <c r="F63" s="67">
        <v>50089</v>
      </c>
      <c r="G63" s="67" t="str">
        <f>IF(F63="","",VLOOKUP(F63,事件表!A:B,2,FALSE))</f>
        <v>沉迷学习，无法自拔</v>
      </c>
      <c r="H63" s="67"/>
      <c r="J63" s="66">
        <v>0</v>
      </c>
      <c r="K63" s="66" t="s">
        <v>1664</v>
      </c>
      <c r="L63" s="66">
        <v>0</v>
      </c>
    </row>
    <row r="64" spans="1:12">
      <c r="A64" s="68"/>
      <c r="B64" s="70">
        <f t="shared" si="0"/>
        <v>5</v>
      </c>
      <c r="C64" s="69" t="s">
        <v>4205</v>
      </c>
      <c r="D64">
        <v>1</v>
      </c>
      <c r="E64">
        <v>4</v>
      </c>
      <c r="F64" s="69">
        <v>50033</v>
      </c>
      <c r="G64" s="67" t="str">
        <f>IF(F64="","",VLOOKUP(F64,事件表!A:B,2,FALSE))</f>
        <v>向导:差分器技巧2</v>
      </c>
      <c r="H64" s="67"/>
      <c r="J64" s="66">
        <v>0</v>
      </c>
      <c r="K64" s="66" t="s">
        <v>1664</v>
      </c>
      <c r="L64" s="66">
        <v>0</v>
      </c>
    </row>
    <row r="65" spans="1:12">
      <c r="A65" s="68"/>
      <c r="B65" s="70">
        <f t="shared" si="0"/>
        <v>6</v>
      </c>
      <c r="C65" s="69" t="s">
        <v>4225</v>
      </c>
      <c r="D65">
        <v>2</v>
      </c>
      <c r="E65">
        <v>4</v>
      </c>
      <c r="F65" s="69">
        <v>2010</v>
      </c>
      <c r="G65" s="67" t="str">
        <f>IF(F65="","",VLOOKUP(F65,事件表!A:B,2,FALSE))</f>
        <v>迷路的…</v>
      </c>
      <c r="H65" s="67"/>
      <c r="J65" s="66">
        <v>0</v>
      </c>
      <c r="K65" s="66" t="s">
        <v>1664</v>
      </c>
      <c r="L65" s="66">
        <v>0</v>
      </c>
    </row>
    <row r="66" spans="1:12">
      <c r="A66" s="68"/>
      <c r="B66" s="70">
        <f t="shared" si="0"/>
        <v>7</v>
      </c>
      <c r="C66" s="69" t="s">
        <v>4222</v>
      </c>
      <c r="D66">
        <v>2</v>
      </c>
      <c r="E66">
        <v>3</v>
      </c>
      <c r="F66" s="69">
        <v>1042</v>
      </c>
      <c r="G66" s="67" t="str">
        <f>IF(F66="","",VLOOKUP(F66,事件表!A:B,2,FALSE))</f>
        <v>深渊·马克之风</v>
      </c>
      <c r="H66" s="67"/>
      <c r="J66" s="66">
        <v>33504</v>
      </c>
      <c r="K66" s="66" t="s">
        <v>5940</v>
      </c>
      <c r="L66" s="66">
        <v>1</v>
      </c>
    </row>
    <row r="67" spans="1:12">
      <c r="A67" s="68">
        <v>10</v>
      </c>
      <c r="B67" s="70">
        <f t="shared" si="0"/>
        <v>1</v>
      </c>
      <c r="C67" s="69" t="s">
        <v>4214</v>
      </c>
      <c r="D67">
        <v>2</v>
      </c>
      <c r="E67">
        <v>1</v>
      </c>
      <c r="F67" s="69">
        <v>2004</v>
      </c>
      <c r="G67" s="67" t="str">
        <f>IF(F67="","",VLOOKUP(F67,事件表!A:B,2,FALSE))</f>
        <v>天空中的钱币</v>
      </c>
      <c r="J67" s="66">
        <v>10005</v>
      </c>
      <c r="K67" s="66" t="s">
        <v>6132</v>
      </c>
      <c r="L67" s="66">
        <v>1</v>
      </c>
    </row>
    <row r="68" spans="1:12">
      <c r="A68" s="68"/>
      <c r="B68" s="70">
        <f t="shared" si="0"/>
        <v>2</v>
      </c>
      <c r="C68" s="69" t="s">
        <v>4224</v>
      </c>
      <c r="D68">
        <v>3</v>
      </c>
      <c r="E68">
        <v>1</v>
      </c>
      <c r="F68" s="69">
        <v>2014</v>
      </c>
      <c r="G68" s="67" t="str">
        <f>IF(F68="","",VLOOKUP(F68,事件表!A:B,2,FALSE))</f>
        <v>血鸟前世</v>
      </c>
      <c r="H68" s="67"/>
      <c r="J68" s="66">
        <v>0</v>
      </c>
      <c r="K68" s="66" t="s">
        <v>1664</v>
      </c>
      <c r="L68" s="66">
        <v>0</v>
      </c>
    </row>
    <row r="69" spans="1:12">
      <c r="A69" s="68"/>
      <c r="B69" s="70">
        <f t="shared" si="0"/>
        <v>3</v>
      </c>
      <c r="C69" s="69" t="s">
        <v>4206</v>
      </c>
      <c r="D69">
        <v>3</v>
      </c>
      <c r="E69">
        <v>2</v>
      </c>
      <c r="F69" s="69">
        <v>1145</v>
      </c>
      <c r="G69" s="67" t="str">
        <f>IF(F69="","",VLOOKUP(F69,事件表!A:B,2,FALSE))</f>
        <v>绝色精灵</v>
      </c>
      <c r="H69" s="67"/>
      <c r="J69" s="66">
        <v>0</v>
      </c>
      <c r="K69" s="66" t="s">
        <v>1664</v>
      </c>
      <c r="L69" s="66">
        <v>0</v>
      </c>
    </row>
    <row r="70" spans="1:12">
      <c r="A70" s="68"/>
      <c r="B70" s="70">
        <f t="shared" si="0"/>
        <v>4</v>
      </c>
      <c r="C70" s="69" t="s">
        <v>4206</v>
      </c>
      <c r="D70">
        <v>2</v>
      </c>
      <c r="E70">
        <v>2</v>
      </c>
      <c r="F70" s="67">
        <v>50005</v>
      </c>
      <c r="G70" s="67" t="str">
        <f>IF(F70="","",VLOOKUP(F70,事件表!A:B,2,FALSE))</f>
        <v>深厚的友情</v>
      </c>
      <c r="H70" s="67"/>
      <c r="J70" s="66">
        <v>0</v>
      </c>
      <c r="K70" s="66" t="s">
        <v>1664</v>
      </c>
      <c r="L70" s="66">
        <v>0</v>
      </c>
    </row>
    <row r="71" spans="1:12">
      <c r="A71" s="68"/>
      <c r="B71" s="70">
        <f t="shared" si="0"/>
        <v>5</v>
      </c>
      <c r="C71" s="69" t="s">
        <v>4205</v>
      </c>
      <c r="D71">
        <v>2</v>
      </c>
      <c r="E71">
        <v>3</v>
      </c>
      <c r="F71" s="69">
        <v>50025</v>
      </c>
      <c r="G71" s="67" t="str">
        <f>IF(F71="","",VLOOKUP(F71,事件表!A:B,2,FALSE))</f>
        <v>向导:法力的作用</v>
      </c>
      <c r="H71" s="67"/>
      <c r="J71" s="66">
        <v>0</v>
      </c>
      <c r="K71" s="66" t="s">
        <v>1664</v>
      </c>
      <c r="L71" s="66">
        <v>0</v>
      </c>
    </row>
    <row r="72" spans="1:12">
      <c r="A72" s="68"/>
      <c r="B72" s="70">
        <f t="shared" si="0"/>
        <v>6</v>
      </c>
      <c r="C72" s="69" t="s">
        <v>4202</v>
      </c>
      <c r="D72">
        <v>1</v>
      </c>
      <c r="E72">
        <v>3</v>
      </c>
      <c r="F72" s="69">
        <v>1149</v>
      </c>
      <c r="G72" s="67" t="str">
        <f>IF(F72="","",VLOOKUP(F72,事件表!A:B,2,FALSE))</f>
        <v>养老院斗技大会</v>
      </c>
      <c r="H72" s="67"/>
      <c r="J72" s="66">
        <v>0</v>
      </c>
      <c r="K72" s="66" t="s">
        <v>1664</v>
      </c>
      <c r="L72" s="66">
        <v>0</v>
      </c>
    </row>
    <row r="73" spans="1:12">
      <c r="A73" s="68"/>
      <c r="B73" s="70">
        <f t="shared" si="0"/>
        <v>7</v>
      </c>
      <c r="C73" s="69" t="s">
        <v>4222</v>
      </c>
      <c r="D73">
        <v>1</v>
      </c>
      <c r="E73">
        <v>4</v>
      </c>
      <c r="F73" s="69">
        <v>1043</v>
      </c>
      <c r="G73" s="67" t="str">
        <f>IF(F73="","",VLOOKUP(F73,事件表!A:B,2,FALSE))</f>
        <v>深渊·绿林</v>
      </c>
      <c r="H73" s="67"/>
      <c r="J73" s="66">
        <v>33504</v>
      </c>
      <c r="K73" s="66" t="s">
        <v>5940</v>
      </c>
      <c r="L73" s="66">
        <v>1</v>
      </c>
    </row>
    <row r="74" spans="1:12">
      <c r="A74" s="68">
        <v>11</v>
      </c>
      <c r="B74" s="70">
        <f t="shared" si="0"/>
        <v>1</v>
      </c>
      <c r="C74" s="69" t="s">
        <v>4222</v>
      </c>
      <c r="D74">
        <v>1</v>
      </c>
      <c r="E74">
        <v>1</v>
      </c>
      <c r="F74" s="69">
        <v>3001</v>
      </c>
      <c r="G74" s="67" t="str">
        <f>IF(F74="","",VLOOKUP(F74,事件表!A:B,2,FALSE))</f>
        <v>新的魔物</v>
      </c>
      <c r="H74" s="67"/>
      <c r="J74" s="66">
        <v>33002</v>
      </c>
      <c r="K74" s="66" t="s">
        <v>5769</v>
      </c>
      <c r="L74" s="66">
        <v>5</v>
      </c>
    </row>
    <row r="75" spans="1:12">
      <c r="A75" s="68"/>
      <c r="B75" s="70">
        <f t="shared" si="0"/>
        <v>2</v>
      </c>
      <c r="C75" s="69" t="s">
        <v>4208</v>
      </c>
      <c r="D75">
        <v>1</v>
      </c>
      <c r="E75">
        <v>2</v>
      </c>
      <c r="F75" s="69">
        <v>2011</v>
      </c>
      <c r="G75" s="67" t="str">
        <f>IF(F75="","",VLOOKUP(F75,事件表!A:B,2,FALSE))</f>
        <v>三眼会法师</v>
      </c>
      <c r="H75" s="67"/>
      <c r="J75" s="66">
        <v>0</v>
      </c>
      <c r="K75" s="66" t="s">
        <v>1664</v>
      </c>
      <c r="L75" s="66">
        <v>0</v>
      </c>
    </row>
    <row r="76" spans="1:12">
      <c r="A76" s="68"/>
      <c r="B76" s="70">
        <f t="shared" si="0"/>
        <v>3</v>
      </c>
      <c r="C76" s="69" t="s">
        <v>4204</v>
      </c>
      <c r="D76">
        <v>2</v>
      </c>
      <c r="E76">
        <v>2</v>
      </c>
      <c r="F76" s="69">
        <v>1034</v>
      </c>
      <c r="G76" s="67" t="str">
        <f>IF(F76="","",VLOOKUP(F76,事件表!A:B,2,FALSE))</f>
        <v>武器的抉择</v>
      </c>
      <c r="H76" s="67"/>
      <c r="J76" s="66">
        <v>0</v>
      </c>
      <c r="K76" s="66" t="s">
        <v>1664</v>
      </c>
      <c r="L76" s="66">
        <v>0</v>
      </c>
    </row>
    <row r="77" spans="1:12">
      <c r="A77" s="68"/>
      <c r="B77" s="70">
        <f t="shared" si="0"/>
        <v>4</v>
      </c>
      <c r="C77" s="69" t="s">
        <v>4204</v>
      </c>
      <c r="D77">
        <v>3</v>
      </c>
      <c r="E77">
        <v>2</v>
      </c>
      <c r="F77" s="67">
        <v>50013</v>
      </c>
      <c r="G77" s="67" t="str">
        <f>IF(F77="","",VLOOKUP(F77,事件表!A:B,2,FALSE))</f>
        <v>头盔帮的宣传</v>
      </c>
      <c r="H77" s="67"/>
      <c r="J77" s="66">
        <v>0</v>
      </c>
      <c r="K77" s="66" t="s">
        <v>1664</v>
      </c>
      <c r="L77" s="66">
        <v>0</v>
      </c>
    </row>
    <row r="78" spans="1:12">
      <c r="A78" s="68"/>
      <c r="B78" s="70">
        <f t="shared" ref="B78:B141" si="1">IF(A78&lt;&gt;"",1,B77+1)</f>
        <v>5</v>
      </c>
      <c r="C78" s="69" t="s">
        <v>4204</v>
      </c>
      <c r="D78">
        <v>3</v>
      </c>
      <c r="E78">
        <v>3</v>
      </c>
      <c r="F78" s="69">
        <v>50037</v>
      </c>
      <c r="G78" s="67" t="str">
        <f>IF(F78="","",VLOOKUP(F78,事件表!A:B,2,FALSE))</f>
        <v>我绝不出手</v>
      </c>
      <c r="H78" s="67"/>
      <c r="J78" s="66">
        <v>0</v>
      </c>
      <c r="K78" s="66" t="s">
        <v>1664</v>
      </c>
      <c r="L78" s="66">
        <v>0</v>
      </c>
    </row>
    <row r="79" spans="1:12">
      <c r="A79" s="68"/>
      <c r="B79" s="70">
        <f t="shared" si="1"/>
        <v>6</v>
      </c>
      <c r="C79" s="69" t="s">
        <v>4211</v>
      </c>
      <c r="D79">
        <v>2</v>
      </c>
      <c r="E79">
        <v>3</v>
      </c>
      <c r="F79" s="69">
        <v>2015</v>
      </c>
      <c r="G79" s="67" t="str">
        <f>IF(F79="","",VLOOKUP(F79,事件表!A:B,2,FALSE))</f>
        <v>白热化</v>
      </c>
      <c r="H79" s="67"/>
      <c r="J79" s="66">
        <v>0</v>
      </c>
      <c r="K79" s="66" t="s">
        <v>1664</v>
      </c>
      <c r="L79" s="66">
        <v>0</v>
      </c>
    </row>
    <row r="80" spans="1:12">
      <c r="A80" s="68"/>
      <c r="B80" s="70">
        <f t="shared" si="1"/>
        <v>7</v>
      </c>
      <c r="C80" s="69" t="s">
        <v>4222</v>
      </c>
      <c r="D80">
        <v>1</v>
      </c>
      <c r="E80">
        <v>3</v>
      </c>
      <c r="F80" s="69">
        <v>1044</v>
      </c>
      <c r="G80" s="67" t="str">
        <f>IF(F80="","",VLOOKUP(F80,事件表!A:B,2,FALSE))</f>
        <v>深渊·邪火</v>
      </c>
      <c r="H80" s="67"/>
      <c r="J80" s="66">
        <v>33504</v>
      </c>
      <c r="K80" s="66" t="s">
        <v>5940</v>
      </c>
      <c r="L80" s="66">
        <v>1</v>
      </c>
    </row>
    <row r="81" spans="1:12">
      <c r="A81" s="68">
        <v>12</v>
      </c>
      <c r="B81" s="70">
        <f t="shared" si="1"/>
        <v>1</v>
      </c>
      <c r="C81" s="69" t="s">
        <v>4207</v>
      </c>
      <c r="D81">
        <v>1</v>
      </c>
      <c r="E81">
        <v>1</v>
      </c>
      <c r="F81" s="69">
        <v>3002</v>
      </c>
      <c r="G81" s="67" t="str">
        <f>IF(F81="","",VLOOKUP(F81,事件表!A:B,2,FALSE))</f>
        <v>大量魔化反应</v>
      </c>
      <c r="H81" s="67"/>
      <c r="J81" s="66">
        <v>36002</v>
      </c>
      <c r="K81" s="66" t="s">
        <v>6079</v>
      </c>
      <c r="L81" s="66">
        <v>1</v>
      </c>
    </row>
    <row r="82" spans="1:12">
      <c r="A82" s="68"/>
      <c r="B82" s="70">
        <f t="shared" si="1"/>
        <v>2</v>
      </c>
      <c r="C82" s="69" t="s">
        <v>4226</v>
      </c>
      <c r="D82">
        <v>2</v>
      </c>
      <c r="E82">
        <v>1</v>
      </c>
      <c r="F82" s="69">
        <v>3009</v>
      </c>
      <c r="G82" s="67" t="str">
        <f>IF(F82="","",VLOOKUP(F82,事件表!A:B,2,FALSE))</f>
        <v>魔龙山</v>
      </c>
      <c r="H82" s="67"/>
      <c r="J82" s="66">
        <v>0</v>
      </c>
      <c r="K82" s="66" t="s">
        <v>1664</v>
      </c>
      <c r="L82" s="66">
        <v>0</v>
      </c>
    </row>
    <row r="83" spans="1:12">
      <c r="A83" s="68"/>
      <c r="B83" s="70">
        <f t="shared" si="1"/>
        <v>3</v>
      </c>
      <c r="C83" s="69" t="s">
        <v>4227</v>
      </c>
      <c r="D83">
        <v>2</v>
      </c>
      <c r="E83">
        <v>2</v>
      </c>
      <c r="F83" s="69">
        <v>50053</v>
      </c>
      <c r="G83" s="67" t="str">
        <f>IF(F83="","",VLOOKUP(F83,事件表!A:B,2,FALSE))</f>
        <v>龙之谷</v>
      </c>
      <c r="H83" s="67"/>
      <c r="J83" s="66">
        <v>0</v>
      </c>
      <c r="K83" s="66" t="s">
        <v>1664</v>
      </c>
      <c r="L83" s="66">
        <v>0</v>
      </c>
    </row>
    <row r="84" spans="1:12">
      <c r="A84" s="68"/>
      <c r="B84" s="70">
        <f t="shared" si="1"/>
        <v>4</v>
      </c>
      <c r="C84" s="69" t="s">
        <v>4205</v>
      </c>
      <c r="D84">
        <v>2</v>
      </c>
      <c r="E84">
        <v>3</v>
      </c>
      <c r="F84" s="69">
        <v>50145</v>
      </c>
      <c r="G84" s="67" t="str">
        <f>IF(F84="","",VLOOKUP(F84,事件表!A:B,2,FALSE))</f>
        <v>向导：固伤技能1</v>
      </c>
      <c r="H84" s="67"/>
      <c r="J84" s="66">
        <v>0</v>
      </c>
      <c r="K84" s="66" t="s">
        <v>1664</v>
      </c>
      <c r="L84" s="66">
        <v>0</v>
      </c>
    </row>
    <row r="85" spans="1:12">
      <c r="A85" s="68"/>
      <c r="B85" s="70">
        <f t="shared" si="1"/>
        <v>5</v>
      </c>
      <c r="C85" s="69" t="s">
        <v>4205</v>
      </c>
      <c r="D85">
        <v>2</v>
      </c>
      <c r="E85">
        <v>4</v>
      </c>
      <c r="F85" s="69" t="s">
        <v>1664</v>
      </c>
      <c r="G85" s="67" t="str">
        <f>IF(F85="","",VLOOKUP(F85,事件表!A:B,2,FALSE))</f>
        <v/>
      </c>
      <c r="H85" s="67"/>
      <c r="J85" s="66">
        <v>0</v>
      </c>
      <c r="K85" s="66" t="s">
        <v>1664</v>
      </c>
      <c r="L85" s="66">
        <v>0</v>
      </c>
    </row>
    <row r="86" spans="1:12">
      <c r="A86" s="68"/>
      <c r="B86" s="70">
        <f t="shared" si="1"/>
        <v>6</v>
      </c>
      <c r="C86" s="69" t="s">
        <v>4226</v>
      </c>
      <c r="D86">
        <v>1</v>
      </c>
      <c r="E86">
        <v>4</v>
      </c>
      <c r="F86" s="69">
        <v>2013</v>
      </c>
      <c r="G86" s="67" t="str">
        <f>IF(F86="","",VLOOKUP(F86,事件表!A:B,2,FALSE))</f>
        <v>古老的龙族</v>
      </c>
      <c r="H86" s="67"/>
      <c r="J86" s="66">
        <v>0</v>
      </c>
      <c r="K86" s="66" t="s">
        <v>1664</v>
      </c>
      <c r="L86" s="66">
        <v>0</v>
      </c>
    </row>
    <row r="87" spans="1:12">
      <c r="A87" s="68"/>
      <c r="B87" s="70">
        <f t="shared" si="1"/>
        <v>7</v>
      </c>
      <c r="C87" s="69" t="s">
        <v>4222</v>
      </c>
      <c r="D87">
        <v>1</v>
      </c>
      <c r="E87">
        <v>3</v>
      </c>
      <c r="F87" s="69">
        <v>1045</v>
      </c>
      <c r="G87" s="67" t="str">
        <f>IF(F87="","",VLOOKUP(F87,事件表!A:B,2,FALSE))</f>
        <v>深渊·磐石</v>
      </c>
      <c r="H87" s="67"/>
      <c r="J87" s="66">
        <v>33504</v>
      </c>
      <c r="K87" s="66" t="s">
        <v>5940</v>
      </c>
      <c r="L87" s="66">
        <v>1</v>
      </c>
    </row>
    <row r="88" spans="1:12">
      <c r="A88" s="68">
        <v>13</v>
      </c>
      <c r="B88" s="70">
        <f t="shared" si="1"/>
        <v>1</v>
      </c>
      <c r="C88" s="69" t="s">
        <v>4223</v>
      </c>
      <c r="D88" s="69">
        <v>2</v>
      </c>
      <c r="E88" s="69">
        <v>1</v>
      </c>
      <c r="F88" s="69">
        <v>3003</v>
      </c>
      <c r="G88" s="67" t="str">
        <f>IF(F88="","",VLOOKUP(F88,事件表!A:B,2,FALSE))</f>
        <v>佣兵成群</v>
      </c>
      <c r="H88" s="67">
        <v>111</v>
      </c>
      <c r="I88" s="67" t="s">
        <v>3878</v>
      </c>
      <c r="J88" s="66">
        <v>1001</v>
      </c>
      <c r="K88" s="66" t="s">
        <v>29</v>
      </c>
      <c r="L88" s="66">
        <v>30</v>
      </c>
    </row>
    <row r="89" spans="1:12">
      <c r="A89" s="70"/>
      <c r="B89" s="70">
        <f t="shared" si="1"/>
        <v>2</v>
      </c>
      <c r="C89" s="69" t="s">
        <v>4208</v>
      </c>
      <c r="D89" s="69">
        <v>2</v>
      </c>
      <c r="E89" s="69">
        <v>2</v>
      </c>
      <c r="F89" s="69">
        <v>3010</v>
      </c>
      <c r="G89" s="67" t="str">
        <f>IF(F89="","",VLOOKUP(F89,事件表!A:B,2,FALSE))</f>
        <v>魔化地带探险</v>
      </c>
      <c r="H89" s="67"/>
      <c r="J89" s="66">
        <v>0</v>
      </c>
      <c r="K89" s="66" t="s">
        <v>1664</v>
      </c>
      <c r="L89" s="66">
        <v>0</v>
      </c>
    </row>
    <row r="90" spans="1:12">
      <c r="A90" s="70"/>
      <c r="B90" s="70">
        <f t="shared" si="1"/>
        <v>3</v>
      </c>
      <c r="C90" s="69" t="s">
        <v>4207</v>
      </c>
      <c r="D90" s="69">
        <v>3</v>
      </c>
      <c r="E90" s="69">
        <v>2</v>
      </c>
      <c r="F90" s="69">
        <v>3011</v>
      </c>
      <c r="G90" s="67" t="str">
        <f>IF(F90="","",VLOOKUP(F90,事件表!A:B,2,FALSE))</f>
        <v>魔灾</v>
      </c>
      <c r="H90" s="67"/>
      <c r="J90" s="66">
        <v>0</v>
      </c>
      <c r="K90" s="66" t="s">
        <v>1664</v>
      </c>
      <c r="L90" s="66">
        <v>0</v>
      </c>
    </row>
    <row r="91" spans="1:12">
      <c r="A91" s="70"/>
      <c r="B91" s="70">
        <f t="shared" si="1"/>
        <v>4</v>
      </c>
      <c r="C91" s="69" t="s">
        <v>4205</v>
      </c>
      <c r="D91" s="69">
        <v>3</v>
      </c>
      <c r="E91" s="69">
        <v>3</v>
      </c>
      <c r="F91" s="69">
        <v>50149</v>
      </c>
      <c r="G91" s="67" t="str">
        <f>IF(F91="","",VLOOKUP(F91,事件表!A:B,2,FALSE))</f>
        <v>向导：固伤技能2</v>
      </c>
      <c r="H91" s="67"/>
      <c r="J91" s="66">
        <v>0</v>
      </c>
      <c r="K91" s="66" t="s">
        <v>1664</v>
      </c>
      <c r="L91" s="66">
        <v>0</v>
      </c>
    </row>
    <row r="92" spans="1:12">
      <c r="A92" s="70"/>
      <c r="B92" s="70">
        <f t="shared" si="1"/>
        <v>5</v>
      </c>
      <c r="C92" s="69" t="s">
        <v>4214</v>
      </c>
      <c r="D92" s="69">
        <v>3</v>
      </c>
      <c r="E92" s="69">
        <v>4</v>
      </c>
      <c r="F92" s="69">
        <v>3012</v>
      </c>
      <c r="G92" s="67" t="str">
        <f>IF(F92="","",VLOOKUP(F92,事件表!A:B,2,FALSE))</f>
        <v>神秘的科学家</v>
      </c>
      <c r="H92" s="67"/>
      <c r="J92" s="66">
        <v>0</v>
      </c>
      <c r="K92" s="66" t="s">
        <v>1664</v>
      </c>
      <c r="L92" s="66">
        <v>0</v>
      </c>
    </row>
    <row r="93" spans="1:12">
      <c r="A93" s="70"/>
      <c r="B93" s="70">
        <f t="shared" si="1"/>
        <v>6</v>
      </c>
      <c r="C93" s="69" t="s">
        <v>4222</v>
      </c>
      <c r="D93" s="69">
        <v>2</v>
      </c>
      <c r="E93" s="69">
        <v>4</v>
      </c>
      <c r="F93" s="69">
        <v>1042</v>
      </c>
      <c r="G93" s="67" t="str">
        <f>IF(F93="","",VLOOKUP(F93,事件表!A:B,2,FALSE))</f>
        <v>深渊·马克之风</v>
      </c>
      <c r="H93" s="67"/>
      <c r="J93" s="66">
        <v>33504</v>
      </c>
      <c r="K93" s="66" t="s">
        <v>5940</v>
      </c>
      <c r="L93" s="66">
        <v>1</v>
      </c>
    </row>
    <row r="94" spans="1:12">
      <c r="A94" s="68">
        <v>14</v>
      </c>
      <c r="B94" s="70">
        <f t="shared" si="1"/>
        <v>1</v>
      </c>
      <c r="C94" s="69" t="s">
        <v>4228</v>
      </c>
      <c r="D94">
        <v>1</v>
      </c>
      <c r="E94">
        <v>1</v>
      </c>
      <c r="F94" s="69">
        <v>3004</v>
      </c>
      <c r="G94" s="67" t="str">
        <f>IF(F94="","",VLOOKUP(F94,事件表!A:B,2,FALSE))</f>
        <v>魔化之池</v>
      </c>
      <c r="H94" s="67"/>
      <c r="J94" s="66">
        <v>1002</v>
      </c>
      <c r="K94" s="66" t="s">
        <v>796</v>
      </c>
      <c r="L94" s="66">
        <v>10</v>
      </c>
    </row>
    <row r="95" spans="1:12">
      <c r="A95" s="70"/>
      <c r="B95" s="70">
        <f t="shared" si="1"/>
        <v>2</v>
      </c>
      <c r="C95" s="69" t="s">
        <v>4229</v>
      </c>
      <c r="D95">
        <v>2</v>
      </c>
      <c r="E95">
        <v>1</v>
      </c>
      <c r="F95" s="69">
        <v>3013</v>
      </c>
      <c r="G95" s="67" t="str">
        <f>IF(F95="","",VLOOKUP(F95,事件表!A:B,2,FALSE))</f>
        <v>鲁尔之路</v>
      </c>
      <c r="H95" s="67"/>
      <c r="J95" s="66">
        <v>0</v>
      </c>
      <c r="K95" s="66" t="s">
        <v>1664</v>
      </c>
      <c r="L95" s="66">
        <v>0</v>
      </c>
    </row>
    <row r="96" spans="1:12">
      <c r="A96" s="70"/>
      <c r="B96" s="70">
        <f t="shared" si="1"/>
        <v>3</v>
      </c>
      <c r="C96" s="69" t="s">
        <v>4204</v>
      </c>
      <c r="D96">
        <v>3</v>
      </c>
      <c r="E96">
        <v>1</v>
      </c>
      <c r="F96" s="69">
        <v>1038</v>
      </c>
      <c r="G96" s="67" t="str">
        <f>IF(F96="","",VLOOKUP(F96,事件表!A:B,2,FALSE))</f>
        <v>玩游戏的方式</v>
      </c>
      <c r="H96" s="67"/>
      <c r="J96" s="66">
        <v>0</v>
      </c>
      <c r="K96" s="66" t="s">
        <v>1664</v>
      </c>
      <c r="L96" s="66">
        <v>0</v>
      </c>
    </row>
    <row r="97" spans="1:12">
      <c r="A97" s="68"/>
      <c r="B97" s="70">
        <f t="shared" si="1"/>
        <v>4</v>
      </c>
      <c r="C97" s="69" t="s">
        <v>4205</v>
      </c>
      <c r="D97">
        <v>3</v>
      </c>
      <c r="E97">
        <v>2</v>
      </c>
      <c r="F97" s="69">
        <v>50153</v>
      </c>
      <c r="G97" s="67" t="str">
        <f>IF(F97="","",VLOOKUP(F97,事件表!A:B,2,FALSE))</f>
        <v>向导：技能伤害</v>
      </c>
      <c r="H97" s="66"/>
      <c r="I97" s="66"/>
      <c r="J97" s="66">
        <v>1005</v>
      </c>
      <c r="K97" s="66" t="s">
        <v>799</v>
      </c>
      <c r="L97" s="66">
        <v>10</v>
      </c>
    </row>
    <row r="98" spans="1:12">
      <c r="A98" s="68"/>
      <c r="B98" s="70">
        <f t="shared" si="1"/>
        <v>5</v>
      </c>
      <c r="C98" s="69" t="s">
        <v>4205</v>
      </c>
      <c r="D98">
        <v>2</v>
      </c>
      <c r="E98">
        <v>2</v>
      </c>
      <c r="F98" s="69">
        <v>5002</v>
      </c>
      <c r="G98" s="67" t="str">
        <f>IF(F98="","",VLOOKUP(F98,事件表!A:B,2,FALSE))</f>
        <v>精英团队</v>
      </c>
      <c r="H98" s="67">
        <v>6</v>
      </c>
      <c r="I98" s="67" t="s">
        <v>3879</v>
      </c>
      <c r="J98" s="66">
        <v>10017</v>
      </c>
      <c r="K98" s="66" t="s">
        <v>6140</v>
      </c>
      <c r="L98" s="66">
        <v>1</v>
      </c>
    </row>
    <row r="99" spans="1:12">
      <c r="A99" s="68"/>
      <c r="B99" s="70">
        <f t="shared" si="1"/>
        <v>6</v>
      </c>
      <c r="C99" s="69" t="s">
        <v>4205</v>
      </c>
      <c r="D99">
        <v>2</v>
      </c>
      <c r="E99">
        <v>3</v>
      </c>
      <c r="F99" s="67">
        <v>50061</v>
      </c>
      <c r="G99" s="67" t="str">
        <f>IF(F99="","",VLOOKUP(F99,事件表!A:B,2,FALSE))</f>
        <v>中国梦</v>
      </c>
      <c r="H99" s="66"/>
      <c r="I99" s="66"/>
      <c r="J99" s="66">
        <v>0</v>
      </c>
      <c r="K99" s="66" t="s">
        <v>1664</v>
      </c>
      <c r="L99" s="66">
        <v>0</v>
      </c>
    </row>
    <row r="100" spans="1:12">
      <c r="A100" s="68"/>
      <c r="B100" s="70">
        <f t="shared" si="1"/>
        <v>7</v>
      </c>
      <c r="C100" s="69" t="s">
        <v>4223</v>
      </c>
      <c r="D100">
        <v>2</v>
      </c>
      <c r="E100">
        <v>4</v>
      </c>
      <c r="F100" s="69">
        <v>3109</v>
      </c>
      <c r="G100" s="67" t="str">
        <f>IF(F100="","",VLOOKUP(F100,事件表!A:B,2,FALSE))</f>
        <v>大灾星</v>
      </c>
      <c r="J100" s="66">
        <v>0</v>
      </c>
      <c r="K100" s="66" t="s">
        <v>1664</v>
      </c>
      <c r="L100" s="66">
        <v>0</v>
      </c>
    </row>
    <row r="101" spans="1:12">
      <c r="A101" s="68"/>
      <c r="B101" s="70">
        <f t="shared" si="1"/>
        <v>8</v>
      </c>
      <c r="C101" s="69" t="s">
        <v>4222</v>
      </c>
      <c r="D101" s="41">
        <v>3</v>
      </c>
      <c r="E101" s="41">
        <v>4</v>
      </c>
      <c r="F101" s="69">
        <v>1043</v>
      </c>
      <c r="G101" s="67" t="str">
        <f>IF(F101="","",VLOOKUP(F101,事件表!A:B,2,FALSE))</f>
        <v>深渊·绿林</v>
      </c>
      <c r="J101" s="66">
        <v>33504</v>
      </c>
      <c r="K101" s="66" t="s">
        <v>5940</v>
      </c>
      <c r="L101" s="66">
        <v>1</v>
      </c>
    </row>
    <row r="102" spans="1:12">
      <c r="A102" s="68">
        <v>15</v>
      </c>
      <c r="B102" s="70">
        <f t="shared" si="1"/>
        <v>1</v>
      </c>
      <c r="C102" s="69" t="s">
        <v>4230</v>
      </c>
      <c r="D102">
        <v>1</v>
      </c>
      <c r="E102">
        <v>1</v>
      </c>
      <c r="F102" s="69">
        <v>3005</v>
      </c>
      <c r="G102" s="67" t="str">
        <f>IF(F102="","",VLOOKUP(F102,事件表!A:B,2,FALSE))</f>
        <v>功名利禄</v>
      </c>
      <c r="H102" s="67"/>
      <c r="J102" s="66">
        <v>18003</v>
      </c>
      <c r="K102" s="66" t="s">
        <v>6634</v>
      </c>
      <c r="L102" s="66">
        <v>1</v>
      </c>
    </row>
    <row r="103" spans="1:12">
      <c r="A103" s="68"/>
      <c r="B103" s="70">
        <f t="shared" si="1"/>
        <v>2</v>
      </c>
      <c r="C103" s="69" t="s">
        <v>4222</v>
      </c>
      <c r="D103">
        <v>2</v>
      </c>
      <c r="E103">
        <v>1</v>
      </c>
      <c r="F103" s="69">
        <v>3006</v>
      </c>
      <c r="G103" s="67" t="str">
        <f>IF(F103="","",VLOOKUP(F103,事件表!A:B,2,FALSE))</f>
        <v>魔物也是重要的资源</v>
      </c>
      <c r="H103" s="67">
        <v>202</v>
      </c>
      <c r="I103" s="67" t="s">
        <v>3880</v>
      </c>
      <c r="J103" s="66">
        <v>1002</v>
      </c>
      <c r="K103" s="66" t="s">
        <v>796</v>
      </c>
      <c r="L103" s="66">
        <v>100</v>
      </c>
    </row>
    <row r="104" spans="1:12">
      <c r="A104" s="70"/>
      <c r="B104" s="70">
        <f t="shared" si="1"/>
        <v>3</v>
      </c>
      <c r="C104" s="69" t="s">
        <v>4203</v>
      </c>
      <c r="D104">
        <v>3</v>
      </c>
      <c r="E104">
        <v>1</v>
      </c>
      <c r="F104" s="69">
        <v>3014</v>
      </c>
      <c r="G104" s="67" t="str">
        <f>IF(F104="","",VLOOKUP(F104,事件表!A:B,2,FALSE))</f>
        <v>鲁尔之魂</v>
      </c>
      <c r="H104" s="67"/>
      <c r="J104" s="66">
        <v>0</v>
      </c>
      <c r="K104" s="66" t="s">
        <v>1664</v>
      </c>
      <c r="L104" s="66">
        <v>0</v>
      </c>
    </row>
    <row r="105" spans="1:12">
      <c r="A105" s="70"/>
      <c r="B105" s="70">
        <f t="shared" si="1"/>
        <v>4</v>
      </c>
      <c r="C105" s="69" t="s">
        <v>4203</v>
      </c>
      <c r="D105">
        <v>3</v>
      </c>
      <c r="E105">
        <v>2</v>
      </c>
      <c r="F105" s="69">
        <v>3113</v>
      </c>
      <c r="G105" s="67" t="str">
        <f>IF(F105="","",VLOOKUP(F105,事件表!A:B,2,FALSE))</f>
        <v>鲁尔河畔</v>
      </c>
      <c r="H105" s="67"/>
      <c r="J105" s="66">
        <v>0</v>
      </c>
      <c r="K105" s="66" t="s">
        <v>1664</v>
      </c>
      <c r="L105" s="66">
        <v>0</v>
      </c>
    </row>
    <row r="106" spans="1:12">
      <c r="A106" s="70"/>
      <c r="B106" s="70">
        <f t="shared" si="1"/>
        <v>5</v>
      </c>
      <c r="C106" s="69" t="s">
        <v>4205</v>
      </c>
      <c r="D106">
        <v>2</v>
      </c>
      <c r="E106">
        <v>2</v>
      </c>
      <c r="F106" s="69">
        <v>50141</v>
      </c>
      <c r="G106" s="67" t="str">
        <f>IF(F106="","",VLOOKUP(F106,事件表!A:B,2,FALSE))</f>
        <v>向导：pvp减伤</v>
      </c>
      <c r="H106" s="66"/>
      <c r="I106" s="66"/>
      <c r="J106" s="66">
        <v>0</v>
      </c>
      <c r="K106" s="66" t="s">
        <v>1664</v>
      </c>
      <c r="L106" s="66">
        <v>0</v>
      </c>
    </row>
    <row r="107" spans="1:12">
      <c r="A107" s="70"/>
      <c r="B107" s="70">
        <f t="shared" si="1"/>
        <v>6</v>
      </c>
      <c r="C107" s="69" t="s">
        <v>4230</v>
      </c>
      <c r="D107">
        <v>2</v>
      </c>
      <c r="E107">
        <v>3</v>
      </c>
      <c r="F107" s="69">
        <v>3015</v>
      </c>
      <c r="G107" s="67" t="str">
        <f>IF(F107="","",VLOOKUP(F107,事件表!A:B,2,FALSE))</f>
        <v>更多的路</v>
      </c>
      <c r="H107" s="67">
        <v>500</v>
      </c>
      <c r="I107" s="67" t="s">
        <v>3881</v>
      </c>
      <c r="J107" s="66">
        <v>0</v>
      </c>
      <c r="K107" s="66" t="s">
        <v>1664</v>
      </c>
      <c r="L107" s="66">
        <v>0</v>
      </c>
    </row>
    <row r="108" spans="1:12">
      <c r="A108" s="70"/>
      <c r="B108" s="70">
        <f t="shared" si="1"/>
        <v>7</v>
      </c>
      <c r="C108" s="69" t="s">
        <v>4222</v>
      </c>
      <c r="D108">
        <v>2</v>
      </c>
      <c r="E108">
        <v>4</v>
      </c>
      <c r="F108" s="69">
        <v>1044</v>
      </c>
      <c r="G108" s="67" t="str">
        <f>IF(F108="","",VLOOKUP(F108,事件表!A:B,2,FALSE))</f>
        <v>深渊·邪火</v>
      </c>
      <c r="H108" s="67"/>
      <c r="J108" s="66">
        <v>33504</v>
      </c>
      <c r="K108" s="66" t="s">
        <v>5940</v>
      </c>
      <c r="L108" s="66">
        <v>1</v>
      </c>
    </row>
    <row r="109" spans="1:12">
      <c r="A109" s="68">
        <v>16</v>
      </c>
      <c r="B109" s="70">
        <f t="shared" si="1"/>
        <v>1</v>
      </c>
      <c r="C109" s="69" t="s">
        <v>4230</v>
      </c>
      <c r="D109">
        <v>1</v>
      </c>
      <c r="E109">
        <v>1</v>
      </c>
      <c r="F109" s="69">
        <v>4001</v>
      </c>
      <c r="G109" s="67" t="str">
        <f>IF(F109="","",VLOOKUP(F109,事件表!A:B,2,FALSE))</f>
        <v>精益求精</v>
      </c>
      <c r="H109" s="67"/>
      <c r="J109" s="66">
        <v>24002</v>
      </c>
      <c r="K109" s="66" t="s">
        <v>5412</v>
      </c>
      <c r="L109" s="66">
        <v>20</v>
      </c>
    </row>
    <row r="110" spans="1:12">
      <c r="A110" s="70"/>
      <c r="B110" s="70">
        <f t="shared" si="1"/>
        <v>2</v>
      </c>
      <c r="C110" s="69" t="s">
        <v>4208</v>
      </c>
      <c r="D110">
        <v>2</v>
      </c>
      <c r="E110">
        <v>1</v>
      </c>
      <c r="F110" s="69">
        <v>4007</v>
      </c>
      <c r="G110" s="67" t="str">
        <f>IF(F110="","",VLOOKUP(F110,事件表!A:B,2,FALSE))</f>
        <v>幽影小径</v>
      </c>
      <c r="H110" s="67"/>
      <c r="J110" s="66">
        <v>0</v>
      </c>
      <c r="K110" s="66" t="s">
        <v>1664</v>
      </c>
      <c r="L110" s="66">
        <v>0</v>
      </c>
    </row>
    <row r="111" spans="1:12">
      <c r="A111" s="68"/>
      <c r="B111" s="70">
        <f t="shared" si="1"/>
        <v>3</v>
      </c>
      <c r="C111" s="69" t="s">
        <v>4222</v>
      </c>
      <c r="D111">
        <v>3</v>
      </c>
      <c r="E111">
        <v>1</v>
      </c>
      <c r="F111" s="69">
        <v>4002</v>
      </c>
      <c r="G111" s="67" t="str">
        <f>IF(F111="","",VLOOKUP(F111,事件表!A:B,2,FALSE))</f>
        <v>狂化的魔物</v>
      </c>
      <c r="H111" s="67"/>
      <c r="J111" s="66">
        <v>33002</v>
      </c>
      <c r="K111" s="66" t="s">
        <v>5769</v>
      </c>
      <c r="L111" s="66">
        <v>5</v>
      </c>
    </row>
    <row r="112" spans="1:12">
      <c r="A112" s="70"/>
      <c r="B112" s="70">
        <f t="shared" si="1"/>
        <v>4</v>
      </c>
      <c r="C112" s="69" t="s">
        <v>4205</v>
      </c>
      <c r="D112">
        <v>3</v>
      </c>
      <c r="E112">
        <v>2</v>
      </c>
      <c r="F112" s="69">
        <v>50137</v>
      </c>
      <c r="G112" s="67" t="str">
        <f>IF(F112="","",VLOOKUP(F112,事件表!A:B,2,FALSE))</f>
        <v>向导：兑换活动</v>
      </c>
      <c r="H112" s="67"/>
      <c r="J112" s="66">
        <v>0</v>
      </c>
      <c r="K112" s="66" t="s">
        <v>1664</v>
      </c>
      <c r="L112" s="66">
        <v>0</v>
      </c>
    </row>
    <row r="113" spans="1:12">
      <c r="A113" s="70"/>
      <c r="B113" s="70">
        <f t="shared" si="1"/>
        <v>5</v>
      </c>
      <c r="C113" s="69" t="s">
        <v>4205</v>
      </c>
      <c r="D113">
        <v>3</v>
      </c>
      <c r="E113">
        <v>3</v>
      </c>
      <c r="F113" s="69">
        <v>4106</v>
      </c>
      <c r="G113" s="67" t="str">
        <f>IF(F113="","",VLOOKUP(F113,事件表!A:B,2,FALSE))</f>
        <v>沼泽之心</v>
      </c>
      <c r="H113" s="67"/>
      <c r="J113" s="66">
        <v>0</v>
      </c>
      <c r="K113" s="66" t="s">
        <v>1664</v>
      </c>
      <c r="L113" s="66">
        <v>0</v>
      </c>
    </row>
    <row r="114" spans="1:12">
      <c r="A114" s="70"/>
      <c r="B114" s="70">
        <f t="shared" si="1"/>
        <v>6</v>
      </c>
      <c r="C114" s="69" t="s">
        <v>4206</v>
      </c>
      <c r="D114">
        <v>3</v>
      </c>
      <c r="E114">
        <v>4</v>
      </c>
      <c r="F114" s="69">
        <v>4008</v>
      </c>
      <c r="G114" s="67" t="str">
        <f>IF(F114="","",VLOOKUP(F114,事件表!A:B,2,FALSE))</f>
        <v>喧嚣的沼泽</v>
      </c>
      <c r="H114" s="67"/>
      <c r="J114" s="66">
        <v>0</v>
      </c>
      <c r="K114" s="66" t="s">
        <v>1664</v>
      </c>
      <c r="L114" s="66">
        <v>0</v>
      </c>
    </row>
    <row r="115" spans="1:12">
      <c r="A115" s="70"/>
      <c r="B115" s="70">
        <f t="shared" si="1"/>
        <v>7</v>
      </c>
      <c r="C115" s="69" t="s">
        <v>4222</v>
      </c>
      <c r="D115">
        <v>2</v>
      </c>
      <c r="E115">
        <v>4</v>
      </c>
      <c r="F115" s="69">
        <v>1045</v>
      </c>
      <c r="G115" s="67" t="str">
        <f>IF(F115="","",VLOOKUP(F115,事件表!A:B,2,FALSE))</f>
        <v>深渊·磐石</v>
      </c>
      <c r="H115" s="67"/>
      <c r="J115" s="66">
        <v>33504</v>
      </c>
      <c r="K115" s="66" t="s">
        <v>5940</v>
      </c>
      <c r="L115" s="66">
        <v>1</v>
      </c>
    </row>
    <row r="116" spans="1:12">
      <c r="A116" s="68">
        <v>17</v>
      </c>
      <c r="B116" s="70">
        <f t="shared" si="1"/>
        <v>1</v>
      </c>
      <c r="C116" s="69" t="s">
        <v>4211</v>
      </c>
      <c r="D116">
        <v>1</v>
      </c>
      <c r="E116">
        <v>1</v>
      </c>
      <c r="F116" s="69">
        <v>4003</v>
      </c>
      <c r="G116" s="67" t="str">
        <f>IF(F116="","",VLOOKUP(F116,事件表!A:B,2,FALSE))</f>
        <v>魔物调查</v>
      </c>
      <c r="H116" s="67"/>
      <c r="J116" s="66">
        <v>36008</v>
      </c>
      <c r="K116" s="66" t="s">
        <v>6081</v>
      </c>
      <c r="L116" s="66">
        <v>1</v>
      </c>
    </row>
    <row r="117" spans="1:12">
      <c r="A117" s="68"/>
      <c r="B117" s="70">
        <f t="shared" si="1"/>
        <v>2</v>
      </c>
      <c r="C117" s="69" t="s">
        <v>4207</v>
      </c>
      <c r="D117">
        <v>2</v>
      </c>
      <c r="E117">
        <v>1</v>
      </c>
      <c r="F117" s="69">
        <v>4009</v>
      </c>
      <c r="G117" s="67" t="str">
        <f>IF(F117="","",VLOOKUP(F117,事件表!A:B,2,FALSE))</f>
        <v>奇怪的干扰</v>
      </c>
      <c r="H117" s="67"/>
      <c r="J117" s="66">
        <v>0</v>
      </c>
      <c r="K117" s="66" t="s">
        <v>1664</v>
      </c>
      <c r="L117" s="66">
        <v>0</v>
      </c>
    </row>
    <row r="118" spans="1:12">
      <c r="A118" s="68"/>
      <c r="B118" s="70">
        <f t="shared" si="1"/>
        <v>3</v>
      </c>
      <c r="C118" s="69" t="s">
        <v>4208</v>
      </c>
      <c r="D118">
        <v>3</v>
      </c>
      <c r="E118">
        <v>1</v>
      </c>
      <c r="F118" s="69">
        <v>3007</v>
      </c>
      <c r="G118" s="67" t="str">
        <f>IF(F118="","",VLOOKUP(F118,事件表!A:B,2,FALSE))</f>
        <v>危机四伏</v>
      </c>
      <c r="H118" s="67"/>
      <c r="J118" s="66">
        <v>0</v>
      </c>
      <c r="K118" s="66" t="s">
        <v>1664</v>
      </c>
      <c r="L118" s="66">
        <v>0</v>
      </c>
    </row>
    <row r="119" spans="1:12">
      <c r="A119" s="68"/>
      <c r="B119" s="70">
        <f t="shared" si="1"/>
        <v>4</v>
      </c>
      <c r="C119" s="69" t="s">
        <v>4205</v>
      </c>
      <c r="D119">
        <v>3</v>
      </c>
      <c r="E119">
        <v>2</v>
      </c>
      <c r="F119" s="69">
        <v>50101</v>
      </c>
      <c r="G119" s="67" t="str">
        <f>IF(F119="","",VLOOKUP(F119,事件表!A:B,2,FALSE))</f>
        <v>向导：如何先手</v>
      </c>
      <c r="H119" s="67"/>
      <c r="J119" s="66">
        <v>0</v>
      </c>
      <c r="K119" s="66" t="s">
        <v>1664</v>
      </c>
      <c r="L119" s="66">
        <v>0</v>
      </c>
    </row>
    <row r="120" spans="1:12">
      <c r="A120" s="68"/>
      <c r="B120" s="70">
        <f t="shared" si="1"/>
        <v>5</v>
      </c>
      <c r="C120" s="69" t="s">
        <v>4208</v>
      </c>
      <c r="D120">
        <v>3</v>
      </c>
      <c r="E120">
        <v>3</v>
      </c>
      <c r="F120" s="69">
        <v>4122</v>
      </c>
      <c r="G120" s="67" t="str">
        <f>IF(F120="","",VLOOKUP(F120,事件表!A:B,2,FALSE))</f>
        <v>隐形的干扰</v>
      </c>
      <c r="H120" s="67"/>
      <c r="J120" s="66">
        <v>0</v>
      </c>
      <c r="K120" s="66" t="s">
        <v>1664</v>
      </c>
      <c r="L120" s="66">
        <v>0</v>
      </c>
    </row>
    <row r="121" spans="1:12">
      <c r="A121" s="68"/>
      <c r="B121" s="70">
        <f t="shared" si="1"/>
        <v>6</v>
      </c>
      <c r="C121" s="69" t="s">
        <v>4208</v>
      </c>
      <c r="D121">
        <v>3</v>
      </c>
      <c r="E121">
        <v>4</v>
      </c>
      <c r="F121" s="67">
        <v>50013</v>
      </c>
      <c r="G121" s="67" t="str">
        <f>IF(F121="","",VLOOKUP(F121,事件表!A:B,2,FALSE))</f>
        <v>头盔帮的宣传</v>
      </c>
      <c r="H121" s="67"/>
      <c r="J121" s="66">
        <v>0</v>
      </c>
      <c r="K121" s="66" t="s">
        <v>1664</v>
      </c>
      <c r="L121" s="66">
        <v>0</v>
      </c>
    </row>
    <row r="122" spans="1:12">
      <c r="A122" s="68"/>
      <c r="B122" s="70">
        <f t="shared" si="1"/>
        <v>7</v>
      </c>
      <c r="C122" s="69" t="s">
        <v>4207</v>
      </c>
      <c r="D122">
        <v>2</v>
      </c>
      <c r="E122">
        <v>4</v>
      </c>
      <c r="F122" s="69">
        <v>4010</v>
      </c>
      <c r="G122" s="67" t="str">
        <f>IF(F122="","",VLOOKUP(F122,事件表!A:B,2,FALSE))</f>
        <v>躁动与不安</v>
      </c>
      <c r="H122" s="67"/>
      <c r="J122" s="66">
        <v>0</v>
      </c>
      <c r="K122" s="66" t="s">
        <v>1664</v>
      </c>
      <c r="L122" s="66">
        <v>0</v>
      </c>
    </row>
    <row r="123" spans="1:12">
      <c r="A123" s="68"/>
      <c r="B123" s="70">
        <f t="shared" si="1"/>
        <v>8</v>
      </c>
      <c r="C123" s="69" t="s">
        <v>4222</v>
      </c>
      <c r="D123" s="41">
        <v>2</v>
      </c>
      <c r="E123" s="41">
        <v>3</v>
      </c>
      <c r="F123" s="69">
        <v>1042</v>
      </c>
      <c r="G123" s="67" t="str">
        <f>IF(F123="","",VLOOKUP(F123,事件表!A:B,2,FALSE))</f>
        <v>深渊·马克之风</v>
      </c>
      <c r="H123" s="67"/>
      <c r="J123" s="66">
        <v>33504</v>
      </c>
      <c r="K123" s="66" t="s">
        <v>5940</v>
      </c>
      <c r="L123" s="66">
        <v>1</v>
      </c>
    </row>
    <row r="124" spans="1:12">
      <c r="A124" s="68">
        <v>18</v>
      </c>
      <c r="B124" s="70">
        <f t="shared" si="1"/>
        <v>1</v>
      </c>
      <c r="C124" s="69" t="s">
        <v>4203</v>
      </c>
      <c r="D124">
        <v>1</v>
      </c>
      <c r="E124">
        <v>1</v>
      </c>
      <c r="F124" s="69">
        <v>4004</v>
      </c>
      <c r="G124" s="67" t="str">
        <f>IF(F124="","",VLOOKUP(F124,事件表!A:B,2,FALSE))</f>
        <v>遗落的图纸</v>
      </c>
      <c r="H124" s="67"/>
      <c r="J124" s="66">
        <v>36007</v>
      </c>
      <c r="K124" s="66" t="s">
        <v>6080</v>
      </c>
      <c r="L124" s="66">
        <v>1</v>
      </c>
    </row>
    <row r="125" spans="1:12">
      <c r="A125" s="68"/>
      <c r="B125" s="70">
        <f t="shared" si="1"/>
        <v>2</v>
      </c>
      <c r="C125" s="69" t="s">
        <v>4231</v>
      </c>
      <c r="D125">
        <v>2</v>
      </c>
      <c r="E125">
        <v>1</v>
      </c>
      <c r="F125" s="69">
        <v>4011</v>
      </c>
      <c r="G125" s="67" t="str">
        <f>IF(F125="","",VLOOKUP(F125,事件表!A:B,2,FALSE))</f>
        <v>魔影镇</v>
      </c>
      <c r="H125" s="67"/>
      <c r="J125" s="66">
        <v>0</v>
      </c>
      <c r="K125" s="66" t="s">
        <v>1664</v>
      </c>
      <c r="L125" s="66">
        <v>0</v>
      </c>
    </row>
    <row r="126" spans="1:12">
      <c r="A126" s="68"/>
      <c r="B126" s="70">
        <f t="shared" si="1"/>
        <v>3</v>
      </c>
      <c r="C126" s="69" t="s">
        <v>4231</v>
      </c>
      <c r="D126">
        <v>2</v>
      </c>
      <c r="E126">
        <v>2</v>
      </c>
      <c r="F126" s="69">
        <v>4012</v>
      </c>
      <c r="G126" s="67" t="str">
        <f>IF(F126="","",VLOOKUP(F126,事件表!A:B,2,FALSE))</f>
        <v>魔影街道</v>
      </c>
      <c r="H126" s="67"/>
      <c r="J126" s="66">
        <v>0</v>
      </c>
      <c r="K126" s="66" t="s">
        <v>1664</v>
      </c>
      <c r="L126" s="66">
        <v>0</v>
      </c>
    </row>
    <row r="127" spans="1:12">
      <c r="A127" s="68"/>
      <c r="B127" s="70">
        <f t="shared" si="1"/>
        <v>4</v>
      </c>
      <c r="C127" s="69" t="s">
        <v>4204</v>
      </c>
      <c r="D127">
        <v>3</v>
      </c>
      <c r="E127">
        <v>2</v>
      </c>
      <c r="F127" s="69">
        <v>50057</v>
      </c>
      <c r="G127" s="67" t="str">
        <f>IF(F127="","",VLOOKUP(F127,事件表!A:B,2,FALSE))</f>
        <v>最强主角</v>
      </c>
      <c r="H127" s="66"/>
      <c r="I127" s="66"/>
      <c r="J127" s="66">
        <v>0</v>
      </c>
      <c r="K127" s="66" t="s">
        <v>1664</v>
      </c>
      <c r="L127" s="66">
        <v>0</v>
      </c>
    </row>
    <row r="128" spans="1:12">
      <c r="A128" s="68"/>
      <c r="B128" s="70">
        <f t="shared" si="1"/>
        <v>5</v>
      </c>
      <c r="C128" s="69" t="s">
        <v>4214</v>
      </c>
      <c r="D128">
        <v>3</v>
      </c>
      <c r="E128">
        <v>3</v>
      </c>
      <c r="F128" s="69">
        <v>4006</v>
      </c>
      <c r="G128" s="67" t="str">
        <f>IF(F128="","",VLOOKUP(F128,事件表!A:B,2,FALSE))</f>
        <v>不为人知的实验</v>
      </c>
      <c r="H128" s="67">
        <v>302</v>
      </c>
      <c r="I128" s="67" t="s">
        <v>3882</v>
      </c>
      <c r="J128" s="66">
        <v>1001</v>
      </c>
      <c r="K128" s="66" t="s">
        <v>29</v>
      </c>
      <c r="L128" s="66">
        <v>50</v>
      </c>
    </row>
    <row r="129" spans="1:12">
      <c r="A129" s="68"/>
      <c r="B129" s="70">
        <f t="shared" si="1"/>
        <v>6</v>
      </c>
      <c r="C129" s="69" t="s">
        <v>4231</v>
      </c>
      <c r="D129">
        <v>2</v>
      </c>
      <c r="E129">
        <v>3</v>
      </c>
      <c r="F129" s="69">
        <v>4112</v>
      </c>
      <c r="G129" s="67" t="str">
        <f>IF(F129="","",VLOOKUP(F129,事件表!A:B,2,FALSE))</f>
        <v>热风岗</v>
      </c>
      <c r="H129" s="67"/>
      <c r="J129" s="66">
        <v>0</v>
      </c>
      <c r="K129" s="66" t="s">
        <v>1664</v>
      </c>
      <c r="L129" s="66">
        <v>0</v>
      </c>
    </row>
    <row r="130" spans="1:12">
      <c r="A130" s="68"/>
      <c r="B130" s="70">
        <f t="shared" si="1"/>
        <v>7</v>
      </c>
      <c r="C130" s="69" t="s">
        <v>4222</v>
      </c>
      <c r="D130">
        <v>1</v>
      </c>
      <c r="E130">
        <v>3</v>
      </c>
      <c r="F130" s="69">
        <v>1043</v>
      </c>
      <c r="G130" s="67" t="str">
        <f>IF(F130="","",VLOOKUP(F130,事件表!A:B,2,FALSE))</f>
        <v>深渊·绿林</v>
      </c>
      <c r="H130" s="67"/>
      <c r="J130" s="66">
        <v>33504</v>
      </c>
      <c r="K130" s="66" t="s">
        <v>5940</v>
      </c>
      <c r="L130" s="66">
        <v>1</v>
      </c>
    </row>
    <row r="131" spans="1:12">
      <c r="A131" s="68">
        <v>19</v>
      </c>
      <c r="B131" s="70">
        <f t="shared" si="1"/>
        <v>1</v>
      </c>
      <c r="C131" s="69" t="s">
        <v>4221</v>
      </c>
      <c r="D131">
        <v>2</v>
      </c>
      <c r="E131">
        <v>1</v>
      </c>
      <c r="F131" s="69">
        <v>4013</v>
      </c>
      <c r="G131" s="67" t="str">
        <f>IF(F131="","",VLOOKUP(F131,事件表!A:B,2,FALSE))</f>
        <v>热风小居</v>
      </c>
      <c r="H131" s="67"/>
      <c r="J131" s="66">
        <v>0</v>
      </c>
      <c r="K131" s="66" t="s">
        <v>1664</v>
      </c>
      <c r="L131" s="66">
        <v>0</v>
      </c>
    </row>
    <row r="132" spans="1:12">
      <c r="A132" s="68"/>
      <c r="B132" s="70">
        <f t="shared" si="1"/>
        <v>2</v>
      </c>
      <c r="C132" s="69" t="s">
        <v>4227</v>
      </c>
      <c r="D132">
        <v>2</v>
      </c>
      <c r="E132">
        <v>2</v>
      </c>
      <c r="F132" s="69">
        <v>3008</v>
      </c>
      <c r="G132" s="67" t="str">
        <f>IF(F132="","",VLOOKUP(F132,事件表!A:B,2,FALSE))</f>
        <v>废墟之中</v>
      </c>
      <c r="H132" s="67"/>
      <c r="J132" s="66">
        <v>0</v>
      </c>
      <c r="K132" s="66" t="s">
        <v>1664</v>
      </c>
      <c r="L132" s="66">
        <v>0</v>
      </c>
    </row>
    <row r="133" spans="1:12">
      <c r="A133" s="68"/>
      <c r="B133" s="70">
        <f t="shared" si="1"/>
        <v>3</v>
      </c>
      <c r="C133" s="69" t="s">
        <v>4204</v>
      </c>
      <c r="D133">
        <v>1</v>
      </c>
      <c r="E133">
        <v>2</v>
      </c>
      <c r="F133" s="69">
        <v>50061</v>
      </c>
      <c r="G133" s="67" t="str">
        <f>IF(F133="","",VLOOKUP(F133,事件表!A:B,2,FALSE))</f>
        <v>中国梦</v>
      </c>
      <c r="H133" s="67"/>
      <c r="J133" s="66">
        <v>0</v>
      </c>
      <c r="K133" s="66" t="s">
        <v>1664</v>
      </c>
      <c r="L133" s="66">
        <v>0</v>
      </c>
    </row>
    <row r="134" spans="1:12">
      <c r="A134" s="68"/>
      <c r="B134" s="70">
        <f t="shared" si="1"/>
        <v>4</v>
      </c>
      <c r="C134" s="69" t="s">
        <v>4204</v>
      </c>
      <c r="D134">
        <v>1</v>
      </c>
      <c r="E134">
        <v>3</v>
      </c>
      <c r="F134" s="135">
        <v>50065</v>
      </c>
      <c r="G134" s="67" t="str">
        <f>IF(F134="","",VLOOKUP(F134,事件表!A:B,2,FALSE))</f>
        <v>女神</v>
      </c>
      <c r="H134" s="67"/>
      <c r="J134" s="66">
        <v>0</v>
      </c>
      <c r="K134" s="66" t="s">
        <v>1664</v>
      </c>
      <c r="L134" s="66">
        <v>0</v>
      </c>
    </row>
    <row r="135" spans="1:12">
      <c r="A135" s="68"/>
      <c r="B135" s="70">
        <f t="shared" si="1"/>
        <v>5</v>
      </c>
      <c r="C135" s="69" t="s">
        <v>4227</v>
      </c>
      <c r="D135">
        <v>1</v>
      </c>
      <c r="E135">
        <v>4</v>
      </c>
      <c r="F135" s="69">
        <v>4129</v>
      </c>
      <c r="G135" s="67" t="str">
        <f>IF(F135="","",VLOOKUP(F135,事件表!A:B,2,FALSE))</f>
        <v>天然气池</v>
      </c>
      <c r="H135" s="67"/>
      <c r="J135" s="66">
        <v>0</v>
      </c>
      <c r="K135" s="66" t="s">
        <v>1664</v>
      </c>
      <c r="L135" s="66">
        <v>0</v>
      </c>
    </row>
    <row r="136" spans="1:12">
      <c r="A136" s="68"/>
      <c r="B136" s="70">
        <f t="shared" si="1"/>
        <v>6</v>
      </c>
      <c r="C136" s="69" t="s">
        <v>4207</v>
      </c>
      <c r="D136">
        <v>2</v>
      </c>
      <c r="E136">
        <v>4</v>
      </c>
      <c r="F136" s="69">
        <v>1033</v>
      </c>
      <c r="G136" s="67" t="str">
        <f>IF(F136="","",VLOOKUP(F136,事件表!A:B,2,FALSE))</f>
        <v>雷电交加</v>
      </c>
      <c r="H136" s="67"/>
      <c r="J136" s="66">
        <v>1001</v>
      </c>
      <c r="K136" s="66" t="s">
        <v>29</v>
      </c>
      <c r="L136" s="66">
        <v>1000</v>
      </c>
    </row>
    <row r="137" spans="1:12">
      <c r="A137" s="68"/>
      <c r="B137" s="70">
        <f t="shared" si="1"/>
        <v>7</v>
      </c>
      <c r="C137" s="69" t="s">
        <v>4222</v>
      </c>
      <c r="D137">
        <v>2</v>
      </c>
      <c r="E137">
        <v>3</v>
      </c>
      <c r="F137" s="69">
        <v>1044</v>
      </c>
      <c r="G137" s="67" t="str">
        <f>IF(F137="","",VLOOKUP(F137,事件表!A:B,2,FALSE))</f>
        <v>深渊·邪火</v>
      </c>
      <c r="H137" s="67"/>
      <c r="J137" s="66">
        <v>33504</v>
      </c>
      <c r="K137" s="66" t="s">
        <v>5940</v>
      </c>
      <c r="L137" s="66">
        <v>1</v>
      </c>
    </row>
    <row r="138" spans="1:12">
      <c r="A138" s="68">
        <v>20</v>
      </c>
      <c r="B138" s="70">
        <f t="shared" si="1"/>
        <v>1</v>
      </c>
      <c r="C138" s="69" t="s">
        <v>4206</v>
      </c>
      <c r="D138">
        <v>2</v>
      </c>
      <c r="E138">
        <v>1</v>
      </c>
      <c r="F138" s="69">
        <v>4005</v>
      </c>
      <c r="G138" s="67" t="str">
        <f>IF(F138="","",VLOOKUP(F138,事件表!A:B,2,FALSE))</f>
        <v>闷热的沼泽</v>
      </c>
      <c r="H138" s="67"/>
      <c r="J138" s="66">
        <v>1002</v>
      </c>
      <c r="K138" s="66" t="s">
        <v>796</v>
      </c>
      <c r="L138" s="66">
        <v>10</v>
      </c>
    </row>
    <row r="139" spans="1:12">
      <c r="A139" s="70"/>
      <c r="B139" s="70">
        <f t="shared" si="1"/>
        <v>2</v>
      </c>
      <c r="C139" s="69" t="s">
        <v>4232</v>
      </c>
      <c r="D139">
        <v>3</v>
      </c>
      <c r="E139">
        <v>1</v>
      </c>
      <c r="F139" s="69">
        <v>4014</v>
      </c>
      <c r="G139" s="67" t="str">
        <f>IF(F139="","",VLOOKUP(F139,事件表!A:B,2,FALSE))</f>
        <v>峡谷怪盗</v>
      </c>
      <c r="H139" s="67"/>
      <c r="J139" s="66">
        <v>0</v>
      </c>
      <c r="K139" s="66" t="s">
        <v>1664</v>
      </c>
      <c r="L139" s="66">
        <v>0</v>
      </c>
    </row>
    <row r="140" spans="1:12">
      <c r="A140" s="70"/>
      <c r="B140" s="70">
        <f t="shared" si="1"/>
        <v>3</v>
      </c>
      <c r="C140" s="69" t="s">
        <v>4204</v>
      </c>
      <c r="D140">
        <v>3</v>
      </c>
      <c r="E140">
        <v>2</v>
      </c>
      <c r="F140" s="69">
        <v>50069</v>
      </c>
      <c r="G140" s="67" t="str">
        <f>IF(F140="","",VLOOKUP(F140,事件表!A:B,2,FALSE))</f>
        <v>孤儿的呼唤</v>
      </c>
      <c r="H140" s="67"/>
      <c r="J140" s="66">
        <v>0</v>
      </c>
      <c r="K140" s="66" t="s">
        <v>1664</v>
      </c>
      <c r="L140" s="66">
        <v>0</v>
      </c>
    </row>
    <row r="141" spans="1:12">
      <c r="A141" s="70"/>
      <c r="B141" s="70">
        <f t="shared" si="1"/>
        <v>4</v>
      </c>
      <c r="C141" s="69" t="s">
        <v>4204</v>
      </c>
      <c r="D141">
        <v>2</v>
      </c>
      <c r="E141">
        <v>2</v>
      </c>
      <c r="F141" s="69">
        <v>50073</v>
      </c>
      <c r="G141" s="67" t="str">
        <f>IF(F141="","",VLOOKUP(F141,事件表!A:B,2,FALSE))</f>
        <v>专属武器</v>
      </c>
      <c r="H141" s="67"/>
      <c r="J141" s="66">
        <v>0</v>
      </c>
      <c r="K141" s="66" t="s">
        <v>1664</v>
      </c>
      <c r="L141" s="66">
        <v>0</v>
      </c>
    </row>
    <row r="142" spans="1:12">
      <c r="A142" s="70"/>
      <c r="B142" s="70">
        <f t="shared" ref="B142:B205" si="2">IF(A142&lt;&gt;"",1,B141+1)</f>
        <v>5</v>
      </c>
      <c r="C142" s="69" t="s">
        <v>4232</v>
      </c>
      <c r="D142">
        <v>2</v>
      </c>
      <c r="E142">
        <v>3</v>
      </c>
      <c r="F142" s="69">
        <v>4103</v>
      </c>
      <c r="G142" s="67" t="str">
        <f>IF(F142="","",VLOOKUP(F142,事件表!A:B,2,FALSE))</f>
        <v>幽影遗迹</v>
      </c>
      <c r="H142" s="67"/>
      <c r="J142" s="66">
        <v>0</v>
      </c>
      <c r="K142" s="66" t="s">
        <v>1664</v>
      </c>
      <c r="L142" s="66">
        <v>0</v>
      </c>
    </row>
    <row r="143" spans="1:12">
      <c r="A143" s="70"/>
      <c r="B143" s="70">
        <f t="shared" si="2"/>
        <v>6</v>
      </c>
      <c r="C143" s="69" t="s">
        <v>4228</v>
      </c>
      <c r="D143">
        <v>1</v>
      </c>
      <c r="E143">
        <v>3</v>
      </c>
      <c r="F143" s="69">
        <v>4015</v>
      </c>
      <c r="G143" s="67" t="str">
        <f>IF(F143="","",VLOOKUP(F143,事件表!A:B,2,FALSE))</f>
        <v>泥潭</v>
      </c>
      <c r="H143" s="67"/>
      <c r="J143" s="66">
        <v>0</v>
      </c>
      <c r="K143" s="66" t="s">
        <v>1664</v>
      </c>
      <c r="L143" s="66">
        <v>0</v>
      </c>
    </row>
    <row r="144" spans="1:12">
      <c r="A144" s="70"/>
      <c r="B144" s="70">
        <f t="shared" si="2"/>
        <v>7</v>
      </c>
      <c r="C144" s="69" t="s">
        <v>4222</v>
      </c>
      <c r="D144">
        <v>1</v>
      </c>
      <c r="E144">
        <v>4</v>
      </c>
      <c r="F144" s="69">
        <v>1045</v>
      </c>
      <c r="G144" s="67" t="str">
        <f>IF(F144="","",VLOOKUP(F144,事件表!A:B,2,FALSE))</f>
        <v>深渊·磐石</v>
      </c>
      <c r="H144" s="67"/>
      <c r="J144" s="66">
        <v>33504</v>
      </c>
      <c r="K144" s="66" t="s">
        <v>5940</v>
      </c>
      <c r="L144" s="66">
        <v>1</v>
      </c>
    </row>
    <row r="145" spans="1:12">
      <c r="A145" s="70">
        <v>21</v>
      </c>
      <c r="B145" s="70">
        <f t="shared" si="2"/>
        <v>1</v>
      </c>
      <c r="C145" s="69" t="s">
        <v>4219</v>
      </c>
      <c r="D145">
        <v>1</v>
      </c>
      <c r="E145">
        <v>1</v>
      </c>
      <c r="F145" s="69">
        <v>5006</v>
      </c>
      <c r="G145" s="67" t="str">
        <f>IF(F145="","",VLOOKUP(F145,事件表!A:B,2,FALSE))</f>
        <v>巨人成群</v>
      </c>
      <c r="H145" s="67"/>
      <c r="J145" s="66">
        <v>0</v>
      </c>
      <c r="K145" s="66" t="s">
        <v>1664</v>
      </c>
      <c r="L145" s="66">
        <v>0</v>
      </c>
    </row>
    <row r="146" spans="1:12">
      <c r="A146" s="70"/>
      <c r="B146" s="70">
        <f t="shared" si="2"/>
        <v>2</v>
      </c>
      <c r="C146" s="69" t="s">
        <v>4219</v>
      </c>
      <c r="D146">
        <v>1</v>
      </c>
      <c r="E146">
        <v>2</v>
      </c>
      <c r="F146" s="69">
        <v>5007</v>
      </c>
      <c r="G146" s="67" t="str">
        <f>IF(F146="","",VLOOKUP(F146,事件表!A:B,2,FALSE))</f>
        <v>进击的巨人</v>
      </c>
      <c r="H146" s="67"/>
      <c r="J146" s="66">
        <v>0</v>
      </c>
      <c r="K146" s="66" t="s">
        <v>1664</v>
      </c>
      <c r="L146" s="66">
        <v>0</v>
      </c>
    </row>
    <row r="147" spans="1:12">
      <c r="A147" s="70"/>
      <c r="B147" s="70">
        <f t="shared" si="2"/>
        <v>3</v>
      </c>
      <c r="C147" s="69" t="s">
        <v>4204</v>
      </c>
      <c r="D147">
        <v>2</v>
      </c>
      <c r="E147">
        <v>2</v>
      </c>
      <c r="F147" s="69">
        <v>50045</v>
      </c>
      <c r="G147" s="67" t="str">
        <f>IF(F147="","",VLOOKUP(F147,事件表!A:B,2,FALSE))</f>
        <v>今天你出货了吗？</v>
      </c>
      <c r="H147" s="67"/>
      <c r="J147" s="66">
        <v>0</v>
      </c>
      <c r="K147" s="66" t="s">
        <v>1664</v>
      </c>
      <c r="L147" s="66">
        <v>0</v>
      </c>
    </row>
    <row r="148" spans="1:12">
      <c r="A148" s="70"/>
      <c r="B148" s="70">
        <f t="shared" si="2"/>
        <v>4</v>
      </c>
      <c r="C148" s="69" t="s">
        <v>4204</v>
      </c>
      <c r="D148">
        <v>3</v>
      </c>
      <c r="E148">
        <v>2</v>
      </c>
      <c r="F148" s="69">
        <v>50089</v>
      </c>
      <c r="G148" s="67" t="str">
        <f>IF(F148="","",VLOOKUP(F148,事件表!A:B,2,FALSE))</f>
        <v>沉迷学习，无法自拔</v>
      </c>
      <c r="H148" s="67"/>
      <c r="J148" s="66">
        <v>0</v>
      </c>
      <c r="K148" s="66" t="s">
        <v>1664</v>
      </c>
      <c r="L148" s="66">
        <v>0</v>
      </c>
    </row>
    <row r="149" spans="1:12">
      <c r="A149" s="70"/>
      <c r="B149" s="70">
        <f t="shared" si="2"/>
        <v>5</v>
      </c>
      <c r="C149" s="69" t="s">
        <v>4204</v>
      </c>
      <c r="D149">
        <v>3</v>
      </c>
      <c r="E149">
        <v>3</v>
      </c>
      <c r="F149" s="69">
        <v>4118</v>
      </c>
      <c r="G149" s="67" t="str">
        <f>IF(F149="","",VLOOKUP(F149,事件表!A:B,2,FALSE))</f>
        <v>游荡的巨人</v>
      </c>
      <c r="H149" s="67"/>
      <c r="J149" s="66">
        <v>0</v>
      </c>
      <c r="K149" s="66" t="s">
        <v>1664</v>
      </c>
      <c r="L149" s="66">
        <v>0</v>
      </c>
    </row>
    <row r="150" spans="1:12">
      <c r="A150" s="70"/>
      <c r="B150" s="70">
        <f t="shared" si="2"/>
        <v>6</v>
      </c>
      <c r="C150" s="69" t="s">
        <v>4213</v>
      </c>
      <c r="D150">
        <v>2</v>
      </c>
      <c r="E150">
        <v>3</v>
      </c>
      <c r="F150" s="69">
        <v>5008</v>
      </c>
      <c r="G150" s="67" t="str">
        <f>IF(F150="","",VLOOKUP(F150,事件表!A:B,2,FALSE))</f>
        <v>振波干扰</v>
      </c>
      <c r="H150" s="67"/>
      <c r="J150" s="66">
        <v>0</v>
      </c>
      <c r="K150" s="66" t="s">
        <v>1664</v>
      </c>
      <c r="L150" s="66">
        <v>0</v>
      </c>
    </row>
    <row r="151" spans="1:12">
      <c r="A151" s="70"/>
      <c r="B151" s="70">
        <f t="shared" si="2"/>
        <v>7</v>
      </c>
      <c r="C151" s="69" t="s">
        <v>4222</v>
      </c>
      <c r="D151">
        <v>1</v>
      </c>
      <c r="E151">
        <v>3</v>
      </c>
      <c r="F151" s="69">
        <v>1042</v>
      </c>
      <c r="G151" s="67" t="str">
        <f>IF(F151="","",VLOOKUP(F151,事件表!A:B,2,FALSE))</f>
        <v>深渊·马克之风</v>
      </c>
      <c r="H151" s="67"/>
      <c r="J151" s="66">
        <v>33504</v>
      </c>
      <c r="K151" s="66" t="s">
        <v>5940</v>
      </c>
      <c r="L151" s="66">
        <v>1</v>
      </c>
    </row>
    <row r="152" spans="1:12">
      <c r="A152" s="70">
        <v>22</v>
      </c>
      <c r="B152" s="70">
        <f t="shared" si="2"/>
        <v>1</v>
      </c>
      <c r="C152" s="69" t="s">
        <v>4212</v>
      </c>
      <c r="D152">
        <v>1</v>
      </c>
      <c r="E152">
        <v>1</v>
      </c>
      <c r="F152" s="69">
        <v>5009</v>
      </c>
      <c r="G152" s="67" t="str">
        <f>IF(F152="","",VLOOKUP(F152,事件表!A:B,2,FALSE))</f>
        <v>达斯塔斯郊外</v>
      </c>
      <c r="H152" s="67"/>
      <c r="J152" s="66">
        <v>0</v>
      </c>
      <c r="K152" s="66" t="s">
        <v>1664</v>
      </c>
      <c r="L152" s="66">
        <v>0</v>
      </c>
    </row>
    <row r="153" spans="1:12">
      <c r="A153" s="70"/>
      <c r="B153" s="70">
        <f t="shared" si="2"/>
        <v>2</v>
      </c>
      <c r="C153" s="69" t="s">
        <v>4215</v>
      </c>
      <c r="D153">
        <v>2</v>
      </c>
      <c r="E153">
        <v>1</v>
      </c>
      <c r="F153" s="69">
        <v>5010</v>
      </c>
      <c r="G153" s="67" t="str">
        <f>IF(F153="","",VLOOKUP(F153,事件表!A:B,2,FALSE))</f>
        <v>达斯塔斯的强者</v>
      </c>
      <c r="H153" s="67"/>
      <c r="J153" s="66">
        <v>0</v>
      </c>
      <c r="K153" s="66" t="s">
        <v>1664</v>
      </c>
      <c r="L153" s="66">
        <v>0</v>
      </c>
    </row>
    <row r="154" spans="1:12">
      <c r="A154" s="68"/>
      <c r="B154" s="70">
        <f t="shared" si="2"/>
        <v>3</v>
      </c>
      <c r="C154" s="69" t="s">
        <v>4204</v>
      </c>
      <c r="D154">
        <v>2</v>
      </c>
      <c r="E154">
        <v>2</v>
      </c>
      <c r="F154" s="69">
        <v>50093</v>
      </c>
      <c r="G154" s="67" t="str">
        <f>IF(F154="","",VLOOKUP(F154,事件表!A:B,2,FALSE))</f>
        <v>白色的季节</v>
      </c>
      <c r="H154" s="67"/>
      <c r="J154" s="66">
        <v>0</v>
      </c>
      <c r="K154" s="66" t="s">
        <v>1664</v>
      </c>
      <c r="L154" s="66">
        <v>0</v>
      </c>
    </row>
    <row r="155" spans="1:12">
      <c r="A155" s="68"/>
      <c r="B155" s="70">
        <f t="shared" si="2"/>
        <v>4</v>
      </c>
      <c r="C155" s="69" t="s">
        <v>4204</v>
      </c>
      <c r="D155">
        <v>2</v>
      </c>
      <c r="E155">
        <v>3</v>
      </c>
      <c r="F155" s="69">
        <v>50097</v>
      </c>
      <c r="G155" s="67" t="str">
        <f>IF(F155="","",VLOOKUP(F155,事件表!A:B,2,FALSE))</f>
        <v>一神带四腿</v>
      </c>
      <c r="H155" s="67"/>
      <c r="J155" s="66">
        <v>0</v>
      </c>
      <c r="K155" s="66" t="s">
        <v>1664</v>
      </c>
      <c r="L155" s="66">
        <v>0</v>
      </c>
    </row>
    <row r="156" spans="1:12">
      <c r="A156" s="68"/>
      <c r="B156" s="70">
        <f t="shared" si="2"/>
        <v>5</v>
      </c>
      <c r="C156" s="69" t="s">
        <v>4204</v>
      </c>
      <c r="D156">
        <v>2</v>
      </c>
      <c r="E156">
        <v>4</v>
      </c>
      <c r="F156" s="69">
        <v>5105</v>
      </c>
      <c r="G156" s="67" t="str">
        <f>IF(F156="","",VLOOKUP(F156,事件表!A:B,2,FALSE))</f>
        <v>骑士的挑战</v>
      </c>
      <c r="H156" s="67"/>
      <c r="J156" s="66">
        <v>0</v>
      </c>
      <c r="K156" s="66" t="s">
        <v>1664</v>
      </c>
      <c r="L156" s="66">
        <v>0</v>
      </c>
    </row>
    <row r="157" spans="1:12">
      <c r="A157" s="68"/>
      <c r="B157" s="70">
        <f t="shared" si="2"/>
        <v>6</v>
      </c>
      <c r="C157" s="69" t="s">
        <v>4223</v>
      </c>
      <c r="D157">
        <v>1</v>
      </c>
      <c r="E157">
        <v>4</v>
      </c>
      <c r="F157" s="69">
        <v>5001</v>
      </c>
      <c r="G157" s="67" t="str">
        <f>IF(F157="","",VLOOKUP(F157,事件表!A:B,2,FALSE))</f>
        <v>强力党的证明</v>
      </c>
      <c r="H157" s="67"/>
      <c r="J157" s="66">
        <v>1001</v>
      </c>
      <c r="K157" s="66" t="s">
        <v>29</v>
      </c>
      <c r="L157" s="66">
        <v>10000</v>
      </c>
    </row>
    <row r="158" spans="1:12">
      <c r="A158" s="68"/>
      <c r="B158" s="70">
        <f t="shared" si="2"/>
        <v>7</v>
      </c>
      <c r="C158" s="69" t="s">
        <v>4222</v>
      </c>
      <c r="D158">
        <v>1</v>
      </c>
      <c r="E158">
        <v>3</v>
      </c>
      <c r="F158" s="69">
        <v>1043</v>
      </c>
      <c r="G158" s="67" t="str">
        <f>IF(F158="","",VLOOKUP(F158,事件表!A:B,2,FALSE))</f>
        <v>深渊·绿林</v>
      </c>
      <c r="H158" s="67"/>
      <c r="J158" s="66">
        <v>33504</v>
      </c>
      <c r="K158" s="66" t="s">
        <v>5940</v>
      </c>
      <c r="L158" s="66">
        <v>1</v>
      </c>
    </row>
    <row r="159" spans="1:12">
      <c r="A159" s="68">
        <v>23</v>
      </c>
      <c r="B159" s="70">
        <f t="shared" si="2"/>
        <v>1</v>
      </c>
      <c r="C159" s="69" t="s">
        <v>4212</v>
      </c>
      <c r="D159">
        <v>1</v>
      </c>
      <c r="E159">
        <v>1</v>
      </c>
      <c r="F159" s="69">
        <v>5011</v>
      </c>
      <c r="G159" s="67" t="str">
        <f>IF(F159="","",VLOOKUP(F159,事件表!A:B,2,FALSE))</f>
        <v>主宰</v>
      </c>
      <c r="H159" s="67"/>
      <c r="J159" s="66">
        <v>0</v>
      </c>
      <c r="K159" s="66" t="s">
        <v>1664</v>
      </c>
      <c r="L159" s="66">
        <v>0</v>
      </c>
    </row>
    <row r="160" spans="1:12">
      <c r="A160" s="68"/>
      <c r="B160" s="70">
        <f t="shared" si="2"/>
        <v>2</v>
      </c>
      <c r="C160" s="69" t="s">
        <v>4212</v>
      </c>
      <c r="D160">
        <v>2</v>
      </c>
      <c r="E160">
        <v>1</v>
      </c>
      <c r="F160" s="69">
        <v>5012</v>
      </c>
      <c r="G160" s="67" t="str">
        <f>IF(F160="","",VLOOKUP(F160,事件表!A:B,2,FALSE))</f>
        <v>挑战者</v>
      </c>
      <c r="H160" s="67"/>
      <c r="J160" s="66">
        <v>0</v>
      </c>
      <c r="K160" s="66" t="s">
        <v>1664</v>
      </c>
      <c r="L160" s="66">
        <v>0</v>
      </c>
    </row>
    <row r="161" spans="1:12">
      <c r="A161" s="68"/>
      <c r="B161" s="70">
        <f t="shared" si="2"/>
        <v>3</v>
      </c>
      <c r="C161" s="69" t="s">
        <v>4204</v>
      </c>
      <c r="D161">
        <v>3</v>
      </c>
      <c r="E161">
        <v>1</v>
      </c>
      <c r="F161" s="69">
        <v>50105</v>
      </c>
      <c r="G161" s="67" t="str">
        <f>IF(F161="","",VLOOKUP(F161,事件表!A:B,2,FALSE))</f>
        <v>补丁之王</v>
      </c>
      <c r="H161" s="67"/>
      <c r="J161" s="66">
        <v>0</v>
      </c>
      <c r="K161" s="66" t="s">
        <v>1664</v>
      </c>
      <c r="L161" s="66">
        <v>0</v>
      </c>
    </row>
    <row r="162" spans="1:12">
      <c r="A162" s="68"/>
      <c r="B162" s="70">
        <f t="shared" si="2"/>
        <v>4</v>
      </c>
      <c r="C162" s="69" t="s">
        <v>4204</v>
      </c>
      <c r="D162">
        <v>3</v>
      </c>
      <c r="E162">
        <v>2</v>
      </c>
      <c r="F162" s="69">
        <v>50109</v>
      </c>
      <c r="G162" s="67" t="str">
        <f>IF(F162="","",VLOOKUP(F162,事件表!A:B,2,FALSE))</f>
        <v>秘传绝技</v>
      </c>
      <c r="H162" s="67"/>
      <c r="J162" s="66">
        <v>0</v>
      </c>
      <c r="K162" s="66" t="s">
        <v>1664</v>
      </c>
      <c r="L162" s="66">
        <v>0</v>
      </c>
    </row>
    <row r="163" spans="1:12">
      <c r="A163" s="68"/>
      <c r="B163" s="70">
        <f t="shared" si="2"/>
        <v>5</v>
      </c>
      <c r="C163" s="69" t="s">
        <v>4204</v>
      </c>
      <c r="D163">
        <v>2</v>
      </c>
      <c r="E163">
        <v>2</v>
      </c>
      <c r="F163" s="69">
        <v>5121</v>
      </c>
      <c r="G163" s="67" t="str">
        <f>IF(F163="","",VLOOKUP(F163,事件表!A:B,2,FALSE))</f>
        <v>卓越挑战</v>
      </c>
      <c r="H163" s="67"/>
      <c r="J163" s="66">
        <v>0</v>
      </c>
      <c r="K163" s="66" t="s">
        <v>1664</v>
      </c>
      <c r="L163" s="66">
        <v>0</v>
      </c>
    </row>
    <row r="164" spans="1:12">
      <c r="A164" s="68"/>
      <c r="B164" s="70">
        <f t="shared" si="2"/>
        <v>6</v>
      </c>
      <c r="C164" s="69" t="s">
        <v>4224</v>
      </c>
      <c r="D164">
        <v>2</v>
      </c>
      <c r="E164">
        <v>3</v>
      </c>
      <c r="F164" s="69">
        <v>1031</v>
      </c>
      <c r="G164" s="67" t="str">
        <f>IF(F164="","",VLOOKUP(F164,事件表!A:B,2,FALSE))</f>
        <v>霹雳</v>
      </c>
      <c r="H164" s="67"/>
      <c r="J164" s="66">
        <v>0</v>
      </c>
      <c r="K164" s="66" t="s">
        <v>1664</v>
      </c>
      <c r="L164" s="66">
        <v>0</v>
      </c>
    </row>
    <row r="165" spans="1:12">
      <c r="A165" s="68"/>
      <c r="B165" s="70">
        <f t="shared" si="2"/>
        <v>7</v>
      </c>
      <c r="C165" s="69" t="s">
        <v>4222</v>
      </c>
      <c r="D165">
        <v>2</v>
      </c>
      <c r="E165">
        <v>4</v>
      </c>
      <c r="F165" s="69">
        <v>1044</v>
      </c>
      <c r="G165" s="67" t="str">
        <f>IF(F165="","",VLOOKUP(F165,事件表!A:B,2,FALSE))</f>
        <v>深渊·邪火</v>
      </c>
      <c r="H165" s="67"/>
      <c r="J165" s="66">
        <v>33504</v>
      </c>
      <c r="K165" s="66" t="s">
        <v>5940</v>
      </c>
      <c r="L165" s="66">
        <v>1</v>
      </c>
    </row>
    <row r="166" spans="1:12">
      <c r="A166" s="68">
        <v>24</v>
      </c>
      <c r="B166" s="70">
        <f t="shared" si="2"/>
        <v>1</v>
      </c>
      <c r="C166" s="69" t="s">
        <v>4224</v>
      </c>
      <c r="D166">
        <v>1</v>
      </c>
      <c r="E166">
        <v>1</v>
      </c>
      <c r="F166" s="69">
        <v>5003</v>
      </c>
      <c r="G166" s="67" t="str">
        <f>IF(F166="","",VLOOKUP(F166,事件表!A:B,2,FALSE))</f>
        <v>向元素大陆进发</v>
      </c>
      <c r="H166" s="67"/>
      <c r="J166" s="66">
        <v>0</v>
      </c>
      <c r="K166" s="66" t="s">
        <v>1664</v>
      </c>
      <c r="L166" s="66">
        <v>0</v>
      </c>
    </row>
    <row r="167" spans="1:12">
      <c r="A167" s="68"/>
      <c r="B167" s="70">
        <f t="shared" si="2"/>
        <v>2</v>
      </c>
      <c r="C167" s="69" t="s">
        <v>4233</v>
      </c>
      <c r="D167">
        <v>2</v>
      </c>
      <c r="E167">
        <v>1</v>
      </c>
      <c r="F167" s="69">
        <v>5013</v>
      </c>
      <c r="G167" s="67" t="str">
        <f>IF(F167="","",VLOOKUP(F167,事件表!A:B,2,FALSE))</f>
        <v>炙烤</v>
      </c>
      <c r="H167" s="67"/>
      <c r="J167" s="66">
        <v>0</v>
      </c>
      <c r="K167" s="66" t="s">
        <v>1664</v>
      </c>
      <c r="L167" s="66">
        <v>0</v>
      </c>
    </row>
    <row r="168" spans="1:12">
      <c r="A168" s="68"/>
      <c r="B168" s="70">
        <f t="shared" si="2"/>
        <v>3</v>
      </c>
      <c r="C168" s="69" t="s">
        <v>4204</v>
      </c>
      <c r="D168">
        <v>2</v>
      </c>
      <c r="E168">
        <v>2</v>
      </c>
      <c r="F168" s="69">
        <v>50113</v>
      </c>
      <c r="G168" s="67" t="str">
        <f>IF(F168="","",VLOOKUP(F168,事件表!A:B,2,FALSE))</f>
        <v>欧非矛盾</v>
      </c>
      <c r="H168" s="67"/>
      <c r="J168" s="66">
        <v>0</v>
      </c>
      <c r="K168" s="66" t="s">
        <v>1664</v>
      </c>
      <c r="L168" s="66">
        <v>0</v>
      </c>
    </row>
    <row r="169" spans="1:12">
      <c r="A169" s="68"/>
      <c r="B169" s="70">
        <f t="shared" si="2"/>
        <v>4</v>
      </c>
      <c r="C169" s="69" t="s">
        <v>4204</v>
      </c>
      <c r="D169">
        <v>3</v>
      </c>
      <c r="E169">
        <v>2</v>
      </c>
      <c r="F169" s="69">
        <v>50125</v>
      </c>
      <c r="G169" s="67" t="str">
        <f>IF(F169="","",VLOOKUP(F169,事件表!A:B,2,FALSE))</f>
        <v>神话武器</v>
      </c>
      <c r="H169" s="67"/>
      <c r="J169" s="66">
        <v>0</v>
      </c>
      <c r="K169" s="66" t="s">
        <v>1664</v>
      </c>
      <c r="L169" s="66">
        <v>0</v>
      </c>
    </row>
    <row r="170" spans="1:12">
      <c r="A170" s="68"/>
      <c r="B170" s="70">
        <f t="shared" si="2"/>
        <v>5</v>
      </c>
      <c r="C170" s="69" t="s">
        <v>4204</v>
      </c>
      <c r="D170">
        <v>3</v>
      </c>
      <c r="E170">
        <v>3</v>
      </c>
      <c r="F170" s="69">
        <v>5116</v>
      </c>
      <c r="G170" s="67" t="str">
        <f>IF(F170="","",VLOOKUP(F170,事件表!A:B,2,FALSE))</f>
        <v>无尽的武炼</v>
      </c>
      <c r="H170" s="67"/>
      <c r="J170" s="66">
        <v>0</v>
      </c>
      <c r="K170" s="66" t="s">
        <v>1664</v>
      </c>
      <c r="L170" s="66">
        <v>0</v>
      </c>
    </row>
    <row r="171" spans="1:12">
      <c r="A171" s="68"/>
      <c r="B171" s="70">
        <f t="shared" si="2"/>
        <v>6</v>
      </c>
      <c r="C171" s="69" t="s">
        <v>4204</v>
      </c>
      <c r="D171">
        <v>2</v>
      </c>
      <c r="E171">
        <v>3</v>
      </c>
      <c r="F171" s="67">
        <v>50013</v>
      </c>
      <c r="G171" s="67" t="str">
        <f>IF(F171="","",VLOOKUP(F171,事件表!A:B,2,FALSE))</f>
        <v>头盔帮的宣传</v>
      </c>
      <c r="H171" s="67"/>
      <c r="J171" s="66">
        <v>0</v>
      </c>
      <c r="K171" s="66" t="s">
        <v>1664</v>
      </c>
      <c r="L171" s="66">
        <v>0</v>
      </c>
    </row>
    <row r="172" spans="1:12">
      <c r="A172" s="68"/>
      <c r="B172" s="70">
        <f t="shared" si="2"/>
        <v>7</v>
      </c>
      <c r="C172" s="69" t="s">
        <v>4228</v>
      </c>
      <c r="D172">
        <v>1</v>
      </c>
      <c r="E172">
        <v>3</v>
      </c>
      <c r="F172" s="69">
        <v>5103</v>
      </c>
      <c r="G172" s="67" t="str">
        <f>IF(F172="","",VLOOKUP(F172,事件表!A:B,2,FALSE))</f>
        <v>捣乱的恶棍</v>
      </c>
      <c r="H172" s="67"/>
      <c r="J172" s="66">
        <v>0</v>
      </c>
      <c r="K172" s="66" t="s">
        <v>1664</v>
      </c>
      <c r="L172" s="66">
        <v>0</v>
      </c>
    </row>
    <row r="173" spans="1:12">
      <c r="A173" s="68"/>
      <c r="B173" s="70">
        <f t="shared" si="2"/>
        <v>8</v>
      </c>
      <c r="C173" s="69" t="s">
        <v>4222</v>
      </c>
      <c r="D173" s="41">
        <v>1</v>
      </c>
      <c r="E173" s="41">
        <v>4</v>
      </c>
      <c r="F173" s="69">
        <v>1045</v>
      </c>
      <c r="G173" s="67" t="str">
        <f>IF(F173="","",VLOOKUP(F173,事件表!A:B,2,FALSE))</f>
        <v>深渊·磐石</v>
      </c>
      <c r="H173" s="67"/>
      <c r="J173" s="66">
        <v>33504</v>
      </c>
      <c r="K173" s="66" t="s">
        <v>5940</v>
      </c>
      <c r="L173" s="66">
        <v>1</v>
      </c>
    </row>
    <row r="174" spans="1:12">
      <c r="A174" s="68">
        <v>25</v>
      </c>
      <c r="B174" s="70">
        <f t="shared" si="2"/>
        <v>1</v>
      </c>
      <c r="C174" s="69" t="s">
        <v>4214</v>
      </c>
      <c r="D174">
        <v>1</v>
      </c>
      <c r="E174">
        <v>1</v>
      </c>
      <c r="F174" s="69">
        <v>5004</v>
      </c>
      <c r="G174" s="67" t="str">
        <f>IF(F174="","",VLOOKUP(F174,事件表!A:B,2,FALSE))</f>
        <v>这儿都有药剂师？！</v>
      </c>
      <c r="H174" s="67"/>
      <c r="J174" s="66">
        <v>0</v>
      </c>
      <c r="K174" s="66" t="s">
        <v>1664</v>
      </c>
      <c r="L174" s="66">
        <v>0</v>
      </c>
    </row>
    <row r="175" spans="1:12">
      <c r="A175" s="68"/>
      <c r="B175" s="70">
        <f t="shared" si="2"/>
        <v>2</v>
      </c>
      <c r="C175" s="69" t="s">
        <v>4218</v>
      </c>
      <c r="D175">
        <v>2</v>
      </c>
      <c r="E175">
        <v>1</v>
      </c>
      <c r="F175" s="69">
        <v>5014</v>
      </c>
      <c r="G175" s="67" t="str">
        <f>IF(F175="","",VLOOKUP(F175,事件表!A:B,2,FALSE))</f>
        <v>元素转换</v>
      </c>
      <c r="H175" s="67">
        <v>509</v>
      </c>
      <c r="I175" s="67" t="s">
        <v>3883</v>
      </c>
      <c r="J175" s="66">
        <v>0</v>
      </c>
      <c r="K175" s="66" t="s">
        <v>1664</v>
      </c>
      <c r="L175" s="66">
        <v>0</v>
      </c>
    </row>
    <row r="176" spans="1:12">
      <c r="A176" s="68"/>
      <c r="B176" s="70">
        <f t="shared" si="2"/>
        <v>3</v>
      </c>
      <c r="C176" s="69" t="s">
        <v>4204</v>
      </c>
      <c r="D176">
        <v>3</v>
      </c>
      <c r="E176">
        <v>1</v>
      </c>
      <c r="F176" s="69">
        <v>50117</v>
      </c>
      <c r="G176" s="67" t="str">
        <f>IF(F176="","",VLOOKUP(F176,事件表!A:B,2,FALSE))</f>
        <v>隐匿者的自述</v>
      </c>
      <c r="H176" s="67"/>
      <c r="J176" s="66">
        <v>0</v>
      </c>
      <c r="K176" s="66" t="s">
        <v>1664</v>
      </c>
      <c r="L176" s="66">
        <v>0</v>
      </c>
    </row>
    <row r="177" spans="1:12">
      <c r="A177" s="68"/>
      <c r="B177" s="70">
        <f t="shared" si="2"/>
        <v>4</v>
      </c>
      <c r="C177" s="69" t="s">
        <v>4204</v>
      </c>
      <c r="D177">
        <v>3</v>
      </c>
      <c r="E177">
        <v>2</v>
      </c>
      <c r="F177" s="69">
        <v>50121</v>
      </c>
      <c r="G177" s="67" t="str">
        <f>IF(F177="","",VLOOKUP(F177,事件表!A:B,2,FALSE))</f>
        <v>我为飞翔而生</v>
      </c>
      <c r="H177" s="67"/>
      <c r="J177" s="66">
        <v>0</v>
      </c>
      <c r="K177" s="66" t="s">
        <v>1664</v>
      </c>
      <c r="L177" s="66">
        <v>0</v>
      </c>
    </row>
    <row r="178" spans="1:12">
      <c r="A178" s="68"/>
      <c r="B178" s="70">
        <f t="shared" si="2"/>
        <v>5</v>
      </c>
      <c r="C178" s="69" t="s">
        <v>4204</v>
      </c>
      <c r="D178">
        <v>3</v>
      </c>
      <c r="E178">
        <v>3</v>
      </c>
      <c r="F178" s="69">
        <v>5107</v>
      </c>
      <c r="G178" s="67" t="str">
        <f>IF(F178="","",VLOOKUP(F178,事件表!A:B,2,FALSE))</f>
        <v>元素旋涡</v>
      </c>
      <c r="H178" s="67"/>
      <c r="J178" s="66">
        <v>0</v>
      </c>
      <c r="K178" s="66" t="s">
        <v>1664</v>
      </c>
      <c r="L178" s="66">
        <v>0</v>
      </c>
    </row>
    <row r="179" spans="1:12">
      <c r="A179" s="68"/>
      <c r="B179" s="70">
        <f t="shared" si="2"/>
        <v>6</v>
      </c>
      <c r="C179" s="69" t="s">
        <v>4208</v>
      </c>
      <c r="D179">
        <v>3</v>
      </c>
      <c r="E179">
        <v>4</v>
      </c>
      <c r="F179" s="69">
        <v>5015</v>
      </c>
      <c r="G179" s="67" t="str">
        <f>IF(F179="","",VLOOKUP(F179,事件表!A:B,2,FALSE))</f>
        <v>平衡</v>
      </c>
      <c r="H179" s="67"/>
      <c r="J179" s="66">
        <v>0</v>
      </c>
      <c r="K179" s="66" t="s">
        <v>1664</v>
      </c>
      <c r="L179" s="66">
        <v>0</v>
      </c>
    </row>
    <row r="180" spans="1:12">
      <c r="A180" s="68"/>
      <c r="B180" s="70">
        <f t="shared" si="2"/>
        <v>7</v>
      </c>
      <c r="C180" s="69" t="s">
        <v>4222</v>
      </c>
      <c r="D180">
        <v>2</v>
      </c>
      <c r="E180">
        <v>4</v>
      </c>
      <c r="F180" s="69">
        <v>1042</v>
      </c>
      <c r="G180" s="67" t="str">
        <f>IF(F180="","",VLOOKUP(F180,事件表!A:B,2,FALSE))</f>
        <v>深渊·马克之风</v>
      </c>
      <c r="H180" s="67"/>
      <c r="J180" s="66">
        <v>33504</v>
      </c>
      <c r="K180" s="66" t="s">
        <v>5940</v>
      </c>
      <c r="L180" s="66">
        <v>1</v>
      </c>
    </row>
    <row r="181" spans="1:12">
      <c r="A181" s="68">
        <v>26</v>
      </c>
      <c r="B181" s="70">
        <f t="shared" si="2"/>
        <v>1</v>
      </c>
      <c r="C181" s="69" t="s">
        <v>4207</v>
      </c>
      <c r="D181">
        <v>1</v>
      </c>
      <c r="E181">
        <v>1</v>
      </c>
      <c r="F181" s="69">
        <v>5005</v>
      </c>
      <c r="G181" s="67" t="str">
        <f>IF(F181="","",VLOOKUP(F181,事件表!A:B,2,FALSE))</f>
        <v>混乱的元素</v>
      </c>
      <c r="H181" s="67">
        <v>303</v>
      </c>
      <c r="I181" s="67" t="s">
        <v>2761</v>
      </c>
      <c r="J181" s="66">
        <v>0</v>
      </c>
      <c r="K181" s="66" t="s">
        <v>1664</v>
      </c>
      <c r="L181" s="66">
        <v>0</v>
      </c>
    </row>
    <row r="182" spans="1:12">
      <c r="A182" s="70"/>
      <c r="B182" s="70">
        <f t="shared" si="2"/>
        <v>2</v>
      </c>
      <c r="C182" s="69" t="s">
        <v>4219</v>
      </c>
      <c r="D182">
        <v>2</v>
      </c>
      <c r="E182">
        <v>1</v>
      </c>
      <c r="F182" s="69">
        <v>5016</v>
      </c>
      <c r="G182" s="67" t="str">
        <f>IF(F182="","",VLOOKUP(F182,事件表!A:B,2,FALSE))</f>
        <v>大海浪</v>
      </c>
      <c r="H182" s="67">
        <v>9</v>
      </c>
      <c r="I182" s="67" t="s">
        <v>4767</v>
      </c>
      <c r="J182" s="66">
        <v>0</v>
      </c>
      <c r="K182" s="66" t="s">
        <v>1664</v>
      </c>
      <c r="L182" s="66">
        <v>0</v>
      </c>
    </row>
    <row r="183" spans="1:12">
      <c r="A183" s="70"/>
      <c r="B183" s="70">
        <f t="shared" si="2"/>
        <v>3</v>
      </c>
      <c r="C183" s="69" t="s">
        <v>4204</v>
      </c>
      <c r="D183">
        <v>2</v>
      </c>
      <c r="E183">
        <v>2</v>
      </c>
      <c r="F183" s="69">
        <v>50129</v>
      </c>
      <c r="G183" s="67" t="str">
        <f>IF(F183="","",VLOOKUP(F183,事件表!A:B,2,FALSE))</f>
        <v>我练功发自真心</v>
      </c>
      <c r="H183" s="67"/>
      <c r="J183" s="66">
        <v>0</v>
      </c>
      <c r="K183" s="66" t="s">
        <v>1664</v>
      </c>
      <c r="L183" s="66">
        <v>0</v>
      </c>
    </row>
    <row r="184" spans="1:12">
      <c r="A184" s="70"/>
      <c r="B184" s="70">
        <f t="shared" si="2"/>
        <v>4</v>
      </c>
      <c r="C184" s="69" t="s">
        <v>4204</v>
      </c>
      <c r="D184">
        <v>3</v>
      </c>
      <c r="E184">
        <v>2</v>
      </c>
      <c r="F184" s="69">
        <v>50013</v>
      </c>
      <c r="G184" s="67" t="str">
        <f>IF(F184="","",VLOOKUP(F184,事件表!A:B,2,FALSE))</f>
        <v>头盔帮的宣传</v>
      </c>
      <c r="H184" s="67"/>
      <c r="J184" s="66">
        <v>0</v>
      </c>
      <c r="K184" s="66" t="s">
        <v>1664</v>
      </c>
      <c r="L184" s="66">
        <v>0</v>
      </c>
    </row>
    <row r="185" spans="1:12">
      <c r="A185" s="70"/>
      <c r="B185" s="70">
        <f t="shared" si="2"/>
        <v>5</v>
      </c>
      <c r="C185" s="69" t="s">
        <v>4219</v>
      </c>
      <c r="D185">
        <v>3</v>
      </c>
      <c r="E185">
        <v>3</v>
      </c>
      <c r="F185" s="69">
        <v>5129</v>
      </c>
      <c r="G185" s="67" t="str">
        <f>IF(F185="","",VLOOKUP(F185,事件表!A:B,2,FALSE))</f>
        <v>浪里个浪</v>
      </c>
      <c r="H185" s="67"/>
      <c r="J185" s="66">
        <v>0</v>
      </c>
      <c r="K185" s="66" t="s">
        <v>1664</v>
      </c>
      <c r="L185" s="66">
        <v>0</v>
      </c>
    </row>
    <row r="186" spans="1:12">
      <c r="A186" s="70"/>
      <c r="B186" s="70">
        <f t="shared" si="2"/>
        <v>6</v>
      </c>
      <c r="C186" s="69" t="s">
        <v>4213</v>
      </c>
      <c r="D186">
        <v>2</v>
      </c>
      <c r="E186">
        <v>3</v>
      </c>
      <c r="F186" s="69">
        <v>5119</v>
      </c>
      <c r="G186" s="67" t="str">
        <f>IF(F186="","",VLOOKUP(F186,事件表!A:B,2,FALSE))</f>
        <v>银色挑战</v>
      </c>
      <c r="H186" s="67"/>
      <c r="J186" s="66">
        <v>0</v>
      </c>
      <c r="K186" s="66" t="s">
        <v>1664</v>
      </c>
      <c r="L186" s="66">
        <v>0</v>
      </c>
    </row>
    <row r="187" spans="1:12">
      <c r="A187" s="70"/>
      <c r="B187" s="70">
        <f t="shared" si="2"/>
        <v>7</v>
      </c>
      <c r="C187" s="69" t="s">
        <v>4222</v>
      </c>
      <c r="D187">
        <v>1</v>
      </c>
      <c r="E187">
        <v>3</v>
      </c>
      <c r="F187" s="69">
        <v>1043</v>
      </c>
      <c r="G187" s="67" t="str">
        <f>IF(F187="","",VLOOKUP(F187,事件表!A:B,2,FALSE))</f>
        <v>深渊·绿林</v>
      </c>
      <c r="H187" s="67"/>
      <c r="J187" s="66">
        <v>33504</v>
      </c>
      <c r="K187" s="66" t="s">
        <v>5940</v>
      </c>
      <c r="L187" s="66">
        <v>1</v>
      </c>
    </row>
    <row r="188" spans="1:12">
      <c r="A188" s="68">
        <v>27</v>
      </c>
      <c r="B188" s="70">
        <f t="shared" si="2"/>
        <v>1</v>
      </c>
      <c r="C188" s="69" t="s">
        <v>4207</v>
      </c>
      <c r="D188">
        <v>2</v>
      </c>
      <c r="E188">
        <v>1</v>
      </c>
      <c r="F188" s="69">
        <v>6001</v>
      </c>
      <c r="G188" s="67" t="str">
        <f>IF(F188="","",VLOOKUP(F188,事件表!A:B,2,FALSE))</f>
        <v>如果能利用这些元素的话。。。</v>
      </c>
      <c r="H188" s="67">
        <v>203</v>
      </c>
      <c r="I188" s="67" t="s">
        <v>2762</v>
      </c>
      <c r="J188" s="66">
        <v>0</v>
      </c>
      <c r="K188" s="66" t="s">
        <v>1664</v>
      </c>
      <c r="L188" s="66">
        <v>0</v>
      </c>
    </row>
    <row r="189" spans="1:12">
      <c r="A189" s="68"/>
      <c r="B189" s="70">
        <f t="shared" si="2"/>
        <v>2</v>
      </c>
      <c r="C189" s="69" t="s">
        <v>4211</v>
      </c>
      <c r="D189">
        <v>2</v>
      </c>
      <c r="E189">
        <v>2</v>
      </c>
      <c r="F189" s="69">
        <v>6102</v>
      </c>
      <c r="G189" s="67" t="str">
        <f>IF(F189="","",VLOOKUP(F189,事件表!A:B,2,FALSE))</f>
        <v>残骸</v>
      </c>
      <c r="H189" s="67"/>
      <c r="J189" s="66">
        <v>0</v>
      </c>
      <c r="K189" s="66" t="s">
        <v>1664</v>
      </c>
      <c r="L189" s="66">
        <v>0</v>
      </c>
    </row>
    <row r="190" spans="1:12">
      <c r="A190" s="68"/>
      <c r="B190" s="70">
        <f t="shared" si="2"/>
        <v>3</v>
      </c>
      <c r="C190" s="69" t="s">
        <v>4207</v>
      </c>
      <c r="D190">
        <v>1</v>
      </c>
      <c r="E190">
        <v>2</v>
      </c>
      <c r="F190" s="69">
        <v>6103</v>
      </c>
      <c r="G190" s="67" t="str">
        <f>IF(F190="","",VLOOKUP(F190,事件表!A:B,2,FALSE))</f>
        <v>鬼火</v>
      </c>
      <c r="H190" s="67"/>
      <c r="J190" s="66">
        <v>0</v>
      </c>
      <c r="K190" s="66" t="s">
        <v>1664</v>
      </c>
      <c r="L190" s="66">
        <v>0</v>
      </c>
    </row>
    <row r="191" spans="1:12">
      <c r="A191" s="68"/>
      <c r="B191" s="70">
        <f t="shared" si="2"/>
        <v>4</v>
      </c>
      <c r="C191" s="69" t="s">
        <v>4205</v>
      </c>
      <c r="D191">
        <v>1</v>
      </c>
      <c r="E191">
        <v>3</v>
      </c>
      <c r="F191" s="69">
        <v>50133</v>
      </c>
      <c r="G191" s="67" t="str">
        <f>IF(F191="","",VLOOKUP(F191,事件表!A:B,2,FALSE))</f>
        <v>向导：佣兵团等级</v>
      </c>
      <c r="H191" s="67"/>
      <c r="J191" s="66">
        <v>0</v>
      </c>
      <c r="K191" s="66" t="s">
        <v>1664</v>
      </c>
      <c r="L191" s="66">
        <v>0</v>
      </c>
    </row>
    <row r="192" spans="1:12">
      <c r="A192" s="68"/>
      <c r="B192" s="70">
        <f t="shared" si="2"/>
        <v>5</v>
      </c>
      <c r="C192" s="69" t="s">
        <v>4211</v>
      </c>
      <c r="D192">
        <v>1</v>
      </c>
      <c r="E192">
        <v>4</v>
      </c>
      <c r="F192" s="69">
        <v>5122</v>
      </c>
      <c r="G192" s="67" t="str">
        <f>IF(F192="","",VLOOKUP(F192,事件表!A:B,2,FALSE))</f>
        <v>焦土</v>
      </c>
      <c r="H192" s="67"/>
      <c r="J192" s="66">
        <v>0</v>
      </c>
      <c r="K192" s="66" t="s">
        <v>1664</v>
      </c>
      <c r="L192" s="66">
        <v>0</v>
      </c>
    </row>
    <row r="193" spans="1:12">
      <c r="A193" s="68"/>
      <c r="B193" s="70">
        <f t="shared" si="2"/>
        <v>6</v>
      </c>
      <c r="C193" s="69" t="s">
        <v>4207</v>
      </c>
      <c r="D193">
        <v>2</v>
      </c>
      <c r="E193">
        <v>4</v>
      </c>
      <c r="F193" s="69">
        <v>6116</v>
      </c>
      <c r="G193" s="67" t="str">
        <f>IF(F193="","",VLOOKUP(F193,事件表!A:B,2,FALSE))</f>
        <v>风火雷电</v>
      </c>
      <c r="H193" s="67"/>
      <c r="J193" s="66">
        <v>0</v>
      </c>
      <c r="K193" s="66" t="s">
        <v>1664</v>
      </c>
      <c r="L193" s="66">
        <v>0</v>
      </c>
    </row>
    <row r="194" spans="1:12">
      <c r="A194" s="68"/>
      <c r="B194" s="70">
        <f t="shared" si="2"/>
        <v>7</v>
      </c>
      <c r="C194" s="69" t="s">
        <v>4222</v>
      </c>
      <c r="D194">
        <v>2</v>
      </c>
      <c r="E194">
        <v>3</v>
      </c>
      <c r="F194" s="69">
        <v>1044</v>
      </c>
      <c r="G194" s="67" t="str">
        <f>IF(F194="","",VLOOKUP(F194,事件表!A:B,2,FALSE))</f>
        <v>深渊·邪火</v>
      </c>
      <c r="H194" s="67"/>
      <c r="J194" s="66">
        <v>33504</v>
      </c>
      <c r="K194" s="66" t="s">
        <v>5940</v>
      </c>
      <c r="L194" s="66">
        <v>1</v>
      </c>
    </row>
    <row r="195" spans="1:12">
      <c r="A195" s="70">
        <v>28</v>
      </c>
      <c r="B195" s="70">
        <f t="shared" si="2"/>
        <v>1</v>
      </c>
      <c r="C195" s="69" t="s">
        <v>4221</v>
      </c>
      <c r="D195">
        <v>2</v>
      </c>
      <c r="E195">
        <v>1</v>
      </c>
      <c r="F195" s="69">
        <v>6007</v>
      </c>
      <c r="G195" s="67" t="str">
        <f>IF(F195="","",VLOOKUP(F195,事件表!A:B,2,FALSE))</f>
        <v>光明之子</v>
      </c>
      <c r="H195" s="67">
        <v>508</v>
      </c>
      <c r="I195" s="67" t="s">
        <v>2763</v>
      </c>
      <c r="J195" s="66">
        <v>0</v>
      </c>
      <c r="K195" s="66" t="s">
        <v>1664</v>
      </c>
      <c r="L195" s="66">
        <v>0</v>
      </c>
    </row>
    <row r="196" spans="1:12">
      <c r="A196" s="68"/>
      <c r="B196" s="70">
        <f t="shared" si="2"/>
        <v>2</v>
      </c>
      <c r="C196" s="69" t="s">
        <v>4207</v>
      </c>
      <c r="D196">
        <v>2</v>
      </c>
      <c r="E196">
        <v>2</v>
      </c>
      <c r="F196" s="69">
        <v>6002</v>
      </c>
      <c r="G196" s="67" t="str">
        <f>IF(F196="","",VLOOKUP(F196,事件表!A:B,2,FALSE))</f>
        <v>这些元素是我们的！</v>
      </c>
      <c r="H196" s="67"/>
      <c r="J196" s="66">
        <v>0</v>
      </c>
      <c r="K196" s="66" t="s">
        <v>1664</v>
      </c>
      <c r="L196" s="66">
        <v>0</v>
      </c>
    </row>
    <row r="197" spans="1:12">
      <c r="A197" s="68"/>
      <c r="B197" s="70">
        <f t="shared" si="2"/>
        <v>3</v>
      </c>
      <c r="C197" s="69" t="s">
        <v>4204</v>
      </c>
      <c r="D197">
        <v>1</v>
      </c>
      <c r="E197">
        <v>2</v>
      </c>
      <c r="F197" s="69">
        <v>50041</v>
      </c>
      <c r="G197" s="67" t="str">
        <f>IF(F197="","",VLOOKUP(F197,事件表!A:B,2,FALSE))</f>
        <v>最强男军人的心声</v>
      </c>
      <c r="H197" s="67"/>
      <c r="J197" s="66">
        <v>0</v>
      </c>
      <c r="K197" s="66" t="s">
        <v>1664</v>
      </c>
      <c r="L197" s="66">
        <v>0</v>
      </c>
    </row>
    <row r="198" spans="1:12">
      <c r="A198" s="68"/>
      <c r="B198" s="70">
        <f t="shared" si="2"/>
        <v>4</v>
      </c>
      <c r="C198" s="69" t="s">
        <v>4204</v>
      </c>
      <c r="D198">
        <v>1</v>
      </c>
      <c r="E198">
        <v>3</v>
      </c>
      <c r="F198" s="69">
        <v>50009</v>
      </c>
      <c r="G198" s="67" t="str">
        <f>IF(F198="","",VLOOKUP(F198,事件表!A:B,2,FALSE))</f>
        <v>猜猜谁很愤怒</v>
      </c>
      <c r="H198" s="67"/>
      <c r="J198" s="66">
        <v>0</v>
      </c>
      <c r="K198" s="66" t="s">
        <v>1664</v>
      </c>
      <c r="L198" s="66">
        <v>0</v>
      </c>
    </row>
    <row r="199" spans="1:12">
      <c r="A199" s="68"/>
      <c r="B199" s="70">
        <f t="shared" si="2"/>
        <v>5</v>
      </c>
      <c r="C199" s="69" t="s">
        <v>4204</v>
      </c>
      <c r="D199">
        <v>1</v>
      </c>
      <c r="E199">
        <v>4</v>
      </c>
      <c r="F199" s="67">
        <v>50013</v>
      </c>
      <c r="G199" s="67" t="str">
        <f>IF(F199="","",VLOOKUP(F199,事件表!A:B,2,FALSE))</f>
        <v>头盔帮的宣传</v>
      </c>
      <c r="H199" s="67"/>
      <c r="J199" s="66">
        <v>0</v>
      </c>
      <c r="K199" s="66" t="s">
        <v>1664</v>
      </c>
      <c r="L199" s="66">
        <v>0</v>
      </c>
    </row>
    <row r="200" spans="1:12">
      <c r="A200" s="68"/>
      <c r="B200" s="70">
        <f t="shared" si="2"/>
        <v>6</v>
      </c>
      <c r="C200" s="69" t="s">
        <v>4204</v>
      </c>
      <c r="D200">
        <v>2</v>
      </c>
      <c r="E200">
        <v>4</v>
      </c>
      <c r="F200" s="69">
        <v>5130</v>
      </c>
      <c r="G200" s="67" t="str">
        <f>IF(F200="","",VLOOKUP(F200,事件表!A:B,2,FALSE))</f>
        <v>雷暴</v>
      </c>
      <c r="H200" s="67"/>
      <c r="J200" s="66">
        <v>0</v>
      </c>
      <c r="K200" s="66" t="s">
        <v>1664</v>
      </c>
      <c r="L200" s="66">
        <v>0</v>
      </c>
    </row>
    <row r="201" spans="1:12">
      <c r="A201" s="68"/>
      <c r="B201" s="70">
        <f t="shared" si="2"/>
        <v>7</v>
      </c>
      <c r="C201" s="69" t="s">
        <v>4230</v>
      </c>
      <c r="D201">
        <v>2</v>
      </c>
      <c r="E201">
        <v>3</v>
      </c>
      <c r="F201" s="69">
        <v>6003</v>
      </c>
      <c r="G201" s="67" t="str">
        <f>IF(F201="","",VLOOKUP(F201,事件表!A:B,2,FALSE))</f>
        <v>元素大陆的小镇</v>
      </c>
      <c r="H201" s="67"/>
      <c r="J201" s="66">
        <v>0</v>
      </c>
      <c r="K201" s="66" t="s">
        <v>1664</v>
      </c>
      <c r="L201" s="66">
        <v>0</v>
      </c>
    </row>
    <row r="202" spans="1:12">
      <c r="A202" s="68"/>
      <c r="B202" s="70">
        <f t="shared" si="2"/>
        <v>8</v>
      </c>
      <c r="C202" s="69" t="s">
        <v>4222</v>
      </c>
      <c r="D202" s="41">
        <v>3</v>
      </c>
      <c r="E202" s="41">
        <v>3</v>
      </c>
      <c r="F202" s="69">
        <v>1045</v>
      </c>
      <c r="G202" s="67" t="str">
        <f>IF(F202="","",VLOOKUP(F202,事件表!A:B,2,FALSE))</f>
        <v>深渊·磐石</v>
      </c>
      <c r="H202" s="67"/>
      <c r="J202" s="66">
        <v>33504</v>
      </c>
      <c r="K202" s="66" t="s">
        <v>5940</v>
      </c>
      <c r="L202" s="66">
        <v>1</v>
      </c>
    </row>
    <row r="203" spans="1:12">
      <c r="A203" s="68">
        <v>29</v>
      </c>
      <c r="B203" s="70">
        <f t="shared" si="2"/>
        <v>1</v>
      </c>
      <c r="C203" s="69" t="s">
        <v>4223</v>
      </c>
      <c r="D203">
        <v>2</v>
      </c>
      <c r="E203">
        <v>1</v>
      </c>
      <c r="F203" s="69">
        <v>6004</v>
      </c>
      <c r="G203" s="67" t="str">
        <f>IF(F203="","",VLOOKUP(F203,事件表!A:B,2,FALSE))</f>
        <v>佣兵集团</v>
      </c>
      <c r="H203" s="67">
        <v>114</v>
      </c>
      <c r="I203" s="67" t="s">
        <v>3884</v>
      </c>
      <c r="J203" s="66">
        <v>0</v>
      </c>
      <c r="K203" s="66" t="s">
        <v>1664</v>
      </c>
      <c r="L203" s="66">
        <v>0</v>
      </c>
    </row>
    <row r="204" spans="1:12">
      <c r="A204" s="68"/>
      <c r="B204" s="70">
        <f t="shared" si="2"/>
        <v>2</v>
      </c>
      <c r="C204" s="69" t="s">
        <v>4231</v>
      </c>
      <c r="D204">
        <v>3</v>
      </c>
      <c r="E204">
        <v>1</v>
      </c>
      <c r="F204" s="69">
        <v>6005</v>
      </c>
      <c r="G204" s="67" t="str">
        <f>IF(F204="","",VLOOKUP(F204,事件表!A:B,2,FALSE))</f>
        <v>不正常的工匠</v>
      </c>
      <c r="H204" s="67"/>
      <c r="J204" s="66">
        <v>0</v>
      </c>
      <c r="K204" s="66" t="s">
        <v>1664</v>
      </c>
      <c r="L204" s="66">
        <v>0</v>
      </c>
    </row>
    <row r="205" spans="1:12">
      <c r="A205" s="68"/>
      <c r="B205" s="70">
        <f t="shared" si="2"/>
        <v>3</v>
      </c>
      <c r="C205" s="69" t="s">
        <v>4225</v>
      </c>
      <c r="D205">
        <v>3</v>
      </c>
      <c r="E205">
        <v>2</v>
      </c>
      <c r="F205" s="67">
        <v>6016</v>
      </c>
      <c r="G205" s="67" t="str">
        <f>IF(F205="","",VLOOKUP(F205,事件表!A:B,2,FALSE))</f>
        <v>火元素</v>
      </c>
      <c r="H205" s="67"/>
      <c r="J205" s="66">
        <v>0</v>
      </c>
      <c r="K205" s="66" t="s">
        <v>1664</v>
      </c>
      <c r="L205" s="66">
        <v>0</v>
      </c>
    </row>
    <row r="206" spans="1:12">
      <c r="A206" s="68"/>
      <c r="B206" s="70">
        <f t="shared" ref="B206:B269" si="3">IF(A206&lt;&gt;"",1,B205+1)</f>
        <v>4</v>
      </c>
      <c r="C206" s="69" t="s">
        <v>4216</v>
      </c>
      <c r="D206">
        <v>2</v>
      </c>
      <c r="E206">
        <v>2</v>
      </c>
      <c r="F206" s="67">
        <v>6017</v>
      </c>
      <c r="G206" s="67" t="str">
        <f>IF(F206="","",VLOOKUP(F206,事件表!A:B,2,FALSE))</f>
        <v>水元素</v>
      </c>
      <c r="H206" s="67"/>
      <c r="J206" s="66">
        <v>0</v>
      </c>
      <c r="K206" s="66" t="s">
        <v>1664</v>
      </c>
      <c r="L206" s="66">
        <v>0</v>
      </c>
    </row>
    <row r="207" spans="1:12">
      <c r="A207" s="68"/>
      <c r="B207" s="70">
        <f t="shared" si="3"/>
        <v>5</v>
      </c>
      <c r="C207" s="69" t="s">
        <v>4216</v>
      </c>
      <c r="D207">
        <v>2</v>
      </c>
      <c r="E207">
        <v>3</v>
      </c>
      <c r="F207" s="69">
        <v>6116</v>
      </c>
      <c r="G207" s="67" t="str">
        <f>IF(F207="","",VLOOKUP(F207,事件表!A:B,2,FALSE))</f>
        <v>风火雷电</v>
      </c>
      <c r="H207" s="67"/>
      <c r="J207" s="66">
        <v>0</v>
      </c>
      <c r="K207" s="66" t="s">
        <v>1664</v>
      </c>
      <c r="L207" s="66">
        <v>0</v>
      </c>
    </row>
    <row r="208" spans="1:12">
      <c r="A208" s="68"/>
      <c r="B208" s="70">
        <f t="shared" si="3"/>
        <v>6</v>
      </c>
      <c r="C208" s="69" t="s">
        <v>4216</v>
      </c>
      <c r="D208">
        <v>1</v>
      </c>
      <c r="E208">
        <v>3</v>
      </c>
      <c r="F208" s="69">
        <v>6103</v>
      </c>
      <c r="G208" s="67" t="str">
        <f>IF(F208="","",VLOOKUP(F208,事件表!A:B,2,FALSE))</f>
        <v>鬼火</v>
      </c>
      <c r="H208" s="67"/>
      <c r="J208" s="66">
        <v>0</v>
      </c>
      <c r="K208" s="66" t="s">
        <v>1664</v>
      </c>
      <c r="L208" s="66">
        <v>0</v>
      </c>
    </row>
    <row r="209" spans="1:12">
      <c r="A209" s="68"/>
      <c r="B209" s="70">
        <f t="shared" si="3"/>
        <v>7</v>
      </c>
      <c r="C209" s="69" t="s">
        <v>4206</v>
      </c>
      <c r="D209">
        <v>1</v>
      </c>
      <c r="E209">
        <v>4</v>
      </c>
      <c r="F209" s="67">
        <v>6018</v>
      </c>
      <c r="G209" s="67" t="str">
        <f>IF(F209="","",VLOOKUP(F209,事件表!A:B,2,FALSE))</f>
        <v>暗元素</v>
      </c>
      <c r="H209" s="67"/>
      <c r="J209" s="66">
        <v>0</v>
      </c>
      <c r="K209" s="66" t="s">
        <v>1664</v>
      </c>
      <c r="L209" s="66">
        <v>0</v>
      </c>
    </row>
    <row r="210" spans="1:12">
      <c r="A210" s="68"/>
      <c r="B210" s="70">
        <f t="shared" si="3"/>
        <v>8</v>
      </c>
      <c r="C210" s="69" t="s">
        <v>4222</v>
      </c>
      <c r="D210" s="41">
        <v>2</v>
      </c>
      <c r="E210" s="41">
        <v>4</v>
      </c>
      <c r="F210" s="67">
        <v>1042</v>
      </c>
      <c r="G210" s="67" t="str">
        <f>IF(F210="","",VLOOKUP(F210,事件表!A:B,2,FALSE))</f>
        <v>深渊·马克之风</v>
      </c>
      <c r="H210" s="67"/>
      <c r="J210" s="66">
        <v>33504</v>
      </c>
      <c r="K210" s="66" t="s">
        <v>5940</v>
      </c>
      <c r="L210" s="66">
        <v>1</v>
      </c>
    </row>
    <row r="211" spans="1:12">
      <c r="A211" s="68">
        <v>30</v>
      </c>
      <c r="B211" s="70">
        <f t="shared" si="3"/>
        <v>1</v>
      </c>
      <c r="C211" s="69" t="s">
        <v>4203</v>
      </c>
      <c r="D211">
        <v>2</v>
      </c>
      <c r="E211">
        <v>1</v>
      </c>
      <c r="F211" s="69">
        <v>6006</v>
      </c>
      <c r="G211" s="67" t="str">
        <f>IF(F211="","",VLOOKUP(F211,事件表!A:B,2,FALSE))</f>
        <v>瑞根镇的秘密</v>
      </c>
      <c r="H211" s="67">
        <v>304</v>
      </c>
      <c r="I211" s="67" t="s">
        <v>2764</v>
      </c>
      <c r="J211" s="66">
        <v>0</v>
      </c>
      <c r="K211" s="66" t="s">
        <v>1664</v>
      </c>
      <c r="L211" s="66">
        <v>0</v>
      </c>
    </row>
    <row r="212" spans="1:12">
      <c r="A212" s="70"/>
      <c r="B212" s="70">
        <f t="shared" si="3"/>
        <v>2</v>
      </c>
      <c r="C212" s="69" t="s">
        <v>4449</v>
      </c>
      <c r="D212">
        <v>3</v>
      </c>
      <c r="E212">
        <v>1</v>
      </c>
      <c r="F212" s="69">
        <v>6008</v>
      </c>
      <c r="G212" s="67" t="str">
        <f>IF(F212="","",VLOOKUP(F212,事件表!A:B,2,FALSE))</f>
        <v>我从阴影中降临</v>
      </c>
      <c r="H212" s="67">
        <v>505</v>
      </c>
      <c r="I212" s="67" t="s">
        <v>2765</v>
      </c>
      <c r="J212" s="66">
        <v>0</v>
      </c>
      <c r="K212" s="66" t="s">
        <v>1664</v>
      </c>
      <c r="L212" s="66">
        <v>0</v>
      </c>
    </row>
    <row r="213" spans="1:12">
      <c r="A213" s="70"/>
      <c r="B213" s="70">
        <f t="shared" si="3"/>
        <v>3</v>
      </c>
      <c r="C213" s="69" t="s">
        <v>4231</v>
      </c>
      <c r="D213">
        <v>3</v>
      </c>
      <c r="E213">
        <v>2</v>
      </c>
      <c r="F213" s="67">
        <v>6012</v>
      </c>
      <c r="G213" s="67" t="str">
        <f>IF(F213="","",VLOOKUP(F213,事件表!A:B,2,FALSE))</f>
        <v>自动火炮</v>
      </c>
      <c r="H213" s="67"/>
      <c r="J213" s="66">
        <v>0</v>
      </c>
      <c r="K213" s="66" t="s">
        <v>1664</v>
      </c>
      <c r="L213" s="66">
        <v>0</v>
      </c>
    </row>
    <row r="214" spans="1:12">
      <c r="A214" s="70"/>
      <c r="B214" s="70">
        <f t="shared" si="3"/>
        <v>4</v>
      </c>
      <c r="C214" s="69" t="s">
        <v>4223</v>
      </c>
      <c r="D214">
        <v>2</v>
      </c>
      <c r="E214">
        <v>2</v>
      </c>
      <c r="F214" s="67">
        <v>6013</v>
      </c>
      <c r="G214" s="67" t="str">
        <f>IF(F214="","",VLOOKUP(F214,事件表!A:B,2,FALSE))</f>
        <v>寒冬火炮</v>
      </c>
      <c r="H214" s="67"/>
      <c r="J214" s="66">
        <v>0</v>
      </c>
      <c r="K214" s="66" t="s">
        <v>1664</v>
      </c>
      <c r="L214" s="66">
        <v>0</v>
      </c>
    </row>
    <row r="215" spans="1:12">
      <c r="A215" s="70"/>
      <c r="B215" s="70">
        <f t="shared" si="3"/>
        <v>5</v>
      </c>
      <c r="C215" s="69" t="s">
        <v>4203</v>
      </c>
      <c r="D215">
        <v>2</v>
      </c>
      <c r="E215">
        <v>3</v>
      </c>
      <c r="F215" s="67">
        <v>6019</v>
      </c>
      <c r="G215" s="67" t="str">
        <f>IF(F215="","",VLOOKUP(F215,事件表!A:B,2,FALSE))</f>
        <v>幕后黑手：元素法师</v>
      </c>
      <c r="H215" s="67"/>
      <c r="J215" s="66">
        <v>0</v>
      </c>
      <c r="K215" s="66" t="s">
        <v>1664</v>
      </c>
      <c r="L215" s="66">
        <v>0</v>
      </c>
    </row>
    <row r="216" spans="1:12">
      <c r="A216" s="70"/>
      <c r="B216" s="70">
        <f t="shared" si="3"/>
        <v>6</v>
      </c>
      <c r="C216" s="69" t="s">
        <v>4202</v>
      </c>
      <c r="D216">
        <v>1</v>
      </c>
      <c r="E216">
        <v>3</v>
      </c>
      <c r="F216" s="69">
        <v>6107</v>
      </c>
      <c r="G216" s="67" t="str">
        <f>IF(F216="","",VLOOKUP(F216,事件表!A:B,2,FALSE))</f>
        <v>麻风小分队</v>
      </c>
      <c r="H216" s="67"/>
      <c r="J216" s="66">
        <v>0</v>
      </c>
      <c r="K216" s="66" t="s">
        <v>1664</v>
      </c>
      <c r="L216" s="66">
        <v>0</v>
      </c>
    </row>
    <row r="217" spans="1:12">
      <c r="A217" s="70"/>
      <c r="B217" s="70">
        <f t="shared" si="3"/>
        <v>7</v>
      </c>
      <c r="C217" s="69" t="s">
        <v>4222</v>
      </c>
      <c r="D217">
        <v>1</v>
      </c>
      <c r="E217">
        <v>4</v>
      </c>
      <c r="F217" s="69">
        <v>1043</v>
      </c>
      <c r="G217" s="67" t="str">
        <f>IF(F217="","",VLOOKUP(F217,事件表!A:B,2,FALSE))</f>
        <v>深渊·绿林</v>
      </c>
      <c r="H217" s="67"/>
      <c r="J217" s="66">
        <v>33504</v>
      </c>
      <c r="K217" s="66" t="s">
        <v>5940</v>
      </c>
      <c r="L217" s="66">
        <v>1</v>
      </c>
    </row>
    <row r="218" spans="1:12">
      <c r="A218" s="70">
        <v>31</v>
      </c>
      <c r="B218" s="70">
        <f t="shared" si="3"/>
        <v>1</v>
      </c>
      <c r="C218" s="69" t="s">
        <v>4214</v>
      </c>
      <c r="D218">
        <v>1</v>
      </c>
      <c r="E218">
        <v>1</v>
      </c>
      <c r="F218" s="69">
        <v>6009</v>
      </c>
      <c r="G218" s="67" t="str">
        <f>IF(F218="","",VLOOKUP(F218,事件表!A:B,2,FALSE))</f>
        <v>工厂危机</v>
      </c>
      <c r="H218" s="67"/>
      <c r="J218" s="66">
        <v>0</v>
      </c>
      <c r="K218" s="66" t="s">
        <v>1664</v>
      </c>
      <c r="L218" s="66">
        <v>0</v>
      </c>
    </row>
    <row r="219" spans="1:12">
      <c r="A219" s="70"/>
      <c r="B219" s="70">
        <f t="shared" si="3"/>
        <v>2</v>
      </c>
      <c r="C219" s="69" t="s">
        <v>4202</v>
      </c>
      <c r="D219">
        <v>1</v>
      </c>
      <c r="E219">
        <v>2</v>
      </c>
      <c r="F219" s="69">
        <v>6010</v>
      </c>
      <c r="G219" s="67" t="str">
        <f>IF(F219="","",VLOOKUP(F219,事件表!A:B,2,FALSE))</f>
        <v>失控</v>
      </c>
      <c r="H219" s="67"/>
      <c r="J219" s="66">
        <v>0</v>
      </c>
      <c r="K219" s="66" t="s">
        <v>1664</v>
      </c>
      <c r="L219" s="66">
        <v>0</v>
      </c>
    </row>
    <row r="220" spans="1:12">
      <c r="A220" s="70"/>
      <c r="B220" s="70">
        <f t="shared" si="3"/>
        <v>3</v>
      </c>
      <c r="C220" s="69" t="s">
        <v>4221</v>
      </c>
      <c r="D220">
        <v>2</v>
      </c>
      <c r="E220">
        <v>2</v>
      </c>
      <c r="F220" s="67">
        <v>6011</v>
      </c>
      <c r="G220" s="67" t="str">
        <f>IF(F220="","",VLOOKUP(F220,事件表!A:B,2,FALSE))</f>
        <v>我，机器人</v>
      </c>
      <c r="H220" s="67"/>
      <c r="J220" s="66">
        <v>0</v>
      </c>
      <c r="K220" s="66" t="s">
        <v>1664</v>
      </c>
      <c r="L220" s="66">
        <v>0</v>
      </c>
    </row>
    <row r="221" spans="1:12">
      <c r="A221" s="70"/>
      <c r="B221" s="70">
        <f t="shared" si="3"/>
        <v>4</v>
      </c>
      <c r="C221" s="69" t="s">
        <v>4214</v>
      </c>
      <c r="D221">
        <v>3</v>
      </c>
      <c r="E221">
        <v>2</v>
      </c>
      <c r="F221" s="67">
        <v>6014</v>
      </c>
      <c r="G221" s="67" t="str">
        <f>IF(F221="","",VLOOKUP(F221,事件表!A:B,2,FALSE))</f>
        <v>充电宝</v>
      </c>
      <c r="H221" s="67"/>
      <c r="J221" s="66">
        <v>0</v>
      </c>
      <c r="K221" s="66" t="s">
        <v>1664</v>
      </c>
      <c r="L221" s="66">
        <v>0</v>
      </c>
    </row>
    <row r="222" spans="1:12">
      <c r="A222" s="70"/>
      <c r="B222" s="70">
        <f t="shared" si="3"/>
        <v>5</v>
      </c>
      <c r="C222" s="69" t="s">
        <v>4202</v>
      </c>
      <c r="D222">
        <v>3</v>
      </c>
      <c r="E222">
        <v>3</v>
      </c>
      <c r="F222" s="67">
        <v>6015</v>
      </c>
      <c r="G222" s="67" t="str">
        <f>IF(F222="","",VLOOKUP(F222,事件表!A:B,2,FALSE))</f>
        <v>你需要电一下吗？</v>
      </c>
      <c r="H222" s="67"/>
      <c r="J222" s="66">
        <v>0</v>
      </c>
      <c r="K222" s="66" t="s">
        <v>1664</v>
      </c>
      <c r="L222" s="66">
        <v>0</v>
      </c>
    </row>
    <row r="223" spans="1:12">
      <c r="A223" s="70"/>
      <c r="B223" s="70">
        <f t="shared" si="3"/>
        <v>6</v>
      </c>
      <c r="C223" s="69" t="s">
        <v>4214</v>
      </c>
      <c r="D223">
        <v>2</v>
      </c>
      <c r="E223">
        <v>3</v>
      </c>
      <c r="F223" s="69">
        <v>6111</v>
      </c>
      <c r="G223" s="67" t="str">
        <f>IF(F223="","",VLOOKUP(F223,事件表!A:B,2,FALSE))</f>
        <v>密林小道</v>
      </c>
      <c r="H223" s="67"/>
      <c r="J223" s="66">
        <v>0</v>
      </c>
      <c r="K223" s="66" t="s">
        <v>1664</v>
      </c>
      <c r="L223" s="66">
        <v>0</v>
      </c>
    </row>
    <row r="224" spans="1:12">
      <c r="A224" s="70"/>
      <c r="B224" s="70">
        <f t="shared" si="3"/>
        <v>7</v>
      </c>
      <c r="C224" s="69" t="s">
        <v>4222</v>
      </c>
      <c r="D224">
        <v>1</v>
      </c>
      <c r="E224">
        <v>3</v>
      </c>
      <c r="F224" s="69">
        <v>1044</v>
      </c>
      <c r="G224" s="67" t="str">
        <f>IF(F224="","",VLOOKUP(F224,事件表!A:B,2,FALSE))</f>
        <v>深渊·邪火</v>
      </c>
      <c r="H224" s="67"/>
      <c r="J224" s="66">
        <v>33504</v>
      </c>
      <c r="K224" s="66" t="s">
        <v>5940</v>
      </c>
      <c r="L224" s="66">
        <v>1</v>
      </c>
    </row>
    <row r="225" spans="1:12" s="135" customFormat="1">
      <c r="A225" s="70">
        <v>32</v>
      </c>
      <c r="B225" s="70">
        <f t="shared" si="3"/>
        <v>1</v>
      </c>
      <c r="C225" s="69" t="s">
        <v>4217</v>
      </c>
      <c r="D225">
        <v>1</v>
      </c>
      <c r="E225">
        <v>1</v>
      </c>
      <c r="F225" s="69">
        <v>7001</v>
      </c>
      <c r="G225" s="67" t="str">
        <f>IF(F225="","",VLOOKUP(F225,事件表!A:B,2,FALSE))</f>
        <v>边远的遗迹</v>
      </c>
      <c r="H225" s="67"/>
      <c r="I225" s="67"/>
      <c r="J225" s="66">
        <v>0</v>
      </c>
      <c r="K225" s="66" t="s">
        <v>1664</v>
      </c>
      <c r="L225" s="66">
        <v>0</v>
      </c>
    </row>
    <row r="226" spans="1:12">
      <c r="A226" s="68"/>
      <c r="B226" s="70">
        <f t="shared" si="3"/>
        <v>2</v>
      </c>
      <c r="C226" s="69" t="s">
        <v>4230</v>
      </c>
      <c r="D226">
        <v>2</v>
      </c>
      <c r="E226">
        <v>1</v>
      </c>
      <c r="F226" s="148">
        <v>7014</v>
      </c>
      <c r="G226" s="67" t="str">
        <f>IF(F226="","",VLOOKUP(F226,事件表!A:B,2,FALSE))</f>
        <v>小镇杀机</v>
      </c>
      <c r="H226" s="67"/>
      <c r="J226" s="66">
        <v>0</v>
      </c>
      <c r="K226" s="66" t="s">
        <v>1664</v>
      </c>
      <c r="L226" s="66">
        <v>0</v>
      </c>
    </row>
    <row r="227" spans="1:12">
      <c r="A227" s="68"/>
      <c r="B227" s="70">
        <f t="shared" si="3"/>
        <v>3</v>
      </c>
      <c r="C227" s="69" t="s">
        <v>4208</v>
      </c>
      <c r="D227">
        <v>2</v>
      </c>
      <c r="E227">
        <v>2</v>
      </c>
      <c r="F227" s="148">
        <v>7002</v>
      </c>
      <c r="G227" s="67" t="str">
        <f>IF(F227="","",VLOOKUP(F227,事件表!A:B,2,FALSE))</f>
        <v>调查变异</v>
      </c>
      <c r="H227" s="67"/>
      <c r="J227" s="66">
        <v>0</v>
      </c>
      <c r="K227" s="66" t="s">
        <v>1664</v>
      </c>
      <c r="L227" s="66">
        <v>0</v>
      </c>
    </row>
    <row r="228" spans="1:12">
      <c r="A228" s="68"/>
      <c r="B228" s="70">
        <f t="shared" si="3"/>
        <v>4</v>
      </c>
      <c r="C228" s="69" t="s">
        <v>4231</v>
      </c>
      <c r="D228">
        <v>2</v>
      </c>
      <c r="E228">
        <v>3</v>
      </c>
      <c r="F228" s="67">
        <v>7017</v>
      </c>
      <c r="G228" s="67" t="str">
        <f>IF(F228="","",VLOOKUP(F228,事件表!A:B,2,FALSE))</f>
        <v>我想写出自己的歌</v>
      </c>
      <c r="H228" s="67">
        <v>510</v>
      </c>
      <c r="I228" s="67" t="s">
        <v>4575</v>
      </c>
      <c r="J228" s="66">
        <v>0</v>
      </c>
      <c r="K228" s="66">
        <v>0</v>
      </c>
      <c r="L228" s="66">
        <v>0</v>
      </c>
    </row>
    <row r="229" spans="1:12">
      <c r="A229" s="68"/>
      <c r="B229" s="70">
        <f t="shared" si="3"/>
        <v>5</v>
      </c>
      <c r="C229" s="69" t="s">
        <v>4230</v>
      </c>
      <c r="D229">
        <v>2</v>
      </c>
      <c r="E229">
        <v>4</v>
      </c>
      <c r="F229" s="148">
        <v>7003</v>
      </c>
      <c r="G229" s="67" t="str">
        <f>IF(F229="","",VLOOKUP(F229,事件表!A:B,2,FALSE))</f>
        <v>可怕的变异</v>
      </c>
      <c r="H229" s="67"/>
      <c r="J229" s="66">
        <v>0</v>
      </c>
      <c r="K229" s="66" t="s">
        <v>1664</v>
      </c>
      <c r="L229" s="66">
        <v>0</v>
      </c>
    </row>
    <row r="230" spans="1:12">
      <c r="A230" s="68"/>
      <c r="B230" s="70">
        <f t="shared" si="3"/>
        <v>6</v>
      </c>
      <c r="C230" s="69" t="s">
        <v>4449</v>
      </c>
      <c r="D230">
        <v>1</v>
      </c>
      <c r="E230">
        <v>4</v>
      </c>
      <c r="F230" s="167">
        <v>7101</v>
      </c>
      <c r="G230" s="67" t="str">
        <f>IF(F230="","",VLOOKUP(F230,事件表!A:B,2,FALSE))</f>
        <v>变异巨兽</v>
      </c>
      <c r="H230" s="67"/>
      <c r="J230" s="66">
        <v>0</v>
      </c>
      <c r="K230" s="66" t="s">
        <v>1664</v>
      </c>
      <c r="L230" s="66">
        <v>0</v>
      </c>
    </row>
    <row r="231" spans="1:12">
      <c r="A231" s="68"/>
      <c r="B231" s="70">
        <f t="shared" si="3"/>
        <v>7</v>
      </c>
      <c r="C231" s="69" t="s">
        <v>4222</v>
      </c>
      <c r="D231">
        <v>1</v>
      </c>
      <c r="E231">
        <v>3</v>
      </c>
      <c r="F231" s="167">
        <v>1045</v>
      </c>
      <c r="G231" s="67" t="str">
        <f>IF(F231="","",VLOOKUP(F231,事件表!A:B,2,FALSE))</f>
        <v>深渊·磐石</v>
      </c>
      <c r="H231" s="67"/>
      <c r="J231" s="66">
        <v>33504</v>
      </c>
      <c r="K231" s="66" t="s">
        <v>5940</v>
      </c>
      <c r="L231" s="66">
        <v>1</v>
      </c>
    </row>
    <row r="232" spans="1:12">
      <c r="A232" s="68">
        <v>33</v>
      </c>
      <c r="B232" s="70">
        <f t="shared" si="3"/>
        <v>1</v>
      </c>
      <c r="C232" s="69" t="s">
        <v>4218</v>
      </c>
      <c r="D232">
        <v>1</v>
      </c>
      <c r="E232">
        <v>1</v>
      </c>
      <c r="F232" s="69">
        <v>7004</v>
      </c>
      <c r="G232" s="67" t="str">
        <f>IF(F232="","",VLOOKUP(F232,事件表!A:B,2,FALSE))</f>
        <v>大波僵尸</v>
      </c>
      <c r="H232" s="67"/>
      <c r="J232" s="66">
        <v>0</v>
      </c>
      <c r="K232" s="66" t="s">
        <v>1664</v>
      </c>
      <c r="L232" s="66">
        <v>0</v>
      </c>
    </row>
    <row r="233" spans="1:12">
      <c r="A233" s="68"/>
      <c r="B233" s="70">
        <f t="shared" si="3"/>
        <v>2</v>
      </c>
      <c r="C233" s="69" t="s">
        <v>4233</v>
      </c>
      <c r="D233">
        <v>2</v>
      </c>
      <c r="E233">
        <v>1</v>
      </c>
      <c r="F233" s="148">
        <v>7007</v>
      </c>
      <c r="G233" s="67" t="str">
        <f>IF(F233="","",VLOOKUP(F233,事件表!A:B,2,FALSE))</f>
        <v>饥饿的僵尸</v>
      </c>
      <c r="H233" s="67"/>
      <c r="J233" s="66">
        <v>0</v>
      </c>
      <c r="K233" s="66" t="s">
        <v>1664</v>
      </c>
      <c r="L233" s="66">
        <v>0</v>
      </c>
    </row>
    <row r="234" spans="1:12">
      <c r="A234" s="68"/>
      <c r="B234" s="70">
        <f t="shared" si="3"/>
        <v>3</v>
      </c>
      <c r="C234" s="69" t="s">
        <v>4224</v>
      </c>
      <c r="D234">
        <v>3</v>
      </c>
      <c r="E234">
        <v>1</v>
      </c>
      <c r="F234" s="148">
        <v>7008</v>
      </c>
      <c r="G234" s="67" t="str">
        <f>IF(F234="","",VLOOKUP(F234,事件表!A:B,2,FALSE))</f>
        <v>发光的僵尸</v>
      </c>
      <c r="H234" s="67"/>
      <c r="J234" s="66">
        <v>0</v>
      </c>
      <c r="K234" s="66" t="s">
        <v>1664</v>
      </c>
      <c r="L234" s="66">
        <v>0</v>
      </c>
    </row>
    <row r="235" spans="1:12">
      <c r="A235" s="68"/>
      <c r="B235" s="70">
        <f t="shared" si="3"/>
        <v>4</v>
      </c>
      <c r="C235" s="69" t="s">
        <v>4233</v>
      </c>
      <c r="D235">
        <v>3</v>
      </c>
      <c r="E235">
        <v>2</v>
      </c>
      <c r="F235" s="69">
        <v>50213</v>
      </c>
      <c r="G235" s="67" t="str">
        <f>IF(F235="","",VLOOKUP(F235,事件表!A:B,2,FALSE))</f>
        <v>巨人的进击</v>
      </c>
      <c r="H235" s="67"/>
      <c r="J235" s="66">
        <v>0</v>
      </c>
      <c r="K235" s="66" t="s">
        <v>1664</v>
      </c>
      <c r="L235" s="66">
        <v>0</v>
      </c>
    </row>
    <row r="236" spans="1:12">
      <c r="A236" s="68"/>
      <c r="B236" s="70">
        <f t="shared" si="3"/>
        <v>5</v>
      </c>
      <c r="C236" s="69" t="s">
        <v>4218</v>
      </c>
      <c r="D236">
        <v>2</v>
      </c>
      <c r="E236">
        <v>2</v>
      </c>
      <c r="F236" s="148">
        <v>7015</v>
      </c>
      <c r="G236" s="67" t="str">
        <f>IF(F236="","",VLOOKUP(F236,事件表!A:B,2,FALSE))</f>
        <v>荒野巨兽</v>
      </c>
      <c r="H236" s="67"/>
      <c r="J236" s="66">
        <v>0</v>
      </c>
      <c r="K236" s="66" t="s">
        <v>1664</v>
      </c>
      <c r="L236" s="66">
        <v>0</v>
      </c>
    </row>
    <row r="237" spans="1:12">
      <c r="A237" s="68"/>
      <c r="B237" s="70">
        <f t="shared" si="3"/>
        <v>6</v>
      </c>
      <c r="C237" s="69" t="s">
        <v>4233</v>
      </c>
      <c r="D237">
        <v>2</v>
      </c>
      <c r="E237">
        <v>3</v>
      </c>
      <c r="F237" s="99">
        <v>7102</v>
      </c>
      <c r="G237" s="67" t="str">
        <f>IF(F237="","",VLOOKUP(F237,事件表!A:B,2,FALSE))</f>
        <v>变异生物的进攻</v>
      </c>
      <c r="H237" s="67"/>
      <c r="J237" s="66">
        <v>0</v>
      </c>
      <c r="K237" s="66" t="s">
        <v>1664</v>
      </c>
      <c r="L237" s="66">
        <v>0</v>
      </c>
    </row>
    <row r="238" spans="1:12">
      <c r="A238" s="68"/>
      <c r="B238" s="70">
        <f t="shared" si="3"/>
        <v>7</v>
      </c>
      <c r="C238" s="69" t="s">
        <v>4222</v>
      </c>
      <c r="D238">
        <v>2</v>
      </c>
      <c r="E238">
        <v>4</v>
      </c>
      <c r="F238" s="99">
        <v>1042</v>
      </c>
      <c r="G238" s="67" t="str">
        <f>IF(F238="","",VLOOKUP(F238,事件表!A:B,2,FALSE))</f>
        <v>深渊·马克之风</v>
      </c>
      <c r="H238" s="67"/>
      <c r="J238" s="66">
        <v>33504</v>
      </c>
      <c r="K238" s="66" t="s">
        <v>5940</v>
      </c>
      <c r="L238" s="66">
        <v>1</v>
      </c>
    </row>
    <row r="239" spans="1:12">
      <c r="A239" s="68">
        <v>34</v>
      </c>
      <c r="B239" s="70">
        <f t="shared" si="3"/>
        <v>1</v>
      </c>
      <c r="C239" s="69" t="s">
        <v>4222</v>
      </c>
      <c r="D239">
        <v>1</v>
      </c>
      <c r="E239">
        <v>1</v>
      </c>
      <c r="F239" s="69">
        <v>7006</v>
      </c>
      <c r="G239" s="67" t="str">
        <f>IF(F239="","",VLOOKUP(F239,事件表!A:B,2,FALSE))</f>
        <v>水中的僵尸</v>
      </c>
      <c r="H239" s="67"/>
      <c r="J239" s="66">
        <v>0</v>
      </c>
      <c r="K239" s="66" t="s">
        <v>1664</v>
      </c>
      <c r="L239" s="66">
        <v>0</v>
      </c>
    </row>
    <row r="240" spans="1:12">
      <c r="A240" s="68"/>
      <c r="B240" s="70">
        <f t="shared" si="3"/>
        <v>2</v>
      </c>
      <c r="C240" s="69" t="s">
        <v>4227</v>
      </c>
      <c r="D240">
        <v>2</v>
      </c>
      <c r="E240">
        <v>1</v>
      </c>
      <c r="F240" s="148">
        <v>7009</v>
      </c>
      <c r="G240" s="67" t="str">
        <f>IF(F240="","",VLOOKUP(F240,事件表!A:B,2,FALSE))</f>
        <v>魔化僵尸</v>
      </c>
      <c r="H240" s="67"/>
      <c r="J240" s="66">
        <v>0</v>
      </c>
      <c r="K240" s="66" t="s">
        <v>1664</v>
      </c>
      <c r="L240" s="66">
        <v>0</v>
      </c>
    </row>
    <row r="241" spans="1:12">
      <c r="A241" s="68"/>
      <c r="B241" s="70">
        <f t="shared" si="3"/>
        <v>3</v>
      </c>
      <c r="C241" s="69" t="s">
        <v>4227</v>
      </c>
      <c r="D241">
        <v>3</v>
      </c>
      <c r="E241">
        <v>1</v>
      </c>
      <c r="F241" s="148">
        <v>7005</v>
      </c>
      <c r="G241" s="67" t="str">
        <f>IF(F241="","",VLOOKUP(F241,事件表!A:B,2,FALSE))</f>
        <v>僵尸族群</v>
      </c>
      <c r="H241" s="67"/>
      <c r="J241" s="66">
        <v>0</v>
      </c>
      <c r="K241" s="66" t="s">
        <v>1664</v>
      </c>
      <c r="L241" s="66">
        <v>0</v>
      </c>
    </row>
    <row r="242" spans="1:12">
      <c r="A242" s="68"/>
      <c r="B242" s="70">
        <f t="shared" si="3"/>
        <v>4</v>
      </c>
      <c r="C242" s="69" t="s">
        <v>4222</v>
      </c>
      <c r="D242">
        <v>3</v>
      </c>
      <c r="E242">
        <v>2</v>
      </c>
      <c r="F242" s="69">
        <v>7102</v>
      </c>
      <c r="G242" s="67" t="str">
        <f>IF(F242="","",VLOOKUP(F242,事件表!A:B,2,FALSE))</f>
        <v>变异生物的进攻</v>
      </c>
      <c r="H242" s="67"/>
      <c r="J242" s="66">
        <v>0</v>
      </c>
      <c r="K242" s="66" t="s">
        <v>1664</v>
      </c>
      <c r="L242" s="66">
        <v>0</v>
      </c>
    </row>
    <row r="243" spans="1:12">
      <c r="A243" s="68"/>
      <c r="B243" s="70">
        <f t="shared" si="3"/>
        <v>5</v>
      </c>
      <c r="C243" s="69" t="s">
        <v>4222</v>
      </c>
      <c r="D243">
        <v>3</v>
      </c>
      <c r="E243">
        <v>3</v>
      </c>
      <c r="F243" s="148">
        <v>7016</v>
      </c>
      <c r="G243" s="67" t="str">
        <f>IF(F243="","",VLOOKUP(F243,事件表!A:B,2,FALSE))</f>
        <v>科学怪人</v>
      </c>
      <c r="H243" s="67"/>
      <c r="J243" s="66">
        <v>0</v>
      </c>
      <c r="K243" s="66" t="s">
        <v>1664</v>
      </c>
      <c r="L243" s="66">
        <v>0</v>
      </c>
    </row>
    <row r="244" spans="1:12">
      <c r="A244" s="68"/>
      <c r="B244" s="70">
        <f t="shared" si="3"/>
        <v>6</v>
      </c>
      <c r="C244" s="69" t="s">
        <v>4222</v>
      </c>
      <c r="D244">
        <v>3</v>
      </c>
      <c r="E244">
        <v>4</v>
      </c>
      <c r="F244" s="69">
        <v>7103</v>
      </c>
      <c r="G244" s="67" t="str">
        <f>IF(F244="","",VLOOKUP(F244,事件表!A:B,2,FALSE))</f>
        <v>元素过载</v>
      </c>
      <c r="H244" s="67"/>
      <c r="J244" s="66">
        <v>0</v>
      </c>
      <c r="K244" s="66" t="s">
        <v>1664</v>
      </c>
      <c r="L244" s="66">
        <v>0</v>
      </c>
    </row>
    <row r="245" spans="1:12">
      <c r="A245" s="68"/>
      <c r="B245" s="70">
        <f t="shared" si="3"/>
        <v>7</v>
      </c>
      <c r="C245" s="69" t="s">
        <v>4222</v>
      </c>
      <c r="D245">
        <v>2</v>
      </c>
      <c r="E245">
        <v>4</v>
      </c>
      <c r="F245" s="69">
        <v>1043</v>
      </c>
      <c r="G245" s="67" t="str">
        <f>IF(F245="","",VLOOKUP(F245,事件表!A:B,2,FALSE))</f>
        <v>深渊·绿林</v>
      </c>
      <c r="H245" s="67"/>
      <c r="J245" s="66">
        <v>33504</v>
      </c>
      <c r="K245" s="66" t="s">
        <v>5940</v>
      </c>
      <c r="L245" s="66">
        <v>1</v>
      </c>
    </row>
    <row r="246" spans="1:12">
      <c r="A246" s="68">
        <v>35</v>
      </c>
      <c r="B246" s="70">
        <f t="shared" si="3"/>
        <v>1</v>
      </c>
      <c r="C246" s="69" t="s">
        <v>4225</v>
      </c>
      <c r="D246">
        <v>1</v>
      </c>
      <c r="E246">
        <v>1</v>
      </c>
      <c r="F246" s="95">
        <v>7010</v>
      </c>
      <c r="G246" s="67" t="str">
        <f>IF(F246="","",VLOOKUP(F246,事件表!A:B,2,FALSE))</f>
        <v>危险的丛林</v>
      </c>
      <c r="H246" s="67"/>
      <c r="J246" s="66">
        <v>0</v>
      </c>
      <c r="K246" s="66" t="s">
        <v>1664</v>
      </c>
      <c r="L246" s="66">
        <v>0</v>
      </c>
    </row>
    <row r="247" spans="1:12">
      <c r="A247" s="68"/>
      <c r="B247" s="70">
        <f t="shared" si="3"/>
        <v>2</v>
      </c>
      <c r="C247" s="69" t="s">
        <v>4225</v>
      </c>
      <c r="D247">
        <v>2</v>
      </c>
      <c r="E247">
        <v>1</v>
      </c>
      <c r="F247" s="95">
        <v>7011</v>
      </c>
      <c r="G247" s="67" t="str">
        <f>IF(F247="","",VLOOKUP(F247,事件表!A:B,2,FALSE))</f>
        <v>会动的树</v>
      </c>
      <c r="H247" s="67">
        <v>10</v>
      </c>
      <c r="I247" s="67" t="s">
        <v>4768</v>
      </c>
      <c r="J247" s="66">
        <v>0</v>
      </c>
      <c r="K247" s="66" t="s">
        <v>1664</v>
      </c>
      <c r="L247" s="66">
        <v>0</v>
      </c>
    </row>
    <row r="248" spans="1:12">
      <c r="A248" s="68"/>
      <c r="B248" s="70">
        <f t="shared" si="3"/>
        <v>3</v>
      </c>
      <c r="C248" s="69" t="s">
        <v>4225</v>
      </c>
      <c r="D248">
        <v>2</v>
      </c>
      <c r="E248">
        <v>2</v>
      </c>
      <c r="F248" s="95">
        <v>7012</v>
      </c>
      <c r="G248" s="67" t="str">
        <f>IF(F248="","",VLOOKUP(F248,事件表!A:B,2,FALSE))</f>
        <v>燃烧的古树</v>
      </c>
      <c r="H248" s="67"/>
      <c r="J248" s="66">
        <v>0</v>
      </c>
      <c r="K248" s="66" t="s">
        <v>1664</v>
      </c>
      <c r="L248" s="66">
        <v>0</v>
      </c>
    </row>
    <row r="249" spans="1:12">
      <c r="A249" s="68"/>
      <c r="B249" s="70">
        <f t="shared" si="3"/>
        <v>4</v>
      </c>
      <c r="C249" s="69" t="s">
        <v>4216</v>
      </c>
      <c r="D249">
        <v>3</v>
      </c>
      <c r="E249">
        <v>2</v>
      </c>
      <c r="F249" s="67">
        <v>50229</v>
      </c>
      <c r="G249" s="67" t="str">
        <f>IF(F249="","",VLOOKUP(F249,事件表!A:B,2,FALSE))</f>
        <v>树精长老</v>
      </c>
      <c r="H249" s="67"/>
      <c r="J249" s="66">
        <v>0</v>
      </c>
      <c r="K249" s="66" t="s">
        <v>1664</v>
      </c>
      <c r="L249" s="66">
        <v>0</v>
      </c>
    </row>
    <row r="250" spans="1:12">
      <c r="A250" s="68"/>
      <c r="B250" s="70">
        <f t="shared" si="3"/>
        <v>5</v>
      </c>
      <c r="C250" s="69" t="s">
        <v>4216</v>
      </c>
      <c r="D250">
        <v>3</v>
      </c>
      <c r="E250">
        <v>3</v>
      </c>
      <c r="F250" s="148">
        <v>7013</v>
      </c>
      <c r="G250" s="67" t="str">
        <f>IF(F250="","",VLOOKUP(F250,事件表!A:B,2,FALSE))</f>
        <v>树精王，登场！</v>
      </c>
      <c r="H250" s="67"/>
      <c r="J250" s="66">
        <v>0</v>
      </c>
      <c r="K250" s="66" t="s">
        <v>1664</v>
      </c>
      <c r="L250" s="66">
        <v>0</v>
      </c>
    </row>
    <row r="251" spans="1:12">
      <c r="A251" s="68"/>
      <c r="B251" s="70">
        <f t="shared" si="3"/>
        <v>6</v>
      </c>
      <c r="C251" s="69" t="s">
        <v>4210</v>
      </c>
      <c r="D251">
        <v>2</v>
      </c>
      <c r="E251">
        <v>3</v>
      </c>
      <c r="F251" s="69">
        <v>8101</v>
      </c>
      <c r="G251" s="67" t="str">
        <f>IF(F251="","",VLOOKUP(F251,事件表!A:B,2,FALSE))</f>
        <v>英雄的证明</v>
      </c>
      <c r="H251" s="67"/>
      <c r="J251" s="66">
        <v>0</v>
      </c>
      <c r="K251" s="66" t="s">
        <v>1664</v>
      </c>
      <c r="L251" s="66">
        <v>0</v>
      </c>
    </row>
    <row r="252" spans="1:12">
      <c r="A252" s="68"/>
      <c r="B252" s="70">
        <f t="shared" si="3"/>
        <v>7</v>
      </c>
      <c r="C252" s="69" t="s">
        <v>4222</v>
      </c>
      <c r="D252">
        <v>1</v>
      </c>
      <c r="E252">
        <v>3</v>
      </c>
      <c r="F252" s="69">
        <v>1044</v>
      </c>
      <c r="G252" s="67" t="str">
        <f>IF(F252="","",VLOOKUP(F252,事件表!A:B,2,FALSE))</f>
        <v>深渊·邪火</v>
      </c>
      <c r="H252" s="67"/>
      <c r="J252" s="66">
        <v>33504</v>
      </c>
      <c r="K252" s="66" t="s">
        <v>5940</v>
      </c>
      <c r="L252" s="66">
        <v>1</v>
      </c>
    </row>
    <row r="253" spans="1:12">
      <c r="A253" s="68">
        <v>36</v>
      </c>
      <c r="B253" s="70">
        <f t="shared" si="3"/>
        <v>1</v>
      </c>
      <c r="C253" s="69" t="s">
        <v>4227</v>
      </c>
      <c r="D253">
        <v>1</v>
      </c>
      <c r="E253">
        <v>1</v>
      </c>
      <c r="F253" s="69">
        <v>8001</v>
      </c>
      <c r="G253" s="67" t="str">
        <f>IF(F253="","",VLOOKUP(F253,事件表!A:B,2,FALSE))</f>
        <v>来自苍穹的光</v>
      </c>
      <c r="H253" s="67"/>
      <c r="J253" s="66">
        <v>0</v>
      </c>
      <c r="K253" s="66" t="s">
        <v>1664</v>
      </c>
      <c r="L253" s="66">
        <v>0</v>
      </c>
    </row>
    <row r="254" spans="1:12">
      <c r="A254" s="68"/>
      <c r="B254" s="70">
        <f t="shared" si="3"/>
        <v>2</v>
      </c>
      <c r="C254" s="69" t="s">
        <v>4228</v>
      </c>
      <c r="D254">
        <v>1</v>
      </c>
      <c r="E254">
        <v>2</v>
      </c>
      <c r="F254" s="69">
        <v>8010</v>
      </c>
      <c r="G254" s="67" t="str">
        <f>IF(F254="","",VLOOKUP(F254,事件表!A:B,2,FALSE))</f>
        <v>峡谷相逢</v>
      </c>
      <c r="H254" s="67"/>
      <c r="J254" s="66">
        <v>0</v>
      </c>
      <c r="K254" s="66" t="s">
        <v>1664</v>
      </c>
      <c r="L254" s="66">
        <v>0</v>
      </c>
    </row>
    <row r="255" spans="1:12">
      <c r="A255" s="68"/>
      <c r="B255" s="70">
        <f t="shared" si="3"/>
        <v>3</v>
      </c>
      <c r="C255" s="69" t="s">
        <v>4219</v>
      </c>
      <c r="D255">
        <v>2</v>
      </c>
      <c r="E255">
        <v>2</v>
      </c>
      <c r="F255" s="69">
        <v>8011</v>
      </c>
      <c r="G255" s="67" t="str">
        <f>IF(F255="","",VLOOKUP(F255,事件表!A:B,2,FALSE))</f>
        <v>峡谷到底谁说了算</v>
      </c>
      <c r="H255" s="67"/>
      <c r="J255" s="66">
        <v>0</v>
      </c>
      <c r="K255" s="66" t="s">
        <v>1664</v>
      </c>
      <c r="L255" s="66">
        <v>0</v>
      </c>
    </row>
    <row r="256" spans="1:12">
      <c r="A256" s="68"/>
      <c r="B256" s="70">
        <f t="shared" si="3"/>
        <v>4</v>
      </c>
      <c r="C256" s="69" t="s">
        <v>4227</v>
      </c>
      <c r="D256">
        <v>3</v>
      </c>
      <c r="E256">
        <v>2</v>
      </c>
      <c r="F256" s="69">
        <v>8102</v>
      </c>
      <c r="G256" s="67" t="str">
        <f>IF(F256="","",VLOOKUP(F256,事件表!A:B,2,FALSE))</f>
        <v>神圣的仪式</v>
      </c>
      <c r="H256" s="67"/>
      <c r="J256" s="66">
        <v>0</v>
      </c>
      <c r="K256" s="66" t="s">
        <v>1664</v>
      </c>
      <c r="L256" s="66">
        <v>0</v>
      </c>
    </row>
    <row r="257" spans="1:12">
      <c r="A257" s="68"/>
      <c r="B257" s="70">
        <f t="shared" si="3"/>
        <v>5</v>
      </c>
      <c r="C257" s="69" t="s">
        <v>4228</v>
      </c>
      <c r="D257">
        <v>3</v>
      </c>
      <c r="E257">
        <v>3</v>
      </c>
      <c r="F257" s="69">
        <v>8013</v>
      </c>
      <c r="G257" s="67" t="str">
        <f>IF(F257="","",VLOOKUP(F257,事件表!A:B,2,FALSE))</f>
        <v>同行？</v>
      </c>
      <c r="H257" s="67"/>
      <c r="J257" s="66">
        <v>0</v>
      </c>
      <c r="K257" s="66" t="s">
        <v>1664</v>
      </c>
      <c r="L257" s="66">
        <v>0</v>
      </c>
    </row>
    <row r="258" spans="1:12">
      <c r="A258" s="68"/>
      <c r="B258" s="70">
        <f t="shared" si="3"/>
        <v>6</v>
      </c>
      <c r="C258" s="69" t="s">
        <v>4219</v>
      </c>
      <c r="D258">
        <v>2</v>
      </c>
      <c r="E258">
        <v>3</v>
      </c>
      <c r="F258" s="67">
        <v>50185</v>
      </c>
      <c r="G258" s="67" t="str">
        <f>IF(F258="","",VLOOKUP(F258,事件表!A:B,2,FALSE))</f>
        <v>最强套装</v>
      </c>
      <c r="H258" s="67"/>
      <c r="J258" s="66">
        <v>0</v>
      </c>
      <c r="K258" s="66" t="s">
        <v>1664</v>
      </c>
      <c r="L258" s="66">
        <v>0</v>
      </c>
    </row>
    <row r="259" spans="1:12">
      <c r="A259" s="68"/>
      <c r="B259" s="70">
        <f t="shared" si="3"/>
        <v>7</v>
      </c>
      <c r="C259" s="69" t="s">
        <v>4227</v>
      </c>
      <c r="D259">
        <v>1</v>
      </c>
      <c r="E259">
        <v>3</v>
      </c>
      <c r="F259" s="67">
        <v>50161</v>
      </c>
      <c r="G259" s="67" t="str">
        <f>IF(F259="","",VLOOKUP(F259,事件表!A:B,2,FALSE))</f>
        <v>和谐的母女</v>
      </c>
      <c r="H259" s="67"/>
      <c r="J259" s="66">
        <v>0</v>
      </c>
      <c r="K259" s="66" t="s">
        <v>1664</v>
      </c>
      <c r="L259" s="66">
        <v>0</v>
      </c>
    </row>
    <row r="260" spans="1:12">
      <c r="A260" s="68"/>
      <c r="B260" s="70">
        <f t="shared" si="3"/>
        <v>8</v>
      </c>
      <c r="C260" s="69" t="s">
        <v>4222</v>
      </c>
      <c r="D260" s="41">
        <v>1</v>
      </c>
      <c r="E260" s="41">
        <v>4</v>
      </c>
      <c r="F260" s="67">
        <v>1045</v>
      </c>
      <c r="G260" s="67" t="str">
        <f>IF(F260="","",VLOOKUP(F260,事件表!A:B,2,FALSE))</f>
        <v>深渊·磐石</v>
      </c>
      <c r="H260" s="67"/>
      <c r="J260" s="66">
        <v>33504</v>
      </c>
      <c r="K260" s="66" t="s">
        <v>5940</v>
      </c>
      <c r="L260" s="66">
        <v>1</v>
      </c>
    </row>
    <row r="261" spans="1:12">
      <c r="A261" s="68">
        <v>37</v>
      </c>
      <c r="B261" s="70">
        <f t="shared" si="3"/>
        <v>1</v>
      </c>
      <c r="C261" s="69" t="s">
        <v>4219</v>
      </c>
      <c r="D261">
        <v>1</v>
      </c>
      <c r="E261">
        <v>1</v>
      </c>
      <c r="F261" s="69">
        <v>8002</v>
      </c>
      <c r="G261" s="67" t="str">
        <f>IF(F261="","",VLOOKUP(F261,事件表!A:B,2,FALSE))</f>
        <v>苍穹遗迹</v>
      </c>
      <c r="H261" s="67"/>
      <c r="J261" s="66">
        <v>0</v>
      </c>
      <c r="K261" s="66" t="s">
        <v>1664</v>
      </c>
      <c r="L261" s="66">
        <v>0</v>
      </c>
    </row>
    <row r="262" spans="1:12">
      <c r="A262" s="68"/>
      <c r="B262" s="70">
        <f t="shared" si="3"/>
        <v>2</v>
      </c>
      <c r="C262" s="69" t="s">
        <v>4220</v>
      </c>
      <c r="D262">
        <v>2</v>
      </c>
      <c r="E262">
        <v>1</v>
      </c>
      <c r="F262" s="69">
        <v>8012</v>
      </c>
      <c r="G262" s="67" t="str">
        <f>IF(F262="","",VLOOKUP(F262,事件表!A:B,2,FALSE))</f>
        <v>遗迹，又见遗迹</v>
      </c>
      <c r="H262" s="67"/>
      <c r="J262" s="66">
        <v>0</v>
      </c>
      <c r="K262" s="66" t="s">
        <v>1664</v>
      </c>
      <c r="L262" s="66">
        <v>0</v>
      </c>
    </row>
    <row r="263" spans="1:12">
      <c r="A263" s="68"/>
      <c r="B263" s="70">
        <f t="shared" si="3"/>
        <v>3</v>
      </c>
      <c r="C263" s="69" t="s">
        <v>4219</v>
      </c>
      <c r="D263">
        <v>2</v>
      </c>
      <c r="E263">
        <v>2</v>
      </c>
      <c r="F263" s="69">
        <v>8003</v>
      </c>
      <c r="G263" s="67" t="str">
        <f>IF(F263="","",VLOOKUP(F263,事件表!A:B,2,FALSE))</f>
        <v>圣遗物后的英灵</v>
      </c>
      <c r="H263" s="67"/>
      <c r="J263" s="66">
        <v>0</v>
      </c>
      <c r="K263" s="66" t="s">
        <v>1664</v>
      </c>
      <c r="L263" s="66">
        <v>0</v>
      </c>
    </row>
    <row r="264" spans="1:12">
      <c r="A264" s="68"/>
      <c r="B264" s="70">
        <f t="shared" si="3"/>
        <v>4</v>
      </c>
      <c r="C264" s="69" t="s">
        <v>4220</v>
      </c>
      <c r="D264">
        <v>2</v>
      </c>
      <c r="E264">
        <v>3</v>
      </c>
      <c r="F264" s="67">
        <v>8103</v>
      </c>
      <c r="G264" s="67" t="str">
        <f>IF(F264="","",VLOOKUP(F264,事件表!A:B,2,FALSE))</f>
        <v>亡者归来</v>
      </c>
      <c r="H264" s="67"/>
      <c r="J264" s="66">
        <v>0</v>
      </c>
      <c r="K264" s="66" t="s">
        <v>1664</v>
      </c>
      <c r="L264" s="66">
        <v>0</v>
      </c>
    </row>
    <row r="265" spans="1:12">
      <c r="A265" s="68"/>
      <c r="B265" s="70">
        <f t="shared" si="3"/>
        <v>5</v>
      </c>
      <c r="C265" s="69" t="s">
        <v>4219</v>
      </c>
      <c r="D265">
        <v>2</v>
      </c>
      <c r="E265">
        <v>4</v>
      </c>
      <c r="F265" s="67">
        <v>50193</v>
      </c>
      <c r="G265" s="67" t="str">
        <f>IF(F265="","",VLOOKUP(F265,事件表!A:B,2,FALSE))</f>
        <v>未知的路</v>
      </c>
      <c r="H265" s="67"/>
      <c r="J265" s="66">
        <v>0</v>
      </c>
      <c r="K265" s="66" t="s">
        <v>1664</v>
      </c>
      <c r="L265" s="66">
        <v>0</v>
      </c>
    </row>
    <row r="266" spans="1:12">
      <c r="A266" s="68"/>
      <c r="B266" s="70">
        <f t="shared" si="3"/>
        <v>6</v>
      </c>
      <c r="C266" s="69" t="s">
        <v>4220</v>
      </c>
      <c r="D266">
        <v>1</v>
      </c>
      <c r="E266">
        <v>4</v>
      </c>
      <c r="F266" s="67">
        <v>50169</v>
      </c>
      <c r="G266" s="67" t="str">
        <f>IF(F266="","",VLOOKUP(F266,事件表!A:B,2,FALSE))</f>
        <v>地底冒险</v>
      </c>
      <c r="H266" s="67"/>
      <c r="J266" s="66">
        <v>0</v>
      </c>
      <c r="K266" s="66" t="s">
        <v>1664</v>
      </c>
      <c r="L266" s="66">
        <v>0</v>
      </c>
    </row>
    <row r="267" spans="1:12">
      <c r="A267" s="68"/>
      <c r="B267" s="70">
        <f t="shared" si="3"/>
        <v>7</v>
      </c>
      <c r="C267" s="69" t="s">
        <v>4220</v>
      </c>
      <c r="D267">
        <v>1</v>
      </c>
      <c r="E267">
        <v>3</v>
      </c>
      <c r="F267" s="69">
        <v>8019</v>
      </c>
      <c r="G267" s="67" t="str">
        <f>IF(F267="","",VLOOKUP(F267,事件表!A:B,2,FALSE))</f>
        <v>再遇同行</v>
      </c>
      <c r="H267" s="67"/>
      <c r="J267" s="66">
        <v>0</v>
      </c>
      <c r="K267" s="66" t="s">
        <v>1664</v>
      </c>
      <c r="L267" s="66">
        <v>0</v>
      </c>
    </row>
    <row r="268" spans="1:12">
      <c r="A268" s="68"/>
      <c r="B268" s="70">
        <f t="shared" si="3"/>
        <v>8</v>
      </c>
      <c r="C268" s="69" t="s">
        <v>4222</v>
      </c>
      <c r="D268" s="41">
        <v>1</v>
      </c>
      <c r="E268" s="41">
        <v>2</v>
      </c>
      <c r="F268" s="69">
        <v>1042</v>
      </c>
      <c r="G268" s="67" t="str">
        <f>IF(F268="","",VLOOKUP(F268,事件表!A:B,2,FALSE))</f>
        <v>深渊·马克之风</v>
      </c>
      <c r="H268" s="67"/>
      <c r="J268" s="66">
        <v>33504</v>
      </c>
      <c r="K268" s="66" t="s">
        <v>5940</v>
      </c>
      <c r="L268" s="66">
        <v>1</v>
      </c>
    </row>
    <row r="269" spans="1:12">
      <c r="A269" s="68">
        <v>38</v>
      </c>
      <c r="B269" s="70">
        <f t="shared" si="3"/>
        <v>1</v>
      </c>
      <c r="C269" s="69" t="s">
        <v>4226</v>
      </c>
      <c r="D269">
        <v>2</v>
      </c>
      <c r="E269">
        <v>1</v>
      </c>
      <c r="F269" s="69">
        <v>8009</v>
      </c>
      <c r="G269" s="67" t="str">
        <f>IF(F269="","",VLOOKUP(F269,事件表!A:B,2,FALSE))</f>
        <v>壮大兵团</v>
      </c>
      <c r="H269" s="67">
        <v>117</v>
      </c>
      <c r="I269" s="67" t="s">
        <v>3885</v>
      </c>
      <c r="J269" s="66">
        <v>0</v>
      </c>
      <c r="K269" s="66" t="s">
        <v>1664</v>
      </c>
      <c r="L269" s="66">
        <v>0</v>
      </c>
    </row>
    <row r="270" spans="1:12">
      <c r="A270" s="68"/>
      <c r="B270" s="70">
        <f t="shared" ref="B270:B333" si="4">IF(A270&lt;&gt;"",1,B269+1)</f>
        <v>2</v>
      </c>
      <c r="C270" s="69" t="s">
        <v>4450</v>
      </c>
      <c r="D270">
        <v>2</v>
      </c>
      <c r="E270">
        <v>2</v>
      </c>
      <c r="F270" s="69">
        <v>8020</v>
      </c>
      <c r="G270" s="67" t="str">
        <f>IF(F270="","",VLOOKUP(F270,事件表!A:B,2,FALSE))</f>
        <v>沉睡的……</v>
      </c>
      <c r="J270" s="66">
        <v>0</v>
      </c>
      <c r="K270" s="66" t="s">
        <v>1664</v>
      </c>
      <c r="L270" s="66">
        <v>0</v>
      </c>
    </row>
    <row r="271" spans="1:12">
      <c r="A271" s="68"/>
      <c r="B271" s="70">
        <f t="shared" si="4"/>
        <v>3</v>
      </c>
      <c r="C271" s="69" t="s">
        <v>4219</v>
      </c>
      <c r="D271">
        <v>1</v>
      </c>
      <c r="E271">
        <v>2</v>
      </c>
      <c r="F271" s="69">
        <v>8104</v>
      </c>
      <c r="G271" s="67" t="str">
        <f>IF(F271="","",VLOOKUP(F271,事件表!A:B,2,FALSE))</f>
        <v>遗迹中的宝物</v>
      </c>
      <c r="J271" s="66">
        <v>0</v>
      </c>
      <c r="K271" s="66" t="s">
        <v>1664</v>
      </c>
      <c r="L271" s="66">
        <v>0</v>
      </c>
    </row>
    <row r="272" spans="1:12">
      <c r="A272" s="68"/>
      <c r="B272" s="70">
        <f t="shared" si="4"/>
        <v>4</v>
      </c>
      <c r="C272" s="69" t="s">
        <v>4219</v>
      </c>
      <c r="D272">
        <v>1</v>
      </c>
      <c r="E272">
        <v>3</v>
      </c>
      <c r="F272" s="69">
        <v>8021</v>
      </c>
      <c r="G272" s="67" t="str">
        <f>IF(F272="","",VLOOKUP(F272,事件表!A:B,2,FALSE))</f>
        <v>龙穴</v>
      </c>
      <c r="H272" s="67"/>
      <c r="J272" s="66">
        <v>0</v>
      </c>
      <c r="K272" s="66" t="s">
        <v>1664</v>
      </c>
      <c r="L272" s="66">
        <v>0</v>
      </c>
    </row>
    <row r="273" spans="1:12">
      <c r="A273" s="68"/>
      <c r="B273" s="70">
        <f t="shared" si="4"/>
        <v>5</v>
      </c>
      <c r="C273" s="69" t="s">
        <v>4226</v>
      </c>
      <c r="D273">
        <v>1</v>
      </c>
      <c r="E273">
        <v>4</v>
      </c>
      <c r="F273" s="69">
        <v>8022</v>
      </c>
      <c r="G273" s="67" t="str">
        <f>IF(F273="","",VLOOKUP(F273,事件表!A:B,2,FALSE))</f>
        <v>红龙</v>
      </c>
      <c r="H273" s="67"/>
      <c r="J273" s="66">
        <v>0</v>
      </c>
      <c r="K273" s="66" t="s">
        <v>1664</v>
      </c>
      <c r="L273" s="66">
        <v>0</v>
      </c>
    </row>
    <row r="274" spans="1:12">
      <c r="A274" s="68"/>
      <c r="B274" s="70">
        <f t="shared" si="4"/>
        <v>6</v>
      </c>
      <c r="C274" s="69" t="s">
        <v>4450</v>
      </c>
      <c r="D274">
        <v>2</v>
      </c>
      <c r="E274">
        <v>4</v>
      </c>
      <c r="F274" s="67">
        <v>50181</v>
      </c>
      <c r="G274" s="67" t="str">
        <f>IF(F274="","",VLOOKUP(F274,事件表!A:B,2,FALSE))</f>
        <v>服务器维护</v>
      </c>
      <c r="H274" s="67"/>
      <c r="J274" s="66">
        <v>0</v>
      </c>
      <c r="K274" s="66" t="s">
        <v>1664</v>
      </c>
      <c r="L274" s="66">
        <v>0</v>
      </c>
    </row>
    <row r="275" spans="1:12">
      <c r="A275" s="68"/>
      <c r="B275" s="70">
        <f t="shared" si="4"/>
        <v>7</v>
      </c>
      <c r="C275" s="69" t="s">
        <v>4222</v>
      </c>
      <c r="D275">
        <v>2</v>
      </c>
      <c r="E275">
        <v>3</v>
      </c>
      <c r="F275" s="67">
        <v>1043</v>
      </c>
      <c r="G275" s="67" t="str">
        <f>IF(F275="","",VLOOKUP(F275,事件表!A:B,2,FALSE))</f>
        <v>深渊·绿林</v>
      </c>
      <c r="H275" s="67"/>
      <c r="J275" s="66">
        <v>33504</v>
      </c>
      <c r="K275" s="66" t="s">
        <v>5940</v>
      </c>
      <c r="L275" s="66">
        <v>1</v>
      </c>
    </row>
    <row r="276" spans="1:12">
      <c r="A276" s="68">
        <v>39</v>
      </c>
      <c r="B276" s="70">
        <f t="shared" si="4"/>
        <v>1</v>
      </c>
      <c r="C276" s="69" t="s">
        <v>4226</v>
      </c>
      <c r="D276">
        <v>2</v>
      </c>
      <c r="E276">
        <v>1</v>
      </c>
      <c r="F276" s="69">
        <v>8008</v>
      </c>
      <c r="G276" s="67" t="str">
        <f>IF(F276="","",VLOOKUP(F276,事件表!A:B,2,FALSE))</f>
        <v>亡者的觉悟</v>
      </c>
      <c r="H276" s="67"/>
      <c r="J276" s="66">
        <v>0</v>
      </c>
      <c r="K276" s="66" t="s">
        <v>1664</v>
      </c>
      <c r="L276" s="66">
        <v>0</v>
      </c>
    </row>
    <row r="277" spans="1:12">
      <c r="A277" s="68"/>
      <c r="B277" s="70">
        <f t="shared" si="4"/>
        <v>2</v>
      </c>
      <c r="C277" s="69" t="s">
        <v>4450</v>
      </c>
      <c r="D277">
        <v>3</v>
      </c>
      <c r="E277">
        <v>1</v>
      </c>
      <c r="F277" s="69">
        <v>8004</v>
      </c>
      <c r="G277" s="67" t="str">
        <f>IF(F277="","",VLOOKUP(F277,事件表!A:B,2,FALSE))</f>
        <v>亡者的陷阱</v>
      </c>
      <c r="H277" s="67"/>
      <c r="J277" s="66">
        <v>0</v>
      </c>
      <c r="K277" s="66" t="s">
        <v>1664</v>
      </c>
      <c r="L277" s="66">
        <v>0</v>
      </c>
    </row>
    <row r="278" spans="1:12">
      <c r="A278" s="68"/>
      <c r="B278" s="70">
        <f t="shared" si="4"/>
        <v>3</v>
      </c>
      <c r="C278" s="69" t="s">
        <v>4219</v>
      </c>
      <c r="D278">
        <v>3</v>
      </c>
      <c r="E278">
        <v>2</v>
      </c>
      <c r="F278" s="69">
        <v>8005</v>
      </c>
      <c r="G278" s="67" t="str">
        <f>IF(F278="","",VLOOKUP(F278,事件表!A:B,2,FALSE))</f>
        <v>古代魔法的结晶</v>
      </c>
      <c r="H278" s="67"/>
      <c r="J278" s="66">
        <v>0</v>
      </c>
      <c r="K278" s="66" t="s">
        <v>1664</v>
      </c>
      <c r="L278" s="66">
        <v>0</v>
      </c>
    </row>
    <row r="279" spans="1:12">
      <c r="A279" s="68"/>
      <c r="B279" s="70">
        <f t="shared" si="4"/>
        <v>4</v>
      </c>
      <c r="C279" s="69" t="s">
        <v>4219</v>
      </c>
      <c r="D279">
        <v>2</v>
      </c>
      <c r="E279">
        <v>2</v>
      </c>
      <c r="F279" s="67">
        <v>50197</v>
      </c>
      <c r="G279" s="67" t="str">
        <f>IF(F279="","",VLOOKUP(F279,事件表!A:B,2,FALSE))</f>
        <v>玄乎的遗迹</v>
      </c>
      <c r="H279" s="67"/>
      <c r="J279" s="66">
        <v>0</v>
      </c>
      <c r="K279" s="66" t="s">
        <v>1664</v>
      </c>
      <c r="L279" s="66">
        <v>0</v>
      </c>
    </row>
    <row r="280" spans="1:12">
      <c r="A280" s="68"/>
      <c r="B280" s="70">
        <f t="shared" si="4"/>
        <v>5</v>
      </c>
      <c r="C280" s="69" t="s">
        <v>4226</v>
      </c>
      <c r="D280">
        <v>2</v>
      </c>
      <c r="E280">
        <v>3</v>
      </c>
      <c r="F280" s="67">
        <v>8018</v>
      </c>
      <c r="G280" s="67" t="str">
        <f>IF(F280="","",VLOOKUP(F280,事件表!A:B,2,FALSE))</f>
        <v>求助，光明祭祀</v>
      </c>
      <c r="H280" s="67"/>
      <c r="J280" s="66">
        <v>0</v>
      </c>
      <c r="K280" s="66" t="s">
        <v>1664</v>
      </c>
      <c r="L280" s="66">
        <v>0</v>
      </c>
    </row>
    <row r="281" spans="1:12">
      <c r="A281" s="68"/>
      <c r="B281" s="70">
        <f t="shared" si="4"/>
        <v>6</v>
      </c>
      <c r="C281" s="69" t="s">
        <v>4450</v>
      </c>
      <c r="D281">
        <v>1</v>
      </c>
      <c r="E281">
        <v>3</v>
      </c>
      <c r="F281" s="69">
        <v>8104</v>
      </c>
      <c r="G281" s="67" t="str">
        <f>IF(F281="","",VLOOKUP(F281,事件表!A:B,2,FALSE))</f>
        <v>遗迹中的宝物</v>
      </c>
      <c r="H281" s="67"/>
      <c r="J281" s="66">
        <v>0</v>
      </c>
      <c r="K281" s="66" t="s">
        <v>1664</v>
      </c>
      <c r="L281" s="66">
        <v>0</v>
      </c>
    </row>
    <row r="282" spans="1:12">
      <c r="A282" s="68"/>
      <c r="B282" s="70">
        <f t="shared" si="4"/>
        <v>7</v>
      </c>
      <c r="C282" s="69" t="s">
        <v>4222</v>
      </c>
      <c r="D282">
        <v>1</v>
      </c>
      <c r="E282">
        <v>4</v>
      </c>
      <c r="F282" s="69">
        <v>1044</v>
      </c>
      <c r="G282" s="67" t="str">
        <f>IF(F282="","",VLOOKUP(F282,事件表!A:B,2,FALSE))</f>
        <v>深渊·邪火</v>
      </c>
      <c r="H282" s="67"/>
      <c r="J282" s="66">
        <v>33504</v>
      </c>
      <c r="K282" s="66" t="s">
        <v>5940</v>
      </c>
      <c r="L282" s="66">
        <v>1</v>
      </c>
    </row>
    <row r="283" spans="1:12">
      <c r="A283" s="68">
        <v>40</v>
      </c>
      <c r="B283" s="70">
        <f t="shared" si="4"/>
        <v>1</v>
      </c>
      <c r="C283" s="69" t="s">
        <v>4212</v>
      </c>
      <c r="D283">
        <v>1</v>
      </c>
      <c r="E283">
        <v>1</v>
      </c>
      <c r="F283" s="69">
        <v>8006</v>
      </c>
      <c r="G283" s="67" t="str">
        <f>IF(F283="","",VLOOKUP(F283,事件表!A:B,2,FALSE))</f>
        <v>遁入虚空</v>
      </c>
      <c r="H283" s="67">
        <v>305</v>
      </c>
      <c r="I283" s="67" t="s">
        <v>3886</v>
      </c>
      <c r="J283" s="66">
        <v>0</v>
      </c>
      <c r="K283" s="66" t="s">
        <v>1664</v>
      </c>
      <c r="L283" s="66">
        <v>0</v>
      </c>
    </row>
    <row r="284" spans="1:12">
      <c r="A284" s="68"/>
      <c r="B284" s="70">
        <f t="shared" si="4"/>
        <v>2</v>
      </c>
      <c r="C284" s="69" t="s">
        <v>4213</v>
      </c>
      <c r="D284">
        <v>1</v>
      </c>
      <c r="E284">
        <v>2</v>
      </c>
      <c r="F284" s="69">
        <v>8007</v>
      </c>
      <c r="G284" s="67" t="str">
        <f>IF(F284="","",VLOOKUP(F284,事件表!A:B,2,FALSE))</f>
        <v>宝贵的遗物</v>
      </c>
      <c r="H284" s="67">
        <v>204</v>
      </c>
      <c r="I284" s="67" t="s">
        <v>3887</v>
      </c>
      <c r="J284" s="66">
        <v>0</v>
      </c>
      <c r="K284" s="66" t="s">
        <v>1664</v>
      </c>
      <c r="L284" s="66">
        <v>0</v>
      </c>
    </row>
    <row r="285" spans="1:12">
      <c r="A285" s="68"/>
      <c r="B285" s="70">
        <f t="shared" si="4"/>
        <v>3</v>
      </c>
      <c r="C285" s="69" t="s">
        <v>4451</v>
      </c>
      <c r="D285">
        <v>2</v>
      </c>
      <c r="E285">
        <v>2</v>
      </c>
      <c r="F285" s="67">
        <v>8015</v>
      </c>
      <c r="G285" s="67" t="str">
        <f>IF(F285="","",VLOOKUP(F285,事件表!A:B,2,FALSE))</f>
        <v>重锤</v>
      </c>
      <c r="H285" s="67"/>
      <c r="J285" s="66">
        <v>0</v>
      </c>
      <c r="K285" s="66" t="s">
        <v>1664</v>
      </c>
      <c r="L285" s="66">
        <v>0</v>
      </c>
    </row>
    <row r="286" spans="1:12">
      <c r="A286" s="68"/>
      <c r="B286" s="70">
        <f t="shared" si="4"/>
        <v>4</v>
      </c>
      <c r="C286" s="69" t="s">
        <v>4212</v>
      </c>
      <c r="D286">
        <v>3</v>
      </c>
      <c r="E286">
        <v>2</v>
      </c>
      <c r="F286" s="69" t="s">
        <v>1664</v>
      </c>
      <c r="G286" s="67" t="str">
        <f>IF(F286="","",VLOOKUP(F286,事件表!A:B,2,FALSE))</f>
        <v/>
      </c>
      <c r="H286" s="67"/>
      <c r="J286" s="66">
        <v>0</v>
      </c>
      <c r="K286" s="66" t="s">
        <v>1664</v>
      </c>
      <c r="L286" s="66">
        <v>0</v>
      </c>
    </row>
    <row r="287" spans="1:12">
      <c r="A287" s="68"/>
      <c r="B287" s="70">
        <f t="shared" si="4"/>
        <v>5</v>
      </c>
      <c r="C287" s="69" t="s">
        <v>4213</v>
      </c>
      <c r="D287">
        <v>3</v>
      </c>
      <c r="E287">
        <v>3</v>
      </c>
      <c r="F287" s="69">
        <v>8017</v>
      </c>
      <c r="G287" s="67" t="str">
        <f>IF(F287="","",VLOOKUP(F287,事件表!A:B,2,FALSE))</f>
        <v>巨人王，登场！</v>
      </c>
      <c r="H287" s="67"/>
      <c r="J287" s="66">
        <v>0</v>
      </c>
      <c r="K287" s="66" t="s">
        <v>1664</v>
      </c>
      <c r="L287" s="66">
        <v>0</v>
      </c>
    </row>
    <row r="288" spans="1:12">
      <c r="A288" s="68"/>
      <c r="B288" s="70">
        <f t="shared" si="4"/>
        <v>6</v>
      </c>
      <c r="C288" s="69" t="s">
        <v>4451</v>
      </c>
      <c r="D288">
        <v>2</v>
      </c>
      <c r="E288">
        <v>3</v>
      </c>
      <c r="F288" s="69">
        <v>8104</v>
      </c>
      <c r="G288" s="67" t="str">
        <f>IF(F288="","",VLOOKUP(F288,事件表!A:B,2,FALSE))</f>
        <v>遗迹中的宝物</v>
      </c>
      <c r="H288" s="67"/>
      <c r="J288" s="66">
        <v>0</v>
      </c>
      <c r="K288" s="66" t="s">
        <v>1664</v>
      </c>
      <c r="L288" s="66">
        <v>0</v>
      </c>
    </row>
    <row r="289" spans="1:12">
      <c r="A289" s="68"/>
      <c r="B289" s="70">
        <f t="shared" si="4"/>
        <v>7</v>
      </c>
      <c r="C289" s="69" t="s">
        <v>4222</v>
      </c>
      <c r="D289">
        <v>1</v>
      </c>
      <c r="E289">
        <v>3</v>
      </c>
      <c r="F289" s="69">
        <v>1045</v>
      </c>
      <c r="G289" s="67" t="str">
        <f>IF(F289="","",VLOOKUP(F289,事件表!A:B,2,FALSE))</f>
        <v>深渊·磐石</v>
      </c>
      <c r="H289" s="67"/>
      <c r="J289" s="66">
        <v>33504</v>
      </c>
      <c r="K289" s="66" t="s">
        <v>5940</v>
      </c>
      <c r="L289" s="66">
        <v>1</v>
      </c>
    </row>
    <row r="290" spans="1:12">
      <c r="A290" s="68">
        <v>41</v>
      </c>
      <c r="B290" s="70">
        <f t="shared" si="4"/>
        <v>1</v>
      </c>
      <c r="C290" s="69" t="s">
        <v>4212</v>
      </c>
      <c r="D290">
        <v>1</v>
      </c>
      <c r="E290">
        <v>1</v>
      </c>
      <c r="F290" s="69">
        <v>9001</v>
      </c>
      <c r="G290" s="67" t="str">
        <f>IF(F290="","",VLOOKUP(F290,事件表!A:B,2,FALSE))</f>
        <v>地震的源头</v>
      </c>
      <c r="H290" s="67"/>
      <c r="J290" s="66">
        <v>0</v>
      </c>
      <c r="K290" s="66" t="s">
        <v>1664</v>
      </c>
      <c r="L290" s="66">
        <v>0</v>
      </c>
    </row>
    <row r="291" spans="1:12">
      <c r="A291" s="68"/>
      <c r="B291" s="70">
        <f t="shared" si="4"/>
        <v>2</v>
      </c>
      <c r="C291" s="69" t="s">
        <v>4213</v>
      </c>
      <c r="D291">
        <v>2</v>
      </c>
      <c r="E291">
        <v>1</v>
      </c>
      <c r="F291" s="69">
        <v>9008</v>
      </c>
      <c r="G291" s="67" t="str">
        <f>IF(F291="","",VLOOKUP(F291,事件表!A:B,2,FALSE))</f>
        <v>石场中的黑影</v>
      </c>
      <c r="H291" s="67"/>
      <c r="J291" s="66">
        <v>0</v>
      </c>
      <c r="K291" s="66" t="s">
        <v>1664</v>
      </c>
      <c r="L291" s="66">
        <v>0</v>
      </c>
    </row>
    <row r="292" spans="1:12">
      <c r="A292" s="68"/>
      <c r="B292" s="70">
        <f t="shared" si="4"/>
        <v>3</v>
      </c>
      <c r="C292" s="69" t="s">
        <v>4451</v>
      </c>
      <c r="D292">
        <v>3</v>
      </c>
      <c r="E292">
        <v>1</v>
      </c>
      <c r="F292" s="69">
        <v>9009</v>
      </c>
      <c r="G292" s="67" t="str">
        <f>IF(F292="","",VLOOKUP(F292,事件表!A:B,2,FALSE))</f>
        <v>吸血鬼来袭</v>
      </c>
      <c r="H292" s="67"/>
      <c r="J292" s="66">
        <v>0</v>
      </c>
      <c r="K292" s="66" t="s">
        <v>1664</v>
      </c>
      <c r="L292" s="66">
        <v>0</v>
      </c>
    </row>
    <row r="293" spans="1:12">
      <c r="A293" s="68"/>
      <c r="B293" s="70">
        <f t="shared" si="4"/>
        <v>4</v>
      </c>
      <c r="C293" s="69" t="s">
        <v>4212</v>
      </c>
      <c r="D293">
        <v>3</v>
      </c>
      <c r="E293">
        <v>2</v>
      </c>
      <c r="F293" s="69">
        <v>8103</v>
      </c>
      <c r="G293" s="67" t="str">
        <f>IF(F293="","",VLOOKUP(F293,事件表!A:B,2,FALSE))</f>
        <v>亡者归来</v>
      </c>
      <c r="H293" s="67"/>
      <c r="J293" s="66">
        <v>0</v>
      </c>
      <c r="K293" s="66" t="s">
        <v>1664</v>
      </c>
      <c r="L293" s="66">
        <v>0</v>
      </c>
    </row>
    <row r="294" spans="1:12">
      <c r="A294" s="68"/>
      <c r="B294" s="70">
        <f t="shared" si="4"/>
        <v>5</v>
      </c>
      <c r="C294" s="69" t="s">
        <v>4213</v>
      </c>
      <c r="D294">
        <v>2</v>
      </c>
      <c r="E294">
        <v>2</v>
      </c>
      <c r="F294" s="69">
        <v>9010</v>
      </c>
      <c r="G294" s="67" t="str">
        <f>IF(F294="","",VLOOKUP(F294,事件表!A:B,2,FALSE))</f>
        <v>棺材中的王者</v>
      </c>
      <c r="H294" s="67"/>
      <c r="J294" s="66">
        <v>0</v>
      </c>
      <c r="K294" s="66" t="s">
        <v>1664</v>
      </c>
      <c r="L294" s="66">
        <v>0</v>
      </c>
    </row>
    <row r="295" spans="1:12">
      <c r="A295" s="68"/>
      <c r="B295" s="70">
        <f t="shared" si="4"/>
        <v>6</v>
      </c>
      <c r="C295" s="69" t="s">
        <v>4451</v>
      </c>
      <c r="D295">
        <v>2</v>
      </c>
      <c r="E295">
        <v>3</v>
      </c>
      <c r="F295" s="67">
        <v>50225</v>
      </c>
      <c r="G295" s="67" t="str">
        <f>IF(F295="","",VLOOKUP(F295,事件表!A:B,2,FALSE))</f>
        <v>偶遇吸血鬼</v>
      </c>
      <c r="H295" s="67"/>
      <c r="J295" s="66">
        <v>0</v>
      </c>
      <c r="K295" s="66" t="s">
        <v>1664</v>
      </c>
      <c r="L295" s="66">
        <v>0</v>
      </c>
    </row>
    <row r="296" spans="1:12">
      <c r="A296" s="68"/>
      <c r="B296" s="70">
        <f t="shared" si="4"/>
        <v>7</v>
      </c>
      <c r="C296" s="69" t="s">
        <v>4451</v>
      </c>
      <c r="D296">
        <v>2</v>
      </c>
      <c r="E296">
        <v>4</v>
      </c>
      <c r="F296" s="69">
        <v>9103</v>
      </c>
      <c r="G296" s="67" t="str">
        <f>IF(F296="","",VLOOKUP(F296,事件表!A:B,2,FALSE))</f>
        <v>崩塌的遗迹</v>
      </c>
      <c r="H296" s="67"/>
      <c r="J296" s="66">
        <v>0</v>
      </c>
      <c r="K296" s="66" t="s">
        <v>1664</v>
      </c>
      <c r="L296" s="66">
        <v>0</v>
      </c>
    </row>
    <row r="297" spans="1:12">
      <c r="A297" s="68"/>
      <c r="B297" s="70">
        <f t="shared" si="4"/>
        <v>8</v>
      </c>
      <c r="C297" s="69" t="s">
        <v>4222</v>
      </c>
      <c r="D297" s="41">
        <v>3</v>
      </c>
      <c r="E297" s="41">
        <v>4</v>
      </c>
      <c r="F297" s="69">
        <v>1042</v>
      </c>
      <c r="G297" s="67" t="str">
        <f>IF(F297="","",VLOOKUP(F297,事件表!A:B,2,FALSE))</f>
        <v>深渊·马克之风</v>
      </c>
      <c r="H297" s="67"/>
      <c r="J297" s="66">
        <v>33504</v>
      </c>
      <c r="K297" s="66" t="s">
        <v>5940</v>
      </c>
      <c r="L297" s="66">
        <v>1</v>
      </c>
    </row>
    <row r="298" spans="1:12">
      <c r="A298" s="68">
        <v>42</v>
      </c>
      <c r="B298" s="70">
        <f t="shared" si="4"/>
        <v>1</v>
      </c>
      <c r="C298" s="69" t="s">
        <v>4226</v>
      </c>
      <c r="D298">
        <v>1</v>
      </c>
      <c r="E298">
        <v>1</v>
      </c>
      <c r="F298" s="69">
        <v>9002</v>
      </c>
      <c r="G298" s="67" t="str">
        <f>IF(F298="","",VLOOKUP(F298,事件表!A:B,2,FALSE))</f>
        <v>时代的碰撞</v>
      </c>
      <c r="H298" s="67"/>
      <c r="J298" s="66">
        <v>0</v>
      </c>
      <c r="K298" s="66" t="s">
        <v>1664</v>
      </c>
      <c r="L298" s="66">
        <v>0</v>
      </c>
    </row>
    <row r="299" spans="1:12">
      <c r="A299" s="68"/>
      <c r="B299" s="70">
        <f t="shared" si="4"/>
        <v>2</v>
      </c>
      <c r="C299" s="69" t="s">
        <v>4450</v>
      </c>
      <c r="D299">
        <v>2</v>
      </c>
      <c r="E299">
        <v>1</v>
      </c>
      <c r="F299" s="69">
        <v>9013</v>
      </c>
      <c r="G299" s="67" t="str">
        <f>IF(F299="","",VLOOKUP(F299,事件表!A:B,2,FALSE))</f>
        <v>地震中心</v>
      </c>
      <c r="H299" s="67"/>
      <c r="J299" s="66">
        <v>0</v>
      </c>
      <c r="K299" s="66" t="s">
        <v>1664</v>
      </c>
      <c r="L299" s="66">
        <v>0</v>
      </c>
    </row>
    <row r="300" spans="1:12">
      <c r="A300" s="68"/>
      <c r="B300" s="70">
        <f t="shared" si="4"/>
        <v>3</v>
      </c>
      <c r="C300" s="69" t="s">
        <v>4219</v>
      </c>
      <c r="D300">
        <v>3</v>
      </c>
      <c r="E300">
        <v>1</v>
      </c>
      <c r="F300" s="69">
        <v>8014</v>
      </c>
      <c r="G300" s="67" t="str">
        <f>IF(F300="","",VLOOKUP(F300,事件表!A:B,2,FALSE))</f>
        <v>巨人山</v>
      </c>
      <c r="H300" s="67"/>
      <c r="J300" s="66">
        <v>0</v>
      </c>
      <c r="K300" s="66" t="s">
        <v>1664</v>
      </c>
      <c r="L300" s="66">
        <v>0</v>
      </c>
    </row>
    <row r="301" spans="1:12">
      <c r="A301" s="68"/>
      <c r="B301" s="70">
        <f t="shared" si="4"/>
        <v>4</v>
      </c>
      <c r="C301" s="69" t="s">
        <v>4219</v>
      </c>
      <c r="D301">
        <v>3</v>
      </c>
      <c r="E301">
        <v>2</v>
      </c>
      <c r="F301" s="67">
        <v>50213</v>
      </c>
      <c r="G301" s="67" t="str">
        <f>IF(F301="","",VLOOKUP(F301,事件表!A:B,2,FALSE))</f>
        <v>巨人的进击</v>
      </c>
      <c r="H301" s="67"/>
      <c r="J301" s="66">
        <v>0</v>
      </c>
      <c r="K301" s="66" t="s">
        <v>1664</v>
      </c>
      <c r="L301" s="66">
        <v>0</v>
      </c>
    </row>
    <row r="302" spans="1:12">
      <c r="A302" s="68"/>
      <c r="B302" s="70">
        <f t="shared" si="4"/>
        <v>5</v>
      </c>
      <c r="C302" s="69" t="s">
        <v>4226</v>
      </c>
      <c r="D302">
        <v>3</v>
      </c>
      <c r="E302">
        <v>3</v>
      </c>
      <c r="F302" s="69">
        <v>9014</v>
      </c>
      <c r="G302" s="67" t="str">
        <f>IF(F302="","",VLOOKUP(F302,事件表!A:B,2,FALSE))</f>
        <v>石山霸主</v>
      </c>
      <c r="H302" s="67"/>
      <c r="J302" s="66">
        <v>0</v>
      </c>
      <c r="K302" s="66" t="s">
        <v>1664</v>
      </c>
      <c r="L302" s="66">
        <v>0</v>
      </c>
    </row>
    <row r="303" spans="1:12">
      <c r="A303" s="68"/>
      <c r="B303" s="70">
        <f t="shared" si="4"/>
        <v>6</v>
      </c>
      <c r="C303" s="69" t="s">
        <v>4450</v>
      </c>
      <c r="D303">
        <v>3</v>
      </c>
      <c r="E303">
        <v>4</v>
      </c>
      <c r="F303" s="67">
        <v>50229</v>
      </c>
      <c r="G303" s="67" t="str">
        <f>IF(F303="","",VLOOKUP(F303,事件表!A:B,2,FALSE))</f>
        <v>树精长老</v>
      </c>
      <c r="H303" s="67"/>
      <c r="J303" s="66">
        <v>0</v>
      </c>
      <c r="K303" s="66" t="s">
        <v>1664</v>
      </c>
      <c r="L303" s="66">
        <v>0</v>
      </c>
    </row>
    <row r="304" spans="1:12">
      <c r="A304" s="68"/>
      <c r="B304" s="70">
        <f t="shared" si="4"/>
        <v>7</v>
      </c>
      <c r="C304" s="69" t="s">
        <v>4450</v>
      </c>
      <c r="D304">
        <v>2</v>
      </c>
      <c r="E304">
        <v>4</v>
      </c>
      <c r="F304" s="69">
        <v>9101</v>
      </c>
      <c r="G304" s="67" t="str">
        <f>IF(F304="","",VLOOKUP(F304,事件表!A:B,2,FALSE))</f>
        <v>勇士的挑战</v>
      </c>
      <c r="H304" s="67"/>
      <c r="J304" s="66">
        <v>0</v>
      </c>
      <c r="K304" s="66" t="s">
        <v>1664</v>
      </c>
      <c r="L304" s="66">
        <v>0</v>
      </c>
    </row>
    <row r="305" spans="1:12">
      <c r="A305" s="68"/>
      <c r="B305" s="70">
        <f t="shared" si="4"/>
        <v>8</v>
      </c>
      <c r="C305" s="69" t="s">
        <v>4222</v>
      </c>
      <c r="D305" s="41">
        <v>2</v>
      </c>
      <c r="E305" s="41">
        <v>3</v>
      </c>
      <c r="F305" s="69">
        <v>1043</v>
      </c>
      <c r="G305" s="67" t="str">
        <f>IF(F305="","",VLOOKUP(F305,事件表!A:B,2,FALSE))</f>
        <v>深渊·绿林</v>
      </c>
      <c r="H305" s="67"/>
      <c r="J305" s="66">
        <v>33504</v>
      </c>
      <c r="K305" s="66" t="s">
        <v>5940</v>
      </c>
      <c r="L305" s="66">
        <v>1</v>
      </c>
    </row>
    <row r="306" spans="1:12">
      <c r="A306" s="68">
        <v>43</v>
      </c>
      <c r="B306" s="70">
        <f t="shared" si="4"/>
        <v>1</v>
      </c>
      <c r="C306" s="69" t="s">
        <v>4212</v>
      </c>
      <c r="D306">
        <v>1</v>
      </c>
      <c r="E306">
        <v>1</v>
      </c>
      <c r="F306" s="69">
        <v>9003</v>
      </c>
      <c r="G306" s="67" t="str">
        <f>IF(F306="","",VLOOKUP(F306,事件表!A:B,2,FALSE))</f>
        <v>奥丁的选民</v>
      </c>
      <c r="H306" s="67"/>
      <c r="J306" s="66">
        <v>0</v>
      </c>
      <c r="K306" s="66" t="s">
        <v>1664</v>
      </c>
      <c r="L306" s="66">
        <v>0</v>
      </c>
    </row>
    <row r="307" spans="1:12">
      <c r="A307" s="68"/>
      <c r="B307" s="70">
        <f t="shared" si="4"/>
        <v>2</v>
      </c>
      <c r="C307" s="69" t="s">
        <v>4213</v>
      </c>
      <c r="D307">
        <v>2</v>
      </c>
      <c r="E307">
        <v>1</v>
      </c>
      <c r="F307" s="69">
        <v>9018</v>
      </c>
      <c r="G307" s="67" t="str">
        <f>IF(F307="","",VLOOKUP(F307,事件表!A:B,2,FALSE))</f>
        <v>挑战</v>
      </c>
      <c r="H307" s="67"/>
      <c r="J307" s="66">
        <v>0</v>
      </c>
      <c r="K307" s="66" t="s">
        <v>1664</v>
      </c>
      <c r="L307" s="66">
        <v>0</v>
      </c>
    </row>
    <row r="308" spans="1:12">
      <c r="A308" s="68"/>
      <c r="B308" s="70">
        <f t="shared" si="4"/>
        <v>3</v>
      </c>
      <c r="C308" s="69" t="s">
        <v>4451</v>
      </c>
      <c r="D308">
        <v>2</v>
      </c>
      <c r="E308">
        <v>2</v>
      </c>
      <c r="F308" s="69">
        <v>9019</v>
      </c>
      <c r="G308" s="67" t="str">
        <f>IF(F308="","",VLOOKUP(F308,事件表!A:B,2,FALSE))</f>
        <v>车轮战</v>
      </c>
      <c r="H308" s="67"/>
      <c r="J308" s="66">
        <v>0</v>
      </c>
      <c r="K308" s="66" t="s">
        <v>1664</v>
      </c>
      <c r="L308" s="66">
        <v>0</v>
      </c>
    </row>
    <row r="309" spans="1:12">
      <c r="A309" s="68"/>
      <c r="B309" s="70">
        <f t="shared" si="4"/>
        <v>4</v>
      </c>
      <c r="C309" s="69" t="s">
        <v>4212</v>
      </c>
      <c r="D309">
        <v>3</v>
      </c>
      <c r="E309">
        <v>2</v>
      </c>
      <c r="F309" s="69">
        <v>9009</v>
      </c>
      <c r="G309" s="67" t="str">
        <f>IF(F309="","",VLOOKUP(F309,事件表!A:B,2,FALSE))</f>
        <v>吸血鬼来袭</v>
      </c>
      <c r="H309" s="67"/>
      <c r="J309" s="66">
        <v>0</v>
      </c>
      <c r="K309" s="66" t="s">
        <v>1664</v>
      </c>
      <c r="L309" s="66">
        <v>0</v>
      </c>
    </row>
    <row r="310" spans="1:12">
      <c r="A310" s="68"/>
      <c r="B310" s="70">
        <f t="shared" si="4"/>
        <v>5</v>
      </c>
      <c r="C310" s="69" t="s">
        <v>4213</v>
      </c>
      <c r="D310">
        <v>3</v>
      </c>
      <c r="E310">
        <v>3</v>
      </c>
      <c r="F310" s="69">
        <v>8015</v>
      </c>
      <c r="G310" s="67" t="str">
        <f>IF(F310="","",VLOOKUP(F310,事件表!A:B,2,FALSE))</f>
        <v>重锤</v>
      </c>
      <c r="H310" s="67"/>
      <c r="J310" s="66">
        <v>0</v>
      </c>
      <c r="K310" s="66" t="s">
        <v>1664</v>
      </c>
      <c r="L310" s="66">
        <v>0</v>
      </c>
    </row>
    <row r="311" spans="1:12">
      <c r="A311" s="68"/>
      <c r="B311" s="70">
        <f t="shared" si="4"/>
        <v>6</v>
      </c>
      <c r="C311" s="69" t="s">
        <v>4451</v>
      </c>
      <c r="D311">
        <v>2</v>
      </c>
      <c r="E311">
        <v>3</v>
      </c>
      <c r="F311" s="69">
        <v>9103</v>
      </c>
      <c r="G311" s="67" t="str">
        <f>IF(F311="","",VLOOKUP(F311,事件表!A:B,2,FALSE))</f>
        <v>崩塌的遗迹</v>
      </c>
      <c r="H311" s="67"/>
      <c r="J311" s="66">
        <v>0</v>
      </c>
      <c r="K311" s="66" t="s">
        <v>1664</v>
      </c>
      <c r="L311" s="66">
        <v>0</v>
      </c>
    </row>
    <row r="312" spans="1:12">
      <c r="A312" s="68"/>
      <c r="B312" s="70">
        <f t="shared" si="4"/>
        <v>7</v>
      </c>
      <c r="C312" s="69" t="s">
        <v>4451</v>
      </c>
      <c r="D312">
        <v>1</v>
      </c>
      <c r="E312">
        <v>3</v>
      </c>
      <c r="F312" s="69">
        <v>9104</v>
      </c>
      <c r="G312" s="67" t="str">
        <f>IF(F312="","",VLOOKUP(F312,事件表!A:B,2,FALSE))</f>
        <v>试炼：列王之战</v>
      </c>
      <c r="H312" s="67"/>
      <c r="J312" s="66">
        <v>0</v>
      </c>
      <c r="K312" s="66" t="s">
        <v>1664</v>
      </c>
      <c r="L312" s="66">
        <v>0</v>
      </c>
    </row>
    <row r="313" spans="1:12">
      <c r="A313" s="68"/>
      <c r="B313" s="70">
        <f t="shared" si="4"/>
        <v>8</v>
      </c>
      <c r="C313" s="69" t="s">
        <v>4222</v>
      </c>
      <c r="D313" s="41">
        <v>1</v>
      </c>
      <c r="E313" s="41">
        <v>4</v>
      </c>
      <c r="F313" s="69">
        <v>1044</v>
      </c>
      <c r="G313" s="67" t="str">
        <f>IF(F313="","",VLOOKUP(F313,事件表!A:B,2,FALSE))</f>
        <v>深渊·邪火</v>
      </c>
      <c r="H313" s="67"/>
      <c r="J313" s="66">
        <v>33504</v>
      </c>
      <c r="K313" s="66" t="s">
        <v>5940</v>
      </c>
      <c r="L313" s="66">
        <v>1</v>
      </c>
    </row>
    <row r="314" spans="1:12">
      <c r="A314" s="68">
        <v>44</v>
      </c>
      <c r="B314" s="70">
        <f t="shared" si="4"/>
        <v>1</v>
      </c>
      <c r="C314" s="69" t="s">
        <v>4214</v>
      </c>
      <c r="D314">
        <v>1</v>
      </c>
      <c r="E314">
        <v>1</v>
      </c>
      <c r="F314" s="69">
        <v>9004</v>
      </c>
      <c r="G314" s="67" t="str">
        <f>IF(F314="","",VLOOKUP(F314,事件表!A:B,2,FALSE))</f>
        <v>勇气试炼</v>
      </c>
      <c r="H314" s="67">
        <v>306</v>
      </c>
      <c r="I314" s="67" t="s">
        <v>3888</v>
      </c>
      <c r="J314" s="66">
        <v>0</v>
      </c>
      <c r="K314" s="66" t="s">
        <v>1664</v>
      </c>
      <c r="L314" s="66">
        <v>0</v>
      </c>
    </row>
    <row r="315" spans="1:12">
      <c r="A315" s="68"/>
      <c r="B315" s="70">
        <f t="shared" si="4"/>
        <v>2</v>
      </c>
      <c r="C315" s="69" t="s">
        <v>4220</v>
      </c>
      <c r="D315">
        <v>2</v>
      </c>
      <c r="E315">
        <v>1</v>
      </c>
      <c r="F315" s="69">
        <v>9020</v>
      </c>
      <c r="G315" s="67" t="str">
        <f>IF(F315="","",VLOOKUP(F315,事件表!A:B,2,FALSE))</f>
        <v>智慧试炼</v>
      </c>
      <c r="H315" s="67"/>
      <c r="J315" s="66">
        <v>0</v>
      </c>
      <c r="K315" s="66" t="s">
        <v>1664</v>
      </c>
      <c r="L315" s="66">
        <v>0</v>
      </c>
    </row>
    <row r="316" spans="1:12">
      <c r="A316" s="68"/>
      <c r="B316" s="70">
        <f t="shared" si="4"/>
        <v>3</v>
      </c>
      <c r="C316" s="69" t="s">
        <v>4220</v>
      </c>
      <c r="D316">
        <v>2</v>
      </c>
      <c r="E316">
        <v>2</v>
      </c>
      <c r="F316" s="69">
        <v>9021</v>
      </c>
      <c r="G316" s="67" t="str">
        <f>IF(F316="","",VLOOKUP(F316,事件表!A:B,2,FALSE))</f>
        <v>试炼的奖励</v>
      </c>
      <c r="H316" s="67"/>
      <c r="J316" s="66">
        <v>0</v>
      </c>
      <c r="K316" s="66" t="s">
        <v>1664</v>
      </c>
      <c r="L316" s="66">
        <v>0</v>
      </c>
    </row>
    <row r="317" spans="1:12">
      <c r="A317" s="68"/>
      <c r="B317" s="70">
        <f t="shared" si="4"/>
        <v>4</v>
      </c>
      <c r="C317" s="69" t="s">
        <v>4220</v>
      </c>
      <c r="D317">
        <v>2</v>
      </c>
      <c r="E317">
        <v>3</v>
      </c>
      <c r="F317" s="69">
        <v>9102</v>
      </c>
      <c r="G317" s="67" t="str">
        <f>IF(F317="","",VLOOKUP(F317,事件表!A:B,2,FALSE))</f>
        <v>回收能源</v>
      </c>
      <c r="H317" s="67"/>
      <c r="J317" s="66">
        <v>0</v>
      </c>
      <c r="K317" s="66" t="s">
        <v>1664</v>
      </c>
      <c r="L317" s="66">
        <v>0</v>
      </c>
    </row>
    <row r="318" spans="1:12">
      <c r="A318" s="68"/>
      <c r="B318" s="70">
        <f t="shared" si="4"/>
        <v>5</v>
      </c>
      <c r="C318" s="69" t="s">
        <v>4214</v>
      </c>
      <c r="D318">
        <v>2</v>
      </c>
      <c r="E318">
        <v>4</v>
      </c>
      <c r="F318" s="69">
        <v>9005</v>
      </c>
      <c r="G318" s="67" t="str">
        <f>IF(F318="","",VLOOKUP(F318,事件表!A:B,2,FALSE))</f>
        <v>修复时空仪</v>
      </c>
      <c r="H318" s="67"/>
      <c r="J318" s="66">
        <v>0</v>
      </c>
      <c r="K318" s="66" t="s">
        <v>1664</v>
      </c>
      <c r="L318" s="66">
        <v>0</v>
      </c>
    </row>
    <row r="319" spans="1:12">
      <c r="A319" s="68"/>
      <c r="B319" s="70">
        <f t="shared" si="4"/>
        <v>6</v>
      </c>
      <c r="C319" s="69" t="s">
        <v>4214</v>
      </c>
      <c r="D319">
        <v>1</v>
      </c>
      <c r="E319">
        <v>4</v>
      </c>
      <c r="F319" s="69" t="s">
        <v>1664</v>
      </c>
      <c r="G319" s="67" t="str">
        <f>IF(F319="","",VLOOKUP(F319,事件表!A:B,2,FALSE))</f>
        <v/>
      </c>
      <c r="H319" s="67"/>
      <c r="J319" s="66">
        <v>0</v>
      </c>
      <c r="K319" s="66" t="s">
        <v>1664</v>
      </c>
      <c r="L319" s="66">
        <v>0</v>
      </c>
    </row>
    <row r="320" spans="1:12">
      <c r="A320" s="68"/>
      <c r="B320" s="70">
        <f t="shared" si="4"/>
        <v>7</v>
      </c>
      <c r="C320" s="69" t="s">
        <v>4222</v>
      </c>
      <c r="D320">
        <v>1</v>
      </c>
      <c r="E320">
        <v>3</v>
      </c>
      <c r="F320" s="69">
        <v>1045</v>
      </c>
      <c r="G320" s="67" t="str">
        <f>IF(F320="","",VLOOKUP(F320,事件表!A:B,2,FALSE))</f>
        <v>深渊·磐石</v>
      </c>
      <c r="H320" s="67"/>
      <c r="J320" s="66">
        <v>33504</v>
      </c>
      <c r="K320" s="66" t="s">
        <v>5940</v>
      </c>
      <c r="L320" s="66">
        <v>1</v>
      </c>
    </row>
    <row r="321" spans="1:12">
      <c r="A321" s="68">
        <v>45</v>
      </c>
      <c r="B321" s="70">
        <f t="shared" si="4"/>
        <v>1</v>
      </c>
      <c r="C321" s="69" t="s">
        <v>4229</v>
      </c>
      <c r="D321">
        <v>1</v>
      </c>
      <c r="E321">
        <v>1</v>
      </c>
      <c r="F321" s="69">
        <v>9006</v>
      </c>
      <c r="G321" s="67" t="str">
        <f>IF(F321="","",VLOOKUP(F321,事件表!A:B,2,FALSE))</f>
        <v>更多的能量！</v>
      </c>
      <c r="H321" s="67"/>
      <c r="J321" s="66">
        <v>0</v>
      </c>
      <c r="K321" s="66" t="s">
        <v>1664</v>
      </c>
      <c r="L321" s="66">
        <v>0</v>
      </c>
    </row>
    <row r="322" spans="1:12">
      <c r="A322" s="68"/>
      <c r="B322" s="70">
        <f t="shared" si="4"/>
        <v>2</v>
      </c>
      <c r="C322" s="69" t="s">
        <v>4229</v>
      </c>
      <c r="D322">
        <v>2</v>
      </c>
      <c r="E322">
        <v>1</v>
      </c>
      <c r="F322" s="62">
        <v>14007</v>
      </c>
      <c r="G322" s="67" t="str">
        <f>IF(F322="","",VLOOKUP(F322,事件表!A:B,2,FALSE))</f>
        <v>港口</v>
      </c>
      <c r="H322" s="67"/>
      <c r="J322" s="66">
        <v>0</v>
      </c>
      <c r="K322" s="66" t="s">
        <v>1664</v>
      </c>
      <c r="L322" s="66">
        <v>0</v>
      </c>
    </row>
    <row r="323" spans="1:12">
      <c r="A323" s="68"/>
      <c r="B323" s="70">
        <f t="shared" si="4"/>
        <v>3</v>
      </c>
      <c r="C323" s="69" t="s">
        <v>4229</v>
      </c>
      <c r="D323">
        <v>3</v>
      </c>
      <c r="E323">
        <v>1</v>
      </c>
      <c r="F323" s="69">
        <v>9022</v>
      </c>
      <c r="G323" s="67" t="str">
        <f>IF(F323="","",VLOOKUP(F323,事件表!A:B,2,FALSE))</f>
        <v>船上的旅客</v>
      </c>
      <c r="H323" s="67"/>
      <c r="J323" s="66">
        <v>0</v>
      </c>
      <c r="K323" s="66" t="s">
        <v>1664</v>
      </c>
      <c r="L323" s="66">
        <v>0</v>
      </c>
    </row>
    <row r="324" spans="1:12">
      <c r="A324" s="68"/>
      <c r="B324" s="70">
        <f t="shared" si="4"/>
        <v>4</v>
      </c>
      <c r="C324" s="69" t="s">
        <v>4229</v>
      </c>
      <c r="D324">
        <v>3</v>
      </c>
      <c r="E324">
        <v>2</v>
      </c>
      <c r="F324" s="69">
        <v>9023</v>
      </c>
      <c r="G324" s="67" t="str">
        <f>IF(F324="","",VLOOKUP(F324,事件表!A:B,2,FALSE))</f>
        <v>船长</v>
      </c>
      <c r="H324" s="67"/>
      <c r="J324" s="66">
        <v>0</v>
      </c>
      <c r="K324" s="66" t="s">
        <v>1664</v>
      </c>
      <c r="L324" s="66">
        <v>0</v>
      </c>
    </row>
    <row r="325" spans="1:12">
      <c r="A325" s="68"/>
      <c r="B325" s="70">
        <f t="shared" si="4"/>
        <v>5</v>
      </c>
      <c r="C325" s="69" t="s">
        <v>4229</v>
      </c>
      <c r="D325">
        <v>2</v>
      </c>
      <c r="E325">
        <v>2</v>
      </c>
      <c r="F325" s="69">
        <v>9024</v>
      </c>
      <c r="G325" s="67" t="str">
        <f>IF(F325="","",VLOOKUP(F325,事件表!A:B,2,FALSE))</f>
        <v>黑胡子</v>
      </c>
      <c r="H325" s="67"/>
      <c r="J325" s="66">
        <v>0</v>
      </c>
      <c r="K325" s="66" t="s">
        <v>1664</v>
      </c>
      <c r="L325" s="66">
        <v>0</v>
      </c>
    </row>
    <row r="326" spans="1:12">
      <c r="A326" s="68"/>
      <c r="B326" s="70">
        <f t="shared" si="4"/>
        <v>6</v>
      </c>
      <c r="C326" s="69" t="s">
        <v>4229</v>
      </c>
      <c r="D326">
        <v>2</v>
      </c>
      <c r="E326">
        <v>3</v>
      </c>
      <c r="F326" s="67">
        <v>50209</v>
      </c>
      <c r="G326" s="67" t="str">
        <f>IF(F326="","",VLOOKUP(F326,事件表!A:B,2,FALSE))</f>
        <v>穿越</v>
      </c>
      <c r="H326" s="67"/>
      <c r="J326" s="66">
        <v>0</v>
      </c>
      <c r="K326" s="66" t="s">
        <v>1664</v>
      </c>
      <c r="L326" s="66">
        <v>0</v>
      </c>
    </row>
    <row r="327" spans="1:12">
      <c r="A327" s="68"/>
      <c r="B327" s="70">
        <f t="shared" si="4"/>
        <v>7</v>
      </c>
      <c r="C327" s="69" t="s">
        <v>4222</v>
      </c>
      <c r="D327">
        <v>2</v>
      </c>
      <c r="E327">
        <v>4</v>
      </c>
      <c r="F327" s="67">
        <v>1042</v>
      </c>
      <c r="G327" s="67" t="str">
        <f>IF(F327="","",VLOOKUP(F327,事件表!A:B,2,FALSE))</f>
        <v>深渊·马克之风</v>
      </c>
      <c r="H327" s="67"/>
      <c r="J327" s="66">
        <v>33504</v>
      </c>
      <c r="K327" s="66" t="s">
        <v>5940</v>
      </c>
      <c r="L327" s="66">
        <v>1</v>
      </c>
    </row>
    <row r="328" spans="1:12">
      <c r="A328" s="68">
        <v>46</v>
      </c>
      <c r="B328" s="70">
        <f t="shared" si="4"/>
        <v>1</v>
      </c>
      <c r="C328" s="69" t="s">
        <v>4220</v>
      </c>
      <c r="D328">
        <v>1</v>
      </c>
      <c r="E328">
        <v>1</v>
      </c>
      <c r="F328" s="69">
        <v>9007</v>
      </c>
      <c r="G328" s="67" t="str">
        <f>IF(F328="","",VLOOKUP(F328,事件表!A:B,2,FALSE))</f>
        <v>超时空接触</v>
      </c>
      <c r="H328" s="67">
        <v>307</v>
      </c>
      <c r="I328" s="67" t="s">
        <v>3889</v>
      </c>
      <c r="J328" s="66">
        <v>0</v>
      </c>
      <c r="K328" s="66" t="s">
        <v>1664</v>
      </c>
      <c r="L328" s="66">
        <v>0</v>
      </c>
    </row>
    <row r="329" spans="1:12">
      <c r="A329" s="68"/>
      <c r="B329" s="70">
        <f t="shared" si="4"/>
        <v>2</v>
      </c>
      <c r="C329" s="69" t="s">
        <v>4220</v>
      </c>
      <c r="D329">
        <v>2</v>
      </c>
      <c r="E329">
        <v>1</v>
      </c>
      <c r="F329" s="69">
        <v>9015</v>
      </c>
      <c r="G329" s="67" t="str">
        <f>IF(F329="","",VLOOKUP(F329,事件表!A:B,2,FALSE))</f>
        <v>邪神</v>
      </c>
      <c r="H329" s="67"/>
      <c r="J329" s="66">
        <v>0</v>
      </c>
      <c r="K329" s="66" t="s">
        <v>1664</v>
      </c>
      <c r="L329" s="66">
        <v>0</v>
      </c>
    </row>
    <row r="330" spans="1:12">
      <c r="A330" s="68"/>
      <c r="B330" s="70">
        <f t="shared" si="4"/>
        <v>3</v>
      </c>
      <c r="C330" s="69" t="s">
        <v>4220</v>
      </c>
      <c r="D330">
        <v>3</v>
      </c>
      <c r="E330">
        <v>1</v>
      </c>
      <c r="F330" s="69">
        <v>9016</v>
      </c>
      <c r="G330" s="67" t="str">
        <f>IF(F330="","",VLOOKUP(F330,事件表!A:B,2,FALSE))</f>
        <v>雷神</v>
      </c>
      <c r="H330" s="67"/>
      <c r="J330" s="66">
        <v>0</v>
      </c>
      <c r="K330" s="66" t="s">
        <v>1664</v>
      </c>
      <c r="L330" s="66">
        <v>0</v>
      </c>
    </row>
    <row r="331" spans="1:12">
      <c r="A331" s="68"/>
      <c r="B331" s="70">
        <f t="shared" si="4"/>
        <v>4</v>
      </c>
      <c r="C331" s="69" t="s">
        <v>4220</v>
      </c>
      <c r="D331">
        <v>3</v>
      </c>
      <c r="E331">
        <v>2</v>
      </c>
      <c r="F331" s="69">
        <v>9020</v>
      </c>
      <c r="G331" s="67" t="str">
        <f>IF(F331="","",VLOOKUP(F331,事件表!A:B,2,FALSE))</f>
        <v>智慧试炼</v>
      </c>
      <c r="H331" s="67"/>
      <c r="J331" s="66">
        <v>0</v>
      </c>
      <c r="K331" s="66" t="s">
        <v>1664</v>
      </c>
      <c r="L331" s="66">
        <v>0</v>
      </c>
    </row>
    <row r="332" spans="1:12">
      <c r="A332" s="68"/>
      <c r="B332" s="70">
        <f t="shared" si="4"/>
        <v>5</v>
      </c>
      <c r="C332" s="69" t="s">
        <v>4220</v>
      </c>
      <c r="D332">
        <v>3</v>
      </c>
      <c r="E332">
        <v>3</v>
      </c>
      <c r="F332" s="69">
        <v>9017</v>
      </c>
      <c r="G332" s="67" t="str">
        <f>IF(F332="","",VLOOKUP(F332,事件表!A:B,2,FALSE))</f>
        <v>神王</v>
      </c>
      <c r="H332" s="67"/>
      <c r="J332" s="66">
        <v>0</v>
      </c>
      <c r="K332" s="66" t="s">
        <v>1664</v>
      </c>
      <c r="L332" s="66">
        <v>0</v>
      </c>
    </row>
    <row r="333" spans="1:12">
      <c r="A333" s="68"/>
      <c r="B333" s="70">
        <f t="shared" si="4"/>
        <v>6</v>
      </c>
      <c r="C333" s="69" t="s">
        <v>4220</v>
      </c>
      <c r="D333">
        <v>3</v>
      </c>
      <c r="E333">
        <v>4</v>
      </c>
      <c r="F333" s="69">
        <v>9104</v>
      </c>
      <c r="G333" s="67" t="str">
        <f>IF(F333="","",VLOOKUP(F333,事件表!A:B,2,FALSE))</f>
        <v>试炼：列王之战</v>
      </c>
      <c r="H333" s="67"/>
      <c r="J333" s="66">
        <v>0</v>
      </c>
      <c r="K333" s="66" t="s">
        <v>1664</v>
      </c>
      <c r="L333" s="66">
        <v>0</v>
      </c>
    </row>
    <row r="334" spans="1:12">
      <c r="A334" s="68"/>
      <c r="B334" s="70">
        <f t="shared" ref="B334:B397" si="5">IF(A334&lt;&gt;"",1,B333+1)</f>
        <v>7</v>
      </c>
      <c r="C334" s="69" t="s">
        <v>4222</v>
      </c>
      <c r="D334">
        <v>2</v>
      </c>
      <c r="E334">
        <v>4</v>
      </c>
      <c r="F334" s="69">
        <v>1043</v>
      </c>
      <c r="G334" s="67" t="str">
        <f>IF(F334="","",VLOOKUP(F334,事件表!A:B,2,FALSE))</f>
        <v>深渊·绿林</v>
      </c>
      <c r="H334" s="67"/>
      <c r="J334" s="66">
        <v>33504</v>
      </c>
      <c r="K334" s="66" t="s">
        <v>5940</v>
      </c>
      <c r="L334" s="66">
        <v>1</v>
      </c>
    </row>
    <row r="335" spans="1:12">
      <c r="A335" s="68">
        <v>47</v>
      </c>
      <c r="B335" s="70">
        <f t="shared" si="5"/>
        <v>1</v>
      </c>
      <c r="C335" s="69" t="s">
        <v>4224</v>
      </c>
      <c r="D335">
        <v>2</v>
      </c>
      <c r="E335">
        <v>1</v>
      </c>
      <c r="F335" s="69">
        <v>10001</v>
      </c>
      <c r="G335" s="67" t="str">
        <f>IF(F335="","",VLOOKUP(F335,事件表!A:B,2,FALSE))</f>
        <v>冲突爆发</v>
      </c>
      <c r="H335" s="67"/>
      <c r="J335" s="66">
        <v>0</v>
      </c>
      <c r="K335" s="66" t="s">
        <v>1664</v>
      </c>
      <c r="L335" s="66">
        <v>0</v>
      </c>
    </row>
    <row r="336" spans="1:12">
      <c r="A336" s="68"/>
      <c r="B336" s="70">
        <f t="shared" si="5"/>
        <v>2</v>
      </c>
      <c r="C336" s="69" t="s">
        <v>4230</v>
      </c>
      <c r="D336">
        <v>2</v>
      </c>
      <c r="E336">
        <v>2</v>
      </c>
      <c r="F336" s="69">
        <v>10002</v>
      </c>
      <c r="G336" s="67" t="str">
        <f>IF(F336="","",VLOOKUP(F336,事件表!A:B,2,FALSE))</f>
        <v>终极兵团</v>
      </c>
      <c r="H336" s="67">
        <v>120</v>
      </c>
      <c r="I336" s="67" t="s">
        <v>3890</v>
      </c>
      <c r="J336" s="66">
        <v>0</v>
      </c>
      <c r="K336" s="66" t="s">
        <v>1664</v>
      </c>
      <c r="L336" s="66">
        <v>0</v>
      </c>
    </row>
    <row r="337" spans="1:12">
      <c r="A337" s="68"/>
      <c r="B337" s="70">
        <f t="shared" si="5"/>
        <v>3</v>
      </c>
      <c r="C337" s="69" t="s">
        <v>4230</v>
      </c>
      <c r="D337">
        <v>1</v>
      </c>
      <c r="E337">
        <v>2</v>
      </c>
      <c r="F337" s="69">
        <v>10009</v>
      </c>
      <c r="G337" s="67" t="str">
        <f>IF(F337="","",VLOOKUP(F337,事件表!A:B,2,FALSE))</f>
        <v>精锐战士</v>
      </c>
      <c r="H337" s="67"/>
      <c r="J337" s="66">
        <v>0</v>
      </c>
      <c r="K337" s="66" t="s">
        <v>1664</v>
      </c>
      <c r="L337" s="66">
        <v>0</v>
      </c>
    </row>
    <row r="338" spans="1:12">
      <c r="A338" s="68"/>
      <c r="B338" s="70">
        <f t="shared" si="5"/>
        <v>4</v>
      </c>
      <c r="C338" s="69" t="s">
        <v>4230</v>
      </c>
      <c r="D338">
        <v>1</v>
      </c>
      <c r="E338">
        <v>3</v>
      </c>
      <c r="F338" s="69">
        <v>10101</v>
      </c>
      <c r="G338" s="67" t="str">
        <f>IF(F338="","",VLOOKUP(F338,事件表!A:B,2,FALSE))</f>
        <v>偷袭</v>
      </c>
      <c r="H338" s="67"/>
      <c r="J338" s="66">
        <v>0</v>
      </c>
      <c r="K338" s="66" t="s">
        <v>1664</v>
      </c>
      <c r="L338" s="66">
        <v>0</v>
      </c>
    </row>
    <row r="339" spans="1:12">
      <c r="A339" s="68"/>
      <c r="B339" s="70">
        <f t="shared" si="5"/>
        <v>5</v>
      </c>
      <c r="C339" s="69" t="s">
        <v>4449</v>
      </c>
      <c r="D339">
        <v>1</v>
      </c>
      <c r="E339">
        <v>4</v>
      </c>
      <c r="F339" s="69">
        <v>10012</v>
      </c>
      <c r="G339" s="67" t="str">
        <f>IF(F339="","",VLOOKUP(F339,事件表!A:B,2,FALSE))</f>
        <v>暗影祭祀</v>
      </c>
      <c r="H339" s="67"/>
      <c r="J339" s="66">
        <v>0</v>
      </c>
      <c r="K339" s="66" t="s">
        <v>1664</v>
      </c>
      <c r="L339" s="66">
        <v>0</v>
      </c>
    </row>
    <row r="340" spans="1:12">
      <c r="A340" s="68"/>
      <c r="B340" s="70">
        <f t="shared" si="5"/>
        <v>6</v>
      </c>
      <c r="C340" s="69" t="s">
        <v>4449</v>
      </c>
      <c r="D340">
        <v>2</v>
      </c>
      <c r="E340">
        <v>4</v>
      </c>
      <c r="F340" s="69">
        <v>10102</v>
      </c>
      <c r="G340" s="67" t="str">
        <f>IF(F340="","",VLOOKUP(F340,事件表!A:B,2,FALSE))</f>
        <v>恢复元气</v>
      </c>
      <c r="H340" s="67"/>
      <c r="J340" s="66">
        <v>0</v>
      </c>
      <c r="K340" s="66" t="s">
        <v>1664</v>
      </c>
      <c r="L340" s="66">
        <v>0</v>
      </c>
    </row>
    <row r="341" spans="1:12">
      <c r="A341" s="68"/>
      <c r="B341" s="70">
        <f t="shared" si="5"/>
        <v>7</v>
      </c>
      <c r="C341" s="69" t="s">
        <v>4449</v>
      </c>
      <c r="D341">
        <v>2</v>
      </c>
      <c r="E341">
        <v>3</v>
      </c>
      <c r="F341" s="67">
        <v>50157</v>
      </c>
      <c r="G341" s="67" t="str">
        <f>IF(F341="","",VLOOKUP(F341,事件表!A:B,2,FALSE))</f>
        <v>国足的希望</v>
      </c>
      <c r="H341" s="67"/>
      <c r="J341" s="66">
        <v>0</v>
      </c>
      <c r="K341" s="66" t="s">
        <v>1664</v>
      </c>
      <c r="L341" s="66">
        <v>0</v>
      </c>
    </row>
    <row r="342" spans="1:12">
      <c r="A342" s="68"/>
      <c r="B342" s="70">
        <f t="shared" si="5"/>
        <v>8</v>
      </c>
      <c r="C342" s="69" t="s">
        <v>4222</v>
      </c>
      <c r="D342" s="41">
        <v>3</v>
      </c>
      <c r="E342" s="41">
        <v>3</v>
      </c>
      <c r="F342" s="67">
        <v>1044</v>
      </c>
      <c r="G342" s="67" t="str">
        <f>IF(F342="","",VLOOKUP(F342,事件表!A:B,2,FALSE))</f>
        <v>深渊·邪火</v>
      </c>
      <c r="H342" s="67"/>
      <c r="J342" s="66">
        <v>33504</v>
      </c>
      <c r="K342" s="66" t="s">
        <v>5940</v>
      </c>
      <c r="L342" s="66">
        <v>1</v>
      </c>
    </row>
    <row r="343" spans="1:12">
      <c r="A343" s="68">
        <v>48</v>
      </c>
      <c r="B343" s="70">
        <f t="shared" si="5"/>
        <v>1</v>
      </c>
      <c r="C343" s="69" t="s">
        <v>4209</v>
      </c>
      <c r="D343">
        <v>1</v>
      </c>
      <c r="E343">
        <v>1</v>
      </c>
      <c r="F343" s="69">
        <v>10003</v>
      </c>
      <c r="G343" s="67" t="str">
        <f>IF(F343="","",VLOOKUP(F343,事件表!A:B,2,FALSE))</f>
        <v>破坏机械</v>
      </c>
      <c r="H343" s="67"/>
      <c r="J343" s="66">
        <v>0</v>
      </c>
      <c r="K343" s="66" t="s">
        <v>1664</v>
      </c>
      <c r="L343" s="66">
        <v>0</v>
      </c>
    </row>
    <row r="344" spans="1:12">
      <c r="A344" s="68"/>
      <c r="B344" s="70">
        <f t="shared" si="5"/>
        <v>2</v>
      </c>
      <c r="C344" s="69" t="s">
        <v>4647</v>
      </c>
      <c r="D344">
        <v>2</v>
      </c>
      <c r="E344">
        <v>1</v>
      </c>
      <c r="F344" s="69">
        <v>10004</v>
      </c>
      <c r="G344" s="67" t="str">
        <f>IF(F344="","",VLOOKUP(F344,事件表!A:B,2,FALSE))</f>
        <v>刺探战略</v>
      </c>
      <c r="H344" s="67"/>
      <c r="J344" s="66">
        <v>0</v>
      </c>
      <c r="K344" s="66" t="s">
        <v>1664</v>
      </c>
      <c r="L344" s="66">
        <v>0</v>
      </c>
    </row>
    <row r="345" spans="1:12">
      <c r="A345" s="68"/>
      <c r="B345" s="70">
        <f t="shared" si="5"/>
        <v>3</v>
      </c>
      <c r="C345" s="69" t="s">
        <v>4209</v>
      </c>
      <c r="D345">
        <v>2</v>
      </c>
      <c r="E345">
        <v>2</v>
      </c>
      <c r="F345" s="69">
        <v>10007</v>
      </c>
      <c r="G345" s="67" t="str">
        <f>IF(F345="","",VLOOKUP(F345,事件表!A:B,2,FALSE))</f>
        <v>营地外围</v>
      </c>
      <c r="H345" s="67"/>
      <c r="J345" s="66">
        <v>0</v>
      </c>
      <c r="K345" s="66" t="s">
        <v>1664</v>
      </c>
      <c r="L345" s="66">
        <v>0</v>
      </c>
    </row>
    <row r="346" spans="1:12">
      <c r="A346" s="68"/>
      <c r="B346" s="70">
        <f t="shared" si="5"/>
        <v>4</v>
      </c>
      <c r="C346" s="69" t="s">
        <v>4209</v>
      </c>
      <c r="D346">
        <v>3</v>
      </c>
      <c r="E346">
        <v>2</v>
      </c>
      <c r="F346" s="69">
        <v>50173</v>
      </c>
      <c r="G346" s="67" t="str">
        <f>IF(F346="","",VLOOKUP(F346,事件表!A:B,2,FALSE))</f>
        <v>王牌阵容</v>
      </c>
      <c r="H346" s="67"/>
      <c r="J346" s="66">
        <v>0</v>
      </c>
      <c r="K346" s="66" t="s">
        <v>1664</v>
      </c>
      <c r="L346" s="66">
        <v>0</v>
      </c>
    </row>
    <row r="347" spans="1:12">
      <c r="A347" s="68"/>
      <c r="B347" s="70">
        <f t="shared" si="5"/>
        <v>5</v>
      </c>
      <c r="C347" s="69" t="s">
        <v>4209</v>
      </c>
      <c r="D347">
        <v>3</v>
      </c>
      <c r="E347">
        <v>3</v>
      </c>
      <c r="F347" s="69">
        <v>10008</v>
      </c>
      <c r="G347" s="67" t="str">
        <f>IF(F347="","",VLOOKUP(F347,事件表!A:B,2,FALSE))</f>
        <v>深入营地</v>
      </c>
      <c r="H347" s="67"/>
      <c r="J347" s="66">
        <v>0</v>
      </c>
      <c r="K347" s="66" t="s">
        <v>1664</v>
      </c>
      <c r="L347" s="66">
        <v>0</v>
      </c>
    </row>
    <row r="348" spans="1:12">
      <c r="A348" s="68"/>
      <c r="B348" s="70">
        <f t="shared" si="5"/>
        <v>6</v>
      </c>
      <c r="C348" s="69" t="s">
        <v>4647</v>
      </c>
      <c r="D348">
        <v>2</v>
      </c>
      <c r="E348">
        <v>3</v>
      </c>
      <c r="F348" s="69">
        <v>10009</v>
      </c>
      <c r="G348" s="67" t="str">
        <f>IF(F348="","",VLOOKUP(F348,事件表!A:B,2,FALSE))</f>
        <v>精锐战士</v>
      </c>
      <c r="H348" s="67"/>
      <c r="J348" s="66">
        <v>0</v>
      </c>
      <c r="K348" s="66" t="s">
        <v>1664</v>
      </c>
      <c r="L348" s="66">
        <v>0</v>
      </c>
    </row>
    <row r="349" spans="1:12">
      <c r="A349" s="68"/>
      <c r="B349" s="70">
        <f t="shared" si="5"/>
        <v>7</v>
      </c>
      <c r="C349" s="69" t="s">
        <v>4222</v>
      </c>
      <c r="D349">
        <v>1</v>
      </c>
      <c r="E349">
        <v>3</v>
      </c>
      <c r="F349" s="69">
        <v>1045</v>
      </c>
      <c r="G349" s="67" t="str">
        <f>IF(F349="","",VLOOKUP(F349,事件表!A:B,2,FALSE))</f>
        <v>深渊·磐石</v>
      </c>
      <c r="H349" s="67"/>
      <c r="J349" s="66">
        <v>33504</v>
      </c>
      <c r="K349" s="66" t="s">
        <v>5940</v>
      </c>
      <c r="L349" s="66">
        <v>1</v>
      </c>
    </row>
    <row r="350" spans="1:12">
      <c r="A350" s="68">
        <v>49</v>
      </c>
      <c r="B350" s="70">
        <f t="shared" si="5"/>
        <v>1</v>
      </c>
      <c r="C350" s="69" t="s">
        <v>4450</v>
      </c>
      <c r="D350">
        <v>2</v>
      </c>
      <c r="E350">
        <v>1</v>
      </c>
      <c r="F350" s="69">
        <v>10006</v>
      </c>
      <c r="G350" s="67" t="str">
        <f>IF(F350="","",VLOOKUP(F350,事件表!A:B,2,FALSE))</f>
        <v>坚实的护盾</v>
      </c>
      <c r="H350" s="67"/>
      <c r="J350" s="66">
        <v>0</v>
      </c>
      <c r="K350" s="66" t="s">
        <v>1664</v>
      </c>
      <c r="L350" s="66">
        <v>0</v>
      </c>
    </row>
    <row r="351" spans="1:12">
      <c r="A351" s="68"/>
      <c r="B351" s="70">
        <f t="shared" si="5"/>
        <v>2</v>
      </c>
      <c r="C351" s="69" t="s">
        <v>4450</v>
      </c>
      <c r="D351">
        <v>2</v>
      </c>
      <c r="E351">
        <v>2</v>
      </c>
      <c r="F351" s="69">
        <v>10005</v>
      </c>
      <c r="G351" s="67" t="str">
        <f>IF(F351="","",VLOOKUP(F351,事件表!A:B,2,FALSE))</f>
        <v>长久的考虑</v>
      </c>
      <c r="H351" s="67"/>
      <c r="J351" s="66">
        <v>0</v>
      </c>
      <c r="K351" s="66" t="s">
        <v>1664</v>
      </c>
      <c r="L351" s="66">
        <v>0</v>
      </c>
    </row>
    <row r="352" spans="1:12">
      <c r="A352" s="68"/>
      <c r="B352" s="70">
        <f t="shared" si="5"/>
        <v>3</v>
      </c>
      <c r="C352" s="69" t="s">
        <v>4450</v>
      </c>
      <c r="D352">
        <v>1</v>
      </c>
      <c r="E352">
        <v>2</v>
      </c>
      <c r="F352" s="69">
        <v>10010</v>
      </c>
      <c r="G352" s="67" t="str">
        <f>IF(F352="","",VLOOKUP(F352,事件表!A:B,2,FALSE))</f>
        <v>新的战略</v>
      </c>
      <c r="H352" s="67"/>
      <c r="J352" s="66">
        <v>0</v>
      </c>
      <c r="K352" s="66" t="s">
        <v>1664</v>
      </c>
      <c r="L352" s="66">
        <v>0</v>
      </c>
    </row>
    <row r="353" spans="1:12">
      <c r="A353" s="68"/>
      <c r="B353" s="70">
        <f t="shared" si="5"/>
        <v>4</v>
      </c>
      <c r="C353" s="69" t="s">
        <v>4450</v>
      </c>
      <c r="D353">
        <v>1</v>
      </c>
      <c r="E353">
        <v>3</v>
      </c>
      <c r="F353" s="69">
        <v>10101</v>
      </c>
      <c r="G353" s="67" t="str">
        <f>IF(F353="","",VLOOKUP(F353,事件表!A:B,2,FALSE))</f>
        <v>偷袭</v>
      </c>
      <c r="H353" s="67"/>
      <c r="J353" s="66">
        <v>0</v>
      </c>
      <c r="K353" s="66" t="s">
        <v>1664</v>
      </c>
      <c r="L353" s="66">
        <v>0</v>
      </c>
    </row>
    <row r="354" spans="1:12">
      <c r="A354" s="68"/>
      <c r="B354" s="70">
        <f t="shared" si="5"/>
        <v>5</v>
      </c>
      <c r="C354" s="69" t="s">
        <v>4219</v>
      </c>
      <c r="D354">
        <v>1</v>
      </c>
      <c r="E354">
        <v>4</v>
      </c>
      <c r="F354" s="69">
        <v>10011</v>
      </c>
      <c r="G354" s="67" t="str">
        <f>IF(F354="","",VLOOKUP(F354,事件表!A:B,2,FALSE))</f>
        <v>攻占山头</v>
      </c>
      <c r="H354" s="67"/>
      <c r="J354" s="66">
        <v>0</v>
      </c>
      <c r="K354" s="66" t="s">
        <v>1664</v>
      </c>
      <c r="L354" s="66">
        <v>0</v>
      </c>
    </row>
    <row r="355" spans="1:12">
      <c r="A355" s="68"/>
      <c r="B355" s="70">
        <f t="shared" si="5"/>
        <v>6</v>
      </c>
      <c r="C355" s="69" t="s">
        <v>4221</v>
      </c>
      <c r="D355">
        <v>2</v>
      </c>
      <c r="E355">
        <v>4</v>
      </c>
      <c r="F355" s="69">
        <v>10102</v>
      </c>
      <c r="G355" s="67" t="str">
        <f>IF(F355="","",VLOOKUP(F355,事件表!A:B,2,FALSE))</f>
        <v>恢复元气</v>
      </c>
      <c r="H355" s="67"/>
      <c r="J355" s="66">
        <v>0</v>
      </c>
      <c r="K355" s="66" t="s">
        <v>1664</v>
      </c>
      <c r="L355" s="66">
        <v>0</v>
      </c>
    </row>
    <row r="356" spans="1:12">
      <c r="A356" s="68"/>
      <c r="B356" s="70">
        <f t="shared" si="5"/>
        <v>7</v>
      </c>
      <c r="C356" s="69" t="s">
        <v>4222</v>
      </c>
      <c r="D356">
        <v>2</v>
      </c>
      <c r="E356">
        <v>3</v>
      </c>
      <c r="F356" s="69">
        <v>1042</v>
      </c>
      <c r="G356" s="67" t="str">
        <f>IF(F356="","",VLOOKUP(F356,事件表!A:B,2,FALSE))</f>
        <v>深渊·马克之风</v>
      </c>
      <c r="H356" s="67"/>
      <c r="J356" s="66">
        <v>33504</v>
      </c>
      <c r="K356" s="66" t="s">
        <v>5940</v>
      </c>
      <c r="L356" s="66">
        <v>1</v>
      </c>
    </row>
    <row r="357" spans="1:12">
      <c r="A357" s="68">
        <v>50</v>
      </c>
      <c r="B357" s="70">
        <f t="shared" si="5"/>
        <v>1</v>
      </c>
      <c r="C357" s="69" t="s">
        <v>4231</v>
      </c>
      <c r="D357">
        <v>2</v>
      </c>
      <c r="E357">
        <v>1</v>
      </c>
      <c r="F357" s="69">
        <v>11001</v>
      </c>
      <c r="G357" s="67" t="str">
        <f>IF(F357="","",VLOOKUP(F357,事件表!A:B,2,FALSE))</f>
        <v>小镇危机</v>
      </c>
      <c r="H357" s="67"/>
      <c r="J357" s="66">
        <v>0</v>
      </c>
      <c r="K357" s="66" t="s">
        <v>1664</v>
      </c>
      <c r="L357" s="66">
        <v>0</v>
      </c>
    </row>
    <row r="358" spans="1:12">
      <c r="A358" s="68"/>
      <c r="B358" s="70">
        <f t="shared" si="5"/>
        <v>2</v>
      </c>
      <c r="C358" s="69" t="s">
        <v>4231</v>
      </c>
      <c r="D358">
        <v>3</v>
      </c>
      <c r="E358">
        <v>1</v>
      </c>
      <c r="F358" s="69">
        <v>11008</v>
      </c>
      <c r="G358" s="67" t="str">
        <f>IF(F358="","",VLOOKUP(F358,事件表!A:B,2,FALSE))</f>
        <v>山下的小镇</v>
      </c>
      <c r="H358" s="67"/>
      <c r="J358" s="66">
        <v>0</v>
      </c>
      <c r="K358" s="66" t="s">
        <v>1664</v>
      </c>
      <c r="L358" s="66">
        <v>0</v>
      </c>
    </row>
    <row r="359" spans="1:12">
      <c r="A359" s="68"/>
      <c r="B359" s="70">
        <f t="shared" si="5"/>
        <v>3</v>
      </c>
      <c r="C359" s="69" t="s">
        <v>4231</v>
      </c>
      <c r="D359">
        <v>3</v>
      </c>
      <c r="E359">
        <v>2</v>
      </c>
      <c r="F359" s="69">
        <v>11009</v>
      </c>
      <c r="G359" s="67" t="str">
        <f>IF(F359="","",VLOOKUP(F359,事件表!A:B,2,FALSE))</f>
        <v>前往小镇</v>
      </c>
      <c r="H359" s="67"/>
      <c r="J359" s="66">
        <v>0</v>
      </c>
      <c r="K359" s="66" t="s">
        <v>1664</v>
      </c>
      <c r="L359" s="66">
        <v>0</v>
      </c>
    </row>
    <row r="360" spans="1:12">
      <c r="A360" s="68"/>
      <c r="B360" s="70">
        <f t="shared" si="5"/>
        <v>4</v>
      </c>
      <c r="C360" s="69" t="s">
        <v>4231</v>
      </c>
      <c r="D360">
        <v>2</v>
      </c>
      <c r="E360">
        <v>2</v>
      </c>
      <c r="F360" s="69">
        <v>10102</v>
      </c>
      <c r="G360" s="67" t="str">
        <f>IF(F360="","",VLOOKUP(F360,事件表!A:B,2,FALSE))</f>
        <v>恢复元气</v>
      </c>
      <c r="H360" s="67"/>
      <c r="J360" s="66">
        <v>0</v>
      </c>
      <c r="K360" s="66" t="s">
        <v>1664</v>
      </c>
      <c r="L360" s="66">
        <v>0</v>
      </c>
    </row>
    <row r="361" spans="1:12">
      <c r="A361" s="68"/>
      <c r="B361" s="70">
        <f t="shared" si="5"/>
        <v>5</v>
      </c>
      <c r="C361" s="69" t="s">
        <v>4231</v>
      </c>
      <c r="D361">
        <v>2</v>
      </c>
      <c r="E361">
        <v>3</v>
      </c>
      <c r="F361" s="69">
        <v>11010</v>
      </c>
      <c r="G361" s="67" t="str">
        <f>IF(F361="","",VLOOKUP(F361,事件表!A:B,2,FALSE))</f>
        <v>抵达小镇</v>
      </c>
      <c r="H361" s="67"/>
      <c r="J361" s="66">
        <v>0</v>
      </c>
      <c r="K361" s="66" t="s">
        <v>1664</v>
      </c>
      <c r="L361" s="66">
        <v>0</v>
      </c>
    </row>
    <row r="362" spans="1:12">
      <c r="A362" s="68"/>
      <c r="B362" s="70">
        <f t="shared" si="5"/>
        <v>6</v>
      </c>
      <c r="C362" s="69" t="s">
        <v>4203</v>
      </c>
      <c r="D362">
        <v>1</v>
      </c>
      <c r="E362">
        <v>3</v>
      </c>
      <c r="F362" s="69">
        <v>10003</v>
      </c>
      <c r="G362" s="67" t="str">
        <f>IF(F362="","",VLOOKUP(F362,事件表!A:B,2,FALSE))</f>
        <v>破坏机械</v>
      </c>
      <c r="H362" s="67"/>
      <c r="J362" s="66">
        <v>0</v>
      </c>
      <c r="K362" s="66" t="s">
        <v>1664</v>
      </c>
      <c r="L362" s="66">
        <v>0</v>
      </c>
    </row>
    <row r="363" spans="1:12">
      <c r="A363" s="68"/>
      <c r="B363" s="70">
        <f t="shared" si="5"/>
        <v>7</v>
      </c>
      <c r="C363" s="69" t="s">
        <v>4203</v>
      </c>
      <c r="D363">
        <v>1</v>
      </c>
      <c r="E363">
        <v>4</v>
      </c>
      <c r="F363" s="69">
        <v>11103</v>
      </c>
      <c r="G363" s="67" t="str">
        <f>IF(F363="","",VLOOKUP(F363,事件表!A:B,2,FALSE))</f>
        <v>天上的大家伙</v>
      </c>
      <c r="H363" s="67"/>
      <c r="J363" s="66">
        <v>0</v>
      </c>
      <c r="K363" s="66" t="s">
        <v>1664</v>
      </c>
      <c r="L363" s="66">
        <v>0</v>
      </c>
    </row>
    <row r="364" spans="1:12">
      <c r="A364" s="68"/>
      <c r="B364" s="70">
        <f t="shared" si="5"/>
        <v>8</v>
      </c>
      <c r="C364" s="69" t="s">
        <v>4222</v>
      </c>
      <c r="D364" s="41">
        <v>2</v>
      </c>
      <c r="E364" s="41">
        <v>4</v>
      </c>
      <c r="F364" s="69">
        <v>1043</v>
      </c>
      <c r="G364" s="67" t="str">
        <f>IF(F364="","",VLOOKUP(F364,事件表!A:B,2,FALSE))</f>
        <v>深渊·绿林</v>
      </c>
      <c r="H364" s="67"/>
      <c r="J364" s="66">
        <v>33504</v>
      </c>
      <c r="K364" s="66" t="s">
        <v>5940</v>
      </c>
      <c r="L364" s="66">
        <v>1</v>
      </c>
    </row>
    <row r="365" spans="1:12">
      <c r="A365" s="68">
        <v>51</v>
      </c>
      <c r="B365" s="70">
        <f t="shared" si="5"/>
        <v>1</v>
      </c>
      <c r="C365" s="69" t="s">
        <v>4226</v>
      </c>
      <c r="D365">
        <v>1</v>
      </c>
      <c r="E365">
        <v>1</v>
      </c>
      <c r="F365" s="69">
        <v>11002</v>
      </c>
      <c r="G365" s="67" t="str">
        <f>IF(F365="","",VLOOKUP(F365,事件表!A:B,2,FALSE))</f>
        <v>真正的危险</v>
      </c>
      <c r="H365" s="67"/>
      <c r="J365" s="66">
        <v>0</v>
      </c>
      <c r="K365" s="66" t="s">
        <v>1664</v>
      </c>
      <c r="L365" s="66">
        <v>0</v>
      </c>
    </row>
    <row r="366" spans="1:12">
      <c r="A366" s="68"/>
      <c r="B366" s="70">
        <f t="shared" si="5"/>
        <v>2</v>
      </c>
      <c r="C366" s="69" t="s">
        <v>4226</v>
      </c>
      <c r="D366">
        <v>2</v>
      </c>
      <c r="E366">
        <v>1</v>
      </c>
      <c r="F366" s="69">
        <v>11017</v>
      </c>
      <c r="G366" s="67" t="str">
        <f>IF(F366="","",VLOOKUP(F366,事件表!A:B,2,FALSE))</f>
        <v>隐居小镇的强者</v>
      </c>
      <c r="H366" s="67"/>
      <c r="J366" s="66">
        <v>0</v>
      </c>
      <c r="K366" s="66" t="s">
        <v>1664</v>
      </c>
      <c r="L366" s="66">
        <v>0</v>
      </c>
    </row>
    <row r="367" spans="1:12">
      <c r="A367" s="68"/>
      <c r="B367" s="70">
        <f t="shared" si="5"/>
        <v>3</v>
      </c>
      <c r="C367" s="69" t="s">
        <v>4450</v>
      </c>
      <c r="D367">
        <v>3</v>
      </c>
      <c r="E367">
        <v>1</v>
      </c>
      <c r="F367" s="69">
        <v>11018</v>
      </c>
      <c r="G367" s="67" t="str">
        <f>IF(F367="","",VLOOKUP(F367,事件表!A:B,2,FALSE))</f>
        <v>屠龙者</v>
      </c>
      <c r="H367" s="67"/>
      <c r="J367" s="66">
        <v>0</v>
      </c>
      <c r="K367" s="66" t="s">
        <v>1664</v>
      </c>
      <c r="L367" s="66">
        <v>0</v>
      </c>
    </row>
    <row r="368" spans="1:12">
      <c r="A368" s="68"/>
      <c r="B368" s="70">
        <f t="shared" si="5"/>
        <v>4</v>
      </c>
      <c r="C368" s="69" t="s">
        <v>4450</v>
      </c>
      <c r="D368">
        <v>3</v>
      </c>
      <c r="E368">
        <v>2</v>
      </c>
      <c r="F368" s="69">
        <v>11103</v>
      </c>
      <c r="G368" s="67" t="str">
        <f>IF(F368="","",VLOOKUP(F368,事件表!A:B,2,FALSE))</f>
        <v>天上的大家伙</v>
      </c>
      <c r="H368" s="67"/>
      <c r="J368" s="66">
        <v>0</v>
      </c>
      <c r="K368" s="66" t="s">
        <v>1664</v>
      </c>
      <c r="L368" s="66">
        <v>0</v>
      </c>
    </row>
    <row r="369" spans="1:12">
      <c r="A369" s="68"/>
      <c r="B369" s="70">
        <f t="shared" si="5"/>
        <v>5</v>
      </c>
      <c r="C369" s="69" t="s">
        <v>4219</v>
      </c>
      <c r="D369">
        <v>2</v>
      </c>
      <c r="E369">
        <v>2</v>
      </c>
      <c r="F369" s="69">
        <v>11019</v>
      </c>
      <c r="G369" s="67" t="str">
        <f>IF(F369="","",VLOOKUP(F369,事件表!A:B,2,FALSE))</f>
        <v>屠龙宝刀</v>
      </c>
      <c r="H369" s="67"/>
      <c r="J369" s="66">
        <v>0</v>
      </c>
      <c r="K369" s="66" t="s">
        <v>1664</v>
      </c>
      <c r="L369" s="66">
        <v>0</v>
      </c>
    </row>
    <row r="370" spans="1:12">
      <c r="A370" s="68"/>
      <c r="B370" s="70">
        <f t="shared" si="5"/>
        <v>6</v>
      </c>
      <c r="C370" s="69" t="s">
        <v>4219</v>
      </c>
      <c r="D370">
        <v>2</v>
      </c>
      <c r="E370">
        <v>3</v>
      </c>
      <c r="F370" s="69">
        <v>11102</v>
      </c>
      <c r="G370" s="67" t="str">
        <f>IF(F370="","",VLOOKUP(F370,事件表!A:B,2,FALSE))</f>
        <v>极大的价值</v>
      </c>
      <c r="H370" s="67"/>
      <c r="J370" s="66">
        <v>0</v>
      </c>
      <c r="K370" s="66" t="s">
        <v>1664</v>
      </c>
      <c r="L370" s="66">
        <v>0</v>
      </c>
    </row>
    <row r="371" spans="1:12">
      <c r="A371" s="68"/>
      <c r="B371" s="70">
        <f t="shared" si="5"/>
        <v>7</v>
      </c>
      <c r="C371" s="69" t="s">
        <v>4219</v>
      </c>
      <c r="D371">
        <v>2</v>
      </c>
      <c r="E371">
        <v>4</v>
      </c>
      <c r="F371" s="69">
        <v>11016</v>
      </c>
      <c r="G371" s="67" t="str">
        <f>IF(F371="","",VLOOKUP(F371,事件表!A:B,2,FALSE))</f>
        <v>黄金龙</v>
      </c>
      <c r="H371" s="67"/>
      <c r="J371" s="66">
        <v>0</v>
      </c>
      <c r="K371" s="66" t="s">
        <v>1664</v>
      </c>
      <c r="L371" s="66">
        <v>0</v>
      </c>
    </row>
    <row r="372" spans="1:12">
      <c r="A372" s="68"/>
      <c r="B372" s="70">
        <f t="shared" si="5"/>
        <v>8</v>
      </c>
      <c r="C372" s="69" t="s">
        <v>4222</v>
      </c>
      <c r="D372">
        <v>1</v>
      </c>
      <c r="E372">
        <v>4</v>
      </c>
      <c r="F372" s="69">
        <v>1044</v>
      </c>
      <c r="G372" s="67" t="str">
        <f>IF(F372="","",VLOOKUP(F372,事件表!A:B,2,FALSE))</f>
        <v>深渊·邪火</v>
      </c>
      <c r="H372" s="67"/>
      <c r="J372" s="66">
        <v>33504</v>
      </c>
      <c r="K372" s="66" t="s">
        <v>5940</v>
      </c>
      <c r="L372" s="66">
        <v>1</v>
      </c>
    </row>
    <row r="373" spans="1:12">
      <c r="A373" s="68">
        <v>52</v>
      </c>
      <c r="B373" s="70">
        <f t="shared" si="5"/>
        <v>1</v>
      </c>
      <c r="C373" s="69" t="s">
        <v>4226</v>
      </c>
      <c r="D373">
        <v>1</v>
      </c>
      <c r="E373">
        <v>1</v>
      </c>
      <c r="F373" s="69">
        <v>11003</v>
      </c>
      <c r="G373" s="67" t="str">
        <f>IF(F373="","",VLOOKUP(F373,事件表!A:B,2,FALSE))</f>
        <v>狂暴的种族</v>
      </c>
      <c r="H373" s="67"/>
      <c r="J373" s="66">
        <v>0</v>
      </c>
      <c r="K373" s="66" t="s">
        <v>1664</v>
      </c>
      <c r="L373" s="66">
        <v>0</v>
      </c>
    </row>
    <row r="374" spans="1:12">
      <c r="A374" s="68"/>
      <c r="B374" s="70">
        <f t="shared" si="5"/>
        <v>2</v>
      </c>
      <c r="C374" s="69" t="s">
        <v>4226</v>
      </c>
      <c r="D374">
        <v>2</v>
      </c>
      <c r="E374">
        <v>1</v>
      </c>
      <c r="F374" s="69">
        <v>11014</v>
      </c>
      <c r="G374" s="67" t="str">
        <f>IF(F374="","",VLOOKUP(F374,事件表!A:B,2,FALSE))</f>
        <v>蓝龙</v>
      </c>
      <c r="H374" s="67"/>
      <c r="J374" s="66">
        <v>0</v>
      </c>
      <c r="K374" s="66" t="s">
        <v>1664</v>
      </c>
      <c r="L374" s="66">
        <v>0</v>
      </c>
    </row>
    <row r="375" spans="1:12">
      <c r="A375" s="68"/>
      <c r="B375" s="70">
        <f t="shared" si="5"/>
        <v>3</v>
      </c>
      <c r="C375" s="69" t="s">
        <v>4450</v>
      </c>
      <c r="D375">
        <v>3</v>
      </c>
      <c r="E375">
        <v>1</v>
      </c>
      <c r="F375" s="69">
        <v>11015</v>
      </c>
      <c r="G375" s="67" t="str">
        <f>IF(F375="","",VLOOKUP(F375,事件表!A:B,2,FALSE))</f>
        <v>绿龙</v>
      </c>
      <c r="H375" s="67"/>
      <c r="J375" s="66">
        <v>0</v>
      </c>
      <c r="K375" s="66" t="s">
        <v>1664</v>
      </c>
      <c r="L375" s="66">
        <v>0</v>
      </c>
    </row>
    <row r="376" spans="1:12">
      <c r="A376" s="68"/>
      <c r="B376" s="70">
        <f t="shared" si="5"/>
        <v>4</v>
      </c>
      <c r="C376" s="69" t="s">
        <v>4450</v>
      </c>
      <c r="D376">
        <v>3</v>
      </c>
      <c r="E376">
        <v>2</v>
      </c>
      <c r="F376" s="69">
        <v>11102</v>
      </c>
      <c r="G376" s="67" t="str">
        <f>IF(F376="","",VLOOKUP(F376,事件表!A:B,2,FALSE))</f>
        <v>极大的价值</v>
      </c>
      <c r="H376" s="67"/>
      <c r="J376" s="66">
        <v>0</v>
      </c>
      <c r="K376" s="66" t="s">
        <v>1664</v>
      </c>
      <c r="L376" s="66">
        <v>0</v>
      </c>
    </row>
    <row r="377" spans="1:12">
      <c r="A377" s="68"/>
      <c r="B377" s="70">
        <f t="shared" si="5"/>
        <v>5</v>
      </c>
      <c r="C377" s="69" t="s">
        <v>4219</v>
      </c>
      <c r="D377">
        <v>3</v>
      </c>
      <c r="E377">
        <v>3</v>
      </c>
      <c r="F377" s="69">
        <v>11011</v>
      </c>
      <c r="G377" s="67" t="str">
        <f>IF(F377="","",VLOOKUP(F377,事件表!A:B,2,FALSE))</f>
        <v>龙巢</v>
      </c>
      <c r="H377" s="67"/>
      <c r="J377" s="66">
        <v>0</v>
      </c>
      <c r="K377" s="66" t="s">
        <v>1664</v>
      </c>
      <c r="L377" s="66">
        <v>0</v>
      </c>
    </row>
    <row r="378" spans="1:12">
      <c r="A378" s="68"/>
      <c r="B378" s="70">
        <f t="shared" si="5"/>
        <v>6</v>
      </c>
      <c r="C378" s="69" t="s">
        <v>4219</v>
      </c>
      <c r="D378">
        <v>3</v>
      </c>
      <c r="E378">
        <v>4</v>
      </c>
      <c r="F378" s="69">
        <v>11018</v>
      </c>
      <c r="G378" s="67" t="str">
        <f>IF(F378="","",VLOOKUP(F378,事件表!A:B,2,FALSE))</f>
        <v>屠龙者</v>
      </c>
      <c r="H378" s="67"/>
      <c r="J378" s="66">
        <v>0</v>
      </c>
      <c r="K378" s="66" t="s">
        <v>1664</v>
      </c>
      <c r="L378" s="66">
        <v>0</v>
      </c>
    </row>
    <row r="379" spans="1:12">
      <c r="A379" s="68"/>
      <c r="B379" s="70">
        <f t="shared" si="5"/>
        <v>7</v>
      </c>
      <c r="C379" s="69" t="s">
        <v>4219</v>
      </c>
      <c r="D379">
        <v>2</v>
      </c>
      <c r="E379">
        <v>4</v>
      </c>
      <c r="F379" s="69">
        <v>11016</v>
      </c>
      <c r="G379" s="67" t="str">
        <f>IF(F379="","",VLOOKUP(F379,事件表!A:B,2,FALSE))</f>
        <v>黄金龙</v>
      </c>
      <c r="H379" s="67"/>
      <c r="J379" s="66">
        <v>0</v>
      </c>
      <c r="K379" s="66" t="s">
        <v>1664</v>
      </c>
      <c r="L379" s="66">
        <v>0</v>
      </c>
    </row>
    <row r="380" spans="1:12">
      <c r="A380" s="68"/>
      <c r="B380" s="70">
        <f t="shared" si="5"/>
        <v>8</v>
      </c>
      <c r="C380" s="69" t="s">
        <v>4222</v>
      </c>
      <c r="D380">
        <v>1</v>
      </c>
      <c r="E380">
        <v>4</v>
      </c>
      <c r="F380" s="69">
        <v>1045</v>
      </c>
      <c r="G380" s="67" t="str">
        <f>IF(F380="","",VLOOKUP(F380,事件表!A:B,2,FALSE))</f>
        <v>深渊·磐石</v>
      </c>
      <c r="H380" s="67"/>
      <c r="J380" s="66">
        <v>33504</v>
      </c>
      <c r="K380" s="66" t="s">
        <v>5940</v>
      </c>
      <c r="L380" s="66">
        <v>1</v>
      </c>
    </row>
    <row r="381" spans="1:12">
      <c r="A381" s="68">
        <v>53</v>
      </c>
      <c r="B381" s="70">
        <f t="shared" si="5"/>
        <v>1</v>
      </c>
      <c r="C381" s="69" t="s">
        <v>4226</v>
      </c>
      <c r="D381">
        <v>1</v>
      </c>
      <c r="E381">
        <v>1</v>
      </c>
      <c r="F381" s="69">
        <v>11004</v>
      </c>
      <c r="G381" s="67" t="str">
        <f>IF(F381="","",VLOOKUP(F381,事件表!A:B,2,FALSE))</f>
        <v>龙群下的矿山</v>
      </c>
      <c r="H381" s="67">
        <v>205</v>
      </c>
      <c r="I381" s="67" t="s">
        <v>3891</v>
      </c>
      <c r="J381" s="66">
        <v>0</v>
      </c>
      <c r="K381" s="66" t="s">
        <v>1664</v>
      </c>
      <c r="L381" s="66">
        <v>0</v>
      </c>
    </row>
    <row r="382" spans="1:12">
      <c r="A382" s="68"/>
      <c r="B382" s="70">
        <f t="shared" si="5"/>
        <v>2</v>
      </c>
      <c r="C382" s="69" t="s">
        <v>4226</v>
      </c>
      <c r="D382">
        <v>1</v>
      </c>
      <c r="E382">
        <v>2</v>
      </c>
      <c r="F382" s="69">
        <v>11005</v>
      </c>
      <c r="G382" s="67" t="str">
        <f>IF(F382="","",VLOOKUP(F382,事件表!A:B,2,FALSE))</f>
        <v>暮色巨龙</v>
      </c>
      <c r="H382" s="67"/>
      <c r="J382" s="66">
        <v>0</v>
      </c>
      <c r="K382" s="66" t="s">
        <v>1664</v>
      </c>
      <c r="L382" s="66">
        <v>0</v>
      </c>
    </row>
    <row r="383" spans="1:12">
      <c r="A383" s="68"/>
      <c r="B383" s="70">
        <f t="shared" si="5"/>
        <v>3</v>
      </c>
      <c r="C383" s="69" t="s">
        <v>4450</v>
      </c>
      <c r="D383">
        <v>2</v>
      </c>
      <c r="E383">
        <v>2</v>
      </c>
      <c r="F383" s="69">
        <v>11013</v>
      </c>
      <c r="G383" s="67" t="str">
        <f>IF(F383="","",VLOOKUP(F383,事件表!A:B,2,FALSE))</f>
        <v>龙潭</v>
      </c>
      <c r="H383" s="67"/>
      <c r="J383" s="66">
        <v>0</v>
      </c>
      <c r="K383" s="66" t="s">
        <v>1664</v>
      </c>
      <c r="L383" s="66">
        <v>0</v>
      </c>
    </row>
    <row r="384" spans="1:12">
      <c r="A384" s="68"/>
      <c r="B384" s="70">
        <f t="shared" si="5"/>
        <v>4</v>
      </c>
      <c r="C384" s="69" t="s">
        <v>4450</v>
      </c>
      <c r="D384">
        <v>3</v>
      </c>
      <c r="E384">
        <v>2</v>
      </c>
      <c r="F384" s="67">
        <v>50205</v>
      </c>
      <c r="G384" s="67" t="str">
        <f>IF(F384="","",VLOOKUP(F384,事件表!A:B,2,FALSE))</f>
        <v>巨龙的族谱</v>
      </c>
      <c r="H384" s="67"/>
      <c r="J384" s="66">
        <v>0</v>
      </c>
      <c r="K384" s="66" t="s">
        <v>1664</v>
      </c>
      <c r="L384" s="66">
        <v>0</v>
      </c>
    </row>
    <row r="385" spans="1:12">
      <c r="A385" s="68"/>
      <c r="B385" s="70">
        <f t="shared" si="5"/>
        <v>5</v>
      </c>
      <c r="C385" s="69" t="s">
        <v>4219</v>
      </c>
      <c r="D385">
        <v>3</v>
      </c>
      <c r="E385">
        <v>3</v>
      </c>
      <c r="F385" s="69">
        <v>11012</v>
      </c>
      <c r="G385" s="67" t="str">
        <f>IF(F385="","",VLOOKUP(F385,事件表!A:B,2,FALSE))</f>
        <v>龙墓</v>
      </c>
      <c r="H385" s="67"/>
      <c r="J385" s="66">
        <v>0</v>
      </c>
      <c r="K385" s="66" t="s">
        <v>1664</v>
      </c>
      <c r="L385" s="66">
        <v>0</v>
      </c>
    </row>
    <row r="386" spans="1:12">
      <c r="A386" s="68"/>
      <c r="B386" s="70">
        <f t="shared" si="5"/>
        <v>6</v>
      </c>
      <c r="C386" s="69" t="s">
        <v>4219</v>
      </c>
      <c r="D386">
        <v>2</v>
      </c>
      <c r="E386">
        <v>3</v>
      </c>
      <c r="F386" s="69">
        <v>11014</v>
      </c>
      <c r="G386" s="67" t="str">
        <f>IF(F386="","",VLOOKUP(F386,事件表!A:B,2,FALSE))</f>
        <v>蓝龙</v>
      </c>
      <c r="H386" s="67"/>
      <c r="J386" s="66">
        <v>0</v>
      </c>
      <c r="K386" s="66" t="s">
        <v>1664</v>
      </c>
      <c r="L386" s="66">
        <v>0</v>
      </c>
    </row>
    <row r="387" spans="1:12">
      <c r="A387" s="68"/>
      <c r="B387" s="70">
        <f t="shared" si="5"/>
        <v>7</v>
      </c>
      <c r="C387" s="69" t="s">
        <v>4219</v>
      </c>
      <c r="D387">
        <v>1</v>
      </c>
      <c r="E387">
        <v>3</v>
      </c>
      <c r="F387" s="69">
        <v>11103</v>
      </c>
      <c r="G387" s="67" t="str">
        <f>IF(F387="","",VLOOKUP(F387,事件表!A:B,2,FALSE))</f>
        <v>天上的大家伙</v>
      </c>
      <c r="H387" s="67"/>
      <c r="J387" s="66">
        <v>0</v>
      </c>
      <c r="K387" s="66" t="s">
        <v>1664</v>
      </c>
      <c r="L387" s="66">
        <v>0</v>
      </c>
    </row>
    <row r="388" spans="1:12">
      <c r="A388" s="68"/>
      <c r="B388" s="70">
        <f t="shared" si="5"/>
        <v>8</v>
      </c>
      <c r="C388" s="69" t="s">
        <v>4219</v>
      </c>
      <c r="D388" s="41">
        <v>1</v>
      </c>
      <c r="E388" s="41">
        <v>4</v>
      </c>
      <c r="F388" s="67">
        <v>50053</v>
      </c>
      <c r="G388" s="67" t="str">
        <f>IF(F388="","",VLOOKUP(F388,事件表!A:B,2,FALSE))</f>
        <v>龙之谷</v>
      </c>
      <c r="H388" s="67"/>
      <c r="J388" s="66">
        <v>0</v>
      </c>
      <c r="K388" s="66" t="s">
        <v>1664</v>
      </c>
      <c r="L388" s="66">
        <v>0</v>
      </c>
    </row>
    <row r="389" spans="1:12">
      <c r="A389" s="68"/>
      <c r="B389" s="70">
        <f t="shared" si="5"/>
        <v>9</v>
      </c>
      <c r="C389" s="69" t="s">
        <v>4222</v>
      </c>
      <c r="D389" s="168">
        <v>2</v>
      </c>
      <c r="E389" s="168">
        <v>4</v>
      </c>
      <c r="F389" s="67">
        <v>1042</v>
      </c>
      <c r="G389" s="67" t="str">
        <f>IF(F389="","",VLOOKUP(F389,事件表!A:B,2,FALSE))</f>
        <v>深渊·马克之风</v>
      </c>
      <c r="H389" s="67"/>
      <c r="J389" s="66">
        <v>33504</v>
      </c>
      <c r="K389" s="66" t="s">
        <v>5940</v>
      </c>
      <c r="L389" s="66">
        <v>1</v>
      </c>
    </row>
    <row r="390" spans="1:12">
      <c r="A390" s="68">
        <v>54</v>
      </c>
      <c r="B390" s="70">
        <f t="shared" si="5"/>
        <v>1</v>
      </c>
      <c r="C390" s="69" t="s">
        <v>4230</v>
      </c>
      <c r="D390">
        <v>1</v>
      </c>
      <c r="E390">
        <v>1</v>
      </c>
      <c r="F390" s="69">
        <v>11006</v>
      </c>
      <c r="G390" s="67" t="str">
        <f>IF(F390="","",VLOOKUP(F390,事件表!A:B,2,FALSE))</f>
        <v>揭开龙族的秘密</v>
      </c>
      <c r="H390" s="67">
        <v>308</v>
      </c>
      <c r="I390" s="67" t="s">
        <v>3892</v>
      </c>
      <c r="J390" s="66">
        <v>0</v>
      </c>
      <c r="K390" s="66" t="s">
        <v>1664</v>
      </c>
      <c r="L390" s="66">
        <v>0</v>
      </c>
    </row>
    <row r="391" spans="1:12">
      <c r="A391" s="68"/>
      <c r="B391" s="70">
        <f t="shared" si="5"/>
        <v>2</v>
      </c>
      <c r="C391" s="69" t="s">
        <v>4449</v>
      </c>
      <c r="D391">
        <v>2</v>
      </c>
      <c r="E391">
        <v>1</v>
      </c>
      <c r="F391" s="69">
        <v>11020</v>
      </c>
      <c r="G391" s="67" t="str">
        <f>IF(F391="","",VLOOKUP(F391,事件表!A:B,2,FALSE))</f>
        <v>还有其他人？</v>
      </c>
      <c r="H391" s="67"/>
      <c r="J391" s="66">
        <v>0</v>
      </c>
      <c r="K391" s="66" t="s">
        <v>1664</v>
      </c>
      <c r="L391" s="66">
        <v>0</v>
      </c>
    </row>
    <row r="392" spans="1:12">
      <c r="A392" s="68"/>
      <c r="B392" s="70">
        <f t="shared" si="5"/>
        <v>3</v>
      </c>
      <c r="C392" s="69" t="s">
        <v>4217</v>
      </c>
      <c r="D392">
        <v>3</v>
      </c>
      <c r="E392">
        <v>1</v>
      </c>
      <c r="F392" s="69">
        <v>11021</v>
      </c>
      <c r="G392" s="67" t="str">
        <f>IF(F392="","",VLOOKUP(F392,事件表!A:B,2,FALSE))</f>
        <v>盗宝地精</v>
      </c>
      <c r="H392" s="67"/>
      <c r="J392" s="66">
        <v>0</v>
      </c>
      <c r="K392" s="66" t="s">
        <v>1664</v>
      </c>
      <c r="L392" s="66">
        <v>0</v>
      </c>
    </row>
    <row r="393" spans="1:12">
      <c r="A393" s="68"/>
      <c r="B393" s="70">
        <f t="shared" si="5"/>
        <v>4</v>
      </c>
      <c r="C393" s="69" t="s">
        <v>4449</v>
      </c>
      <c r="D393">
        <v>3</v>
      </c>
      <c r="E393">
        <v>2</v>
      </c>
      <c r="F393" s="69">
        <v>11015</v>
      </c>
      <c r="G393" s="67" t="str">
        <f>IF(F393="","",VLOOKUP(F393,事件表!A:B,2,FALSE))</f>
        <v>绿龙</v>
      </c>
      <c r="H393" s="67"/>
      <c r="J393" s="66">
        <v>0</v>
      </c>
      <c r="K393" s="66" t="s">
        <v>1664</v>
      </c>
      <c r="L393" s="66">
        <v>0</v>
      </c>
    </row>
    <row r="394" spans="1:12">
      <c r="A394" s="68"/>
      <c r="B394" s="70">
        <f t="shared" si="5"/>
        <v>5</v>
      </c>
      <c r="C394" s="69" t="s">
        <v>4217</v>
      </c>
      <c r="D394">
        <v>2</v>
      </c>
      <c r="E394">
        <v>2</v>
      </c>
      <c r="F394" s="69">
        <v>11016</v>
      </c>
      <c r="G394" s="67" t="str">
        <f>IF(F394="","",VLOOKUP(F394,事件表!A:B,2,FALSE))</f>
        <v>黄金龙</v>
      </c>
      <c r="H394" s="67"/>
      <c r="J394" s="66">
        <v>0</v>
      </c>
      <c r="K394" s="66" t="s">
        <v>1664</v>
      </c>
      <c r="L394" s="66">
        <v>0</v>
      </c>
    </row>
    <row r="395" spans="1:12">
      <c r="A395" s="68"/>
      <c r="B395" s="70">
        <f t="shared" si="5"/>
        <v>6</v>
      </c>
      <c r="C395" s="69" t="s">
        <v>4449</v>
      </c>
      <c r="D395">
        <v>2</v>
      </c>
      <c r="E395">
        <v>3</v>
      </c>
      <c r="F395" s="69">
        <v>11011</v>
      </c>
      <c r="G395" s="67" t="str">
        <f>IF(F395="","",VLOOKUP(F395,事件表!A:B,2,FALSE))</f>
        <v>龙巢</v>
      </c>
      <c r="H395" s="67"/>
      <c r="J395" s="66">
        <v>0</v>
      </c>
      <c r="K395" s="66" t="s">
        <v>1664</v>
      </c>
      <c r="L395" s="66">
        <v>0</v>
      </c>
    </row>
    <row r="396" spans="1:12">
      <c r="A396" s="68"/>
      <c r="B396" s="70">
        <f t="shared" si="5"/>
        <v>7</v>
      </c>
      <c r="C396" s="69" t="s">
        <v>4217</v>
      </c>
      <c r="D396">
        <v>2</v>
      </c>
      <c r="E396">
        <v>4</v>
      </c>
      <c r="F396" s="67">
        <v>50205</v>
      </c>
      <c r="G396" s="67" t="str">
        <f>IF(F396="","",VLOOKUP(F396,事件表!A:B,2,FALSE))</f>
        <v>巨龙的族谱</v>
      </c>
      <c r="H396" s="67"/>
      <c r="J396" s="66">
        <v>0</v>
      </c>
      <c r="K396" s="66" t="s">
        <v>1664</v>
      </c>
      <c r="L396" s="66">
        <v>0</v>
      </c>
    </row>
    <row r="397" spans="1:12">
      <c r="A397" s="68"/>
      <c r="B397" s="70">
        <f t="shared" si="5"/>
        <v>8</v>
      </c>
      <c r="C397" s="69" t="s">
        <v>4230</v>
      </c>
      <c r="D397" s="41">
        <v>3</v>
      </c>
      <c r="E397" s="41">
        <v>4</v>
      </c>
      <c r="F397" s="69">
        <v>11013</v>
      </c>
      <c r="G397" s="67" t="str">
        <f>IF(F397="","",VLOOKUP(F397,事件表!A:B,2,FALSE))</f>
        <v>龙潭</v>
      </c>
      <c r="H397" s="67"/>
      <c r="J397" s="66">
        <v>0</v>
      </c>
      <c r="K397" s="66" t="s">
        <v>1664</v>
      </c>
      <c r="L397" s="66">
        <v>0</v>
      </c>
    </row>
    <row r="398" spans="1:12">
      <c r="A398" s="68"/>
      <c r="B398" s="70">
        <f t="shared" ref="B398:B461" si="6">IF(A398&lt;&gt;"",1,B397+1)</f>
        <v>9</v>
      </c>
      <c r="C398" s="69" t="s">
        <v>4222</v>
      </c>
      <c r="D398" s="168">
        <v>3</v>
      </c>
      <c r="E398" s="168">
        <v>3</v>
      </c>
      <c r="F398" s="69">
        <v>1043</v>
      </c>
      <c r="G398" s="67" t="str">
        <f>IF(F398="","",VLOOKUP(F398,事件表!A:B,2,FALSE))</f>
        <v>深渊·绿林</v>
      </c>
      <c r="H398" s="67"/>
      <c r="J398" s="66">
        <v>33504</v>
      </c>
      <c r="K398" s="66" t="s">
        <v>5940</v>
      </c>
      <c r="L398" s="66">
        <v>1</v>
      </c>
    </row>
    <row r="399" spans="1:12">
      <c r="A399" s="68">
        <v>55</v>
      </c>
      <c r="B399" s="70">
        <f t="shared" si="6"/>
        <v>1</v>
      </c>
      <c r="C399" s="69" t="s">
        <v>4226</v>
      </c>
      <c r="D399">
        <v>1</v>
      </c>
      <c r="E399">
        <v>1</v>
      </c>
      <c r="F399" s="69">
        <v>11007</v>
      </c>
      <c r="G399" s="67" t="str">
        <f>IF(F399="","",VLOOKUP(F399,事件表!A:B,2,FALSE))</f>
        <v>梦魇龙族</v>
      </c>
      <c r="H399" s="67"/>
      <c r="J399" s="66">
        <v>0</v>
      </c>
      <c r="K399" s="66" t="s">
        <v>1664</v>
      </c>
      <c r="L399" s="66">
        <v>0</v>
      </c>
    </row>
    <row r="400" spans="1:12">
      <c r="A400" s="68"/>
      <c r="B400" s="70">
        <f t="shared" si="6"/>
        <v>2</v>
      </c>
      <c r="C400" s="69" t="s">
        <v>4226</v>
      </c>
      <c r="D400">
        <v>2</v>
      </c>
      <c r="E400">
        <v>1</v>
      </c>
      <c r="F400" s="69">
        <v>11022</v>
      </c>
      <c r="G400" s="67" t="str">
        <f>IF(F400="","",VLOOKUP(F400,事件表!A:B,2,FALSE))</f>
        <v>龙穴宝藏</v>
      </c>
      <c r="H400" s="67"/>
      <c r="J400" s="66">
        <v>0</v>
      </c>
      <c r="K400" s="66" t="s">
        <v>1664</v>
      </c>
      <c r="L400" s="66">
        <v>0</v>
      </c>
    </row>
    <row r="401" spans="1:12">
      <c r="A401" s="68"/>
      <c r="B401" s="70">
        <f t="shared" si="6"/>
        <v>3</v>
      </c>
      <c r="C401" s="69" t="s">
        <v>4450</v>
      </c>
      <c r="D401">
        <v>3</v>
      </c>
      <c r="E401">
        <v>1</v>
      </c>
      <c r="F401" s="69">
        <v>11023</v>
      </c>
      <c r="G401" s="67" t="str">
        <f>IF(F401="","",VLOOKUP(F401,事件表!A:B,2,FALSE))</f>
        <v>龙语魔法</v>
      </c>
      <c r="H401" s="67"/>
      <c r="J401" s="66">
        <v>0</v>
      </c>
      <c r="K401" s="66" t="s">
        <v>1664</v>
      </c>
      <c r="L401" s="66">
        <v>0</v>
      </c>
    </row>
    <row r="402" spans="1:12">
      <c r="A402" s="68"/>
      <c r="B402" s="70">
        <f t="shared" si="6"/>
        <v>4</v>
      </c>
      <c r="C402" s="69" t="s">
        <v>4450</v>
      </c>
      <c r="D402">
        <v>3</v>
      </c>
      <c r="E402">
        <v>2</v>
      </c>
      <c r="F402" s="69">
        <v>11024</v>
      </c>
      <c r="G402" s="67" t="str">
        <f>IF(F402="","",VLOOKUP(F402,事件表!A:B,2,FALSE))</f>
        <v>龙王</v>
      </c>
      <c r="H402" s="67"/>
      <c r="J402" s="66">
        <v>0</v>
      </c>
      <c r="K402" s="66" t="s">
        <v>1664</v>
      </c>
      <c r="L402" s="66">
        <v>0</v>
      </c>
    </row>
    <row r="403" spans="1:12">
      <c r="A403" s="68"/>
      <c r="B403" s="70">
        <f t="shared" si="6"/>
        <v>5</v>
      </c>
      <c r="C403" s="69" t="s">
        <v>4219</v>
      </c>
      <c r="D403">
        <v>3</v>
      </c>
      <c r="E403">
        <v>3</v>
      </c>
      <c r="F403" s="69">
        <v>11101</v>
      </c>
      <c r="G403" s="67" t="str">
        <f>IF(F403="","",VLOOKUP(F403,事件表!A:B,2,FALSE))</f>
        <v>梦魇龙母</v>
      </c>
      <c r="H403" s="67"/>
      <c r="J403" s="66">
        <v>0</v>
      </c>
      <c r="K403" s="66" t="s">
        <v>1664</v>
      </c>
      <c r="L403" s="66">
        <v>0</v>
      </c>
    </row>
    <row r="404" spans="1:12">
      <c r="A404" s="68"/>
      <c r="B404" s="70">
        <f t="shared" si="6"/>
        <v>6</v>
      </c>
      <c r="C404" s="69" t="s">
        <v>4219</v>
      </c>
      <c r="D404">
        <v>3</v>
      </c>
      <c r="E404">
        <v>4</v>
      </c>
      <c r="F404" s="69">
        <v>11104</v>
      </c>
      <c r="G404" s="67" t="str">
        <f>IF(F404="","",VLOOKUP(F404,事件表!A:B,2,FALSE))</f>
        <v>驱散梦魇</v>
      </c>
      <c r="H404" s="67"/>
      <c r="J404" s="66">
        <v>0</v>
      </c>
      <c r="K404" s="66" t="s">
        <v>1664</v>
      </c>
      <c r="L404" s="66">
        <v>0</v>
      </c>
    </row>
    <row r="405" spans="1:12">
      <c r="A405" s="68"/>
      <c r="B405" s="70">
        <f t="shared" si="6"/>
        <v>7</v>
      </c>
      <c r="C405" s="69" t="s">
        <v>4219</v>
      </c>
      <c r="D405">
        <v>2</v>
      </c>
      <c r="E405">
        <v>4</v>
      </c>
      <c r="F405" s="67">
        <v>50205</v>
      </c>
      <c r="G405" s="67" t="str">
        <f>IF(F405="","",VLOOKUP(F405,事件表!A:B,2,FALSE))</f>
        <v>巨龙的族谱</v>
      </c>
      <c r="H405" s="67"/>
      <c r="J405" s="66">
        <v>0</v>
      </c>
      <c r="K405" s="66" t="s">
        <v>1664</v>
      </c>
      <c r="L405" s="66">
        <v>0</v>
      </c>
    </row>
    <row r="406" spans="1:12">
      <c r="A406" s="68"/>
      <c r="B406" s="70">
        <f t="shared" si="6"/>
        <v>8</v>
      </c>
      <c r="C406" s="69" t="s">
        <v>4219</v>
      </c>
      <c r="D406" s="41">
        <v>2</v>
      </c>
      <c r="E406" s="41">
        <v>3</v>
      </c>
      <c r="F406" s="69">
        <v>11105</v>
      </c>
      <c r="G406" s="67" t="str">
        <f>IF(F406="","",VLOOKUP(F406,事件表!A:B,2,FALSE))</f>
        <v>机械巨龙</v>
      </c>
      <c r="H406" s="67"/>
      <c r="J406" s="66">
        <v>0</v>
      </c>
      <c r="K406" s="66" t="s">
        <v>1664</v>
      </c>
      <c r="L406" s="66">
        <v>0</v>
      </c>
    </row>
    <row r="407" spans="1:12">
      <c r="A407" s="68"/>
      <c r="B407" s="70">
        <f t="shared" si="6"/>
        <v>9</v>
      </c>
      <c r="C407" s="69" t="s">
        <v>4222</v>
      </c>
      <c r="D407" s="168">
        <v>1</v>
      </c>
      <c r="E407" s="168">
        <v>3</v>
      </c>
      <c r="F407" s="69">
        <v>1044</v>
      </c>
      <c r="G407" s="67" t="str">
        <f>IF(F407="","",VLOOKUP(F407,事件表!A:B,2,FALSE))</f>
        <v>深渊·邪火</v>
      </c>
      <c r="H407" s="67"/>
      <c r="J407" s="66">
        <v>33504</v>
      </c>
      <c r="K407" s="66" t="s">
        <v>5940</v>
      </c>
      <c r="L407" s="66">
        <v>1</v>
      </c>
    </row>
    <row r="408" spans="1:12">
      <c r="A408" s="68">
        <v>56</v>
      </c>
      <c r="B408" s="70">
        <f t="shared" si="6"/>
        <v>1</v>
      </c>
      <c r="C408" s="69" t="s">
        <v>4214</v>
      </c>
      <c r="D408">
        <v>1</v>
      </c>
      <c r="E408">
        <v>1</v>
      </c>
      <c r="F408" s="69">
        <v>12001</v>
      </c>
      <c r="G408" s="67" t="str">
        <f>IF(F408="","",VLOOKUP(F408,事件表!A:B,2,FALSE))</f>
        <v>暴走的机械巨人</v>
      </c>
      <c r="H408" s="67"/>
      <c r="J408" s="66">
        <v>0</v>
      </c>
      <c r="K408" s="66" t="s">
        <v>1664</v>
      </c>
      <c r="L408" s="66">
        <v>0</v>
      </c>
    </row>
    <row r="409" spans="1:12">
      <c r="A409" s="68"/>
      <c r="B409" s="70">
        <f t="shared" si="6"/>
        <v>2</v>
      </c>
      <c r="C409" s="69" t="s">
        <v>4214</v>
      </c>
      <c r="D409">
        <v>2</v>
      </c>
      <c r="E409">
        <v>1</v>
      </c>
      <c r="F409" s="69">
        <v>12006</v>
      </c>
      <c r="G409" s="67" t="str">
        <f>IF(F409="","",VLOOKUP(F409,事件表!A:B,2,FALSE))</f>
        <v>机械区</v>
      </c>
      <c r="H409" s="67"/>
      <c r="J409" s="66">
        <v>0</v>
      </c>
      <c r="K409" s="66" t="s">
        <v>1664</v>
      </c>
      <c r="L409" s="66">
        <v>0</v>
      </c>
    </row>
    <row r="410" spans="1:12">
      <c r="A410" s="68"/>
      <c r="B410" s="70">
        <f t="shared" si="6"/>
        <v>3</v>
      </c>
      <c r="C410" s="69" t="s">
        <v>4214</v>
      </c>
      <c r="D410">
        <v>2</v>
      </c>
      <c r="E410">
        <v>2</v>
      </c>
      <c r="F410" s="69">
        <v>12009</v>
      </c>
      <c r="G410" s="67" t="str">
        <f>IF(F410="","",VLOOKUP(F410,事件表!A:B,2,FALSE))</f>
        <v>冲出机械区</v>
      </c>
      <c r="H410" s="67"/>
      <c r="J410" s="66">
        <v>0</v>
      </c>
      <c r="K410" s="66" t="s">
        <v>1664</v>
      </c>
      <c r="L410" s="66">
        <v>0</v>
      </c>
    </row>
    <row r="411" spans="1:12">
      <c r="A411" s="68"/>
      <c r="B411" s="70">
        <f t="shared" si="6"/>
        <v>4</v>
      </c>
      <c r="C411" s="69" t="s">
        <v>4648</v>
      </c>
      <c r="D411">
        <v>3</v>
      </c>
      <c r="E411">
        <v>2</v>
      </c>
      <c r="F411" s="69">
        <v>12101</v>
      </c>
      <c r="G411" s="67" t="str">
        <f>IF(F411="","",VLOOKUP(F411,事件表!A:B,2,FALSE))</f>
        <v>成群的机械</v>
      </c>
      <c r="H411" s="67"/>
      <c r="J411" s="66">
        <v>0</v>
      </c>
      <c r="K411" s="66" t="s">
        <v>1664</v>
      </c>
      <c r="L411" s="66">
        <v>0</v>
      </c>
    </row>
    <row r="412" spans="1:12">
      <c r="A412" s="68"/>
      <c r="B412" s="70">
        <f t="shared" si="6"/>
        <v>5</v>
      </c>
      <c r="C412" s="69" t="s">
        <v>4648</v>
      </c>
      <c r="D412">
        <v>3</v>
      </c>
      <c r="E412">
        <v>3</v>
      </c>
      <c r="F412" s="69">
        <v>12012</v>
      </c>
      <c r="G412" s="67" t="str">
        <f>IF(F412="","",VLOOKUP(F412,事件表!A:B,2,FALSE))</f>
        <v>机械迷城</v>
      </c>
      <c r="H412" s="67"/>
      <c r="J412" s="66">
        <v>0</v>
      </c>
      <c r="K412" s="66" t="s">
        <v>1664</v>
      </c>
      <c r="L412" s="66">
        <v>0</v>
      </c>
    </row>
    <row r="413" spans="1:12">
      <c r="A413" s="68"/>
      <c r="B413" s="70">
        <f t="shared" si="6"/>
        <v>6</v>
      </c>
      <c r="C413" s="69" t="s">
        <v>4648</v>
      </c>
      <c r="D413">
        <v>2</v>
      </c>
      <c r="E413">
        <v>3</v>
      </c>
      <c r="F413" s="69">
        <v>12104</v>
      </c>
      <c r="G413" s="67" t="str">
        <f>IF(F413="","",VLOOKUP(F413,事件表!A:B,2,FALSE))</f>
        <v>小身材大拳头</v>
      </c>
      <c r="H413" s="67"/>
      <c r="J413" s="66">
        <v>0</v>
      </c>
      <c r="K413" s="66" t="s">
        <v>1664</v>
      </c>
      <c r="L413" s="66">
        <v>0</v>
      </c>
    </row>
    <row r="414" spans="1:12">
      <c r="A414" s="68"/>
      <c r="B414" s="70">
        <f t="shared" si="6"/>
        <v>7</v>
      </c>
      <c r="C414" s="69" t="s">
        <v>4648</v>
      </c>
      <c r="D414">
        <v>1</v>
      </c>
      <c r="E414">
        <v>3</v>
      </c>
      <c r="F414" s="67">
        <v>50189</v>
      </c>
      <c r="G414" s="67" t="str">
        <f>IF(F414="","",VLOOKUP(F414,事件表!A:B,2,FALSE))</f>
        <v>机械帝国</v>
      </c>
      <c r="H414" s="67"/>
      <c r="J414" s="66">
        <v>0</v>
      </c>
      <c r="K414" s="66" t="s">
        <v>1664</v>
      </c>
      <c r="L414" s="66">
        <v>0</v>
      </c>
    </row>
    <row r="415" spans="1:12">
      <c r="A415" s="68"/>
      <c r="B415" s="70">
        <f t="shared" si="6"/>
        <v>8</v>
      </c>
      <c r="C415" s="69" t="s">
        <v>4214</v>
      </c>
      <c r="D415" s="41">
        <v>1</v>
      </c>
      <c r="E415" s="41">
        <v>4</v>
      </c>
      <c r="F415" s="69">
        <v>12015</v>
      </c>
      <c r="G415" s="67" t="str">
        <f>IF(F415="","",VLOOKUP(F415,事件表!A:B,2,FALSE))</f>
        <v>娱乐用万能机械</v>
      </c>
      <c r="H415" s="67"/>
      <c r="J415" s="66">
        <v>0</v>
      </c>
      <c r="K415" s="66" t="s">
        <v>1664</v>
      </c>
      <c r="L415" s="66">
        <v>0</v>
      </c>
    </row>
    <row r="416" spans="1:12">
      <c r="A416" s="68"/>
      <c r="B416" s="70">
        <f t="shared" si="6"/>
        <v>9</v>
      </c>
      <c r="C416" s="69" t="s">
        <v>4222</v>
      </c>
      <c r="D416" s="168">
        <v>2</v>
      </c>
      <c r="E416" s="168">
        <v>4</v>
      </c>
      <c r="F416" s="69">
        <v>1045</v>
      </c>
      <c r="G416" s="67" t="str">
        <f>IF(F416="","",VLOOKUP(F416,事件表!A:B,2,FALSE))</f>
        <v>深渊·磐石</v>
      </c>
      <c r="H416" s="67"/>
      <c r="J416" s="66">
        <v>33504</v>
      </c>
      <c r="K416" s="66" t="s">
        <v>5940</v>
      </c>
      <c r="L416" s="66">
        <v>1</v>
      </c>
    </row>
    <row r="417" spans="1:12">
      <c r="A417" s="68">
        <v>57</v>
      </c>
      <c r="B417" s="70">
        <f t="shared" si="6"/>
        <v>1</v>
      </c>
      <c r="C417" s="69" t="s">
        <v>4221</v>
      </c>
      <c r="D417">
        <v>1</v>
      </c>
      <c r="E417">
        <v>1</v>
      </c>
      <c r="F417" s="69">
        <v>12002</v>
      </c>
      <c r="G417" s="67" t="str">
        <f>IF(F417="","",VLOOKUP(F417,事件表!A:B,2,FALSE))</f>
        <v>收拾烂摊子</v>
      </c>
      <c r="H417" s="67"/>
      <c r="J417" s="66">
        <v>0</v>
      </c>
      <c r="K417" s="66" t="s">
        <v>1664</v>
      </c>
      <c r="L417" s="66">
        <v>0</v>
      </c>
    </row>
    <row r="418" spans="1:12">
      <c r="A418" s="68"/>
      <c r="B418" s="70">
        <f t="shared" si="6"/>
        <v>2</v>
      </c>
      <c r="C418" s="69" t="s">
        <v>4221</v>
      </c>
      <c r="D418">
        <v>2</v>
      </c>
      <c r="E418">
        <v>1</v>
      </c>
      <c r="F418" s="69">
        <v>12007</v>
      </c>
      <c r="G418" s="67" t="str">
        <f>IF(F418="","",VLOOKUP(F418,事件表!A:B,2,FALSE))</f>
        <v>改造生物区</v>
      </c>
      <c r="H418" s="67"/>
      <c r="J418" s="66">
        <v>0</v>
      </c>
      <c r="K418" s="66" t="s">
        <v>1664</v>
      </c>
      <c r="L418" s="66">
        <v>0</v>
      </c>
    </row>
    <row r="419" spans="1:12">
      <c r="A419" s="68"/>
      <c r="B419" s="70">
        <f t="shared" si="6"/>
        <v>3</v>
      </c>
      <c r="C419" s="69" t="s">
        <v>4221</v>
      </c>
      <c r="D419">
        <v>2</v>
      </c>
      <c r="E419">
        <v>2</v>
      </c>
      <c r="F419" s="69">
        <v>12011</v>
      </c>
      <c r="G419" s="67" t="str">
        <f>IF(F419="","",VLOOKUP(F419,事件表!A:B,2,FALSE))</f>
        <v>改造巨兽</v>
      </c>
      <c r="H419" s="67"/>
      <c r="J419" s="66">
        <v>0</v>
      </c>
      <c r="K419" s="66" t="s">
        <v>1664</v>
      </c>
      <c r="L419" s="66">
        <v>0</v>
      </c>
    </row>
    <row r="420" spans="1:12">
      <c r="A420" s="68"/>
      <c r="B420" s="70">
        <f t="shared" si="6"/>
        <v>4</v>
      </c>
      <c r="C420" s="69" t="s">
        <v>4221</v>
      </c>
      <c r="D420">
        <v>3</v>
      </c>
      <c r="E420">
        <v>2</v>
      </c>
      <c r="F420" s="69">
        <v>12103</v>
      </c>
      <c r="G420" s="67" t="str">
        <f>IF(F420="","",VLOOKUP(F420,事件表!A:B,2,FALSE))</f>
        <v>大块头没有大智慧</v>
      </c>
      <c r="H420" s="67"/>
      <c r="J420" s="66">
        <v>0</v>
      </c>
      <c r="K420" s="66" t="s">
        <v>1664</v>
      </c>
      <c r="L420" s="66">
        <v>0</v>
      </c>
    </row>
    <row r="421" spans="1:12">
      <c r="A421" s="68"/>
      <c r="B421" s="70">
        <f t="shared" si="6"/>
        <v>5</v>
      </c>
      <c r="C421" s="69" t="s">
        <v>4221</v>
      </c>
      <c r="D421">
        <v>3</v>
      </c>
      <c r="E421">
        <v>3</v>
      </c>
      <c r="F421" s="69">
        <v>12004</v>
      </c>
      <c r="G421" s="67" t="str">
        <f>IF(F421="","",VLOOKUP(F421,事件表!A:B,2,FALSE))</f>
        <v>未完成的终极改造体</v>
      </c>
      <c r="H421" s="67"/>
      <c r="J421" s="66">
        <v>0</v>
      </c>
      <c r="K421" s="66" t="s">
        <v>1664</v>
      </c>
      <c r="L421" s="66">
        <v>0</v>
      </c>
    </row>
    <row r="422" spans="1:12">
      <c r="A422" s="68"/>
      <c r="B422" s="70">
        <f t="shared" si="6"/>
        <v>6</v>
      </c>
      <c r="C422" s="69" t="s">
        <v>4221</v>
      </c>
      <c r="D422">
        <v>2</v>
      </c>
      <c r="E422">
        <v>3</v>
      </c>
      <c r="F422" s="69">
        <v>12104</v>
      </c>
      <c r="G422" s="67" t="str">
        <f>IF(F422="","",VLOOKUP(F422,事件表!A:B,2,FALSE))</f>
        <v>小身材大拳头</v>
      </c>
      <c r="H422" s="67"/>
      <c r="J422" s="66">
        <v>0</v>
      </c>
      <c r="K422" s="66" t="s">
        <v>1664</v>
      </c>
      <c r="L422" s="66">
        <v>0</v>
      </c>
    </row>
    <row r="423" spans="1:12">
      <c r="A423" s="68"/>
      <c r="B423" s="70">
        <f t="shared" si="6"/>
        <v>7</v>
      </c>
      <c r="C423" s="69" t="s">
        <v>4221</v>
      </c>
      <c r="D423">
        <v>1</v>
      </c>
      <c r="E423">
        <v>3</v>
      </c>
      <c r="F423" s="69">
        <v>12101</v>
      </c>
      <c r="G423" s="67" t="str">
        <f>IF(F423="","",VLOOKUP(F423,事件表!A:B,2,FALSE))</f>
        <v>成群的机械</v>
      </c>
      <c r="H423" s="67"/>
      <c r="J423" s="66">
        <v>0</v>
      </c>
      <c r="K423" s="66" t="s">
        <v>1664</v>
      </c>
      <c r="L423" s="66">
        <v>0</v>
      </c>
    </row>
    <row r="424" spans="1:12">
      <c r="A424" s="68"/>
      <c r="B424" s="70">
        <f t="shared" si="6"/>
        <v>8</v>
      </c>
      <c r="C424" s="69" t="s">
        <v>4222</v>
      </c>
      <c r="D424">
        <v>1</v>
      </c>
      <c r="E424">
        <v>2</v>
      </c>
      <c r="F424" s="69">
        <v>1042</v>
      </c>
      <c r="G424" s="67" t="str">
        <f>IF(F424="","",VLOOKUP(F424,事件表!A:B,2,FALSE))</f>
        <v>深渊·马克之风</v>
      </c>
      <c r="H424" s="67"/>
      <c r="J424" s="66">
        <v>33504</v>
      </c>
      <c r="K424" s="66" t="s">
        <v>5940</v>
      </c>
      <c r="L424" s="66">
        <v>1</v>
      </c>
    </row>
    <row r="425" spans="1:12">
      <c r="A425" s="68">
        <v>58</v>
      </c>
      <c r="B425" s="70">
        <f t="shared" si="6"/>
        <v>1</v>
      </c>
      <c r="C425" s="69" t="s">
        <v>4222</v>
      </c>
      <c r="D425">
        <v>2</v>
      </c>
      <c r="E425">
        <v>1</v>
      </c>
      <c r="F425" s="69">
        <v>12003</v>
      </c>
      <c r="G425" s="67" t="str">
        <f>IF(F425="","",VLOOKUP(F425,事件表!A:B,2,FALSE))</f>
        <v>地下的原住民</v>
      </c>
      <c r="H425" s="67"/>
      <c r="J425" s="66">
        <v>0</v>
      </c>
      <c r="K425" s="66" t="s">
        <v>1664</v>
      </c>
      <c r="L425" s="66">
        <v>0</v>
      </c>
    </row>
    <row r="426" spans="1:12">
      <c r="A426" s="68"/>
      <c r="B426" s="70">
        <f t="shared" si="6"/>
        <v>2</v>
      </c>
      <c r="C426" s="69" t="s">
        <v>4222</v>
      </c>
      <c r="D426">
        <v>3</v>
      </c>
      <c r="E426">
        <v>1</v>
      </c>
      <c r="F426" s="69">
        <v>12013</v>
      </c>
      <c r="G426" s="67" t="str">
        <f>IF(F426="","",VLOOKUP(F426,事件表!A:B,2,FALSE))</f>
        <v>地牢区</v>
      </c>
      <c r="H426" s="67"/>
      <c r="J426" s="66">
        <v>0</v>
      </c>
      <c r="K426" s="66" t="s">
        <v>1664</v>
      </c>
      <c r="L426" s="66">
        <v>0</v>
      </c>
    </row>
    <row r="427" spans="1:12">
      <c r="A427" s="68"/>
      <c r="B427" s="70">
        <f t="shared" si="6"/>
        <v>3</v>
      </c>
      <c r="C427" s="69" t="s">
        <v>4222</v>
      </c>
      <c r="D427">
        <v>3</v>
      </c>
      <c r="E427">
        <v>2</v>
      </c>
      <c r="F427" s="69">
        <v>12014</v>
      </c>
      <c r="G427" s="67" t="str">
        <f>IF(F427="","",VLOOKUP(F427,事件表!A:B,2,FALSE))</f>
        <v>魔化的原住民</v>
      </c>
      <c r="H427" s="67"/>
      <c r="J427" s="66">
        <v>0</v>
      </c>
      <c r="K427" s="66" t="s">
        <v>1664</v>
      </c>
      <c r="L427" s="66">
        <v>0</v>
      </c>
    </row>
    <row r="428" spans="1:12">
      <c r="A428" s="68"/>
      <c r="B428" s="70">
        <f t="shared" si="6"/>
        <v>4</v>
      </c>
      <c r="C428" s="69" t="s">
        <v>4222</v>
      </c>
      <c r="D428">
        <v>2</v>
      </c>
      <c r="E428">
        <v>2</v>
      </c>
      <c r="F428" s="69">
        <v>12102</v>
      </c>
      <c r="G428" s="67" t="str">
        <f>IF(F428="","",VLOOKUP(F428,事件表!A:B,2,FALSE))</f>
        <v>穴居人可不是傻瓜</v>
      </c>
      <c r="H428" s="67"/>
      <c r="J428" s="66">
        <v>0</v>
      </c>
      <c r="K428" s="66" t="s">
        <v>1664</v>
      </c>
      <c r="L428" s="66">
        <v>0</v>
      </c>
    </row>
    <row r="429" spans="1:12">
      <c r="A429" s="68"/>
      <c r="B429" s="70">
        <f t="shared" si="6"/>
        <v>5</v>
      </c>
      <c r="C429" s="69" t="s">
        <v>4222</v>
      </c>
      <c r="D429">
        <v>2</v>
      </c>
      <c r="E429">
        <v>3</v>
      </c>
      <c r="F429" s="69">
        <v>12015</v>
      </c>
      <c r="G429" s="67" t="str">
        <f>IF(F429="","",VLOOKUP(F429,事件表!A:B,2,FALSE))</f>
        <v>娱乐用万能机械</v>
      </c>
      <c r="H429" s="67"/>
      <c r="J429" s="66">
        <v>0</v>
      </c>
      <c r="K429" s="66" t="s">
        <v>1664</v>
      </c>
      <c r="L429" s="66">
        <v>0</v>
      </c>
    </row>
    <row r="430" spans="1:12">
      <c r="A430" s="68"/>
      <c r="B430" s="70">
        <f t="shared" si="6"/>
        <v>6</v>
      </c>
      <c r="C430" s="69" t="s">
        <v>4222</v>
      </c>
      <c r="D430">
        <v>1</v>
      </c>
      <c r="E430">
        <v>3</v>
      </c>
      <c r="F430" s="69">
        <v>12104</v>
      </c>
      <c r="G430" s="67" t="str">
        <f>IF(F430="","",VLOOKUP(F430,事件表!A:B,2,FALSE))</f>
        <v>小身材大拳头</v>
      </c>
      <c r="H430" s="67"/>
      <c r="J430" s="66">
        <v>0</v>
      </c>
      <c r="K430" s="66" t="s">
        <v>1664</v>
      </c>
      <c r="L430" s="66">
        <v>0</v>
      </c>
    </row>
    <row r="431" spans="1:12">
      <c r="A431" s="68"/>
      <c r="B431" s="70">
        <f t="shared" si="6"/>
        <v>7</v>
      </c>
      <c r="C431" s="69" t="s">
        <v>4222</v>
      </c>
      <c r="D431">
        <v>1</v>
      </c>
      <c r="E431">
        <v>4</v>
      </c>
      <c r="F431" s="69">
        <v>1043</v>
      </c>
      <c r="G431" s="67" t="str">
        <f>IF(F431="","",VLOOKUP(F431,事件表!A:B,2,FALSE))</f>
        <v>深渊·绿林</v>
      </c>
      <c r="H431" s="67"/>
      <c r="J431" s="66">
        <v>33504</v>
      </c>
      <c r="K431" s="66" t="s">
        <v>5940</v>
      </c>
      <c r="L431" s="66">
        <v>1</v>
      </c>
    </row>
    <row r="432" spans="1:12">
      <c r="A432" s="68">
        <v>59</v>
      </c>
      <c r="B432" s="70">
        <f t="shared" si="6"/>
        <v>1</v>
      </c>
      <c r="C432" s="69" t="s">
        <v>4224</v>
      </c>
      <c r="D432">
        <v>1</v>
      </c>
      <c r="E432">
        <v>1</v>
      </c>
      <c r="F432" s="69">
        <v>12008</v>
      </c>
      <c r="G432" s="67" t="str">
        <f>IF(F432="","",VLOOKUP(F432,事件表!A:B,2,FALSE))</f>
        <v>火炮区</v>
      </c>
      <c r="H432" s="67"/>
      <c r="J432" s="66">
        <v>0</v>
      </c>
      <c r="K432" s="66" t="s">
        <v>1664</v>
      </c>
      <c r="L432" s="66">
        <v>0</v>
      </c>
    </row>
    <row r="433" spans="1:12">
      <c r="A433" s="68"/>
      <c r="B433" s="70">
        <f t="shared" si="6"/>
        <v>2</v>
      </c>
      <c r="C433" s="69" t="s">
        <v>4224</v>
      </c>
      <c r="D433">
        <v>1</v>
      </c>
      <c r="E433">
        <v>2</v>
      </c>
      <c r="F433" s="69">
        <v>12016</v>
      </c>
      <c r="G433" s="67" t="str">
        <f>IF(F433="","",VLOOKUP(F433,事件表!A:B,2,FALSE))</f>
        <v>火炮阵列</v>
      </c>
      <c r="H433" s="67"/>
      <c r="J433" s="66">
        <v>0</v>
      </c>
      <c r="K433" s="66" t="s">
        <v>1664</v>
      </c>
      <c r="L433" s="66">
        <v>0</v>
      </c>
    </row>
    <row r="434" spans="1:12">
      <c r="A434" s="68"/>
      <c r="B434" s="70">
        <f t="shared" si="6"/>
        <v>3</v>
      </c>
      <c r="C434" s="69" t="s">
        <v>4224</v>
      </c>
      <c r="D434">
        <v>2</v>
      </c>
      <c r="E434">
        <v>2</v>
      </c>
      <c r="F434" s="69">
        <v>12010</v>
      </c>
      <c r="G434" s="67" t="str">
        <f>IF(F434="","",VLOOKUP(F434,事件表!A:B,2,FALSE))</f>
        <v>穿越火炮区</v>
      </c>
      <c r="H434" s="67"/>
      <c r="J434" s="66">
        <v>0</v>
      </c>
      <c r="K434" s="66" t="s">
        <v>1664</v>
      </c>
      <c r="L434" s="66">
        <v>0</v>
      </c>
    </row>
    <row r="435" spans="1:12">
      <c r="A435" s="68"/>
      <c r="B435" s="70">
        <f t="shared" si="6"/>
        <v>4</v>
      </c>
      <c r="C435" s="69" t="s">
        <v>4224</v>
      </c>
      <c r="D435">
        <v>3</v>
      </c>
      <c r="E435">
        <v>2</v>
      </c>
      <c r="F435" s="69">
        <v>12101</v>
      </c>
      <c r="G435" s="67" t="str">
        <f>IF(F435="","",VLOOKUP(F435,事件表!A:B,2,FALSE))</f>
        <v>成群的机械</v>
      </c>
      <c r="H435" s="67"/>
      <c r="J435" s="66">
        <v>0</v>
      </c>
      <c r="K435" s="66" t="s">
        <v>1664</v>
      </c>
      <c r="L435" s="66">
        <v>0</v>
      </c>
    </row>
    <row r="436" spans="1:12">
      <c r="A436" s="68"/>
      <c r="B436" s="70">
        <f t="shared" si="6"/>
        <v>5</v>
      </c>
      <c r="C436" s="69" t="s">
        <v>4220</v>
      </c>
      <c r="D436">
        <v>3</v>
      </c>
      <c r="E436">
        <v>3</v>
      </c>
      <c r="F436" s="69">
        <v>12018</v>
      </c>
      <c r="G436" s="67" t="str">
        <f>IF(F436="","",VLOOKUP(F436,事件表!A:B,2,FALSE))</f>
        <v>控制中心</v>
      </c>
      <c r="H436" s="67"/>
      <c r="J436" s="66">
        <v>0</v>
      </c>
      <c r="K436" s="66" t="s">
        <v>1664</v>
      </c>
      <c r="L436" s="66">
        <v>0</v>
      </c>
    </row>
    <row r="437" spans="1:12">
      <c r="A437" s="68"/>
      <c r="B437" s="70">
        <f t="shared" si="6"/>
        <v>6</v>
      </c>
      <c r="C437" s="69" t="s">
        <v>4220</v>
      </c>
      <c r="D437">
        <v>2</v>
      </c>
      <c r="E437">
        <v>3</v>
      </c>
      <c r="F437" s="69">
        <v>11105</v>
      </c>
      <c r="G437" s="67" t="str">
        <f>IF(F437="","",VLOOKUP(F437,事件表!A:B,2,FALSE))</f>
        <v>机械巨龙</v>
      </c>
      <c r="H437" s="67"/>
      <c r="J437" s="66">
        <v>0</v>
      </c>
      <c r="K437" s="66" t="s">
        <v>1664</v>
      </c>
      <c r="L437" s="66">
        <v>0</v>
      </c>
    </row>
    <row r="438" spans="1:12">
      <c r="A438" s="68"/>
      <c r="B438" s="70">
        <f t="shared" si="6"/>
        <v>7</v>
      </c>
      <c r="C438" s="69" t="s">
        <v>4220</v>
      </c>
      <c r="D438">
        <v>1</v>
      </c>
      <c r="E438">
        <v>3</v>
      </c>
      <c r="F438" s="69">
        <v>12011</v>
      </c>
      <c r="G438" s="67" t="str">
        <f>IF(F438="","",VLOOKUP(F438,事件表!A:B,2,FALSE))</f>
        <v>改造巨兽</v>
      </c>
      <c r="H438" s="67"/>
      <c r="J438" s="66">
        <v>0</v>
      </c>
      <c r="K438" s="66" t="s">
        <v>1664</v>
      </c>
      <c r="L438" s="66">
        <v>0</v>
      </c>
    </row>
    <row r="439" spans="1:12">
      <c r="A439" s="68"/>
      <c r="B439" s="70">
        <f t="shared" si="6"/>
        <v>8</v>
      </c>
      <c r="C439" s="69" t="s">
        <v>4222</v>
      </c>
      <c r="D439" s="41">
        <v>1</v>
      </c>
      <c r="E439" s="41">
        <v>4</v>
      </c>
      <c r="F439" s="69">
        <v>1044</v>
      </c>
      <c r="G439" s="67" t="str">
        <f>IF(F439="","",VLOOKUP(F439,事件表!A:B,2,FALSE))</f>
        <v>深渊·邪火</v>
      </c>
      <c r="H439" s="67"/>
      <c r="J439" s="66">
        <v>33504</v>
      </c>
      <c r="K439" s="66" t="s">
        <v>5940</v>
      </c>
      <c r="L439" s="66">
        <v>1</v>
      </c>
    </row>
    <row r="440" spans="1:12">
      <c r="A440" s="68">
        <v>60</v>
      </c>
      <c r="B440" s="70">
        <f t="shared" si="6"/>
        <v>1</v>
      </c>
      <c r="C440" s="69" t="s">
        <v>4202</v>
      </c>
      <c r="D440">
        <v>1</v>
      </c>
      <c r="E440">
        <v>1</v>
      </c>
      <c r="F440" s="69">
        <v>12005</v>
      </c>
      <c r="G440" s="67" t="str">
        <f>IF(F440="","",VLOOKUP(F440,事件表!A:B,2,FALSE))</f>
        <v>这是机械的时代！</v>
      </c>
      <c r="H440" s="67">
        <v>309</v>
      </c>
      <c r="I440" s="67" t="s">
        <v>3893</v>
      </c>
      <c r="J440" s="66">
        <v>0</v>
      </c>
      <c r="K440" s="66" t="s">
        <v>1664</v>
      </c>
      <c r="L440" s="66">
        <v>0</v>
      </c>
    </row>
    <row r="441" spans="1:12">
      <c r="A441" s="68"/>
      <c r="B441" s="70">
        <f t="shared" si="6"/>
        <v>2</v>
      </c>
      <c r="C441" s="69" t="s">
        <v>4202</v>
      </c>
      <c r="D441">
        <v>2</v>
      </c>
      <c r="E441">
        <v>1</v>
      </c>
      <c r="F441" s="69">
        <v>12017</v>
      </c>
      <c r="G441" s="67" t="str">
        <f>IF(F441="","",VLOOKUP(F441,事件表!A:B,2,FALSE))</f>
        <v>核心区域</v>
      </c>
      <c r="H441" s="67"/>
      <c r="J441" s="66">
        <v>0</v>
      </c>
      <c r="K441" s="66" t="s">
        <v>1664</v>
      </c>
      <c r="L441" s="66">
        <v>0</v>
      </c>
    </row>
    <row r="442" spans="1:12">
      <c r="A442" s="68"/>
      <c r="B442" s="70">
        <f t="shared" si="6"/>
        <v>3</v>
      </c>
      <c r="C442" s="69" t="s">
        <v>4202</v>
      </c>
      <c r="D442">
        <v>2</v>
      </c>
      <c r="E442">
        <v>2</v>
      </c>
      <c r="F442" s="69">
        <v>12019</v>
      </c>
      <c r="G442" s="67" t="str">
        <f>IF(F442="","",VLOOKUP(F442,事件表!A:B,2,FALSE))</f>
        <v>疯狂科学家</v>
      </c>
      <c r="H442" s="67"/>
      <c r="J442" s="66">
        <v>0</v>
      </c>
      <c r="K442" s="66" t="s">
        <v>1664</v>
      </c>
      <c r="L442" s="66">
        <v>0</v>
      </c>
    </row>
    <row r="443" spans="1:12">
      <c r="A443" s="68"/>
      <c r="B443" s="70">
        <f t="shared" si="6"/>
        <v>4</v>
      </c>
      <c r="C443" s="69" t="s">
        <v>4214</v>
      </c>
      <c r="D443">
        <v>2</v>
      </c>
      <c r="E443">
        <v>3</v>
      </c>
      <c r="F443" s="69">
        <v>12018</v>
      </c>
      <c r="G443" s="67" t="str">
        <f>IF(F443="","",VLOOKUP(F443,事件表!A:B,2,FALSE))</f>
        <v>控制中心</v>
      </c>
      <c r="H443" s="67"/>
      <c r="J443" s="66">
        <v>0</v>
      </c>
      <c r="K443" s="66" t="s">
        <v>1664</v>
      </c>
      <c r="L443" s="66">
        <v>0</v>
      </c>
    </row>
    <row r="444" spans="1:12">
      <c r="A444" s="68"/>
      <c r="B444" s="70">
        <f t="shared" si="6"/>
        <v>5</v>
      </c>
      <c r="C444" s="69" t="s">
        <v>4214</v>
      </c>
      <c r="D444">
        <v>2</v>
      </c>
      <c r="E444">
        <v>4</v>
      </c>
      <c r="F444" s="69">
        <v>12020</v>
      </c>
      <c r="G444" s="67" t="str">
        <f>IF(F444="","",VLOOKUP(F444,事件表!A:B,2,FALSE))</f>
        <v>摧毁工厂</v>
      </c>
      <c r="H444" s="67"/>
      <c r="J444" s="66">
        <v>0</v>
      </c>
      <c r="K444" s="66" t="s">
        <v>1664</v>
      </c>
      <c r="L444" s="66">
        <v>0</v>
      </c>
    </row>
    <row r="445" spans="1:12">
      <c r="A445" s="68"/>
      <c r="B445" s="70">
        <f t="shared" si="6"/>
        <v>6</v>
      </c>
      <c r="C445" s="69" t="s">
        <v>4214</v>
      </c>
      <c r="D445">
        <v>1</v>
      </c>
      <c r="E445">
        <v>4</v>
      </c>
      <c r="F445" s="69">
        <v>12101</v>
      </c>
      <c r="G445" s="67" t="str">
        <f>IF(F445="","",VLOOKUP(F445,事件表!A:B,2,FALSE))</f>
        <v>成群的机械</v>
      </c>
      <c r="H445" s="67"/>
      <c r="J445" s="66">
        <v>0</v>
      </c>
      <c r="K445" s="66" t="s">
        <v>1664</v>
      </c>
      <c r="L445" s="66">
        <v>0</v>
      </c>
    </row>
    <row r="446" spans="1:12">
      <c r="A446" s="68"/>
      <c r="B446" s="70">
        <f t="shared" si="6"/>
        <v>7</v>
      </c>
      <c r="C446" s="69" t="s">
        <v>4214</v>
      </c>
      <c r="D446">
        <v>1</v>
      </c>
      <c r="E446">
        <v>3</v>
      </c>
      <c r="F446" s="67">
        <v>50193</v>
      </c>
      <c r="G446" s="67" t="str">
        <f>IF(F446="","",VLOOKUP(F446,事件表!A:B,2,FALSE))</f>
        <v>未知的路</v>
      </c>
      <c r="H446" s="67"/>
      <c r="J446" s="66">
        <v>0</v>
      </c>
      <c r="K446" s="66" t="s">
        <v>1664</v>
      </c>
      <c r="L446" s="66">
        <v>0</v>
      </c>
    </row>
    <row r="447" spans="1:12">
      <c r="A447" s="68"/>
      <c r="B447" s="70">
        <f t="shared" si="6"/>
        <v>8</v>
      </c>
      <c r="C447" s="69" t="s">
        <v>4222</v>
      </c>
      <c r="D447" s="41">
        <v>1</v>
      </c>
      <c r="E447" s="41">
        <v>2</v>
      </c>
      <c r="F447" s="67">
        <v>1045</v>
      </c>
      <c r="G447" s="67" t="str">
        <f>IF(F447="","",VLOOKUP(F447,事件表!A:B,2,FALSE))</f>
        <v>深渊·磐石</v>
      </c>
      <c r="H447" s="67"/>
      <c r="J447" s="66">
        <v>33504</v>
      </c>
      <c r="K447" s="66" t="s">
        <v>5940</v>
      </c>
      <c r="L447" s="66">
        <v>1</v>
      </c>
    </row>
    <row r="448" spans="1:12">
      <c r="A448" s="68">
        <v>61</v>
      </c>
      <c r="B448" s="70">
        <f t="shared" si="6"/>
        <v>1</v>
      </c>
      <c r="C448" s="69" t="s">
        <v>4206</v>
      </c>
      <c r="D448">
        <v>2</v>
      </c>
      <c r="E448">
        <v>1</v>
      </c>
      <c r="F448" s="69">
        <v>13001</v>
      </c>
      <c r="G448" s="67" t="str">
        <f>IF(F448="","",VLOOKUP(F448,事件表!A:B,2,FALSE))</f>
        <v>止不住的硝烟</v>
      </c>
      <c r="H448" s="67"/>
      <c r="J448" s="66">
        <v>0</v>
      </c>
      <c r="K448" s="66" t="s">
        <v>1664</v>
      </c>
      <c r="L448" s="66">
        <v>0</v>
      </c>
    </row>
    <row r="449" spans="1:12">
      <c r="A449" s="68"/>
      <c r="B449" s="70">
        <f t="shared" si="6"/>
        <v>2</v>
      </c>
      <c r="C449" s="69" t="s">
        <v>4211</v>
      </c>
      <c r="D449">
        <v>2</v>
      </c>
      <c r="E449">
        <v>2</v>
      </c>
      <c r="F449" s="69">
        <v>13007</v>
      </c>
      <c r="G449" s="67" t="str">
        <f>IF(F449="","",VLOOKUP(F449,事件表!A:B,2,FALSE))</f>
        <v>全军突击</v>
      </c>
      <c r="H449" s="67"/>
      <c r="J449" s="66">
        <v>0</v>
      </c>
      <c r="K449" s="66" t="s">
        <v>1664</v>
      </c>
      <c r="L449" s="66">
        <v>0</v>
      </c>
    </row>
    <row r="450" spans="1:12">
      <c r="A450" s="68"/>
      <c r="B450" s="70">
        <f t="shared" si="6"/>
        <v>3</v>
      </c>
      <c r="C450" s="69" t="s">
        <v>4233</v>
      </c>
      <c r="D450">
        <v>1</v>
      </c>
      <c r="E450">
        <v>2</v>
      </c>
      <c r="F450" s="69">
        <v>13010</v>
      </c>
      <c r="G450" s="67" t="str">
        <f>IF(F450="","",VLOOKUP(F450,事件表!A:B,2,FALSE))</f>
        <v>拉锯战</v>
      </c>
      <c r="H450" s="67"/>
      <c r="J450" s="66">
        <v>0</v>
      </c>
      <c r="K450" s="66" t="s">
        <v>1664</v>
      </c>
      <c r="L450" s="66">
        <v>0</v>
      </c>
    </row>
    <row r="451" spans="1:12">
      <c r="A451" s="68"/>
      <c r="B451" s="70">
        <f t="shared" si="6"/>
        <v>4</v>
      </c>
      <c r="C451" s="69" t="s">
        <v>4233</v>
      </c>
      <c r="D451">
        <v>1</v>
      </c>
      <c r="E451">
        <v>3</v>
      </c>
      <c r="F451" s="69">
        <v>13101</v>
      </c>
      <c r="G451" s="67" t="str">
        <f>IF(F451="","",VLOOKUP(F451,事件表!A:B,2,FALSE))</f>
        <v>拿钱办事</v>
      </c>
      <c r="H451" s="67"/>
      <c r="J451" s="66">
        <v>1001</v>
      </c>
      <c r="K451" s="66" t="s">
        <v>29</v>
      </c>
      <c r="L451" s="66">
        <v>5000</v>
      </c>
    </row>
    <row r="452" spans="1:12">
      <c r="A452" s="68"/>
      <c r="B452" s="70">
        <f t="shared" si="6"/>
        <v>5</v>
      </c>
      <c r="C452" s="69" t="s">
        <v>4211</v>
      </c>
      <c r="D452">
        <v>1</v>
      </c>
      <c r="E452">
        <v>4</v>
      </c>
      <c r="F452" s="69">
        <v>13011</v>
      </c>
      <c r="G452" s="67" t="str">
        <f>IF(F452="","",VLOOKUP(F452,事件表!A:B,2,FALSE))</f>
        <v>一夫当关</v>
      </c>
      <c r="H452" s="67"/>
      <c r="J452" s="66">
        <v>0</v>
      </c>
      <c r="K452" s="66" t="s">
        <v>1664</v>
      </c>
      <c r="L452" s="66">
        <v>0</v>
      </c>
    </row>
    <row r="453" spans="1:12">
      <c r="A453" s="68"/>
      <c r="B453" s="70">
        <f t="shared" si="6"/>
        <v>6</v>
      </c>
      <c r="C453" s="69" t="s">
        <v>4233</v>
      </c>
      <c r="D453">
        <v>2</v>
      </c>
      <c r="E453">
        <v>4</v>
      </c>
      <c r="F453" s="69">
        <v>13102</v>
      </c>
      <c r="G453" s="67" t="str">
        <f>IF(F453="","",VLOOKUP(F453,事件表!A:B,2,FALSE))</f>
        <v>更多的资源</v>
      </c>
      <c r="H453" s="67"/>
      <c r="J453" s="66">
        <v>0</v>
      </c>
      <c r="K453" s="66" t="s">
        <v>1664</v>
      </c>
      <c r="L453" s="66">
        <v>0</v>
      </c>
    </row>
    <row r="454" spans="1:12">
      <c r="A454" s="68"/>
      <c r="B454" s="70">
        <f t="shared" si="6"/>
        <v>7</v>
      </c>
      <c r="C454" s="69" t="s">
        <v>4204</v>
      </c>
      <c r="D454">
        <v>2</v>
      </c>
      <c r="E454">
        <v>3</v>
      </c>
      <c r="F454" s="67">
        <v>50097</v>
      </c>
      <c r="G454" s="67" t="str">
        <f>IF(F454="","",VLOOKUP(F454,事件表!A:B,2,FALSE))</f>
        <v>一神带四腿</v>
      </c>
      <c r="H454" s="67"/>
      <c r="J454" s="66">
        <v>0</v>
      </c>
      <c r="K454" s="66" t="s">
        <v>1664</v>
      </c>
      <c r="L454" s="66">
        <v>0</v>
      </c>
    </row>
    <row r="455" spans="1:12">
      <c r="A455" s="68"/>
      <c r="B455" s="70">
        <f t="shared" si="6"/>
        <v>8</v>
      </c>
      <c r="C455" s="69" t="s">
        <v>4231</v>
      </c>
      <c r="D455" s="41">
        <v>3</v>
      </c>
      <c r="E455" s="41">
        <v>3</v>
      </c>
      <c r="F455" s="67">
        <v>50109</v>
      </c>
      <c r="G455" s="67" t="str">
        <f>IF(F455="","",VLOOKUP(F455,事件表!A:B,2,FALSE))</f>
        <v>秘传绝技</v>
      </c>
      <c r="H455" s="67"/>
      <c r="J455" s="66">
        <v>0</v>
      </c>
      <c r="K455" s="66" t="s">
        <v>1664</v>
      </c>
      <c r="L455" s="66">
        <v>0</v>
      </c>
    </row>
    <row r="456" spans="1:12">
      <c r="A456" s="68"/>
      <c r="B456" s="70">
        <f t="shared" si="6"/>
        <v>9</v>
      </c>
      <c r="C456" s="69" t="s">
        <v>4222</v>
      </c>
      <c r="D456" s="168">
        <v>3</v>
      </c>
      <c r="E456" s="168">
        <v>2</v>
      </c>
      <c r="F456" s="67">
        <v>1042</v>
      </c>
      <c r="G456" s="67" t="str">
        <f>IF(F456="","",VLOOKUP(F456,事件表!A:B,2,FALSE))</f>
        <v>深渊·马克之风</v>
      </c>
      <c r="H456" s="67"/>
      <c r="J456" s="66">
        <v>33504</v>
      </c>
      <c r="K456" s="66" t="s">
        <v>5940</v>
      </c>
      <c r="L456" s="66">
        <v>1</v>
      </c>
    </row>
    <row r="457" spans="1:12">
      <c r="A457" s="68">
        <v>62</v>
      </c>
      <c r="B457" s="70">
        <f t="shared" si="6"/>
        <v>1</v>
      </c>
      <c r="C457" s="69" t="s">
        <v>4224</v>
      </c>
      <c r="D457">
        <v>2</v>
      </c>
      <c r="E457">
        <v>1</v>
      </c>
      <c r="F457" s="69">
        <v>13002</v>
      </c>
      <c r="G457" s="67" t="str">
        <f>IF(F457="","",VLOOKUP(F457,事件表!A:B,2,FALSE))</f>
        <v>为了国家？</v>
      </c>
      <c r="H457" s="67"/>
      <c r="J457" s="66">
        <v>0</v>
      </c>
      <c r="K457" s="66" t="s">
        <v>1664</v>
      </c>
      <c r="L457" s="66">
        <v>0</v>
      </c>
    </row>
    <row r="458" spans="1:12">
      <c r="A458" s="68"/>
      <c r="B458" s="70">
        <f t="shared" si="6"/>
        <v>2</v>
      </c>
      <c r="C458" s="69" t="s">
        <v>4224</v>
      </c>
      <c r="D458">
        <v>3</v>
      </c>
      <c r="E458">
        <v>1</v>
      </c>
      <c r="F458" s="69">
        <v>13008</v>
      </c>
      <c r="G458" s="67" t="str">
        <f>IF(F458="","",VLOOKUP(F458,事件表!A:B,2,FALSE))</f>
        <v>战争巨兽</v>
      </c>
      <c r="H458" s="67"/>
      <c r="J458" s="66">
        <v>0</v>
      </c>
      <c r="K458" s="66" t="s">
        <v>1664</v>
      </c>
      <c r="L458" s="66">
        <v>0</v>
      </c>
    </row>
    <row r="459" spans="1:12">
      <c r="A459" s="68"/>
      <c r="B459" s="70">
        <f t="shared" si="6"/>
        <v>3</v>
      </c>
      <c r="C459" s="69" t="s">
        <v>4224</v>
      </c>
      <c r="D459">
        <v>3</v>
      </c>
      <c r="E459">
        <v>2</v>
      </c>
      <c r="F459" s="69">
        <v>13009</v>
      </c>
      <c r="G459" s="67" t="str">
        <f>IF(F459="","",VLOOKUP(F459,事件表!A:B,2,FALSE))</f>
        <v>冲锋！</v>
      </c>
      <c r="H459" s="67"/>
      <c r="J459" s="66">
        <v>0</v>
      </c>
      <c r="K459" s="66" t="s">
        <v>1664</v>
      </c>
      <c r="L459" s="66">
        <v>0</v>
      </c>
    </row>
    <row r="460" spans="1:12">
      <c r="A460" s="68"/>
      <c r="B460" s="70">
        <f t="shared" si="6"/>
        <v>4</v>
      </c>
      <c r="C460" s="69" t="s">
        <v>4224</v>
      </c>
      <c r="D460">
        <v>2</v>
      </c>
      <c r="E460">
        <v>2</v>
      </c>
      <c r="F460" s="69">
        <v>13104</v>
      </c>
      <c r="G460" s="67" t="str">
        <f>IF(F460="","",VLOOKUP(F460,事件表!A:B,2,FALSE))</f>
        <v>战时策略</v>
      </c>
      <c r="H460" s="67"/>
      <c r="J460" s="66">
        <v>0</v>
      </c>
      <c r="K460" s="66" t="s">
        <v>1664</v>
      </c>
      <c r="L460" s="66">
        <v>0</v>
      </c>
    </row>
    <row r="461" spans="1:12">
      <c r="A461" s="68"/>
      <c r="B461" s="70">
        <f t="shared" si="6"/>
        <v>5</v>
      </c>
      <c r="C461" s="69" t="s">
        <v>4233</v>
      </c>
      <c r="D461">
        <v>2</v>
      </c>
      <c r="E461">
        <v>3</v>
      </c>
      <c r="F461" s="69">
        <v>13012</v>
      </c>
      <c r="G461" s="67" t="str">
        <f>IF(F461="","",VLOOKUP(F461,事件表!A:B,2,FALSE))</f>
        <v>破釜沉舟</v>
      </c>
      <c r="H461" s="67"/>
      <c r="J461" s="66">
        <v>0</v>
      </c>
      <c r="K461" s="66" t="s">
        <v>1664</v>
      </c>
      <c r="L461" s="66">
        <v>0</v>
      </c>
    </row>
    <row r="462" spans="1:12">
      <c r="A462" s="68"/>
      <c r="B462" s="70">
        <f t="shared" ref="B462:B525" si="7">IF(A462&lt;&gt;"",1,B461+1)</f>
        <v>6</v>
      </c>
      <c r="C462" s="69" t="s">
        <v>4233</v>
      </c>
      <c r="D462">
        <v>1</v>
      </c>
      <c r="E462">
        <v>3</v>
      </c>
      <c r="F462" s="69">
        <v>13103</v>
      </c>
      <c r="G462" s="67" t="str">
        <f>IF(F462="","",VLOOKUP(F462,事件表!A:B,2,FALSE))</f>
        <v>战争横财</v>
      </c>
      <c r="H462" s="67"/>
      <c r="J462" s="66">
        <v>0</v>
      </c>
      <c r="K462" s="66" t="s">
        <v>1664</v>
      </c>
      <c r="L462" s="66">
        <v>0</v>
      </c>
    </row>
    <row r="463" spans="1:12">
      <c r="A463" s="68"/>
      <c r="B463" s="70">
        <f t="shared" si="7"/>
        <v>7</v>
      </c>
      <c r="C463" s="69" t="s">
        <v>4233</v>
      </c>
      <c r="D463">
        <v>1</v>
      </c>
      <c r="E463">
        <v>4</v>
      </c>
      <c r="F463" s="69">
        <v>13007</v>
      </c>
      <c r="G463" s="67" t="str">
        <f>IF(F463="","",VLOOKUP(F463,事件表!A:B,2,FALSE))</f>
        <v>全军突击</v>
      </c>
      <c r="H463" s="67"/>
      <c r="J463" s="66">
        <v>0</v>
      </c>
      <c r="K463" s="66" t="s">
        <v>1664</v>
      </c>
      <c r="L463" s="66">
        <v>0</v>
      </c>
    </row>
    <row r="464" spans="1:12">
      <c r="A464" s="68"/>
      <c r="B464" s="70">
        <f t="shared" si="7"/>
        <v>8</v>
      </c>
      <c r="C464" s="69" t="s">
        <v>4233</v>
      </c>
      <c r="D464" s="41">
        <v>2</v>
      </c>
      <c r="E464" s="41">
        <v>4</v>
      </c>
      <c r="F464" s="69">
        <v>13014</v>
      </c>
      <c r="G464" s="67" t="str">
        <f>IF(F464="","",VLOOKUP(F464,事件表!A:B,2,FALSE))</f>
        <v>夜间袭击战</v>
      </c>
      <c r="H464" s="67"/>
      <c r="J464" s="66">
        <v>0</v>
      </c>
      <c r="K464" s="66" t="s">
        <v>1664</v>
      </c>
      <c r="L464" s="66">
        <v>0</v>
      </c>
    </row>
    <row r="465" spans="1:12">
      <c r="A465" s="68"/>
      <c r="B465" s="70">
        <f t="shared" si="7"/>
        <v>9</v>
      </c>
      <c r="C465" s="69" t="s">
        <v>4222</v>
      </c>
      <c r="D465" s="168">
        <v>3</v>
      </c>
      <c r="E465" s="168">
        <v>4</v>
      </c>
      <c r="F465" s="69">
        <v>1043</v>
      </c>
      <c r="G465" s="67" t="str">
        <f>IF(F465="","",VLOOKUP(F465,事件表!A:B,2,FALSE))</f>
        <v>深渊·绿林</v>
      </c>
      <c r="H465" s="67"/>
      <c r="J465" s="66">
        <v>33504</v>
      </c>
      <c r="K465" s="66" t="s">
        <v>5940</v>
      </c>
      <c r="L465" s="66">
        <v>1</v>
      </c>
    </row>
    <row r="466" spans="1:12">
      <c r="A466" s="68">
        <v>63</v>
      </c>
      <c r="B466" s="70">
        <f t="shared" si="7"/>
        <v>1</v>
      </c>
      <c r="C466" s="69" t="s">
        <v>4229</v>
      </c>
      <c r="D466">
        <v>1</v>
      </c>
      <c r="E466">
        <v>1</v>
      </c>
      <c r="F466" s="69">
        <v>13003</v>
      </c>
      <c r="G466" s="67" t="str">
        <f>IF(F466="","",VLOOKUP(F466,事件表!A:B,2,FALSE))</f>
        <v>为了自己！</v>
      </c>
      <c r="H466" s="67"/>
      <c r="J466" s="66">
        <v>0</v>
      </c>
      <c r="K466" s="66" t="s">
        <v>1664</v>
      </c>
      <c r="L466" s="66">
        <v>0</v>
      </c>
    </row>
    <row r="467" spans="1:12">
      <c r="A467" s="68"/>
      <c r="B467" s="70">
        <f t="shared" si="7"/>
        <v>2</v>
      </c>
      <c r="C467" s="69" t="s">
        <v>4233</v>
      </c>
      <c r="D467">
        <v>2</v>
      </c>
      <c r="E467">
        <v>1</v>
      </c>
      <c r="F467" s="69">
        <v>13005</v>
      </c>
      <c r="G467" s="67" t="str">
        <f>IF(F467="","",VLOOKUP(F467,事件表!A:B,2,FALSE))</f>
        <v>战场搅屎棍</v>
      </c>
      <c r="H467" s="67"/>
      <c r="J467" s="66">
        <v>0</v>
      </c>
      <c r="K467" s="66" t="s">
        <v>1664</v>
      </c>
      <c r="L467" s="66">
        <v>0</v>
      </c>
    </row>
    <row r="468" spans="1:12">
      <c r="A468" s="68"/>
      <c r="B468" s="70">
        <f t="shared" si="7"/>
        <v>3</v>
      </c>
      <c r="C468" s="69" t="s">
        <v>4229</v>
      </c>
      <c r="D468">
        <v>3</v>
      </c>
      <c r="E468">
        <v>1</v>
      </c>
      <c r="F468" s="69">
        <v>13006</v>
      </c>
      <c r="G468" s="67" t="str">
        <f>IF(F468="","",VLOOKUP(F468,事件表!A:B,2,FALSE))</f>
        <v>军备竞赛</v>
      </c>
      <c r="H468" s="67"/>
      <c r="J468" s="66">
        <v>0</v>
      </c>
      <c r="K468" s="66" t="s">
        <v>1664</v>
      </c>
      <c r="L468" s="66">
        <v>0</v>
      </c>
    </row>
    <row r="469" spans="1:12">
      <c r="A469" s="68"/>
      <c r="B469" s="70">
        <f t="shared" si="7"/>
        <v>4</v>
      </c>
      <c r="C469" s="69" t="s">
        <v>4233</v>
      </c>
      <c r="D469">
        <v>3</v>
      </c>
      <c r="E469">
        <v>2</v>
      </c>
      <c r="F469" s="69">
        <v>13101</v>
      </c>
      <c r="G469" s="67" t="str">
        <f>IF(F469="","",VLOOKUP(F469,事件表!A:B,2,FALSE))</f>
        <v>拿钱办事</v>
      </c>
      <c r="H469" s="67"/>
      <c r="J469" s="66">
        <v>1001</v>
      </c>
      <c r="K469" s="66" t="s">
        <v>29</v>
      </c>
      <c r="L469" s="66">
        <v>5000</v>
      </c>
    </row>
    <row r="470" spans="1:12">
      <c r="A470" s="68"/>
      <c r="B470" s="70">
        <f t="shared" si="7"/>
        <v>5</v>
      </c>
      <c r="C470" s="69" t="s">
        <v>4229</v>
      </c>
      <c r="D470">
        <v>2</v>
      </c>
      <c r="E470">
        <v>2</v>
      </c>
      <c r="F470" s="69">
        <v>13013</v>
      </c>
      <c r="G470" s="67" t="str">
        <f>IF(F470="","",VLOOKUP(F470,事件表!A:B,2,FALSE))</f>
        <v>补给线阻断战</v>
      </c>
      <c r="H470" s="67"/>
      <c r="J470" s="66">
        <v>0</v>
      </c>
      <c r="K470" s="66" t="s">
        <v>1664</v>
      </c>
      <c r="L470" s="66">
        <v>0</v>
      </c>
    </row>
    <row r="471" spans="1:12">
      <c r="A471" s="68"/>
      <c r="B471" s="70">
        <f t="shared" si="7"/>
        <v>6</v>
      </c>
      <c r="C471" s="69" t="s">
        <v>4233</v>
      </c>
      <c r="D471">
        <v>2</v>
      </c>
      <c r="E471">
        <v>3</v>
      </c>
      <c r="F471" s="69">
        <v>13013</v>
      </c>
      <c r="G471" s="67" t="str">
        <f>IF(F471="","",VLOOKUP(F471,事件表!A:B,2,FALSE))</f>
        <v>补给线阻断战</v>
      </c>
      <c r="H471" s="67"/>
      <c r="J471" s="66">
        <v>0</v>
      </c>
      <c r="K471" s="66" t="s">
        <v>1664</v>
      </c>
      <c r="L471" s="66">
        <v>0</v>
      </c>
    </row>
    <row r="472" spans="1:12">
      <c r="A472" s="68"/>
      <c r="B472" s="70">
        <f t="shared" si="7"/>
        <v>7</v>
      </c>
      <c r="C472" s="69" t="s">
        <v>4229</v>
      </c>
      <c r="D472">
        <v>2</v>
      </c>
      <c r="E472">
        <v>4</v>
      </c>
      <c r="F472" s="67">
        <v>50221</v>
      </c>
      <c r="G472" s="67" t="str">
        <f>IF(F472="","",VLOOKUP(F472,事件表!A:B,2,FALSE))</f>
        <v>战争</v>
      </c>
      <c r="H472" s="67"/>
      <c r="J472" s="66">
        <v>0</v>
      </c>
      <c r="K472" s="66" t="s">
        <v>1664</v>
      </c>
      <c r="L472" s="66">
        <v>0</v>
      </c>
    </row>
    <row r="473" spans="1:12">
      <c r="A473" s="68"/>
      <c r="B473" s="70">
        <f t="shared" si="7"/>
        <v>8</v>
      </c>
      <c r="C473" s="69" t="s">
        <v>4233</v>
      </c>
      <c r="D473">
        <v>1</v>
      </c>
      <c r="E473">
        <v>4</v>
      </c>
      <c r="F473" s="69">
        <v>13103</v>
      </c>
      <c r="G473" s="67" t="str">
        <f>IF(F473="","",VLOOKUP(F473,事件表!A:B,2,FALSE))</f>
        <v>战争横财</v>
      </c>
      <c r="H473" s="67"/>
      <c r="J473" s="66">
        <v>0</v>
      </c>
      <c r="K473" s="66" t="s">
        <v>1664</v>
      </c>
      <c r="L473" s="66">
        <v>0</v>
      </c>
    </row>
    <row r="474" spans="1:12">
      <c r="A474" s="68"/>
      <c r="B474" s="70">
        <f t="shared" si="7"/>
        <v>9</v>
      </c>
      <c r="C474" s="69" t="s">
        <v>4222</v>
      </c>
      <c r="D474">
        <v>1</v>
      </c>
      <c r="E474">
        <v>3</v>
      </c>
      <c r="F474" s="69">
        <v>1044</v>
      </c>
      <c r="G474" s="67" t="str">
        <f>IF(F474="","",VLOOKUP(F474,事件表!A:B,2,FALSE))</f>
        <v>深渊·邪火</v>
      </c>
      <c r="H474" s="67"/>
      <c r="J474" s="66">
        <v>33504</v>
      </c>
      <c r="K474" s="66" t="s">
        <v>5940</v>
      </c>
      <c r="L474" s="66">
        <v>1</v>
      </c>
    </row>
    <row r="475" spans="1:12">
      <c r="A475" s="68">
        <v>64</v>
      </c>
      <c r="B475" s="70">
        <f t="shared" si="7"/>
        <v>1</v>
      </c>
      <c r="C475" s="69" t="s">
        <v>4206</v>
      </c>
      <c r="D475" s="69">
        <v>1</v>
      </c>
      <c r="E475" s="69">
        <v>1</v>
      </c>
      <c r="F475" s="69">
        <v>13004</v>
      </c>
      <c r="G475" s="67" t="str">
        <f>IF(F475="","",VLOOKUP(F475,事件表!A:B,2,FALSE))</f>
        <v>突破口</v>
      </c>
      <c r="H475" s="67"/>
      <c r="J475" s="66">
        <v>0</v>
      </c>
      <c r="K475" s="66" t="s">
        <v>1664</v>
      </c>
      <c r="L475" s="66">
        <v>0</v>
      </c>
    </row>
    <row r="476" spans="1:12">
      <c r="A476" s="68"/>
      <c r="B476" s="70">
        <f t="shared" si="7"/>
        <v>2</v>
      </c>
      <c r="C476" s="69" t="s">
        <v>4211</v>
      </c>
      <c r="D476" s="69">
        <v>2</v>
      </c>
      <c r="E476" s="69">
        <v>1</v>
      </c>
      <c r="F476" s="69">
        <v>13014</v>
      </c>
      <c r="G476" s="67" t="str">
        <f>IF(F476="","",VLOOKUP(F476,事件表!A:B,2,FALSE))</f>
        <v>夜间袭击战</v>
      </c>
      <c r="H476" s="67"/>
      <c r="J476" s="66">
        <v>0</v>
      </c>
      <c r="K476" s="66" t="s">
        <v>1664</v>
      </c>
      <c r="L476" s="66">
        <v>0</v>
      </c>
    </row>
    <row r="477" spans="1:12">
      <c r="A477" s="68"/>
      <c r="B477" s="70">
        <f t="shared" si="7"/>
        <v>3</v>
      </c>
      <c r="C477" s="69" t="s">
        <v>4233</v>
      </c>
      <c r="D477" s="69">
        <v>3</v>
      </c>
      <c r="E477" s="69">
        <v>1</v>
      </c>
      <c r="F477" s="69">
        <v>13008</v>
      </c>
      <c r="G477" s="67" t="str">
        <f>IF(F477="","",VLOOKUP(F477,事件表!A:B,2,FALSE))</f>
        <v>战争巨兽</v>
      </c>
      <c r="H477" s="67"/>
      <c r="J477" s="66">
        <v>0</v>
      </c>
      <c r="K477" s="66" t="s">
        <v>1664</v>
      </c>
      <c r="L477" s="66">
        <v>0</v>
      </c>
    </row>
    <row r="478" spans="1:12">
      <c r="A478" s="68"/>
      <c r="B478" s="70">
        <f t="shared" si="7"/>
        <v>4</v>
      </c>
      <c r="C478" s="69" t="s">
        <v>4233</v>
      </c>
      <c r="D478" s="69">
        <v>3</v>
      </c>
      <c r="E478" s="69">
        <v>2</v>
      </c>
      <c r="F478" s="69">
        <v>13015</v>
      </c>
      <c r="G478" s="67" t="str">
        <f>IF(F478="","",VLOOKUP(F478,事件表!A:B,2,FALSE))</f>
        <v>追击歼灭战</v>
      </c>
      <c r="H478" s="67"/>
      <c r="J478" s="66">
        <v>0</v>
      </c>
      <c r="K478" s="66" t="s">
        <v>1664</v>
      </c>
      <c r="L478" s="66">
        <v>0</v>
      </c>
    </row>
    <row r="479" spans="1:12">
      <c r="A479" s="68"/>
      <c r="B479" s="70">
        <f t="shared" si="7"/>
        <v>5</v>
      </c>
      <c r="C479" s="69" t="s">
        <v>4211</v>
      </c>
      <c r="D479" s="69">
        <v>2</v>
      </c>
      <c r="E479" s="69">
        <v>2</v>
      </c>
      <c r="F479" s="69">
        <v>13017</v>
      </c>
      <c r="G479" s="67" t="str">
        <f>IF(F479="","",VLOOKUP(F479,事件表!A:B,2,FALSE))</f>
        <v>基地外围</v>
      </c>
      <c r="H479" s="67"/>
      <c r="J479" s="66">
        <v>0</v>
      </c>
      <c r="K479" s="66" t="s">
        <v>1664</v>
      </c>
      <c r="L479" s="66">
        <v>0</v>
      </c>
    </row>
    <row r="480" spans="1:12">
      <c r="A480" s="68"/>
      <c r="B480" s="70">
        <f t="shared" si="7"/>
        <v>6</v>
      </c>
      <c r="C480" s="69" t="s">
        <v>4233</v>
      </c>
      <c r="D480" s="69">
        <v>1</v>
      </c>
      <c r="E480" s="69">
        <v>2</v>
      </c>
      <c r="F480" s="69">
        <v>11105</v>
      </c>
      <c r="G480" s="67" t="str">
        <f>IF(F480="","",VLOOKUP(F480,事件表!A:B,2,FALSE))</f>
        <v>机械巨龙</v>
      </c>
      <c r="H480" s="67"/>
      <c r="J480" s="66">
        <v>0</v>
      </c>
      <c r="K480" s="66" t="s">
        <v>1664</v>
      </c>
      <c r="L480" s="66">
        <v>0</v>
      </c>
    </row>
    <row r="481" spans="1:12">
      <c r="A481" s="68"/>
      <c r="B481" s="70">
        <f t="shared" si="7"/>
        <v>7</v>
      </c>
      <c r="C481" s="69" t="s">
        <v>4204</v>
      </c>
      <c r="D481" s="69">
        <v>1</v>
      </c>
      <c r="E481" s="69">
        <v>3</v>
      </c>
      <c r="F481" s="67">
        <v>50201</v>
      </c>
      <c r="G481" s="67" t="str">
        <f>IF(F481="","",VLOOKUP(F481,事件表!A:B,2,FALSE))</f>
        <v>跑得快</v>
      </c>
      <c r="H481" s="67"/>
      <c r="J481" s="66">
        <v>0</v>
      </c>
      <c r="K481" s="66" t="s">
        <v>1664</v>
      </c>
      <c r="L481" s="66">
        <v>0</v>
      </c>
    </row>
    <row r="482" spans="1:12">
      <c r="A482" s="68"/>
      <c r="B482" s="70">
        <f t="shared" si="7"/>
        <v>8</v>
      </c>
      <c r="C482" s="69" t="s">
        <v>4231</v>
      </c>
      <c r="D482" s="69">
        <v>1</v>
      </c>
      <c r="E482" s="69">
        <v>4</v>
      </c>
      <c r="F482" s="67">
        <v>50129</v>
      </c>
      <c r="G482" s="67" t="str">
        <f>IF(F482="","",VLOOKUP(F482,事件表!A:B,2,FALSE))</f>
        <v>我练功发自真心</v>
      </c>
      <c r="H482" s="67"/>
      <c r="J482" s="66">
        <v>0</v>
      </c>
      <c r="K482" s="66" t="s">
        <v>1664</v>
      </c>
      <c r="L482" s="66">
        <v>0</v>
      </c>
    </row>
    <row r="483" spans="1:12">
      <c r="A483" s="68"/>
      <c r="B483" s="70">
        <f t="shared" si="7"/>
        <v>9</v>
      </c>
      <c r="C483" s="69" t="s">
        <v>4221</v>
      </c>
      <c r="D483" s="69">
        <v>2</v>
      </c>
      <c r="E483" s="69">
        <v>4</v>
      </c>
      <c r="F483" s="67">
        <v>50221</v>
      </c>
      <c r="G483" s="67" t="str">
        <f>IF(F483="","",VLOOKUP(F483,事件表!A:B,2,FALSE))</f>
        <v>战争</v>
      </c>
      <c r="H483" s="67"/>
      <c r="J483" s="66">
        <v>0</v>
      </c>
      <c r="K483" s="66" t="s">
        <v>1664</v>
      </c>
      <c r="L483" s="66">
        <v>0</v>
      </c>
    </row>
    <row r="484" spans="1:12">
      <c r="A484" s="68"/>
      <c r="B484" s="70">
        <f t="shared" si="7"/>
        <v>10</v>
      </c>
      <c r="C484" s="69" t="s">
        <v>4222</v>
      </c>
      <c r="D484" s="69">
        <v>3</v>
      </c>
      <c r="E484" s="69">
        <v>4</v>
      </c>
      <c r="F484" s="67">
        <v>1045</v>
      </c>
      <c r="G484" s="67" t="str">
        <f>IF(F484="","",VLOOKUP(F484,事件表!A:B,2,FALSE))</f>
        <v>深渊·磐石</v>
      </c>
      <c r="H484" s="67"/>
      <c r="J484" s="66">
        <v>33504</v>
      </c>
      <c r="K484" s="66" t="s">
        <v>5940</v>
      </c>
      <c r="L484" s="66">
        <v>1</v>
      </c>
    </row>
    <row r="485" spans="1:12">
      <c r="A485" s="68">
        <v>65</v>
      </c>
      <c r="B485" s="70">
        <f t="shared" si="7"/>
        <v>1</v>
      </c>
      <c r="C485" s="69" t="s">
        <v>4223</v>
      </c>
      <c r="D485">
        <v>1</v>
      </c>
      <c r="E485">
        <v>1</v>
      </c>
      <c r="F485" s="69">
        <v>13018</v>
      </c>
      <c r="G485" s="67" t="str">
        <f>IF(F485="","",VLOOKUP(F485,事件表!A:B,2,FALSE))</f>
        <v>隐秘的基地</v>
      </c>
      <c r="H485" s="67"/>
      <c r="J485" s="66">
        <v>0</v>
      </c>
      <c r="K485" s="66" t="s">
        <v>1664</v>
      </c>
      <c r="L485" s="66">
        <v>0</v>
      </c>
    </row>
    <row r="486" spans="1:12">
      <c r="A486" s="68"/>
      <c r="B486" s="70">
        <f t="shared" si="7"/>
        <v>2</v>
      </c>
      <c r="C486" s="69" t="s">
        <v>4230</v>
      </c>
      <c r="D486">
        <v>2</v>
      </c>
      <c r="E486">
        <v>1</v>
      </c>
      <c r="F486" s="69">
        <v>13014</v>
      </c>
      <c r="G486" s="67" t="str">
        <f>IF(F486="","",VLOOKUP(F486,事件表!A:B,2,FALSE))</f>
        <v>夜间袭击战</v>
      </c>
      <c r="H486" s="67"/>
      <c r="J486" s="66">
        <v>0</v>
      </c>
      <c r="K486" s="66" t="s">
        <v>1664</v>
      </c>
      <c r="L486" s="66">
        <v>0</v>
      </c>
    </row>
    <row r="487" spans="1:12">
      <c r="A487" s="68"/>
      <c r="B487" s="70">
        <f t="shared" si="7"/>
        <v>3</v>
      </c>
      <c r="C487" s="69" t="s">
        <v>4233</v>
      </c>
      <c r="D487">
        <v>3</v>
      </c>
      <c r="E487">
        <v>1</v>
      </c>
      <c r="F487" s="67">
        <v>50189</v>
      </c>
      <c r="G487" s="67" t="str">
        <f>IF(F487="","",VLOOKUP(F487,事件表!A:B,2,FALSE))</f>
        <v>机械帝国</v>
      </c>
      <c r="H487" s="67"/>
      <c r="J487" s="66">
        <v>0</v>
      </c>
      <c r="K487" s="66" t="s">
        <v>1664</v>
      </c>
      <c r="L487" s="66">
        <v>0</v>
      </c>
    </row>
    <row r="488" spans="1:12">
      <c r="A488" s="68"/>
      <c r="B488" s="70">
        <f t="shared" si="7"/>
        <v>4</v>
      </c>
      <c r="C488" s="69" t="s">
        <v>4233</v>
      </c>
      <c r="D488">
        <v>3</v>
      </c>
      <c r="E488">
        <v>2</v>
      </c>
      <c r="F488" s="69">
        <v>13016</v>
      </c>
      <c r="G488" s="67" t="str">
        <f>IF(F488="","",VLOOKUP(F488,事件表!A:B,2,FALSE))</f>
        <v>机械守卫</v>
      </c>
      <c r="H488" s="67">
        <v>310</v>
      </c>
      <c r="I488" s="67" t="s">
        <v>3894</v>
      </c>
      <c r="J488" s="66">
        <v>0</v>
      </c>
      <c r="K488" s="66" t="s">
        <v>1664</v>
      </c>
      <c r="L488" s="66">
        <v>0</v>
      </c>
    </row>
    <row r="489" spans="1:12">
      <c r="A489" s="68"/>
      <c r="B489" s="70">
        <f t="shared" si="7"/>
        <v>5</v>
      </c>
      <c r="C489" s="69" t="s">
        <v>4211</v>
      </c>
      <c r="D489">
        <v>3</v>
      </c>
      <c r="E489">
        <v>3</v>
      </c>
      <c r="F489" s="69">
        <v>12015</v>
      </c>
      <c r="G489" s="67" t="str">
        <f>IF(F489="","",VLOOKUP(F489,事件表!A:B,2,FALSE))</f>
        <v>娱乐用万能机械</v>
      </c>
      <c r="H489" s="67"/>
      <c r="J489" s="66">
        <v>0</v>
      </c>
      <c r="K489" s="66" t="s">
        <v>1664</v>
      </c>
      <c r="L489" s="66">
        <v>0</v>
      </c>
    </row>
    <row r="490" spans="1:12">
      <c r="A490" s="68"/>
      <c r="B490" s="70">
        <f t="shared" si="7"/>
        <v>6</v>
      </c>
      <c r="C490" s="69" t="s">
        <v>4233</v>
      </c>
      <c r="D490">
        <v>3</v>
      </c>
      <c r="E490">
        <v>4</v>
      </c>
      <c r="F490" s="69">
        <v>13019</v>
      </c>
      <c r="G490" s="67" t="str">
        <f>IF(F490="","",VLOOKUP(F490,事件表!A:B,2,FALSE))</f>
        <v>潜入</v>
      </c>
      <c r="H490" s="67"/>
      <c r="J490" s="66">
        <v>0</v>
      </c>
      <c r="K490" s="66" t="s">
        <v>1664</v>
      </c>
      <c r="L490" s="66">
        <v>0</v>
      </c>
    </row>
    <row r="491" spans="1:12">
      <c r="A491" s="68"/>
      <c r="B491" s="70">
        <f t="shared" si="7"/>
        <v>7</v>
      </c>
      <c r="C491" s="69" t="s">
        <v>4204</v>
      </c>
      <c r="D491">
        <v>2</v>
      </c>
      <c r="E491">
        <v>4</v>
      </c>
      <c r="F491" s="69">
        <v>11105</v>
      </c>
      <c r="G491" s="67" t="str">
        <f>IF(F491="","",VLOOKUP(F491,事件表!A:B,2,FALSE))</f>
        <v>机械巨龙</v>
      </c>
      <c r="H491" s="67"/>
      <c r="J491" s="66">
        <v>0</v>
      </c>
      <c r="K491" s="66" t="s">
        <v>1664</v>
      </c>
      <c r="L491" s="66">
        <v>0</v>
      </c>
    </row>
    <row r="492" spans="1:12">
      <c r="A492" s="68"/>
      <c r="B492" s="70">
        <f t="shared" si="7"/>
        <v>8</v>
      </c>
      <c r="C492" s="69" t="s">
        <v>4231</v>
      </c>
      <c r="D492">
        <v>2</v>
      </c>
      <c r="E492">
        <v>3</v>
      </c>
      <c r="F492" s="69">
        <v>13020</v>
      </c>
      <c r="G492" s="67" t="str">
        <f>IF(F492="","",VLOOKUP(F492,事件表!A:B,2,FALSE))</f>
        <v>最终决战</v>
      </c>
      <c r="H492" s="67"/>
      <c r="J492" s="66">
        <v>0</v>
      </c>
      <c r="K492" s="66" t="s">
        <v>1664</v>
      </c>
      <c r="L492" s="66">
        <v>0</v>
      </c>
    </row>
    <row r="493" spans="1:12">
      <c r="A493" s="68"/>
      <c r="B493" s="70">
        <f t="shared" si="7"/>
        <v>9</v>
      </c>
      <c r="C493" s="69" t="s">
        <v>4222</v>
      </c>
      <c r="D493">
        <v>2</v>
      </c>
      <c r="E493">
        <v>2</v>
      </c>
      <c r="F493" s="69">
        <v>1042</v>
      </c>
      <c r="G493" s="67" t="str">
        <f>IF(F493="","",VLOOKUP(F493,事件表!A:B,2,FALSE))</f>
        <v>深渊·马克之风</v>
      </c>
      <c r="H493" s="67"/>
      <c r="J493" s="66">
        <v>33504</v>
      </c>
      <c r="K493" s="66" t="s">
        <v>5940</v>
      </c>
      <c r="L493" s="66">
        <v>1</v>
      </c>
    </row>
    <row r="494" spans="1:12">
      <c r="A494" s="68">
        <v>66</v>
      </c>
      <c r="B494" s="70">
        <f t="shared" si="7"/>
        <v>1</v>
      </c>
      <c r="C494" s="69" t="s">
        <v>4228</v>
      </c>
      <c r="D494" s="69">
        <v>1</v>
      </c>
      <c r="E494" s="69">
        <v>1</v>
      </c>
      <c r="F494" s="69">
        <v>14001</v>
      </c>
      <c r="G494" s="67" t="str">
        <f>IF(F494="","",VLOOKUP(F494,事件表!A:B,2,FALSE))</f>
        <v>无限的海洋</v>
      </c>
      <c r="H494" s="67"/>
      <c r="J494" s="66">
        <v>0</v>
      </c>
      <c r="K494" s="66" t="s">
        <v>1664</v>
      </c>
      <c r="L494" s="66">
        <v>0</v>
      </c>
    </row>
    <row r="495" spans="1:12">
      <c r="A495" s="68"/>
      <c r="B495" s="70">
        <f t="shared" si="7"/>
        <v>2</v>
      </c>
      <c r="C495" s="69" t="s">
        <v>4228</v>
      </c>
      <c r="D495" s="69">
        <v>2</v>
      </c>
      <c r="E495" s="69">
        <v>1</v>
      </c>
      <c r="F495" s="69">
        <v>14007</v>
      </c>
      <c r="G495" s="67" t="str">
        <f>IF(F495="","",VLOOKUP(F495,事件表!A:B,2,FALSE))</f>
        <v>港口</v>
      </c>
      <c r="H495" s="67"/>
      <c r="J495" s="66">
        <v>0</v>
      </c>
      <c r="K495" s="66" t="s">
        <v>1664</v>
      </c>
      <c r="L495" s="66">
        <v>0</v>
      </c>
    </row>
    <row r="496" spans="1:12">
      <c r="A496" s="68"/>
      <c r="B496" s="70">
        <f t="shared" si="7"/>
        <v>3</v>
      </c>
      <c r="C496" s="69" t="s">
        <v>4228</v>
      </c>
      <c r="D496" s="69">
        <v>3</v>
      </c>
      <c r="E496" s="69">
        <v>1</v>
      </c>
      <c r="F496" s="69">
        <v>14008</v>
      </c>
      <c r="G496" s="67" t="str">
        <f>IF(F496="","",VLOOKUP(F496,事件表!A:B,2,FALSE))</f>
        <v>迷雾</v>
      </c>
      <c r="H496" s="67"/>
      <c r="J496" s="66">
        <v>0</v>
      </c>
      <c r="K496" s="66" t="s">
        <v>1664</v>
      </c>
      <c r="L496" s="66">
        <v>0</v>
      </c>
    </row>
    <row r="497" spans="1:12">
      <c r="A497" s="68"/>
      <c r="B497" s="70">
        <f t="shared" si="7"/>
        <v>4</v>
      </c>
      <c r="C497" s="69" t="s">
        <v>4206</v>
      </c>
      <c r="D497" s="69">
        <v>3</v>
      </c>
      <c r="E497" s="69">
        <v>2</v>
      </c>
      <c r="F497" s="67">
        <v>50225</v>
      </c>
      <c r="G497" s="67" t="str">
        <f>IF(F497="","",VLOOKUP(F497,事件表!A:B,2,FALSE))</f>
        <v>偶遇吸血鬼</v>
      </c>
      <c r="H497" s="67"/>
      <c r="J497" s="66">
        <v>0</v>
      </c>
      <c r="K497" s="66" t="s">
        <v>1664</v>
      </c>
      <c r="L497" s="66">
        <v>0</v>
      </c>
    </row>
    <row r="498" spans="1:12">
      <c r="A498" s="68"/>
      <c r="B498" s="70">
        <f t="shared" si="7"/>
        <v>5</v>
      </c>
      <c r="C498" s="69" t="s">
        <v>4206</v>
      </c>
      <c r="D498" s="69">
        <v>3</v>
      </c>
      <c r="E498" s="69">
        <v>3</v>
      </c>
      <c r="F498" s="69">
        <v>14009</v>
      </c>
      <c r="G498" s="67" t="str">
        <f>IF(F498="","",VLOOKUP(F498,事件表!A:B,2,FALSE))</f>
        <v>起航</v>
      </c>
      <c r="H498" s="67"/>
      <c r="J498" s="66">
        <v>0</v>
      </c>
      <c r="K498" s="66" t="s">
        <v>1664</v>
      </c>
      <c r="L498" s="66">
        <v>0</v>
      </c>
    </row>
    <row r="499" spans="1:12">
      <c r="A499" s="68"/>
      <c r="B499" s="70">
        <f t="shared" si="7"/>
        <v>6</v>
      </c>
      <c r="C499" s="69" t="s">
        <v>4206</v>
      </c>
      <c r="D499" s="69">
        <v>3</v>
      </c>
      <c r="E499" s="69">
        <v>4</v>
      </c>
      <c r="F499" s="67">
        <v>50217</v>
      </c>
      <c r="G499" s="67" t="str">
        <f>IF(F499="","",VLOOKUP(F499,事件表!A:B,2,FALSE))</f>
        <v>长生不老</v>
      </c>
      <c r="H499" s="67"/>
      <c r="J499" s="66">
        <v>0</v>
      </c>
      <c r="K499" s="66" t="s">
        <v>1664</v>
      </c>
      <c r="L499" s="66">
        <v>0</v>
      </c>
    </row>
    <row r="500" spans="1:12">
      <c r="A500" s="68"/>
      <c r="B500" s="70">
        <f t="shared" si="7"/>
        <v>7</v>
      </c>
      <c r="C500" s="69" t="s">
        <v>4206</v>
      </c>
      <c r="D500" s="69">
        <v>2</v>
      </c>
      <c r="E500" s="69">
        <v>4</v>
      </c>
      <c r="F500" s="69">
        <v>14104</v>
      </c>
      <c r="G500" s="67" t="str">
        <f>IF(F500="","",VLOOKUP(F500,事件表!A:B,2,FALSE))</f>
        <v>迷雾下的灯塔</v>
      </c>
      <c r="H500" s="67"/>
      <c r="J500" s="66">
        <v>0</v>
      </c>
      <c r="K500" s="66" t="s">
        <v>1664</v>
      </c>
      <c r="L500" s="66">
        <v>0</v>
      </c>
    </row>
    <row r="501" spans="1:12">
      <c r="A501" s="68"/>
      <c r="B501" s="70">
        <f t="shared" si="7"/>
        <v>8</v>
      </c>
      <c r="C501" s="69" t="s">
        <v>4206</v>
      </c>
      <c r="D501" s="69">
        <v>1</v>
      </c>
      <c r="E501" s="69">
        <v>4</v>
      </c>
      <c r="F501" s="67">
        <v>9023</v>
      </c>
      <c r="G501" s="67" t="str">
        <f>IF(F501="","",VLOOKUP(F501,事件表!A:B,2,FALSE))</f>
        <v>船长</v>
      </c>
      <c r="H501" s="67"/>
      <c r="J501" s="66">
        <v>0</v>
      </c>
      <c r="K501" s="66" t="s">
        <v>1664</v>
      </c>
      <c r="L501" s="66">
        <v>0</v>
      </c>
    </row>
    <row r="502" spans="1:12">
      <c r="A502" s="68"/>
      <c r="B502" s="70">
        <f t="shared" si="7"/>
        <v>9</v>
      </c>
      <c r="C502" s="69" t="s">
        <v>4228</v>
      </c>
      <c r="D502" s="69">
        <v>1</v>
      </c>
      <c r="E502" s="69">
        <v>3</v>
      </c>
      <c r="F502" s="69">
        <v>14016</v>
      </c>
      <c r="G502" s="67" t="str">
        <f>IF(F502="","",VLOOKUP(F502,事件表!A:B,2,FALSE))</f>
        <v>深海巨兽</v>
      </c>
      <c r="H502" s="67"/>
      <c r="J502" s="66">
        <v>0</v>
      </c>
      <c r="K502" s="66" t="s">
        <v>1664</v>
      </c>
      <c r="L502" s="66">
        <v>0</v>
      </c>
    </row>
    <row r="503" spans="1:12">
      <c r="A503" s="68"/>
      <c r="B503" s="70">
        <f t="shared" si="7"/>
        <v>10</v>
      </c>
      <c r="C503" s="69" t="s">
        <v>4222</v>
      </c>
      <c r="D503" s="69">
        <v>2</v>
      </c>
      <c r="E503" s="69">
        <v>3</v>
      </c>
      <c r="F503" s="69">
        <v>1043</v>
      </c>
      <c r="G503" s="67" t="str">
        <f>IF(F503="","",VLOOKUP(F503,事件表!A:B,2,FALSE))</f>
        <v>深渊·绿林</v>
      </c>
      <c r="H503" s="67"/>
      <c r="J503" s="66">
        <v>33504</v>
      </c>
      <c r="K503" s="66" t="s">
        <v>5940</v>
      </c>
      <c r="L503" s="66">
        <v>1</v>
      </c>
    </row>
    <row r="504" spans="1:12">
      <c r="A504" s="68">
        <v>67</v>
      </c>
      <c r="B504" s="70">
        <f t="shared" si="7"/>
        <v>1</v>
      </c>
      <c r="C504" s="69" t="s">
        <v>4228</v>
      </c>
      <c r="D504">
        <v>1</v>
      </c>
      <c r="E504">
        <v>1</v>
      </c>
      <c r="F504" s="69">
        <v>14002</v>
      </c>
      <c r="G504" s="67" t="str">
        <f>IF(F504="","",VLOOKUP(F504,事件表!A:B,2,FALSE))</f>
        <v>恐怖海湾</v>
      </c>
      <c r="H504" s="67"/>
      <c r="J504" s="66">
        <v>0</v>
      </c>
      <c r="K504" s="66" t="s">
        <v>1664</v>
      </c>
      <c r="L504" s="66">
        <v>0</v>
      </c>
    </row>
    <row r="505" spans="1:12">
      <c r="A505" s="68"/>
      <c r="B505" s="70">
        <f t="shared" si="7"/>
        <v>2</v>
      </c>
      <c r="C505" s="69" t="s">
        <v>4228</v>
      </c>
      <c r="D505">
        <v>1</v>
      </c>
      <c r="E505">
        <v>2</v>
      </c>
      <c r="F505" s="69">
        <v>14010</v>
      </c>
      <c r="G505" s="67" t="str">
        <f>IF(F505="","",VLOOKUP(F505,事件表!A:B,2,FALSE))</f>
        <v>守望者之海</v>
      </c>
      <c r="H505" s="67"/>
      <c r="J505" s="66">
        <v>0</v>
      </c>
      <c r="K505" s="66" t="s">
        <v>1664</v>
      </c>
      <c r="L505" s="66">
        <v>0</v>
      </c>
    </row>
    <row r="506" spans="1:12">
      <c r="A506" s="68"/>
      <c r="B506" s="70">
        <f t="shared" si="7"/>
        <v>3</v>
      </c>
      <c r="C506" s="69" t="s">
        <v>4228</v>
      </c>
      <c r="D506">
        <v>2</v>
      </c>
      <c r="E506">
        <v>2</v>
      </c>
      <c r="F506" s="69">
        <v>14011</v>
      </c>
      <c r="G506" s="67" t="str">
        <f>IF(F506="","",VLOOKUP(F506,事件表!A:B,2,FALSE))</f>
        <v>骷髅旗</v>
      </c>
      <c r="H506" s="67"/>
      <c r="J506" s="66">
        <v>0</v>
      </c>
      <c r="K506" s="66" t="s">
        <v>1664</v>
      </c>
      <c r="L506" s="66">
        <v>0</v>
      </c>
    </row>
    <row r="507" spans="1:12">
      <c r="A507" s="68"/>
      <c r="B507" s="70">
        <f t="shared" si="7"/>
        <v>4</v>
      </c>
      <c r="C507" s="69" t="s">
        <v>4206</v>
      </c>
      <c r="D507">
        <v>3</v>
      </c>
      <c r="E507">
        <v>2</v>
      </c>
      <c r="F507" s="69">
        <v>14101</v>
      </c>
      <c r="G507" s="67" t="str">
        <f>IF(F507="","",VLOOKUP(F507,事件表!A:B,2,FALSE))</f>
        <v>王牌海战</v>
      </c>
      <c r="H507" s="67"/>
      <c r="J507" s="66">
        <v>0</v>
      </c>
      <c r="K507" s="66" t="s">
        <v>1664</v>
      </c>
      <c r="L507" s="66">
        <v>0</v>
      </c>
    </row>
    <row r="508" spans="1:12">
      <c r="A508" s="68"/>
      <c r="B508" s="70">
        <f t="shared" si="7"/>
        <v>5</v>
      </c>
      <c r="C508" s="69" t="s">
        <v>4206</v>
      </c>
      <c r="D508">
        <v>3</v>
      </c>
      <c r="E508">
        <v>3</v>
      </c>
      <c r="F508" s="69">
        <v>14012</v>
      </c>
      <c r="G508" s="67" t="str">
        <f>IF(F508="","",VLOOKUP(F508,事件表!A:B,2,FALSE))</f>
        <v>海贼王</v>
      </c>
      <c r="H508" s="67"/>
      <c r="J508" s="66">
        <v>0</v>
      </c>
      <c r="K508" s="66" t="s">
        <v>1664</v>
      </c>
      <c r="L508" s="66">
        <v>0</v>
      </c>
    </row>
    <row r="509" spans="1:12">
      <c r="A509" s="68"/>
      <c r="B509" s="70">
        <f t="shared" si="7"/>
        <v>6</v>
      </c>
      <c r="C509" s="69" t="s">
        <v>4206</v>
      </c>
      <c r="D509">
        <v>2</v>
      </c>
      <c r="E509">
        <v>3</v>
      </c>
      <c r="F509" s="69">
        <v>14103</v>
      </c>
      <c r="G509" s="67" t="str">
        <f>IF(F509="","",VLOOKUP(F509,事件表!A:B,2,FALSE))</f>
        <v>海底两万里</v>
      </c>
      <c r="H509" s="67"/>
      <c r="J509" s="66">
        <v>0</v>
      </c>
      <c r="K509" s="66" t="s">
        <v>1664</v>
      </c>
      <c r="L509" s="66">
        <v>0</v>
      </c>
    </row>
    <row r="510" spans="1:12">
      <c r="A510" s="68"/>
      <c r="B510" s="70">
        <f t="shared" si="7"/>
        <v>7</v>
      </c>
      <c r="C510" s="69" t="s">
        <v>4206</v>
      </c>
      <c r="D510">
        <v>1</v>
      </c>
      <c r="E510">
        <v>3</v>
      </c>
      <c r="F510" s="67">
        <v>9024</v>
      </c>
      <c r="G510" s="67" t="str">
        <f>IF(F510="","",VLOOKUP(F510,事件表!A:B,2,FALSE))</f>
        <v>黑胡子</v>
      </c>
      <c r="H510" s="67"/>
      <c r="J510" s="66">
        <v>0</v>
      </c>
      <c r="K510" s="66" t="s">
        <v>1664</v>
      </c>
      <c r="L510" s="66">
        <v>0</v>
      </c>
    </row>
    <row r="511" spans="1:12">
      <c r="A511" s="68"/>
      <c r="B511" s="70">
        <f t="shared" si="7"/>
        <v>8</v>
      </c>
      <c r="C511" s="69" t="s">
        <v>4206</v>
      </c>
      <c r="D511" s="41">
        <v>1</v>
      </c>
      <c r="E511" s="41">
        <v>4</v>
      </c>
      <c r="F511" s="69">
        <v>14016</v>
      </c>
      <c r="G511" s="67" t="str">
        <f>IF(F511="","",VLOOKUP(F511,事件表!A:B,2,FALSE))</f>
        <v>深海巨兽</v>
      </c>
      <c r="H511" s="67"/>
      <c r="J511" s="66">
        <v>0</v>
      </c>
      <c r="K511" s="66" t="s">
        <v>1664</v>
      </c>
      <c r="L511" s="66">
        <v>0</v>
      </c>
    </row>
    <row r="512" spans="1:12">
      <c r="A512" s="68"/>
      <c r="B512" s="70">
        <f t="shared" si="7"/>
        <v>9</v>
      </c>
      <c r="C512" s="69" t="s">
        <v>4222</v>
      </c>
      <c r="D512" s="168">
        <v>2</v>
      </c>
      <c r="E512" s="168">
        <v>4</v>
      </c>
      <c r="F512" s="69">
        <v>1044</v>
      </c>
      <c r="G512" s="67" t="str">
        <f>IF(F512="","",VLOOKUP(F512,事件表!A:B,2,FALSE))</f>
        <v>深渊·邪火</v>
      </c>
      <c r="H512" s="67"/>
      <c r="J512" s="66">
        <v>33504</v>
      </c>
      <c r="K512" s="66" t="s">
        <v>5940</v>
      </c>
      <c r="L512" s="66">
        <v>1</v>
      </c>
    </row>
    <row r="513" spans="1:12">
      <c r="A513" s="68">
        <v>68</v>
      </c>
      <c r="B513" s="70">
        <f t="shared" si="7"/>
        <v>1</v>
      </c>
      <c r="C513" s="69" t="s">
        <v>4228</v>
      </c>
      <c r="D513" s="69">
        <v>2</v>
      </c>
      <c r="E513" s="69">
        <v>1</v>
      </c>
      <c r="F513" s="69">
        <v>14003</v>
      </c>
      <c r="G513" s="67" t="str">
        <f>IF(F513="","",VLOOKUP(F513,事件表!A:B,2,FALSE))</f>
        <v>鬼船</v>
      </c>
      <c r="H513" s="67"/>
      <c r="J513" s="66">
        <v>0</v>
      </c>
      <c r="K513" s="66" t="s">
        <v>1664</v>
      </c>
      <c r="L513" s="66">
        <v>0</v>
      </c>
    </row>
    <row r="514" spans="1:12">
      <c r="A514" s="68"/>
      <c r="B514" s="70">
        <f t="shared" si="7"/>
        <v>2</v>
      </c>
      <c r="C514" s="69" t="s">
        <v>4228</v>
      </c>
      <c r="D514" s="69">
        <v>2</v>
      </c>
      <c r="E514" s="69">
        <v>2</v>
      </c>
      <c r="F514" s="69">
        <v>14013</v>
      </c>
      <c r="G514" s="67" t="str">
        <f>IF(F514="","",VLOOKUP(F514,事件表!A:B,2,FALSE))</f>
        <v>好多幽灵船</v>
      </c>
      <c r="H514" s="67"/>
      <c r="J514" s="66">
        <v>0</v>
      </c>
      <c r="K514" s="66" t="s">
        <v>1664</v>
      </c>
      <c r="L514" s="66">
        <v>0</v>
      </c>
    </row>
    <row r="515" spans="1:12">
      <c r="A515" s="68"/>
      <c r="B515" s="70">
        <f t="shared" si="7"/>
        <v>3</v>
      </c>
      <c r="C515" s="69" t="s">
        <v>4228</v>
      </c>
      <c r="D515" s="69">
        <v>1</v>
      </c>
      <c r="E515" s="69">
        <v>2</v>
      </c>
      <c r="F515" s="69">
        <v>14014</v>
      </c>
      <c r="G515" s="67" t="str">
        <f>IF(F515="","",VLOOKUP(F515,事件表!A:B,2,FALSE))</f>
        <v>激战</v>
      </c>
      <c r="H515" s="67"/>
      <c r="J515" s="66">
        <v>0</v>
      </c>
      <c r="K515" s="66" t="s">
        <v>1664</v>
      </c>
      <c r="L515" s="66">
        <v>0</v>
      </c>
    </row>
    <row r="516" spans="1:12">
      <c r="A516" s="68"/>
      <c r="B516" s="70">
        <f t="shared" si="7"/>
        <v>4</v>
      </c>
      <c r="C516" s="69" t="s">
        <v>4206</v>
      </c>
      <c r="D516" s="69">
        <v>1</v>
      </c>
      <c r="E516" s="69">
        <v>3</v>
      </c>
      <c r="F516" s="69">
        <v>14102</v>
      </c>
      <c r="G516" s="67" t="str">
        <f>IF(F516="","",VLOOKUP(F516,事件表!A:B,2,FALSE))</f>
        <v>搜索船骸</v>
      </c>
      <c r="H516" s="67"/>
      <c r="J516" s="66">
        <v>0</v>
      </c>
      <c r="K516" s="66" t="s">
        <v>1664</v>
      </c>
      <c r="L516" s="66">
        <v>0</v>
      </c>
    </row>
    <row r="517" spans="1:12">
      <c r="A517" s="68"/>
      <c r="B517" s="70">
        <f t="shared" si="7"/>
        <v>5</v>
      </c>
      <c r="C517" s="69" t="s">
        <v>4206</v>
      </c>
      <c r="D517" s="69">
        <v>1</v>
      </c>
      <c r="E517" s="69">
        <v>4</v>
      </c>
      <c r="F517" s="69">
        <v>14015</v>
      </c>
      <c r="G517" s="67" t="str">
        <f>IF(F517="","",VLOOKUP(F517,事件表!A:B,2,FALSE))</f>
        <v>幽灵船长</v>
      </c>
      <c r="H517" s="67"/>
      <c r="J517" s="66">
        <v>0</v>
      </c>
      <c r="K517" s="66" t="s">
        <v>1664</v>
      </c>
      <c r="L517" s="66">
        <v>0</v>
      </c>
    </row>
    <row r="518" spans="1:12">
      <c r="A518" s="68"/>
      <c r="B518" s="70">
        <f t="shared" si="7"/>
        <v>6</v>
      </c>
      <c r="C518" s="69" t="s">
        <v>4206</v>
      </c>
      <c r="D518" s="69">
        <v>2</v>
      </c>
      <c r="E518" s="69">
        <v>4</v>
      </c>
      <c r="F518" s="69" t="s">
        <v>1664</v>
      </c>
      <c r="G518" s="67" t="str">
        <f>IF(F518="","",VLOOKUP(F518,事件表!A:B,2,FALSE))</f>
        <v/>
      </c>
      <c r="H518" s="67"/>
      <c r="J518" s="66">
        <v>0</v>
      </c>
      <c r="K518" s="66" t="s">
        <v>1664</v>
      </c>
      <c r="L518" s="66">
        <v>0</v>
      </c>
    </row>
    <row r="519" spans="1:12">
      <c r="A519" s="68"/>
      <c r="B519" s="70">
        <f t="shared" si="7"/>
        <v>7</v>
      </c>
      <c r="C519" s="69" t="s">
        <v>4206</v>
      </c>
      <c r="D519" s="69">
        <v>3</v>
      </c>
      <c r="E519" s="69">
        <v>4</v>
      </c>
      <c r="F519" s="67">
        <v>50217</v>
      </c>
      <c r="G519" s="67" t="str">
        <f>IF(F519="","",VLOOKUP(F519,事件表!A:B,2,FALSE))</f>
        <v>长生不老</v>
      </c>
      <c r="H519" s="67"/>
      <c r="J519" s="66">
        <v>0</v>
      </c>
      <c r="K519" s="66" t="s">
        <v>1664</v>
      </c>
      <c r="L519" s="66">
        <v>0</v>
      </c>
    </row>
    <row r="520" spans="1:12">
      <c r="A520" s="68"/>
      <c r="B520" s="70">
        <f t="shared" si="7"/>
        <v>8</v>
      </c>
      <c r="C520" s="69" t="s">
        <v>4206</v>
      </c>
      <c r="D520" s="69">
        <v>3</v>
      </c>
      <c r="E520" s="69">
        <v>3</v>
      </c>
      <c r="F520" s="69">
        <v>14104</v>
      </c>
      <c r="G520" s="67" t="str">
        <f>IF(F520="","",VLOOKUP(F520,事件表!A:B,2,FALSE))</f>
        <v>迷雾下的灯塔</v>
      </c>
      <c r="H520" s="67"/>
      <c r="J520" s="66">
        <v>0</v>
      </c>
      <c r="K520" s="66" t="s">
        <v>1664</v>
      </c>
      <c r="L520" s="66">
        <v>0</v>
      </c>
    </row>
    <row r="521" spans="1:12">
      <c r="A521" s="68"/>
      <c r="B521" s="70">
        <f t="shared" si="7"/>
        <v>9</v>
      </c>
      <c r="C521" s="69" t="s">
        <v>4228</v>
      </c>
      <c r="D521" s="69">
        <v>3</v>
      </c>
      <c r="E521" s="69">
        <v>2</v>
      </c>
      <c r="F521" s="69">
        <v>14103</v>
      </c>
      <c r="G521" s="67" t="str">
        <f>IF(F521="","",VLOOKUP(F521,事件表!A:B,2,FALSE))</f>
        <v>海底两万里</v>
      </c>
      <c r="H521" s="67"/>
      <c r="J521" s="66">
        <v>0</v>
      </c>
      <c r="K521" s="66" t="s">
        <v>1664</v>
      </c>
      <c r="L521" s="66">
        <v>0</v>
      </c>
    </row>
    <row r="522" spans="1:12">
      <c r="A522" s="68"/>
      <c r="B522" s="70">
        <f t="shared" si="7"/>
        <v>10</v>
      </c>
      <c r="C522" s="69" t="s">
        <v>4222</v>
      </c>
      <c r="D522" s="69">
        <v>3</v>
      </c>
      <c r="E522" s="69">
        <v>1</v>
      </c>
      <c r="F522" s="69">
        <v>1045</v>
      </c>
      <c r="G522" s="67" t="str">
        <f>IF(F522="","",VLOOKUP(F522,事件表!A:B,2,FALSE))</f>
        <v>深渊·磐石</v>
      </c>
      <c r="H522" s="67"/>
      <c r="J522" s="66">
        <v>33504</v>
      </c>
      <c r="K522" s="66" t="s">
        <v>5940</v>
      </c>
      <c r="L522" s="66">
        <v>1</v>
      </c>
    </row>
    <row r="523" spans="1:12">
      <c r="A523" s="68">
        <v>69</v>
      </c>
      <c r="B523" s="70">
        <f t="shared" si="7"/>
        <v>1</v>
      </c>
      <c r="C523" s="69" t="s">
        <v>4228</v>
      </c>
      <c r="D523">
        <v>1</v>
      </c>
      <c r="E523">
        <v>1</v>
      </c>
      <c r="F523" s="69">
        <v>14004</v>
      </c>
      <c r="G523" s="67" t="str">
        <f>IF(F523="","",VLOOKUP(F523,事件表!A:B,2,FALSE))</f>
        <v>贪婪的同行者</v>
      </c>
      <c r="H523" s="67"/>
      <c r="J523" s="66">
        <v>0</v>
      </c>
      <c r="K523" s="66" t="s">
        <v>1664</v>
      </c>
      <c r="L523" s="66">
        <v>0</v>
      </c>
    </row>
    <row r="524" spans="1:12">
      <c r="A524" s="68"/>
      <c r="B524" s="70">
        <f t="shared" si="7"/>
        <v>2</v>
      </c>
      <c r="C524" s="69" t="s">
        <v>4228</v>
      </c>
      <c r="D524">
        <v>2</v>
      </c>
      <c r="E524">
        <v>1</v>
      </c>
      <c r="F524" s="69">
        <v>14005</v>
      </c>
      <c r="G524" s="67" t="str">
        <f>IF(F524="","",VLOOKUP(F524,事件表!A:B,2,FALSE))</f>
        <v>致命的风暴</v>
      </c>
      <c r="H524" s="67"/>
      <c r="J524" s="66">
        <v>0</v>
      </c>
      <c r="K524" s="66" t="s">
        <v>1664</v>
      </c>
      <c r="L524" s="66">
        <v>0</v>
      </c>
    </row>
    <row r="525" spans="1:12">
      <c r="A525" s="68"/>
      <c r="B525" s="70">
        <f t="shared" si="7"/>
        <v>3</v>
      </c>
      <c r="C525" s="69" t="s">
        <v>4228</v>
      </c>
      <c r="D525">
        <v>3</v>
      </c>
      <c r="E525">
        <v>1</v>
      </c>
      <c r="F525" s="67">
        <v>9022</v>
      </c>
      <c r="G525" s="67" t="str">
        <f>IF(F525="","",VLOOKUP(F525,事件表!A:B,2,FALSE))</f>
        <v>船上的旅客</v>
      </c>
      <c r="H525" s="67"/>
      <c r="J525" s="66">
        <v>0</v>
      </c>
      <c r="K525" s="66" t="s">
        <v>1664</v>
      </c>
      <c r="L525" s="66">
        <v>0</v>
      </c>
    </row>
    <row r="526" spans="1:12">
      <c r="A526" s="68"/>
      <c r="B526" s="70">
        <f t="shared" ref="B526:B589" si="8">IF(A526&lt;&gt;"",1,B525+1)</f>
        <v>4</v>
      </c>
      <c r="C526" s="69" t="s">
        <v>4206</v>
      </c>
      <c r="D526">
        <v>3</v>
      </c>
      <c r="E526">
        <v>2</v>
      </c>
      <c r="F526" s="69">
        <v>14016</v>
      </c>
      <c r="G526" s="67" t="str">
        <f>IF(F526="","",VLOOKUP(F526,事件表!A:B,2,FALSE))</f>
        <v>深海巨兽</v>
      </c>
      <c r="H526" s="67"/>
      <c r="J526" s="66">
        <v>0</v>
      </c>
      <c r="K526" s="66" t="s">
        <v>1664</v>
      </c>
      <c r="L526" s="66">
        <v>0</v>
      </c>
    </row>
    <row r="527" spans="1:12">
      <c r="A527" s="68"/>
      <c r="B527" s="70">
        <f t="shared" si="8"/>
        <v>5</v>
      </c>
      <c r="C527" s="69" t="s">
        <v>4206</v>
      </c>
      <c r="D527">
        <v>3</v>
      </c>
      <c r="E527">
        <v>3</v>
      </c>
      <c r="F527" s="69">
        <v>14103</v>
      </c>
      <c r="G527" s="67" t="str">
        <f>IF(F527="","",VLOOKUP(F527,事件表!A:B,2,FALSE))</f>
        <v>海底两万里</v>
      </c>
      <c r="H527" s="67"/>
      <c r="J527" s="66">
        <v>0</v>
      </c>
      <c r="K527" s="66" t="s">
        <v>1664</v>
      </c>
      <c r="L527" s="66">
        <v>0</v>
      </c>
    </row>
    <row r="528" spans="1:12">
      <c r="A528" s="68"/>
      <c r="B528" s="70">
        <f t="shared" si="8"/>
        <v>6</v>
      </c>
      <c r="C528" s="69" t="s">
        <v>4206</v>
      </c>
      <c r="D528">
        <v>3</v>
      </c>
      <c r="E528">
        <v>4</v>
      </c>
      <c r="F528" s="67">
        <v>50233</v>
      </c>
      <c r="G528" s="67" t="str">
        <f>IF(F528="","",VLOOKUP(F528,事件表!A:B,2,FALSE))</f>
        <v>吸血鬼的食物</v>
      </c>
      <c r="H528" s="67"/>
      <c r="J528" s="66">
        <v>0</v>
      </c>
      <c r="K528" s="66" t="s">
        <v>1664</v>
      </c>
      <c r="L528" s="66">
        <v>0</v>
      </c>
    </row>
    <row r="529" spans="1:12">
      <c r="A529" s="68"/>
      <c r="B529" s="70">
        <f t="shared" si="8"/>
        <v>7</v>
      </c>
      <c r="C529" s="69" t="s">
        <v>4206</v>
      </c>
      <c r="D529">
        <v>2</v>
      </c>
      <c r="E529">
        <v>4</v>
      </c>
      <c r="F529" s="67">
        <v>50181</v>
      </c>
      <c r="G529" s="67" t="str">
        <f>IF(F529="","",VLOOKUP(F529,事件表!A:B,2,FALSE))</f>
        <v>服务器维护</v>
      </c>
      <c r="H529" s="67"/>
      <c r="J529" s="66">
        <v>0</v>
      </c>
      <c r="K529" s="66" t="s">
        <v>1664</v>
      </c>
      <c r="L529" s="66">
        <v>0</v>
      </c>
    </row>
    <row r="530" spans="1:12">
      <c r="A530" s="68"/>
      <c r="B530" s="70">
        <f t="shared" si="8"/>
        <v>8</v>
      </c>
      <c r="C530" s="69" t="s">
        <v>4206</v>
      </c>
      <c r="D530">
        <v>1</v>
      </c>
      <c r="E530">
        <v>4</v>
      </c>
      <c r="F530" s="69">
        <v>14017</v>
      </c>
      <c r="G530" s="67" t="str">
        <f>IF(F530="","",VLOOKUP(F530,事件表!A:B,2,FALSE))</f>
        <v>漩涡中心</v>
      </c>
      <c r="H530" s="67"/>
      <c r="J530" s="66">
        <v>0</v>
      </c>
      <c r="K530" s="66" t="s">
        <v>1664</v>
      </c>
      <c r="L530" s="66">
        <v>0</v>
      </c>
    </row>
    <row r="531" spans="1:12">
      <c r="A531" s="68"/>
      <c r="B531" s="70">
        <f t="shared" si="8"/>
        <v>9</v>
      </c>
      <c r="C531" s="69" t="s">
        <v>4222</v>
      </c>
      <c r="D531">
        <v>1</v>
      </c>
      <c r="E531">
        <v>3</v>
      </c>
      <c r="F531" s="69">
        <v>1042</v>
      </c>
      <c r="G531" s="67" t="str">
        <f>IF(F531="","",VLOOKUP(F531,事件表!A:B,2,FALSE))</f>
        <v>深渊·马克之风</v>
      </c>
      <c r="H531" s="67"/>
      <c r="J531" s="66">
        <v>33504</v>
      </c>
      <c r="K531" s="66" t="s">
        <v>5940</v>
      </c>
      <c r="L531" s="66">
        <v>1</v>
      </c>
    </row>
    <row r="532" spans="1:12">
      <c r="A532" s="68">
        <v>70</v>
      </c>
      <c r="B532" s="70">
        <f t="shared" si="8"/>
        <v>1</v>
      </c>
      <c r="C532" s="69" t="s">
        <v>4218</v>
      </c>
      <c r="D532" s="69">
        <v>2</v>
      </c>
      <c r="E532" s="69">
        <v>1</v>
      </c>
      <c r="F532" s="69">
        <v>14006</v>
      </c>
      <c r="G532" s="67" t="str">
        <f>IF(F532="","",VLOOKUP(F532,事件表!A:B,2,FALSE))</f>
        <v>一方通行</v>
      </c>
      <c r="H532" s="67">
        <v>311</v>
      </c>
      <c r="I532" s="67" t="s">
        <v>3895</v>
      </c>
      <c r="J532" s="66">
        <v>0</v>
      </c>
      <c r="K532" s="66" t="s">
        <v>1664</v>
      </c>
      <c r="L532" s="66">
        <v>0</v>
      </c>
    </row>
    <row r="533" spans="1:12">
      <c r="B533" s="70">
        <f t="shared" si="8"/>
        <v>2</v>
      </c>
      <c r="C533" s="69" t="s">
        <v>4207</v>
      </c>
      <c r="D533" s="69">
        <v>3</v>
      </c>
      <c r="E533" s="69">
        <v>1</v>
      </c>
      <c r="F533" s="69">
        <v>14018</v>
      </c>
      <c r="G533" s="67" t="str">
        <f>IF(F533="","",VLOOKUP(F533,事件表!A:B,2,FALSE))</f>
        <v>迷雾中的岛屿</v>
      </c>
      <c r="J533" s="66">
        <v>0</v>
      </c>
      <c r="K533" s="66" t="s">
        <v>1664</v>
      </c>
      <c r="L533" s="66">
        <v>0</v>
      </c>
    </row>
    <row r="534" spans="1:12">
      <c r="B534" s="70">
        <f t="shared" si="8"/>
        <v>3</v>
      </c>
      <c r="C534" s="69" t="s">
        <v>4208</v>
      </c>
      <c r="D534" s="69">
        <v>3</v>
      </c>
      <c r="E534" s="69">
        <v>2</v>
      </c>
      <c r="F534" s="69">
        <v>14019</v>
      </c>
      <c r="G534" s="67" t="str">
        <f>IF(F534="","",VLOOKUP(F534,事件表!A:B,2,FALSE))</f>
        <v>神之国度</v>
      </c>
      <c r="J534" s="66">
        <v>0</v>
      </c>
      <c r="K534" s="66" t="s">
        <v>1664</v>
      </c>
      <c r="L534" s="66">
        <v>0</v>
      </c>
    </row>
    <row r="535" spans="1:12">
      <c r="B535" s="70">
        <f t="shared" si="8"/>
        <v>4</v>
      </c>
      <c r="C535" s="69" t="s">
        <v>4208</v>
      </c>
      <c r="D535" s="69">
        <v>3</v>
      </c>
      <c r="E535" s="69">
        <v>3</v>
      </c>
      <c r="F535" s="69" t="s">
        <v>1664</v>
      </c>
      <c r="G535" s="67" t="str">
        <f>IF(F535="","",VLOOKUP(F535,事件表!A:B,2,FALSE))</f>
        <v/>
      </c>
      <c r="J535" s="66">
        <v>0</v>
      </c>
      <c r="K535" s="66" t="s">
        <v>1664</v>
      </c>
      <c r="L535" s="66">
        <v>0</v>
      </c>
    </row>
    <row r="536" spans="1:12">
      <c r="B536" s="70">
        <f t="shared" si="8"/>
        <v>5</v>
      </c>
      <c r="C536" s="69" t="s">
        <v>4204</v>
      </c>
      <c r="D536" s="69">
        <v>3</v>
      </c>
      <c r="E536" s="69">
        <v>4</v>
      </c>
      <c r="F536" s="69">
        <v>14020</v>
      </c>
      <c r="G536" s="67" t="str">
        <f>IF(F536="","",VLOOKUP(F536,事件表!A:B,2,FALSE))</f>
        <v>神殿</v>
      </c>
      <c r="J536" s="66">
        <v>0</v>
      </c>
      <c r="K536" s="66" t="s">
        <v>1664</v>
      </c>
      <c r="L536" s="66">
        <v>0</v>
      </c>
    </row>
    <row r="537" spans="1:12">
      <c r="B537" s="70">
        <f t="shared" si="8"/>
        <v>6</v>
      </c>
      <c r="C537" s="69" t="s">
        <v>4222</v>
      </c>
      <c r="D537" s="149">
        <v>2</v>
      </c>
      <c r="E537" s="149">
        <v>4</v>
      </c>
      <c r="F537" s="62">
        <v>1043</v>
      </c>
      <c r="G537" s="67" t="str">
        <f>IF(F537="","",VLOOKUP(F537,事件表!A:B,2,FALSE))</f>
        <v>深渊·绿林</v>
      </c>
      <c r="J537" s="66">
        <v>33504</v>
      </c>
      <c r="K537" s="66" t="s">
        <v>5940</v>
      </c>
      <c r="L537" s="66">
        <v>1</v>
      </c>
    </row>
    <row r="538" spans="1:12">
      <c r="A538" s="63">
        <v>71</v>
      </c>
      <c r="B538" s="70">
        <f t="shared" si="8"/>
        <v>1</v>
      </c>
      <c r="C538" s="149" t="s">
        <v>4224</v>
      </c>
      <c r="D538">
        <v>1</v>
      </c>
      <c r="E538">
        <v>1</v>
      </c>
      <c r="F538" s="62">
        <v>15012</v>
      </c>
      <c r="G538" s="67" t="str">
        <f>IF(F538="","",VLOOKUP(F538,事件表!A:B,2,FALSE))</f>
        <v>迷之霹雳</v>
      </c>
      <c r="J538" s="66">
        <v>0</v>
      </c>
      <c r="K538" s="66" t="s">
        <v>1664</v>
      </c>
      <c r="L538" s="66">
        <v>0</v>
      </c>
    </row>
    <row r="539" spans="1:12">
      <c r="B539" s="70">
        <f t="shared" si="8"/>
        <v>2</v>
      </c>
      <c r="C539" s="149" t="s">
        <v>4710</v>
      </c>
      <c r="D539">
        <v>1</v>
      </c>
      <c r="E539">
        <v>2</v>
      </c>
      <c r="F539" s="62">
        <v>15014</v>
      </c>
      <c r="G539" s="67" t="str">
        <f>IF(F539="","",VLOOKUP(F539,事件表!A:B,2,FALSE))</f>
        <v>清理怪物</v>
      </c>
      <c r="J539" s="66">
        <v>0</v>
      </c>
      <c r="K539" s="66">
        <v>0</v>
      </c>
      <c r="L539" s="66">
        <v>0</v>
      </c>
    </row>
    <row r="540" spans="1:12">
      <c r="B540" s="70">
        <f t="shared" si="8"/>
        <v>3</v>
      </c>
      <c r="C540" s="149" t="s">
        <v>4224</v>
      </c>
      <c r="D540">
        <v>2</v>
      </c>
      <c r="E540">
        <v>2</v>
      </c>
      <c r="F540" s="62">
        <v>15020</v>
      </c>
      <c r="G540" s="67" t="str">
        <f>IF(F540="","",VLOOKUP(F540,事件表!A:B,2,FALSE))</f>
        <v>边境魔物</v>
      </c>
      <c r="J540" s="66">
        <v>0</v>
      </c>
      <c r="K540" s="66" t="s">
        <v>1664</v>
      </c>
      <c r="L540" s="66">
        <v>0</v>
      </c>
    </row>
    <row r="541" spans="1:12">
      <c r="B541" s="70">
        <f t="shared" si="8"/>
        <v>4</v>
      </c>
      <c r="C541" s="149" t="s">
        <v>4224</v>
      </c>
      <c r="D541">
        <v>3</v>
      </c>
      <c r="E541">
        <v>2</v>
      </c>
      <c r="F541" s="62">
        <v>15019</v>
      </c>
      <c r="G541" s="67" t="str">
        <f>IF(F541="","",VLOOKUP(F541,事件表!A:B,2,FALSE))</f>
        <v>平息骚乱</v>
      </c>
      <c r="J541" s="66">
        <v>0</v>
      </c>
      <c r="K541" s="66" t="s">
        <v>1664</v>
      </c>
      <c r="L541" s="66">
        <v>0</v>
      </c>
    </row>
    <row r="542" spans="1:12">
      <c r="B542" s="70">
        <f t="shared" si="8"/>
        <v>5</v>
      </c>
      <c r="C542" s="149" t="s">
        <v>4216</v>
      </c>
      <c r="D542">
        <v>3</v>
      </c>
      <c r="E542">
        <v>3</v>
      </c>
      <c r="F542" s="62">
        <v>15017</v>
      </c>
      <c r="G542" s="67" t="str">
        <f>IF(F542="","",VLOOKUP(F542,事件表!A:B,2,FALSE))</f>
        <v>搜索森林</v>
      </c>
      <c r="J542" s="66">
        <v>0</v>
      </c>
      <c r="K542" s="66">
        <v>0</v>
      </c>
      <c r="L542" s="66">
        <v>0</v>
      </c>
    </row>
    <row r="543" spans="1:12">
      <c r="B543" s="70">
        <f t="shared" si="8"/>
        <v>6</v>
      </c>
      <c r="C543" s="149" t="s">
        <v>4216</v>
      </c>
      <c r="D543">
        <v>2</v>
      </c>
      <c r="E543">
        <v>3</v>
      </c>
      <c r="F543" s="62">
        <v>15016</v>
      </c>
      <c r="G543" s="67" t="str">
        <f>IF(F543="","",VLOOKUP(F543,事件表!A:B,2,FALSE))</f>
        <v>森林冒险</v>
      </c>
      <c r="J543" s="66">
        <v>0</v>
      </c>
      <c r="K543" s="66">
        <v>0</v>
      </c>
      <c r="L543" s="66">
        <v>0</v>
      </c>
    </row>
    <row r="544" spans="1:12">
      <c r="B544" s="70">
        <f t="shared" si="8"/>
        <v>7</v>
      </c>
      <c r="C544" s="149" t="s">
        <v>4225</v>
      </c>
      <c r="D544">
        <v>1</v>
      </c>
      <c r="E544">
        <v>3</v>
      </c>
      <c r="F544" s="62">
        <v>15001</v>
      </c>
      <c r="G544" s="67" t="str">
        <f>IF(F544="","",VLOOKUP(F544,事件表!A:B,2,FALSE))</f>
        <v>再临森林</v>
      </c>
      <c r="J544" s="66">
        <v>0</v>
      </c>
      <c r="K544" s="66">
        <v>0</v>
      </c>
      <c r="L544" s="66">
        <v>0</v>
      </c>
    </row>
    <row r="545" spans="1:12">
      <c r="B545" s="70">
        <f t="shared" si="8"/>
        <v>8</v>
      </c>
      <c r="C545" s="69" t="s">
        <v>4676</v>
      </c>
      <c r="D545" s="41">
        <v>1</v>
      </c>
      <c r="E545" s="41">
        <v>4</v>
      </c>
      <c r="F545" s="62">
        <v>1044</v>
      </c>
      <c r="G545" s="67" t="str">
        <f>IF(F545="","",VLOOKUP(F545,事件表!A:B,2,FALSE))</f>
        <v>深渊·邪火</v>
      </c>
      <c r="J545" s="66">
        <v>33504</v>
      </c>
      <c r="K545" s="66" t="s">
        <v>5940</v>
      </c>
      <c r="L545" s="66">
        <v>1</v>
      </c>
    </row>
    <row r="546" spans="1:12">
      <c r="A546" s="63">
        <v>72</v>
      </c>
      <c r="B546" s="70">
        <f t="shared" si="8"/>
        <v>1</v>
      </c>
      <c r="C546" s="149" t="s">
        <v>4207</v>
      </c>
      <c r="D546">
        <v>1</v>
      </c>
      <c r="E546">
        <v>1</v>
      </c>
      <c r="F546">
        <v>15011</v>
      </c>
      <c r="G546" s="67" t="str">
        <f>IF(F546="","",VLOOKUP(F546,事件表!A:B,2,FALSE))</f>
        <v>屠魔任务</v>
      </c>
      <c r="J546" s="66">
        <v>0</v>
      </c>
      <c r="K546" s="66">
        <v>0</v>
      </c>
      <c r="L546" s="66">
        <v>0</v>
      </c>
    </row>
    <row r="547" spans="1:12">
      <c r="B547" s="70">
        <f t="shared" si="8"/>
        <v>2</v>
      </c>
      <c r="C547" s="149" t="s">
        <v>4711</v>
      </c>
      <c r="D547">
        <v>2</v>
      </c>
      <c r="E547">
        <v>1</v>
      </c>
      <c r="F547">
        <v>15015</v>
      </c>
      <c r="G547" s="67" t="str">
        <f>IF(F547="","",VLOOKUP(F547,事件表!A:B,2,FALSE))</f>
        <v>魔物狩猎</v>
      </c>
      <c r="J547" s="66">
        <v>0</v>
      </c>
      <c r="K547" s="66">
        <v>0</v>
      </c>
      <c r="L547" s="66">
        <v>0</v>
      </c>
    </row>
    <row r="548" spans="1:12">
      <c r="B548" s="70">
        <f t="shared" si="8"/>
        <v>3</v>
      </c>
      <c r="C548" s="149" t="s">
        <v>4222</v>
      </c>
      <c r="D548">
        <v>2</v>
      </c>
      <c r="E548">
        <v>2</v>
      </c>
      <c r="F548">
        <v>15023</v>
      </c>
      <c r="G548" s="67" t="str">
        <f>IF(F548="","",VLOOKUP(F548,事件表!A:B,2,FALSE))</f>
        <v>新的魔物</v>
      </c>
      <c r="J548" s="66">
        <v>0</v>
      </c>
      <c r="K548" s="66">
        <v>0</v>
      </c>
      <c r="L548" s="66">
        <v>0</v>
      </c>
    </row>
    <row r="549" spans="1:12">
      <c r="B549" s="70">
        <f t="shared" si="8"/>
        <v>4</v>
      </c>
      <c r="C549" s="149" t="s">
        <v>4207</v>
      </c>
      <c r="D549">
        <v>2</v>
      </c>
      <c r="E549">
        <v>3</v>
      </c>
      <c r="F549">
        <v>15024</v>
      </c>
      <c r="G549" s="67" t="str">
        <f>IF(F549="","",VLOOKUP(F549,事件表!A:B,2,FALSE))</f>
        <v>魔化反应</v>
      </c>
      <c r="J549" s="66">
        <v>0</v>
      </c>
      <c r="K549" s="66">
        <v>0</v>
      </c>
      <c r="L549" s="66">
        <v>0</v>
      </c>
    </row>
    <row r="550" spans="1:12">
      <c r="B550" s="70">
        <f t="shared" si="8"/>
        <v>5</v>
      </c>
      <c r="C550" s="149" t="s">
        <v>4212</v>
      </c>
      <c r="D550">
        <v>2</v>
      </c>
      <c r="E550">
        <v>4</v>
      </c>
      <c r="F550">
        <v>15013</v>
      </c>
      <c r="G550" s="67" t="str">
        <f>IF(F550="","",VLOOKUP(F550,事件表!A:B,2,FALSE))</f>
        <v>神秘洞穴</v>
      </c>
      <c r="J550" s="66">
        <v>0</v>
      </c>
      <c r="K550" s="66">
        <v>0</v>
      </c>
      <c r="L550" s="66">
        <v>0</v>
      </c>
    </row>
    <row r="551" spans="1:12">
      <c r="B551" s="70">
        <f t="shared" si="8"/>
        <v>6</v>
      </c>
      <c r="C551" s="149" t="s">
        <v>4212</v>
      </c>
      <c r="D551">
        <v>1</v>
      </c>
      <c r="E551">
        <v>4</v>
      </c>
      <c r="F551">
        <v>15031</v>
      </c>
      <c r="G551" s="67" t="str">
        <f>IF(F551="","",VLOOKUP(F551,事件表!A:B,2,FALSE))</f>
        <v>魔化遗迹</v>
      </c>
      <c r="J551" s="66">
        <v>0</v>
      </c>
      <c r="K551" s="66">
        <v>0</v>
      </c>
      <c r="L551" s="66">
        <v>0</v>
      </c>
    </row>
    <row r="552" spans="1:12">
      <c r="B552" s="70">
        <f t="shared" si="8"/>
        <v>7</v>
      </c>
      <c r="C552" s="149" t="s">
        <v>4683</v>
      </c>
      <c r="D552">
        <v>1</v>
      </c>
      <c r="E552">
        <v>3</v>
      </c>
      <c r="F552" s="62">
        <v>15002</v>
      </c>
      <c r="G552" s="67" t="str">
        <f>IF(F552="","",VLOOKUP(F552,事件表!A:B,2,FALSE))</f>
        <v>森林中心</v>
      </c>
      <c r="J552" s="66">
        <v>0</v>
      </c>
      <c r="K552" s="66">
        <v>0</v>
      </c>
      <c r="L552" s="66">
        <v>0</v>
      </c>
    </row>
    <row r="553" spans="1:12">
      <c r="B553" s="70">
        <f t="shared" si="8"/>
        <v>8</v>
      </c>
      <c r="C553" s="69" t="s">
        <v>4222</v>
      </c>
      <c r="D553" s="41">
        <v>1</v>
      </c>
      <c r="E553" s="41">
        <v>2</v>
      </c>
      <c r="F553" s="62">
        <v>1045</v>
      </c>
      <c r="G553" s="67" t="str">
        <f>IF(F553="","",VLOOKUP(F553,事件表!A:B,2,FALSE))</f>
        <v>深渊·磐石</v>
      </c>
      <c r="J553" s="66">
        <v>33504</v>
      </c>
      <c r="K553" s="66" t="s">
        <v>5940</v>
      </c>
      <c r="L553" s="66">
        <v>1</v>
      </c>
    </row>
    <row r="554" spans="1:12">
      <c r="A554" s="63">
        <v>73</v>
      </c>
      <c r="B554" s="70">
        <f t="shared" si="8"/>
        <v>1</v>
      </c>
      <c r="C554" s="149" t="s">
        <v>4208</v>
      </c>
      <c r="D554">
        <v>1</v>
      </c>
      <c r="E554">
        <v>1</v>
      </c>
      <c r="F554">
        <v>15028</v>
      </c>
      <c r="G554" s="67" t="str">
        <f>IF(F554="","",VLOOKUP(F554,事件表!A:B,2,FALSE))</f>
        <v>魔地探险</v>
      </c>
      <c r="J554" s="66">
        <v>0</v>
      </c>
      <c r="K554" s="66">
        <v>0</v>
      </c>
      <c r="L554" s="66">
        <v>0</v>
      </c>
    </row>
    <row r="555" spans="1:12">
      <c r="B555" s="70">
        <f t="shared" si="8"/>
        <v>2</v>
      </c>
      <c r="C555" s="149" t="s">
        <v>4228</v>
      </c>
      <c r="D555">
        <v>2</v>
      </c>
      <c r="E555">
        <v>1</v>
      </c>
      <c r="F555">
        <v>15025</v>
      </c>
      <c r="G555" s="67" t="str">
        <f>IF(F555="","",VLOOKUP(F555,事件表!A:B,2,FALSE))</f>
        <v>魔化之池</v>
      </c>
      <c r="J555" s="66">
        <v>0</v>
      </c>
      <c r="K555" s="66">
        <v>0</v>
      </c>
      <c r="L555" s="66">
        <v>0</v>
      </c>
    </row>
    <row r="556" spans="1:12">
      <c r="B556" s="70">
        <f t="shared" si="8"/>
        <v>3</v>
      </c>
      <c r="C556" s="149" t="s">
        <v>4208</v>
      </c>
      <c r="D556">
        <v>3</v>
      </c>
      <c r="E556">
        <v>1</v>
      </c>
      <c r="F556">
        <v>15026</v>
      </c>
      <c r="G556" s="67" t="str">
        <f>IF(F556="","",VLOOKUP(F556,事件表!A:B,2,FALSE))</f>
        <v>危机四伏</v>
      </c>
      <c r="J556" s="66">
        <v>0</v>
      </c>
      <c r="K556" s="66">
        <v>0</v>
      </c>
      <c r="L556" s="66">
        <v>0</v>
      </c>
    </row>
    <row r="557" spans="1:12">
      <c r="B557" s="70">
        <f t="shared" si="8"/>
        <v>4</v>
      </c>
      <c r="C557" s="149" t="s">
        <v>4211</v>
      </c>
      <c r="D557">
        <v>3</v>
      </c>
      <c r="E557">
        <v>2</v>
      </c>
      <c r="F557">
        <v>15018</v>
      </c>
      <c r="G557" s="67" t="str">
        <f>IF(F557="","",VLOOKUP(F557,事件表!A:B,2,FALSE))</f>
        <v>激烈战斗</v>
      </c>
      <c r="J557" s="66">
        <v>0</v>
      </c>
      <c r="K557" s="66" t="s">
        <v>1664</v>
      </c>
      <c r="L557" s="66">
        <v>0</v>
      </c>
    </row>
    <row r="558" spans="1:12">
      <c r="B558" s="70">
        <f t="shared" si="8"/>
        <v>5</v>
      </c>
      <c r="C558" s="149" t="s">
        <v>4207</v>
      </c>
      <c r="D558">
        <v>2</v>
      </c>
      <c r="E558">
        <v>2</v>
      </c>
      <c r="F558">
        <v>15032</v>
      </c>
      <c r="G558" s="67" t="str">
        <f>IF(F558="","",VLOOKUP(F558,事件表!A:B,2,FALSE))</f>
        <v>魔物地带</v>
      </c>
      <c r="J558" s="66">
        <v>0</v>
      </c>
      <c r="K558" s="66">
        <v>0</v>
      </c>
      <c r="L558" s="66">
        <v>0</v>
      </c>
    </row>
    <row r="559" spans="1:12">
      <c r="B559" s="70">
        <f t="shared" si="8"/>
        <v>6</v>
      </c>
      <c r="C559" s="149" t="s">
        <v>4207</v>
      </c>
      <c r="D559">
        <v>2</v>
      </c>
      <c r="E559">
        <v>3</v>
      </c>
      <c r="F559">
        <v>15029</v>
      </c>
      <c r="G559" s="67" t="str">
        <f>IF(F559="","",VLOOKUP(F559,事件表!A:B,2,FALSE))</f>
        <v>身陷沼泽</v>
      </c>
      <c r="J559" s="66">
        <v>0</v>
      </c>
      <c r="K559" s="66">
        <v>0</v>
      </c>
      <c r="L559" s="66">
        <v>0</v>
      </c>
    </row>
    <row r="560" spans="1:12">
      <c r="B560" s="70">
        <f t="shared" si="8"/>
        <v>7</v>
      </c>
      <c r="C560" s="149" t="s">
        <v>4207</v>
      </c>
      <c r="D560">
        <v>2</v>
      </c>
      <c r="E560">
        <v>4</v>
      </c>
      <c r="F560" s="62">
        <v>15003</v>
      </c>
      <c r="G560" s="67" t="str">
        <f>IF(F560="","",VLOOKUP(F560,事件表!A:B,2,FALSE))</f>
        <v>暗影沼泽</v>
      </c>
      <c r="J560" s="66">
        <v>0</v>
      </c>
      <c r="K560" s="66">
        <v>0</v>
      </c>
      <c r="L560" s="66">
        <v>0</v>
      </c>
    </row>
    <row r="561" spans="1:12">
      <c r="B561" s="70">
        <f t="shared" si="8"/>
        <v>8</v>
      </c>
      <c r="C561" s="69" t="s">
        <v>4222</v>
      </c>
      <c r="D561" s="41">
        <v>3</v>
      </c>
      <c r="E561" s="41">
        <v>4</v>
      </c>
      <c r="F561" s="62">
        <v>1042</v>
      </c>
      <c r="G561" s="67" t="str">
        <f>IF(F561="","",VLOOKUP(F561,事件表!A:B,2,FALSE))</f>
        <v>深渊·马克之风</v>
      </c>
      <c r="J561" s="66">
        <v>33504</v>
      </c>
      <c r="K561" s="66" t="s">
        <v>5940</v>
      </c>
      <c r="L561" s="66">
        <v>1</v>
      </c>
    </row>
    <row r="562" spans="1:12">
      <c r="A562" s="63">
        <v>74</v>
      </c>
      <c r="B562" s="70">
        <f t="shared" si="8"/>
        <v>1</v>
      </c>
      <c r="C562" s="149" t="s">
        <v>4232</v>
      </c>
      <c r="D562">
        <v>1</v>
      </c>
      <c r="E562">
        <v>1</v>
      </c>
      <c r="F562">
        <v>15043</v>
      </c>
      <c r="G562" s="67" t="str">
        <f>IF(F562="","",VLOOKUP(F562,事件表!A:B,2,FALSE))</f>
        <v>幽影遗迹</v>
      </c>
      <c r="J562" s="66">
        <v>0</v>
      </c>
      <c r="K562" s="66" t="s">
        <v>1664</v>
      </c>
      <c r="L562" s="66">
        <v>0</v>
      </c>
    </row>
    <row r="563" spans="1:12">
      <c r="B563" s="70">
        <f t="shared" si="8"/>
        <v>2</v>
      </c>
      <c r="C563" s="149" t="s">
        <v>4232</v>
      </c>
      <c r="D563">
        <v>2</v>
      </c>
      <c r="E563">
        <v>1</v>
      </c>
      <c r="F563">
        <v>15037</v>
      </c>
      <c r="G563" s="67" t="str">
        <f>IF(F563="","",VLOOKUP(F563,事件表!A:B,2,FALSE))</f>
        <v>幽影阴谋</v>
      </c>
      <c r="J563" s="66">
        <v>0</v>
      </c>
      <c r="K563" s="66">
        <v>0</v>
      </c>
      <c r="L563" s="66">
        <v>0</v>
      </c>
    </row>
    <row r="564" spans="1:12">
      <c r="B564" s="70">
        <f t="shared" si="8"/>
        <v>3</v>
      </c>
      <c r="C564" s="149" t="s">
        <v>4206</v>
      </c>
      <c r="D564">
        <v>3</v>
      </c>
      <c r="E564">
        <v>1</v>
      </c>
      <c r="F564">
        <v>15038</v>
      </c>
      <c r="G564" s="67" t="str">
        <f>IF(F564="","",VLOOKUP(F564,事件表!A:B,2,FALSE))</f>
        <v>闷热沼泽</v>
      </c>
      <c r="J564" s="66">
        <v>0</v>
      </c>
      <c r="K564" s="66">
        <v>0</v>
      </c>
      <c r="L564" s="66">
        <v>0</v>
      </c>
    </row>
    <row r="565" spans="1:12">
      <c r="B565" s="70">
        <f t="shared" si="8"/>
        <v>4</v>
      </c>
      <c r="C565" s="149" t="s">
        <v>4205</v>
      </c>
      <c r="D565">
        <v>3</v>
      </c>
      <c r="E565">
        <v>2</v>
      </c>
      <c r="F565">
        <v>15044</v>
      </c>
      <c r="G565" s="67" t="str">
        <f>IF(F565="","",VLOOKUP(F565,事件表!A:B,2,FALSE))</f>
        <v>沼泽之心</v>
      </c>
      <c r="J565" s="66">
        <v>0</v>
      </c>
      <c r="K565" s="66" t="s">
        <v>1664</v>
      </c>
      <c r="L565" s="66">
        <v>0</v>
      </c>
    </row>
    <row r="566" spans="1:12">
      <c r="B566" s="70">
        <f t="shared" si="8"/>
        <v>5</v>
      </c>
      <c r="C566" s="149" t="s">
        <v>4205</v>
      </c>
      <c r="D566">
        <v>3</v>
      </c>
      <c r="E566">
        <v>3</v>
      </c>
      <c r="F566">
        <v>15036</v>
      </c>
      <c r="G566" s="67" t="str">
        <f>IF(F566="","",VLOOKUP(F566,事件表!A:B,2,FALSE))</f>
        <v>沼泽之星</v>
      </c>
      <c r="J566" s="66">
        <v>0</v>
      </c>
      <c r="K566" s="66">
        <v>0</v>
      </c>
      <c r="L566" s="66">
        <v>0</v>
      </c>
    </row>
    <row r="567" spans="1:12">
      <c r="B567" s="70">
        <f t="shared" si="8"/>
        <v>6</v>
      </c>
      <c r="C567" s="149" t="s">
        <v>4205</v>
      </c>
      <c r="D567">
        <v>3</v>
      </c>
      <c r="E567">
        <v>4</v>
      </c>
      <c r="F567">
        <v>15033</v>
      </c>
      <c r="G567" s="67" t="str">
        <f>IF(F567="","",VLOOKUP(F567,事件表!A:B,2,FALSE))</f>
        <v>魔化坟场</v>
      </c>
      <c r="J567" s="66">
        <v>0</v>
      </c>
      <c r="K567" s="66">
        <v>0</v>
      </c>
      <c r="L567" s="66">
        <v>0</v>
      </c>
    </row>
    <row r="568" spans="1:12">
      <c r="B568" s="70">
        <f t="shared" si="8"/>
        <v>7</v>
      </c>
      <c r="C568" s="149" t="s">
        <v>4684</v>
      </c>
      <c r="D568">
        <v>2</v>
      </c>
      <c r="E568">
        <v>4</v>
      </c>
      <c r="F568" s="62">
        <v>15004</v>
      </c>
      <c r="G568" s="67" t="str">
        <f>IF(F568="","",VLOOKUP(F568,事件表!A:B,2,FALSE))</f>
        <v>腐烂之地</v>
      </c>
      <c r="J568" s="66">
        <v>0</v>
      </c>
      <c r="K568" s="66">
        <v>0</v>
      </c>
      <c r="L568" s="66">
        <v>0</v>
      </c>
    </row>
    <row r="569" spans="1:12">
      <c r="B569" s="70">
        <f t="shared" si="8"/>
        <v>8</v>
      </c>
      <c r="C569" s="69" t="s">
        <v>4222</v>
      </c>
      <c r="D569" s="41">
        <v>2</v>
      </c>
      <c r="E569" s="41">
        <v>3</v>
      </c>
      <c r="F569" s="62">
        <v>1043</v>
      </c>
      <c r="G569" s="67" t="str">
        <f>IF(F569="","",VLOOKUP(F569,事件表!A:B,2,FALSE))</f>
        <v>深渊·绿林</v>
      </c>
      <c r="J569" s="66">
        <v>33504</v>
      </c>
      <c r="K569" s="66" t="s">
        <v>5940</v>
      </c>
      <c r="L569" s="66">
        <v>1</v>
      </c>
    </row>
    <row r="570" spans="1:12">
      <c r="A570" s="63">
        <v>75</v>
      </c>
      <c r="B570" s="70">
        <f t="shared" si="8"/>
        <v>1</v>
      </c>
      <c r="C570" s="149" t="s">
        <v>4204</v>
      </c>
      <c r="D570">
        <v>1</v>
      </c>
      <c r="E570">
        <v>1</v>
      </c>
      <c r="F570">
        <v>15047</v>
      </c>
      <c r="G570" s="67" t="str">
        <f>IF(F570="","",VLOOKUP(F570,事件表!A:B,2,FALSE))</f>
        <v>元素旋涡</v>
      </c>
      <c r="J570" s="66">
        <v>0</v>
      </c>
      <c r="K570" s="66" t="s">
        <v>1664</v>
      </c>
      <c r="L570" s="66">
        <v>0</v>
      </c>
    </row>
    <row r="571" spans="1:12">
      <c r="B571" s="70">
        <f t="shared" si="8"/>
        <v>2</v>
      </c>
      <c r="C571" s="149" t="s">
        <v>4204</v>
      </c>
      <c r="D571">
        <v>2</v>
      </c>
      <c r="E571">
        <v>1</v>
      </c>
      <c r="F571">
        <v>15048</v>
      </c>
      <c r="G571" s="67" t="str">
        <f>IF(F571="","",VLOOKUP(F571,事件表!A:B,2,FALSE))</f>
        <v>元素侵扰</v>
      </c>
      <c r="J571" s="66">
        <v>0</v>
      </c>
      <c r="K571" s="66" t="s">
        <v>1664</v>
      </c>
      <c r="L571" s="66">
        <v>0</v>
      </c>
    </row>
    <row r="572" spans="1:12">
      <c r="B572" s="70">
        <f t="shared" si="8"/>
        <v>3</v>
      </c>
      <c r="C572" s="149" t="s">
        <v>4204</v>
      </c>
      <c r="D572">
        <v>2</v>
      </c>
      <c r="E572">
        <v>2</v>
      </c>
      <c r="F572">
        <v>15051</v>
      </c>
      <c r="G572" s="67" t="str">
        <f>IF(F572="","",VLOOKUP(F572,事件表!A:B,2,FALSE))</f>
        <v>雷云风暴</v>
      </c>
      <c r="J572" s="66">
        <v>0</v>
      </c>
      <c r="K572" s="66" t="s">
        <v>1664</v>
      </c>
      <c r="L572" s="66">
        <v>0</v>
      </c>
    </row>
    <row r="573" spans="1:12">
      <c r="B573" s="70">
        <f t="shared" si="8"/>
        <v>4</v>
      </c>
      <c r="C573" s="149" t="s">
        <v>4225</v>
      </c>
      <c r="D573">
        <v>3</v>
      </c>
      <c r="E573">
        <v>2</v>
      </c>
      <c r="F573">
        <v>15052</v>
      </c>
      <c r="G573" s="67" t="str">
        <f>IF(F573="","",VLOOKUP(F573,事件表!A:B,2,FALSE))</f>
        <v>火元素王</v>
      </c>
      <c r="J573" s="66">
        <v>0</v>
      </c>
      <c r="K573" s="66" t="s">
        <v>1664</v>
      </c>
      <c r="L573" s="66">
        <v>0</v>
      </c>
    </row>
    <row r="574" spans="1:12">
      <c r="B574" s="70">
        <f t="shared" si="8"/>
        <v>5</v>
      </c>
      <c r="C574" s="149" t="s">
        <v>4225</v>
      </c>
      <c r="D574">
        <v>3</v>
      </c>
      <c r="E574">
        <v>3</v>
      </c>
      <c r="F574">
        <v>15054</v>
      </c>
      <c r="G574" s="67" t="str">
        <f>IF(F574="","",VLOOKUP(F574,事件表!A:B,2,FALSE))</f>
        <v>元素异变</v>
      </c>
      <c r="J574" s="66">
        <v>0</v>
      </c>
      <c r="K574" s="66" t="s">
        <v>1664</v>
      </c>
      <c r="L574" s="66">
        <v>0</v>
      </c>
    </row>
    <row r="575" spans="1:12">
      <c r="B575" s="70">
        <f t="shared" si="8"/>
        <v>6</v>
      </c>
      <c r="C575" s="149" t="s">
        <v>4206</v>
      </c>
      <c r="D575">
        <v>2</v>
      </c>
      <c r="E575">
        <v>3</v>
      </c>
      <c r="G575" s="67" t="str">
        <f>IF(F575="","",VLOOKUP(F575,事件表!A:B,2,FALSE))</f>
        <v/>
      </c>
      <c r="J575" s="66" t="e">
        <v>#N/A</v>
      </c>
      <c r="K575" s="66" t="e">
        <v>#N/A</v>
      </c>
      <c r="L575" s="66" t="e">
        <v>#N/A</v>
      </c>
    </row>
    <row r="576" spans="1:12">
      <c r="B576" s="70">
        <f t="shared" si="8"/>
        <v>7</v>
      </c>
      <c r="C576" s="149" t="s">
        <v>4685</v>
      </c>
      <c r="D576">
        <v>1</v>
      </c>
      <c r="E576">
        <v>3</v>
      </c>
      <c r="F576" s="62">
        <v>15005</v>
      </c>
      <c r="G576" s="67" t="str">
        <f>IF(F576="","",VLOOKUP(F576,事件表!A:B,2,FALSE))</f>
        <v>暴走的元素</v>
      </c>
      <c r="J576" s="66">
        <v>0</v>
      </c>
      <c r="K576" s="66">
        <v>0</v>
      </c>
      <c r="L576" s="66">
        <v>0</v>
      </c>
    </row>
    <row r="577" spans="1:12">
      <c r="B577" s="70">
        <f t="shared" si="8"/>
        <v>8</v>
      </c>
      <c r="C577" s="69" t="s">
        <v>4222</v>
      </c>
      <c r="D577" s="41">
        <v>1</v>
      </c>
      <c r="E577" s="41">
        <v>4</v>
      </c>
      <c r="F577" s="62">
        <v>1044</v>
      </c>
      <c r="G577" s="67" t="str">
        <f>IF(F577="","",VLOOKUP(F577,事件表!A:B,2,FALSE))</f>
        <v>深渊·邪火</v>
      </c>
      <c r="J577" s="66">
        <v>33504</v>
      </c>
      <c r="K577" s="66" t="s">
        <v>5940</v>
      </c>
      <c r="L577" s="66">
        <v>1</v>
      </c>
    </row>
    <row r="578" spans="1:12">
      <c r="A578" s="63">
        <v>76</v>
      </c>
      <c r="B578" s="70">
        <f t="shared" si="8"/>
        <v>1</v>
      </c>
      <c r="C578" s="149" t="s">
        <v>4231</v>
      </c>
      <c r="D578">
        <v>2</v>
      </c>
      <c r="E578">
        <v>1</v>
      </c>
      <c r="F578" s="62">
        <v>15046</v>
      </c>
      <c r="G578" s="67" t="str">
        <f>IF(F578="","",VLOOKUP(F578,事件表!A:B,2,FALSE))</f>
        <v>微热的风</v>
      </c>
      <c r="J578" s="66">
        <v>0</v>
      </c>
      <c r="K578" s="66" t="s">
        <v>1664</v>
      </c>
      <c r="L578" s="66">
        <v>0</v>
      </c>
    </row>
    <row r="579" spans="1:12">
      <c r="B579" s="70">
        <f t="shared" si="8"/>
        <v>2</v>
      </c>
      <c r="C579" s="149" t="s">
        <v>4231</v>
      </c>
      <c r="D579">
        <v>2</v>
      </c>
      <c r="E579">
        <v>2</v>
      </c>
      <c r="F579" s="62">
        <v>15039</v>
      </c>
      <c r="G579" s="67" t="str">
        <f>IF(F579="","",VLOOKUP(F579,事件表!A:B,2,FALSE))</f>
        <v>魔影小镇</v>
      </c>
      <c r="J579" s="66">
        <v>0</v>
      </c>
      <c r="K579" s="66" t="s">
        <v>1664</v>
      </c>
      <c r="L579" s="66">
        <v>0</v>
      </c>
    </row>
    <row r="580" spans="1:12">
      <c r="B580" s="70">
        <f t="shared" si="8"/>
        <v>3</v>
      </c>
      <c r="C580" s="149" t="s">
        <v>4231</v>
      </c>
      <c r="D580">
        <v>1</v>
      </c>
      <c r="E580">
        <v>2</v>
      </c>
      <c r="F580" s="62">
        <v>15040</v>
      </c>
      <c r="G580" s="67" t="str">
        <f>IF(F580="","",VLOOKUP(F580,事件表!A:B,2,FALSE))</f>
        <v>魔影街道</v>
      </c>
      <c r="J580" s="66">
        <v>0</v>
      </c>
      <c r="K580" s="66" t="s">
        <v>1664</v>
      </c>
      <c r="L580" s="66">
        <v>0</v>
      </c>
    </row>
    <row r="581" spans="1:12">
      <c r="B581" s="70">
        <f t="shared" si="8"/>
        <v>4</v>
      </c>
      <c r="C581" s="149" t="s">
        <v>4231</v>
      </c>
      <c r="D581">
        <v>1</v>
      </c>
      <c r="E581">
        <v>3</v>
      </c>
      <c r="F581" s="62">
        <v>15045</v>
      </c>
      <c r="G581" s="67" t="str">
        <f>IF(F581="","",VLOOKUP(F581,事件表!A:B,2,FALSE))</f>
        <v>死雾巷道</v>
      </c>
      <c r="J581" s="66">
        <v>0</v>
      </c>
      <c r="K581" s="66" t="s">
        <v>1664</v>
      </c>
      <c r="L581" s="66">
        <v>0</v>
      </c>
    </row>
    <row r="582" spans="1:12">
      <c r="B582" s="70">
        <f t="shared" si="8"/>
        <v>5</v>
      </c>
      <c r="C582" s="149" t="s">
        <v>4230</v>
      </c>
      <c r="D582">
        <v>1</v>
      </c>
      <c r="E582">
        <v>4</v>
      </c>
      <c r="F582" s="62">
        <v>15056</v>
      </c>
      <c r="G582" s="67" t="str">
        <f>IF(F582="","",VLOOKUP(F582,事件表!A:B,2,FALSE))</f>
        <v>小镇杀机</v>
      </c>
      <c r="J582" s="66">
        <v>0</v>
      </c>
      <c r="K582" s="66" t="s">
        <v>1664</v>
      </c>
      <c r="L582" s="66">
        <v>0</v>
      </c>
    </row>
    <row r="583" spans="1:12">
      <c r="B583" s="70">
        <f t="shared" si="8"/>
        <v>6</v>
      </c>
      <c r="C583" s="149" t="s">
        <v>4206</v>
      </c>
      <c r="D583">
        <v>2</v>
      </c>
      <c r="E583">
        <v>4</v>
      </c>
      <c r="G583" s="67" t="str">
        <f>IF(F583="","",VLOOKUP(F583,事件表!A:B,2,FALSE))</f>
        <v/>
      </c>
      <c r="J583" s="66" t="e">
        <v>#N/A</v>
      </c>
      <c r="K583" s="66" t="e">
        <v>#N/A</v>
      </c>
      <c r="L583" s="66" t="e">
        <v>#N/A</v>
      </c>
    </row>
    <row r="584" spans="1:12">
      <c r="B584" s="70">
        <f t="shared" si="8"/>
        <v>7</v>
      </c>
      <c r="C584" s="149" t="s">
        <v>4231</v>
      </c>
      <c r="D584">
        <v>2</v>
      </c>
      <c r="E584">
        <v>3</v>
      </c>
      <c r="F584" s="62">
        <v>15006</v>
      </c>
      <c r="G584" s="67" t="str">
        <f>IF(F584="","",VLOOKUP(F584,事件表!A:B,2,FALSE))</f>
        <v>魔雾小镇</v>
      </c>
      <c r="J584" s="66">
        <v>0</v>
      </c>
      <c r="K584" s="66">
        <v>0</v>
      </c>
      <c r="L584" s="66">
        <v>0</v>
      </c>
    </row>
    <row r="585" spans="1:12">
      <c r="B585" s="70">
        <f t="shared" si="8"/>
        <v>8</v>
      </c>
      <c r="C585" s="69" t="s">
        <v>4222</v>
      </c>
      <c r="D585" s="41">
        <v>3</v>
      </c>
      <c r="E585" s="41">
        <v>3</v>
      </c>
      <c r="F585" s="62">
        <v>1045</v>
      </c>
      <c r="G585" s="67" t="str">
        <f>IF(F585="","",VLOOKUP(F585,事件表!A:B,2,FALSE))</f>
        <v>深渊·磐石</v>
      </c>
      <c r="J585" s="66">
        <v>33504</v>
      </c>
      <c r="K585" s="66" t="s">
        <v>5940</v>
      </c>
      <c r="L585" s="66">
        <v>1</v>
      </c>
    </row>
    <row r="586" spans="1:12">
      <c r="A586" s="63">
        <v>77</v>
      </c>
      <c r="B586" s="70">
        <f t="shared" si="8"/>
        <v>1</v>
      </c>
      <c r="C586" s="149" t="s">
        <v>4232</v>
      </c>
      <c r="D586">
        <v>2</v>
      </c>
      <c r="E586">
        <v>1</v>
      </c>
      <c r="F586">
        <v>15021</v>
      </c>
      <c r="G586" s="67" t="str">
        <f>IF(F586="","",VLOOKUP(F586,事件表!A:B,2,FALSE))</f>
        <v>十面埋伏</v>
      </c>
      <c r="J586" s="66">
        <v>0</v>
      </c>
      <c r="K586" s="66" t="s">
        <v>1664</v>
      </c>
      <c r="L586" s="66">
        <v>0</v>
      </c>
    </row>
    <row r="587" spans="1:12">
      <c r="B587" s="70">
        <f t="shared" si="8"/>
        <v>2</v>
      </c>
      <c r="C587" s="149" t="s">
        <v>4712</v>
      </c>
      <c r="D587">
        <v>3</v>
      </c>
      <c r="E587">
        <v>1</v>
      </c>
      <c r="F587">
        <v>15022</v>
      </c>
      <c r="G587" s="67" t="str">
        <f>IF(F587="","",VLOOKUP(F587,事件表!A:B,2,FALSE))</f>
        <v>苍蓝之龙</v>
      </c>
      <c r="J587" s="66">
        <v>0</v>
      </c>
      <c r="K587" s="66" t="s">
        <v>1664</v>
      </c>
      <c r="L587" s="66">
        <v>0</v>
      </c>
    </row>
    <row r="588" spans="1:12">
      <c r="B588" s="70">
        <f t="shared" si="8"/>
        <v>3</v>
      </c>
      <c r="C588" s="149" t="s">
        <v>4232</v>
      </c>
      <c r="D588">
        <v>3</v>
      </c>
      <c r="E588">
        <v>2</v>
      </c>
      <c r="F588">
        <v>15041</v>
      </c>
      <c r="G588" s="67" t="str">
        <f>IF(F588="","",VLOOKUP(F588,事件表!A:B,2,FALSE))</f>
        <v>峡谷怪盗</v>
      </c>
      <c r="J588" s="66">
        <v>0</v>
      </c>
      <c r="K588" s="66" t="s">
        <v>1664</v>
      </c>
      <c r="L588" s="66">
        <v>0</v>
      </c>
    </row>
    <row r="589" spans="1:12">
      <c r="B589" s="70">
        <f t="shared" si="8"/>
        <v>4</v>
      </c>
      <c r="C589" s="149" t="s">
        <v>4228</v>
      </c>
      <c r="D589">
        <v>2</v>
      </c>
      <c r="E589">
        <v>2</v>
      </c>
      <c r="F589">
        <v>15057</v>
      </c>
      <c r="G589" s="67" t="str">
        <f>IF(F589="","",VLOOKUP(F589,事件表!A:B,2,FALSE))</f>
        <v>峡谷相逢</v>
      </c>
      <c r="J589" s="66">
        <v>0</v>
      </c>
      <c r="K589" s="66" t="s">
        <v>1664</v>
      </c>
      <c r="L589" s="66">
        <v>0</v>
      </c>
    </row>
    <row r="590" spans="1:12">
      <c r="B590" s="70">
        <f t="shared" ref="B590:B617" si="9">IF(A590&lt;&gt;"",1,B589+1)</f>
        <v>5</v>
      </c>
      <c r="C590" s="149" t="s">
        <v>4219</v>
      </c>
      <c r="D590">
        <v>2</v>
      </c>
      <c r="E590">
        <v>3</v>
      </c>
      <c r="F590">
        <v>15058</v>
      </c>
      <c r="G590" s="67" t="str">
        <f>IF(F590="","",VLOOKUP(F590,事件表!A:B,2,FALSE))</f>
        <v>峡谷王者</v>
      </c>
      <c r="J590" s="66">
        <v>0</v>
      </c>
      <c r="K590" s="66" t="s">
        <v>1664</v>
      </c>
      <c r="L590" s="66">
        <v>0</v>
      </c>
    </row>
    <row r="591" spans="1:12">
      <c r="B591" s="70">
        <f t="shared" si="9"/>
        <v>6</v>
      </c>
      <c r="C591" s="149" t="s">
        <v>4206</v>
      </c>
      <c r="D591">
        <v>1</v>
      </c>
      <c r="E591">
        <v>3</v>
      </c>
      <c r="G591" s="67" t="str">
        <f>IF(F591="","",VLOOKUP(F591,事件表!A:B,2,FALSE))</f>
        <v/>
      </c>
      <c r="J591" s="66" t="e">
        <v>#N/A</v>
      </c>
      <c r="K591" s="66" t="e">
        <v>#N/A</v>
      </c>
      <c r="L591" s="66" t="e">
        <v>#N/A</v>
      </c>
    </row>
    <row r="592" spans="1:12">
      <c r="B592" s="70">
        <f t="shared" si="9"/>
        <v>7</v>
      </c>
      <c r="C592" s="149" t="s">
        <v>4232</v>
      </c>
      <c r="D592">
        <v>1</v>
      </c>
      <c r="E592">
        <v>4</v>
      </c>
      <c r="F592" s="62">
        <v>15007</v>
      </c>
      <c r="G592" s="67" t="str">
        <f>IF(F592="","",VLOOKUP(F592,事件表!A:B,2,FALSE))</f>
        <v>怒风峡谷</v>
      </c>
      <c r="J592" s="66">
        <v>0</v>
      </c>
      <c r="K592" s="66">
        <v>0</v>
      </c>
      <c r="L592" s="66">
        <v>0</v>
      </c>
    </row>
    <row r="593" spans="1:12">
      <c r="B593" s="70">
        <f t="shared" si="9"/>
        <v>8</v>
      </c>
      <c r="C593" s="69" t="s">
        <v>4222</v>
      </c>
      <c r="D593" s="41">
        <v>2</v>
      </c>
      <c r="E593" s="41">
        <v>4</v>
      </c>
      <c r="F593" s="62">
        <v>1042</v>
      </c>
      <c r="G593" s="67" t="str">
        <f>IF(F593="","",VLOOKUP(F593,事件表!A:B,2,FALSE))</f>
        <v>深渊·马克之风</v>
      </c>
      <c r="J593" s="66">
        <v>33504</v>
      </c>
      <c r="K593" s="66" t="s">
        <v>5940</v>
      </c>
      <c r="L593" s="66">
        <v>1</v>
      </c>
    </row>
    <row r="594" spans="1:12">
      <c r="A594" s="63">
        <v>78</v>
      </c>
      <c r="B594" s="70">
        <f t="shared" si="9"/>
        <v>1</v>
      </c>
      <c r="C594" s="149" t="s">
        <v>4211</v>
      </c>
      <c r="D594">
        <v>1</v>
      </c>
      <c r="E594">
        <v>1</v>
      </c>
      <c r="F594" s="62">
        <v>15030</v>
      </c>
      <c r="G594" s="67" t="str">
        <f>IF(F594="","",VLOOKUP(F594,事件表!A:B,2,FALSE))</f>
        <v>神秘遗迹</v>
      </c>
      <c r="J594" s="66">
        <v>0</v>
      </c>
      <c r="K594" s="66">
        <v>0</v>
      </c>
      <c r="L594" s="66">
        <v>0</v>
      </c>
    </row>
    <row r="595" spans="1:12">
      <c r="B595" s="70">
        <f t="shared" si="9"/>
        <v>2</v>
      </c>
      <c r="C595" s="149" t="s">
        <v>4211</v>
      </c>
      <c r="D595">
        <v>1</v>
      </c>
      <c r="E595">
        <v>2</v>
      </c>
      <c r="F595" s="62">
        <v>15034</v>
      </c>
      <c r="G595" s="67" t="str">
        <f>IF(F595="","",VLOOKUP(F595,事件表!A:B,2,FALSE))</f>
        <v>魔化符文</v>
      </c>
      <c r="J595" s="66">
        <v>0</v>
      </c>
      <c r="K595" s="66">
        <v>0</v>
      </c>
      <c r="L595" s="66">
        <v>0</v>
      </c>
    </row>
    <row r="596" spans="1:12">
      <c r="B596" s="70">
        <f t="shared" si="9"/>
        <v>3</v>
      </c>
      <c r="C596" s="149" t="s">
        <v>4211</v>
      </c>
      <c r="D596">
        <v>2</v>
      </c>
      <c r="E596">
        <v>2</v>
      </c>
      <c r="F596" s="62">
        <v>15049</v>
      </c>
      <c r="G596" s="67" t="str">
        <f>IF(F596="","",VLOOKUP(F596,事件表!A:B,2,FALSE))</f>
        <v>焦土地带</v>
      </c>
      <c r="J596" s="66">
        <v>0</v>
      </c>
      <c r="K596" s="66" t="s">
        <v>1664</v>
      </c>
      <c r="L596" s="66">
        <v>0</v>
      </c>
    </row>
    <row r="597" spans="1:12">
      <c r="B597" s="70">
        <f t="shared" si="9"/>
        <v>4</v>
      </c>
      <c r="C597" s="149" t="s">
        <v>4211</v>
      </c>
      <c r="D597">
        <v>3</v>
      </c>
      <c r="E597">
        <v>2</v>
      </c>
      <c r="F597" s="62">
        <v>15050</v>
      </c>
      <c r="G597" s="67" t="str">
        <f>IF(F597="","",VLOOKUP(F597,事件表!A:B,2,FALSE))</f>
        <v>灭火之战</v>
      </c>
      <c r="J597" s="66">
        <v>0</v>
      </c>
      <c r="K597" s="66" t="s">
        <v>1664</v>
      </c>
      <c r="L597" s="66">
        <v>0</v>
      </c>
    </row>
    <row r="598" spans="1:12">
      <c r="B598" s="70">
        <f t="shared" si="9"/>
        <v>5</v>
      </c>
      <c r="C598" s="149" t="s">
        <v>4207</v>
      </c>
      <c r="D598">
        <v>3</v>
      </c>
      <c r="E598">
        <v>3</v>
      </c>
      <c r="F598" s="62">
        <v>15055</v>
      </c>
      <c r="G598" s="67" t="str">
        <f>IF(F598="","",VLOOKUP(F598,事件表!A:B,2,FALSE))</f>
        <v>光影交错</v>
      </c>
      <c r="J598" s="66">
        <v>0</v>
      </c>
      <c r="K598" s="66" t="s">
        <v>1664</v>
      </c>
      <c r="L598" s="66">
        <v>0</v>
      </c>
    </row>
    <row r="599" spans="1:12">
      <c r="B599" s="70">
        <f t="shared" si="9"/>
        <v>6</v>
      </c>
      <c r="C599" s="149" t="s">
        <v>4207</v>
      </c>
      <c r="D599">
        <v>2</v>
      </c>
      <c r="E599">
        <v>3</v>
      </c>
      <c r="F599" s="62">
        <v>15053</v>
      </c>
      <c r="G599" s="67" t="str">
        <f>IF(F599="","",VLOOKUP(F599,事件表!A:B,2,FALSE))</f>
        <v>神秘鬼火</v>
      </c>
      <c r="J599" s="66">
        <v>0</v>
      </c>
      <c r="K599" s="66" t="s">
        <v>1664</v>
      </c>
      <c r="L599" s="66">
        <v>0</v>
      </c>
    </row>
    <row r="600" spans="1:12">
      <c r="B600" s="70">
        <f t="shared" si="9"/>
        <v>7</v>
      </c>
      <c r="C600" s="149" t="s">
        <v>4217</v>
      </c>
      <c r="D600">
        <v>1</v>
      </c>
      <c r="E600">
        <v>3</v>
      </c>
      <c r="F600" s="62">
        <v>15008</v>
      </c>
      <c r="G600" s="67" t="str">
        <f>IF(F600="","",VLOOKUP(F600,事件表!A:B,2,FALSE))</f>
        <v>封印之地</v>
      </c>
      <c r="J600" s="66">
        <v>0</v>
      </c>
      <c r="K600" s="66">
        <v>0</v>
      </c>
      <c r="L600" s="66">
        <v>0</v>
      </c>
    </row>
    <row r="601" spans="1:12">
      <c r="B601" s="70">
        <f t="shared" si="9"/>
        <v>8</v>
      </c>
      <c r="C601" s="69" t="s">
        <v>4222</v>
      </c>
      <c r="D601" s="41">
        <v>1</v>
      </c>
      <c r="E601" s="41">
        <v>4</v>
      </c>
      <c r="F601" s="62">
        <v>1043</v>
      </c>
      <c r="G601" s="67" t="str">
        <f>IF(F601="","",VLOOKUP(F601,事件表!A:B,2,FALSE))</f>
        <v>深渊·绿林</v>
      </c>
      <c r="J601" s="66">
        <v>33504</v>
      </c>
      <c r="K601" s="66" t="s">
        <v>5940</v>
      </c>
      <c r="L601" s="66">
        <v>1</v>
      </c>
    </row>
    <row r="602" spans="1:12">
      <c r="A602" s="63">
        <v>79</v>
      </c>
      <c r="B602" s="70">
        <f t="shared" si="9"/>
        <v>1</v>
      </c>
      <c r="C602" s="149" t="s">
        <v>4226</v>
      </c>
      <c r="D602">
        <v>1</v>
      </c>
      <c r="E602">
        <v>1</v>
      </c>
      <c r="F602" s="62">
        <v>15027</v>
      </c>
      <c r="G602" s="67" t="str">
        <f>IF(F602="","",VLOOKUP(F602,事件表!A:B,2,FALSE))</f>
        <v>魔龙山脉</v>
      </c>
      <c r="J602" s="66">
        <v>0</v>
      </c>
      <c r="K602" s="66">
        <v>0</v>
      </c>
      <c r="L602" s="66">
        <v>0</v>
      </c>
    </row>
    <row r="603" spans="1:12">
      <c r="B603" s="70">
        <f t="shared" si="9"/>
        <v>2</v>
      </c>
      <c r="C603" s="149" t="s">
        <v>4226</v>
      </c>
      <c r="D603">
        <v>2</v>
      </c>
      <c r="E603">
        <v>1</v>
      </c>
      <c r="F603" s="62">
        <v>15035</v>
      </c>
      <c r="G603" s="67" t="str">
        <f>IF(F603="","",VLOOKUP(F603,事件表!A:B,2,FALSE))</f>
        <v>魔化龙蛋</v>
      </c>
      <c r="J603" s="66">
        <v>0</v>
      </c>
      <c r="K603" s="66">
        <v>0</v>
      </c>
      <c r="L603" s="66">
        <v>0</v>
      </c>
    </row>
    <row r="604" spans="1:12">
      <c r="B604" s="70">
        <f t="shared" si="9"/>
        <v>3</v>
      </c>
      <c r="C604" s="149" t="s">
        <v>4226</v>
      </c>
      <c r="D604">
        <v>2</v>
      </c>
      <c r="E604">
        <v>2</v>
      </c>
      <c r="F604" s="62">
        <v>15059</v>
      </c>
      <c r="G604" s="67" t="str">
        <f>IF(F604="","",VLOOKUP(F604,事件表!A:B,2,FALSE))</f>
        <v>狂暴种族</v>
      </c>
      <c r="J604" s="66">
        <v>0</v>
      </c>
      <c r="K604" s="66" t="s">
        <v>1664</v>
      </c>
      <c r="L604" s="66">
        <v>0</v>
      </c>
    </row>
    <row r="605" spans="1:12">
      <c r="B605" s="70">
        <f t="shared" si="9"/>
        <v>4</v>
      </c>
      <c r="C605" s="149" t="s">
        <v>4226</v>
      </c>
      <c r="D605">
        <v>2</v>
      </c>
      <c r="E605">
        <v>3</v>
      </c>
      <c r="F605" s="62">
        <v>15042</v>
      </c>
      <c r="G605" s="67" t="str">
        <f>IF(F605="","",VLOOKUP(F605,事件表!A:B,2,FALSE))</f>
        <v>狂化魔龙</v>
      </c>
      <c r="J605" s="66">
        <v>0</v>
      </c>
      <c r="K605" s="66" t="s">
        <v>1664</v>
      </c>
      <c r="L605" s="66">
        <v>0</v>
      </c>
    </row>
    <row r="606" spans="1:12">
      <c r="B606" s="70">
        <f t="shared" si="9"/>
        <v>5</v>
      </c>
      <c r="C606" s="149" t="s">
        <v>4450</v>
      </c>
      <c r="D606">
        <v>2</v>
      </c>
      <c r="E606">
        <v>4</v>
      </c>
      <c r="F606" s="62">
        <v>15065</v>
      </c>
      <c r="G606" s="67" t="str">
        <f>IF(F606="","",VLOOKUP(F606,事件表!A:B,2,FALSE))</f>
        <v>万龙之王</v>
      </c>
      <c r="J606" s="66">
        <v>0</v>
      </c>
      <c r="K606" s="66" t="s">
        <v>1664</v>
      </c>
      <c r="L606" s="66">
        <v>0</v>
      </c>
    </row>
    <row r="607" spans="1:12">
      <c r="B607" s="70">
        <f t="shared" si="9"/>
        <v>6</v>
      </c>
      <c r="C607" s="149" t="s">
        <v>4206</v>
      </c>
      <c r="D607">
        <v>1</v>
      </c>
      <c r="E607">
        <v>4</v>
      </c>
      <c r="G607" s="67" t="str">
        <f>IF(F607="","",VLOOKUP(F607,事件表!A:B,2,FALSE))</f>
        <v/>
      </c>
      <c r="J607" s="66" t="e">
        <v>#N/A</v>
      </c>
      <c r="K607" s="66" t="e">
        <v>#N/A</v>
      </c>
      <c r="L607" s="66" t="e">
        <v>#N/A</v>
      </c>
    </row>
    <row r="608" spans="1:12">
      <c r="B608" s="70">
        <f t="shared" si="9"/>
        <v>7</v>
      </c>
      <c r="C608" s="149" t="s">
        <v>4219</v>
      </c>
      <c r="D608">
        <v>1</v>
      </c>
      <c r="E608">
        <v>3</v>
      </c>
      <c r="F608" s="62">
        <v>15009</v>
      </c>
      <c r="G608" s="67" t="str">
        <f>IF(F608="","",VLOOKUP(F608,事件表!A:B,2,FALSE))</f>
        <v>魔龙山</v>
      </c>
      <c r="J608" s="66">
        <v>0</v>
      </c>
      <c r="K608" s="66">
        <v>0</v>
      </c>
      <c r="L608" s="66">
        <v>0</v>
      </c>
    </row>
    <row r="609" spans="1:12">
      <c r="B609" s="70">
        <f t="shared" si="9"/>
        <v>8</v>
      </c>
      <c r="C609" s="69" t="s">
        <v>4222</v>
      </c>
      <c r="D609" s="41">
        <v>1</v>
      </c>
      <c r="E609" s="41">
        <v>2</v>
      </c>
      <c r="F609" s="62">
        <v>1044</v>
      </c>
      <c r="G609" s="67" t="str">
        <f>IF(F609="","",VLOOKUP(F609,事件表!A:B,2,FALSE))</f>
        <v>深渊·邪火</v>
      </c>
      <c r="J609" s="66">
        <v>33504</v>
      </c>
      <c r="K609" s="66" t="s">
        <v>5940</v>
      </c>
      <c r="L609" s="66">
        <v>1</v>
      </c>
    </row>
    <row r="610" spans="1:12">
      <c r="A610" s="63">
        <v>80</v>
      </c>
      <c r="B610" s="70">
        <f t="shared" si="9"/>
        <v>1</v>
      </c>
      <c r="C610" s="149" t="s">
        <v>4219</v>
      </c>
      <c r="D610">
        <v>1</v>
      </c>
      <c r="E610">
        <v>1</v>
      </c>
      <c r="F610" s="62">
        <v>15061</v>
      </c>
      <c r="G610" s="67" t="str">
        <f>IF(F610="","",VLOOKUP(F610,事件表!A:B,2,FALSE))</f>
        <v>魔化龙巢</v>
      </c>
      <c r="J610" s="66">
        <v>0</v>
      </c>
      <c r="K610" s="66" t="s">
        <v>1664</v>
      </c>
      <c r="L610" s="66">
        <v>0</v>
      </c>
    </row>
    <row r="611" spans="1:12">
      <c r="B611" s="70">
        <f t="shared" si="9"/>
        <v>2</v>
      </c>
      <c r="C611" s="149" t="s">
        <v>4219</v>
      </c>
      <c r="D611">
        <v>2</v>
      </c>
      <c r="E611">
        <v>1</v>
      </c>
      <c r="F611" s="62">
        <v>15062</v>
      </c>
      <c r="G611" s="67" t="str">
        <f>IF(F611="","",VLOOKUP(F611,事件表!A:B,2,FALSE))</f>
        <v>魔化龙墓</v>
      </c>
      <c r="J611" s="66">
        <v>0</v>
      </c>
      <c r="K611" s="66" t="s">
        <v>1664</v>
      </c>
      <c r="L611" s="66">
        <v>0</v>
      </c>
    </row>
    <row r="612" spans="1:12">
      <c r="B612" s="70">
        <f t="shared" si="9"/>
        <v>3</v>
      </c>
      <c r="C612" s="149" t="s">
        <v>4450</v>
      </c>
      <c r="D612">
        <v>3</v>
      </c>
      <c r="E612">
        <v>1</v>
      </c>
      <c r="F612" s="62">
        <v>15063</v>
      </c>
      <c r="G612" s="67" t="str">
        <f>IF(F612="","",VLOOKUP(F612,事件表!A:B,2,FALSE))</f>
        <v>魔化龙潭</v>
      </c>
      <c r="J612" s="66">
        <v>0</v>
      </c>
      <c r="K612" s="66" t="s">
        <v>1664</v>
      </c>
      <c r="L612" s="66">
        <v>0</v>
      </c>
    </row>
    <row r="613" spans="1:12">
      <c r="B613" s="70">
        <f t="shared" si="9"/>
        <v>4</v>
      </c>
      <c r="C613" s="149" t="s">
        <v>4219</v>
      </c>
      <c r="D613">
        <v>3</v>
      </c>
      <c r="E613">
        <v>2</v>
      </c>
      <c r="F613" s="62">
        <v>15061</v>
      </c>
      <c r="G613" s="67" t="str">
        <f>IF(F613="","",VLOOKUP(F613,事件表!A:B,2,FALSE))</f>
        <v>魔化龙巢</v>
      </c>
      <c r="J613" s="66">
        <v>0</v>
      </c>
      <c r="K613" s="66" t="s">
        <v>1664</v>
      </c>
      <c r="L613" s="66">
        <v>0</v>
      </c>
    </row>
    <row r="614" spans="1:12">
      <c r="B614" s="70">
        <f t="shared" si="9"/>
        <v>5</v>
      </c>
      <c r="C614" s="149" t="s">
        <v>4226</v>
      </c>
      <c r="D614">
        <v>2</v>
      </c>
      <c r="E614">
        <v>2</v>
      </c>
      <c r="F614" s="62">
        <v>15060</v>
      </c>
      <c r="G614" s="67" t="str">
        <f>IF(F614="","",VLOOKUP(F614,事件表!A:B,2,FALSE))</f>
        <v>梦魇龙族</v>
      </c>
      <c r="J614" s="66">
        <v>0</v>
      </c>
      <c r="K614" s="66" t="s">
        <v>1664</v>
      </c>
      <c r="L614" s="66">
        <v>0</v>
      </c>
    </row>
    <row r="615" spans="1:12">
      <c r="B615" s="70">
        <f t="shared" si="9"/>
        <v>6</v>
      </c>
      <c r="C615" s="149" t="s">
        <v>4226</v>
      </c>
      <c r="D615">
        <v>2</v>
      </c>
      <c r="E615">
        <v>3</v>
      </c>
      <c r="F615" s="62">
        <v>15064</v>
      </c>
      <c r="G615" s="67" t="str">
        <f>IF(F615="","",VLOOKUP(F615,事件表!A:B,2,FALSE))</f>
        <v>龙穴宝藏</v>
      </c>
      <c r="J615" s="66">
        <v>0</v>
      </c>
      <c r="K615" s="66" t="s">
        <v>1664</v>
      </c>
      <c r="L615" s="66">
        <v>0</v>
      </c>
    </row>
    <row r="616" spans="1:12">
      <c r="B616" s="70">
        <f t="shared" si="9"/>
        <v>7</v>
      </c>
      <c r="C616" s="149" t="s">
        <v>4686</v>
      </c>
      <c r="D616">
        <v>2</v>
      </c>
      <c r="E616">
        <v>4</v>
      </c>
      <c r="F616" s="62">
        <v>15010</v>
      </c>
      <c r="G616" s="67" t="str">
        <f>IF(F616="","",VLOOKUP(F616,事件表!A:B,2,FALSE))</f>
        <v>魔龙谷</v>
      </c>
      <c r="J616" s="66">
        <v>0</v>
      </c>
      <c r="K616" s="66">
        <v>0</v>
      </c>
      <c r="L616" s="66">
        <v>0</v>
      </c>
    </row>
    <row r="617" spans="1:12">
      <c r="B617" s="70">
        <f t="shared" si="9"/>
        <v>8</v>
      </c>
      <c r="C617" s="69" t="s">
        <v>4222</v>
      </c>
      <c r="D617" s="41">
        <v>3</v>
      </c>
      <c r="E617" s="41">
        <v>4</v>
      </c>
      <c r="F617" s="62">
        <v>1045</v>
      </c>
      <c r="G617" s="67" t="str">
        <f>IF(F617="","",VLOOKUP(F617,事件表!A:B,2,FALSE))</f>
        <v>深渊·磐石</v>
      </c>
      <c r="J617" s="66">
        <v>33504</v>
      </c>
      <c r="K617" s="66" t="s">
        <v>5940</v>
      </c>
      <c r="L617" s="66">
        <v>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大关-描述</vt:lpstr>
      <vt:lpstr>#挂机物品</vt:lpstr>
      <vt:lpstr>事件等级</vt:lpstr>
      <vt:lpstr>佣兵团</vt:lpstr>
      <vt:lpstr>大关</vt:lpstr>
      <vt:lpstr>区域</vt:lpstr>
      <vt:lpstr>事件稀有度随机逻辑</vt:lpstr>
      <vt:lpstr>初始主角</vt:lpstr>
      <vt:lpstr>必出事件</vt:lpstr>
      <vt:lpstr>随机事件</vt:lpstr>
      <vt:lpstr>#事件</vt:lpstr>
      <vt:lpstr>事件表</vt:lpstr>
      <vt:lpstr>Sheet1</vt:lpstr>
      <vt:lpstr>悬赏事件</vt:lpstr>
      <vt:lpstr>副本事件</vt:lpstr>
      <vt:lpstr>敌人表</vt:lpstr>
      <vt:lpstr>敌人表2</vt:lpstr>
      <vt:lpstr>副本</vt:lpstr>
      <vt:lpstr>存储罐</vt:lpstr>
      <vt:lpstr>副本等级</vt:lpstr>
      <vt:lpstr>团本</vt:lpstr>
      <vt:lpstr>悬赏</vt:lpstr>
      <vt:lpstr>#暂不开放</vt:lpstr>
      <vt:lpstr>深渊探险队</vt:lpstr>
      <vt:lpstr>副本探险队</vt:lpstr>
      <vt:lpstr>入侵boss</vt:lpstr>
      <vt:lpstr>佣兵领地</vt:lpstr>
      <vt:lpstr>入侵奖励</vt:lpstr>
      <vt:lpstr>入侵击杀奖励</vt:lpstr>
      <vt:lpstr>刷怪点</vt:lpstr>
      <vt:lpstr>活动怪</vt:lpstr>
      <vt:lpstr>boss</vt:lpstr>
      <vt:lpstr>公会BOSS</vt:lpstr>
      <vt:lpstr>公会排行</vt:lpstr>
      <vt:lpstr>地图等级属性</vt:lpstr>
      <vt:lpstr>征战等级</vt:lpstr>
      <vt:lpstr>地图等级经验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zhanshen</dc:creator>
  <cp:lastModifiedBy>funday</cp:lastModifiedBy>
  <dcterms:created xsi:type="dcterms:W3CDTF">2006-09-16T00:00:00Z</dcterms:created>
  <dcterms:modified xsi:type="dcterms:W3CDTF">2018-01-12T03:39:27Z</dcterms:modified>
</cp:coreProperties>
</file>