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davidcarrier/Dropbox/my stuff/beard/figures/"/>
    </mc:Choice>
  </mc:AlternateContent>
  <xr:revisionPtr revIDLastSave="0" documentId="13_ncr:1_{3E82A58D-F8FD-4F47-A7A2-1D3ACDE91A03}" xr6:coauthVersionLast="45" xr6:coauthVersionMax="45" xr10:uidLastSave="{00000000-0000-0000-0000-000000000000}"/>
  <bookViews>
    <workbookView xWindow="2300" yWindow="460" windowWidth="25600" windowHeight="14880" tabRatio="5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xlchart.v1.0" hidden="1">Sheet1!$N$27</definedName>
    <definedName name="_xlchart.v1.1" hidden="1">Sheet1!$N$28:$N$47</definedName>
    <definedName name="_xlchart.v1.10" hidden="1">Sheet1!$D$27</definedName>
    <definedName name="_xlchart.v1.11" hidden="1">Sheet1!$D$28:$D$47</definedName>
    <definedName name="_xlchart.v1.12" hidden="1">Sheet1!$H$27</definedName>
    <definedName name="_xlchart.v1.13" hidden="1">Sheet1!$H$28:$H$47</definedName>
    <definedName name="_xlchart.v1.14" hidden="1">Sheet1!$I$27</definedName>
    <definedName name="_xlchart.v1.15" hidden="1">Sheet1!$I$28:$I$47</definedName>
    <definedName name="_xlchart.v1.16" hidden="1">Sheet1!$J$27</definedName>
    <definedName name="_xlchart.v1.17" hidden="1">Sheet1!$J$28:$J$47</definedName>
    <definedName name="_xlchart.v1.18" hidden="1">Sheet1!$S$27</definedName>
    <definedName name="_xlchart.v1.19" hidden="1">Sheet1!$S$28:$S$47</definedName>
    <definedName name="_xlchart.v1.2" hidden="1">Sheet1!$O$27</definedName>
    <definedName name="_xlchart.v1.20" hidden="1">Sheet1!$T$27</definedName>
    <definedName name="_xlchart.v1.21" hidden="1">Sheet1!$T$28:$T$47</definedName>
    <definedName name="_xlchart.v1.22" hidden="1">Sheet1!$U$27</definedName>
    <definedName name="_xlchart.v1.23" hidden="1">Sheet1!$U$28:$U$47</definedName>
    <definedName name="_xlchart.v1.3" hidden="1">Sheet1!$O$28:$O$47</definedName>
    <definedName name="_xlchart.v1.4" hidden="1">Sheet1!$P$27</definedName>
    <definedName name="_xlchart.v1.5" hidden="1">Sheet1!$P$28:$P$47</definedName>
    <definedName name="_xlchart.v1.6" hidden="1">Sheet1!$B$27</definedName>
    <definedName name="_xlchart.v1.7" hidden="1">Sheet1!$B$28:$B$47</definedName>
    <definedName name="_xlchart.v1.8" hidden="1">Sheet1!$C$27</definedName>
    <definedName name="_xlchart.v1.9" hidden="1">Sheet1!$C$28:$C$47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23" i="1" s="1"/>
  <c r="J13" i="1"/>
  <c r="J14" i="1"/>
  <c r="J15" i="1"/>
  <c r="J16" i="1"/>
  <c r="J17" i="1"/>
  <c r="J18" i="1"/>
  <c r="J19" i="1"/>
  <c r="J20" i="1"/>
  <c r="J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1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20" i="1"/>
  <c r="C3" i="1"/>
  <c r="K2" i="1"/>
  <c r="I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5" i="1"/>
  <c r="C2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E6" i="1"/>
  <c r="C6" i="1"/>
  <c r="E4" i="1"/>
  <c r="C4" i="1"/>
  <c r="E3" i="1"/>
  <c r="E2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P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J24" i="1"/>
  <c r="P24" i="1"/>
  <c r="B24" i="1" l="1"/>
  <c r="H23" i="1"/>
  <c r="H24" i="1"/>
  <c r="E23" i="1"/>
  <c r="Q24" i="1"/>
  <c r="I23" i="1"/>
  <c r="K24" i="1"/>
  <c r="O23" i="1"/>
  <c r="E24" i="1"/>
  <c r="N24" i="1"/>
  <c r="N23" i="1"/>
  <c r="D24" i="1"/>
  <c r="B23" i="1"/>
  <c r="C24" i="1"/>
  <c r="C23" i="1"/>
  <c r="Q23" i="1"/>
  <c r="K23" i="1"/>
  <c r="D23" i="1"/>
  <c r="O24" i="1"/>
  <c r="I24" i="1"/>
</calcChain>
</file>

<file path=xl/sharedStrings.xml><?xml version="1.0" encoding="utf-8"?>
<sst xmlns="http://schemas.openxmlformats.org/spreadsheetml/2006/main" count="21" uniqueCount="9">
  <si>
    <t>Hairy</t>
  </si>
  <si>
    <t>Peak Force (kN)</t>
  </si>
  <si>
    <t>Peak Energy (J)</t>
  </si>
  <si>
    <t>Time to Peak Force (ms)</t>
  </si>
  <si>
    <t>Time to Peak Energy (ms)</t>
  </si>
  <si>
    <t>Plucked</t>
  </si>
  <si>
    <t>Sheared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</si>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</sst>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8" xfId="0" applyFill="1" applyBorder="1"/>
    <xf numFmtId="0" fontId="1" fillId="2" borderId="2" xfId="0" applyFont="1" applyFill="1" applyBorder="1"/>
    <xf numFmtId="0" fontId="0" fillId="2" borderId="2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colors>
    <mruColors>
      <color rgb="FFF2A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plotSurface>
          <cx:spPr>
            <a:ln w="12700">
              <a:noFill/>
            </a:ln>
          </cx:spPr>
        </cx:plotSurface>
        <cx:series layoutId="boxWhisker" uniqueId="{00448040-DC58-EF44-BD1A-5C0CAF1997A9}">
          <cx:tx>
            <cx:txData>
              <cx:f>_xlchart.v1.6</cx:f>
              <cx:v/>
            </cx:txData>
          </cx:tx>
          <cx:spPr>
            <a:ln w="22225">
              <a:solidFill>
                <a:srgbClr val="0070C0"/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EAC21503-E24B-9F44-9157-8AA9C26A81CF}">
          <cx:tx>
            <cx:txData>
              <cx:f>_xlchart.v1.8</cx:f>
              <cx:v/>
            </cx:txData>
          </cx:tx>
          <cx:spPr>
            <a:ln w="22225" cap="rnd">
              <a:solidFill>
                <a:srgbClr val="FFC000"/>
              </a:solidFill>
            </a:ln>
          </cx:spPr>
          <cx:dataId val="1"/>
          <cx:layoutPr>
            <cx:visibility meanLine="1" meanMarker="0" nonoutliers="0" outliers="1"/>
            <cx:statistics quartileMethod="exclusive"/>
          </cx:layoutPr>
        </cx:series>
        <cx:series layoutId="boxWhisker" uniqueId="{43BB9118-F2B1-F741-BD09-631C69F90AC9}">
          <cx:tx>
            <cx:txData>
              <cx:f>_xlchart.v1.10</cx:f>
              <cx:v/>
            </cx:txData>
          </cx:tx>
          <cx:spPr>
            <a:ln w="22225">
              <a:solidFill>
                <a:srgbClr val="C00000"/>
              </a:solidFill>
            </a:ln>
          </cx:spPr>
          <cx:dataId val="2"/>
          <cx:layoutPr>
            <cx:visibility meanLine="1" meanMarker="0" nonoutliers="0" outliers="1"/>
            <cx:statistics quartileMethod="exclusive"/>
          </cx:layoutPr>
        </cx:series>
      </cx:plotAreaRegion>
      <cx:axis id="0">
        <cx:catScaling gapWidth="0.200000003"/>
        <cx:tickLabels/>
        <cx:spPr>
          <a:ln w="15875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ax="1.2"/>
        <cx:majorGridlines>
          <cx:spPr>
            <a:ln>
              <a:noFill/>
            </a:ln>
          </cx:spPr>
        </cx:majorGridlines>
        <cx:majorTickMarks type="in"/>
        <cx:tickLabels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latin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plotArea>
      <cx:plotAreaRegion>
        <cx:plotSurface>
          <cx:spPr>
            <a:ln w="12700">
              <a:noFill/>
            </a:ln>
          </cx:spPr>
        </cx:plotSurface>
        <cx:series layoutId="boxWhisker" uniqueId="{6D195CF2-422D-934C-8B70-45C2259D7A23}">
          <cx:tx>
            <cx:txData>
              <cx:f>_xlchart.v1.12</cx:f>
              <cx:v/>
            </cx:txData>
          </cx:tx>
          <cx:spPr>
            <a:ln w="22225">
              <a:solidFill>
                <a:srgbClr val="0070C0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B4F740F-7AB0-5948-9E07-ACAB66A79241}">
          <cx:tx>
            <cx:txData>
              <cx:f>_xlchart.v1.14</cx:f>
              <cx:v/>
            </cx:txData>
          </cx:tx>
          <cx:spPr>
            <a:ln w="22225">
              <a:solidFill>
                <a:srgbClr val="FFC000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B3DB34D4-7C8A-F24F-8574-653B81FD0262}">
          <cx:tx>
            <cx:txData>
              <cx:f>_xlchart.v1.16</cx:f>
              <cx:v/>
            </cx:txData>
          </cx:tx>
          <cx:spPr>
            <a:ln w="22225">
              <a:solidFill>
                <a:srgbClr val="C00000"/>
              </a:solidFill>
            </a:ln>
          </cx:spPr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200000003"/>
        <cx:tickLabels/>
        <cx:spPr>
          <a:ln w="15875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  <cx:spPr>
          <a:ln w="15875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latin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6B6F73D8-6BC7-6844-8FF7-D18E3AA61DA9}">
          <cx:tx>
            <cx:txData>
              <cx:f>_xlchart.v1.0</cx:f>
              <cx:v/>
            </cx:txData>
          </cx:tx>
          <cx:spPr>
            <a:ln w="22225">
              <a:solidFill>
                <a:srgbClr val="0070C0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30625B01-59C3-7C4D-9751-D48051C23CDD}">
          <cx:tx>
            <cx:txData>
              <cx:f>_xlchart.v1.2</cx:f>
              <cx:v/>
            </cx:txData>
          </cx:tx>
          <cx:spPr>
            <a:ln w="22225">
              <a:solidFill>
                <a:srgbClr val="FFC000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D34BE020-B484-1B44-8E2E-9A32E8C64843}">
          <cx:tx>
            <cx:txData>
              <cx:f>_xlchart.v1.4</cx:f>
              <cx:v/>
            </cx:txData>
          </cx:tx>
          <cx:spPr>
            <a:ln w="22225">
              <a:solidFill>
                <a:srgbClr val="C00000"/>
              </a:solidFill>
            </a:ln>
          </cx:spPr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200000003"/>
        <cx:tickLabels/>
        <cx:spPr>
          <a:ln w="15875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latin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</a:endParaRPr>
          </a:p>
        </cx:txPr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plotArea>
      <cx:plotAreaRegion>
        <cx:plotSurface>
          <cx:spPr>
            <a:ln w="15875">
              <a:solidFill>
                <a:schemeClr val="bg1"/>
              </a:solidFill>
            </a:ln>
          </cx:spPr>
        </cx:plotSurface>
        <cx:series layoutId="boxWhisker" uniqueId="{C8BECDEA-A79D-DC4A-8A95-D125EF0AAF31}">
          <cx:tx>
            <cx:txData>
              <cx:f>_xlchart.v1.18</cx:f>
              <cx:v/>
            </cx:txData>
          </cx:tx>
          <cx:spPr>
            <a:ln w="22225">
              <a:solidFill>
                <a:srgbClr val="0070C0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F4369C1C-76C7-664E-9D8F-7D919F625AD3}">
          <cx:tx>
            <cx:txData>
              <cx:f>_xlchart.v1.20</cx:f>
              <cx:v/>
            </cx:txData>
          </cx:tx>
          <cx:spPr>
            <a:ln w="22225">
              <a:solidFill>
                <a:srgbClr val="FFC000"/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1CB41ABF-C8D2-A441-8317-0AC27A463921}">
          <cx:tx>
            <cx:txData>
              <cx:f>_xlchart.v1.22</cx:f>
              <cx:v/>
            </cx:txData>
          </cx:tx>
          <cx:spPr>
            <a:ln w="22225">
              <a:solidFill>
                <a:srgbClr val="C00000"/>
              </a:solidFill>
            </a:ln>
          </cx:spPr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200000003"/>
        <cx:tickLabels/>
        <cx:spPr>
          <a:ln w="15875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>
                <a:latin typeface="Arial" panose="020B060402020202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48</xdr:row>
      <xdr:rowOff>190500</xdr:rowOff>
    </xdr:from>
    <xdr:to>
      <xdr:col>4</xdr:col>
      <xdr:colOff>0</xdr:colOff>
      <xdr:row>64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183F57-3005-7941-AAF6-35F799E7C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" y="9969500"/>
              <a:ext cx="3670300" cy="307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368300</xdr:colOff>
      <xdr:row>64</xdr:row>
      <xdr:rowOff>0</xdr:rowOff>
    </xdr:from>
    <xdr:to>
      <xdr:col>3</xdr:col>
      <xdr:colOff>1562100</xdr:colOff>
      <xdr:row>79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CF5614B-B6C3-2E45-B791-B65DBAFEF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13030200"/>
              <a:ext cx="368300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79</xdr:row>
      <xdr:rowOff>69850</xdr:rowOff>
    </xdr:from>
    <xdr:to>
      <xdr:col>4</xdr:col>
      <xdr:colOff>0</xdr:colOff>
      <xdr:row>94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8489DF0-2889-3543-8F4A-90A6AF2CC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16148050"/>
              <a:ext cx="3644900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94</xdr:row>
      <xdr:rowOff>133350</xdr:rowOff>
    </xdr:from>
    <xdr:to>
      <xdr:col>4</xdr:col>
      <xdr:colOff>0</xdr:colOff>
      <xdr:row>109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E43A253-7883-8741-AE6B-2EF8D781E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19259550"/>
              <a:ext cx="3644900" cy="305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9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9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1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5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5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6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6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6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7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7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8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8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8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19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19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19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20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Hairy-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Pluck-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carrier%201/Library/Containers/com.apple.mail/Data/Library/Mail%20Downloads/2C07E588-D1DC-4F42-B1A5-E71A9FD46EA5/Processed%20Thesis%20Data/Shear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"/>
      <sheetName val="Sheet1"/>
    </sheetNames>
    <sheetDataSet>
      <sheetData sheetId="0">
        <row r="6">
          <cell r="Q6">
            <v>0.82106800000000002</v>
          </cell>
        </row>
        <row r="13">
          <cell r="Q13">
            <v>5.261230469</v>
          </cell>
        </row>
        <row r="24">
          <cell r="Q24">
            <v>1.911708347256587</v>
          </cell>
        </row>
        <row r="28">
          <cell r="Q28">
            <v>5.395507813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4"/>
    </sheetNames>
    <sheetDataSet>
      <sheetData sheetId="0">
        <row r="9">
          <cell r="Q9">
            <v>0.75660000000000005</v>
          </cell>
        </row>
        <row r="16">
          <cell r="Q16">
            <v>5.4931640625</v>
          </cell>
        </row>
        <row r="27">
          <cell r="Q27">
            <v>1.818412627478396</v>
          </cell>
        </row>
        <row r="31">
          <cell r="Q31">
            <v>5.67626953125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4"/>
    </sheetNames>
    <sheetDataSet>
      <sheetData sheetId="0">
        <row r="9">
          <cell r="Q9">
            <v>0.79476899999999995</v>
          </cell>
        </row>
        <row r="16">
          <cell r="Q16">
            <v>4.39453125</v>
          </cell>
        </row>
        <row r="27">
          <cell r="Q27">
            <v>1.8970609394833169</v>
          </cell>
        </row>
        <row r="31">
          <cell r="Q31">
            <v>4.541015625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4"/>
    </sheetNames>
    <sheetDataSet>
      <sheetData sheetId="0">
        <row r="9">
          <cell r="Q9">
            <v>0.69639799999999996</v>
          </cell>
        </row>
        <row r="16">
          <cell r="Q16">
            <v>5.11474609375</v>
          </cell>
        </row>
        <row r="27">
          <cell r="Q27">
            <v>1.6809471967657597</v>
          </cell>
        </row>
        <row r="31">
          <cell r="Q31">
            <v>5.31005859375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5"/>
    </sheetNames>
    <sheetDataSet>
      <sheetData sheetId="0">
        <row r="9">
          <cell r="Q9">
            <v>0.50584099999999999</v>
          </cell>
        </row>
        <row r="16">
          <cell r="Q16">
            <v>9.66796875</v>
          </cell>
        </row>
        <row r="27">
          <cell r="Q27">
            <v>2.7108704999084048</v>
          </cell>
        </row>
        <row r="31">
          <cell r="Q31">
            <v>15.41748046875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5"/>
    </sheetNames>
    <sheetDataSet>
      <sheetData sheetId="0">
        <row r="9">
          <cell r="Q9">
            <v>0.65685499999999997</v>
          </cell>
        </row>
        <row r="16">
          <cell r="Q16">
            <v>3.466796875</v>
          </cell>
        </row>
        <row r="27">
          <cell r="Q27">
            <v>1.2720016865766817</v>
          </cell>
        </row>
        <row r="31">
          <cell r="Q31">
            <v>3.64990234375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5"/>
    </sheetNames>
    <sheetDataSet>
      <sheetData sheetId="0">
        <row r="9">
          <cell r="Q9">
            <v>0.80885899999999999</v>
          </cell>
        </row>
        <row r="16">
          <cell r="Q16">
            <v>5.2001953125</v>
          </cell>
        </row>
        <row r="27">
          <cell r="Q27">
            <v>1.8740270948822773</v>
          </cell>
        </row>
        <row r="31">
          <cell r="Q31">
            <v>5.50537109375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6"/>
    </sheetNames>
    <sheetDataSet>
      <sheetData sheetId="0">
        <row r="9">
          <cell r="Q9">
            <v>0.834812</v>
          </cell>
        </row>
        <row r="16">
          <cell r="Q16">
            <v>7.4951171875</v>
          </cell>
        </row>
        <row r="27">
          <cell r="Q27">
            <v>2.8530621731991488</v>
          </cell>
        </row>
        <row r="31">
          <cell r="Q31">
            <v>9.72900390625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6"/>
    </sheetNames>
    <sheetDataSet>
      <sheetData sheetId="0">
        <row r="9">
          <cell r="Q9">
            <v>0.71701999999999999</v>
          </cell>
        </row>
        <row r="16">
          <cell r="Q16">
            <v>4.21142578125</v>
          </cell>
        </row>
        <row r="27">
          <cell r="Q27">
            <v>1.5667317214073679</v>
          </cell>
        </row>
        <row r="31">
          <cell r="Q31">
            <v>4.5166015625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6"/>
    </sheetNames>
    <sheetDataSet>
      <sheetData sheetId="0">
        <row r="9">
          <cell r="Q9">
            <v>0.81712899999999999</v>
          </cell>
        </row>
        <row r="16">
          <cell r="Q16">
            <v>5.28564453125</v>
          </cell>
        </row>
        <row r="27">
          <cell r="Q27">
            <v>1.930452705071565</v>
          </cell>
        </row>
        <row r="31">
          <cell r="Q31">
            <v>5.45654296875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7"/>
    </sheetNames>
    <sheetDataSet>
      <sheetData sheetId="0">
        <row r="9">
          <cell r="Q9">
            <v>0.70039600000000002</v>
          </cell>
        </row>
        <row r="16">
          <cell r="Q16">
            <v>9.82666015625</v>
          </cell>
        </row>
        <row r="27">
          <cell r="Q27">
            <v>3.1523259445480623</v>
          </cell>
        </row>
        <row r="31">
          <cell r="Q31">
            <v>11.87744140625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"/>
    </sheetNames>
    <sheetDataSet>
      <sheetData sheetId="0">
        <row r="9">
          <cell r="Q9">
            <v>0.678145</v>
          </cell>
        </row>
        <row r="16">
          <cell r="Q16">
            <v>9.41162109375</v>
          </cell>
        </row>
        <row r="27">
          <cell r="Q27">
            <v>2.6536872344214633</v>
          </cell>
        </row>
        <row r="31">
          <cell r="Q31">
            <v>9.53369140625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7"/>
    </sheetNames>
    <sheetDataSet>
      <sheetData sheetId="0">
        <row r="9">
          <cell r="Q9">
            <v>0.81242599999999998</v>
          </cell>
        </row>
        <row r="16">
          <cell r="Q16">
            <v>4.11376953125</v>
          </cell>
        </row>
        <row r="27">
          <cell r="Q27">
            <v>1.6405170258402775</v>
          </cell>
        </row>
        <row r="31">
          <cell r="Q31">
            <v>4.26025390625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7"/>
    </sheetNames>
    <sheetDataSet>
      <sheetData sheetId="0">
        <row r="9">
          <cell r="Q9">
            <v>0.88197999999999999</v>
          </cell>
        </row>
        <row r="16">
          <cell r="Q16">
            <v>5.04150390625</v>
          </cell>
        </row>
        <row r="27">
          <cell r="Q27">
            <v>2.0955382814412293</v>
          </cell>
        </row>
        <row r="31">
          <cell r="Q31">
            <v>5.33447265625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8"/>
    </sheetNames>
    <sheetDataSet>
      <sheetData sheetId="0">
        <row r="9">
          <cell r="Q9">
            <v>0.73896200000000001</v>
          </cell>
        </row>
        <row r="16">
          <cell r="Q16">
            <v>6.5185546875</v>
          </cell>
        </row>
        <row r="27">
          <cell r="Q27">
            <v>2.168144077227856</v>
          </cell>
        </row>
        <row r="31">
          <cell r="Q31">
            <v>6.73828125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8"/>
    </sheetNames>
    <sheetDataSet>
      <sheetData sheetId="0">
        <row r="9">
          <cell r="Q9">
            <v>0.91224400000000005</v>
          </cell>
        </row>
        <row r="16">
          <cell r="Q16">
            <v>5.50537109375</v>
          </cell>
        </row>
        <row r="27">
          <cell r="Q27">
            <v>2.1662057511364812</v>
          </cell>
        </row>
        <row r="31">
          <cell r="Q31">
            <v>5.67626953125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8"/>
    </sheetNames>
    <sheetDataSet>
      <sheetData sheetId="0">
        <row r="9">
          <cell r="Q9">
            <v>0.89187700000000003</v>
          </cell>
        </row>
        <row r="16">
          <cell r="Q16">
            <v>5.65185546875</v>
          </cell>
        </row>
        <row r="27">
          <cell r="Q27">
            <v>2.1348956307593205</v>
          </cell>
        </row>
        <row r="31">
          <cell r="Q31">
            <v>5.7861328125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9"/>
    </sheetNames>
    <sheetDataSet>
      <sheetData sheetId="0">
        <row r="9">
          <cell r="Q9">
            <v>0.613927</v>
          </cell>
        </row>
        <row r="16">
          <cell r="Q16">
            <v>10.2783203125</v>
          </cell>
        </row>
        <row r="27">
          <cell r="Q27">
            <v>2.8141175126876137</v>
          </cell>
        </row>
        <row r="31">
          <cell r="Q31">
            <v>12.43896484375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9"/>
    </sheetNames>
    <sheetDataSet>
      <sheetData sheetId="0">
        <row r="9">
          <cell r="Q9">
            <v>0.83796300000000001</v>
          </cell>
        </row>
        <row r="16">
          <cell r="Q16">
            <v>4.06494140625</v>
          </cell>
        </row>
        <row r="27">
          <cell r="Q27">
            <v>1.6039095617254628</v>
          </cell>
        </row>
        <row r="31">
          <cell r="Q31">
            <v>4.345703125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9"/>
    </sheetNames>
    <sheetDataSet>
      <sheetData sheetId="0">
        <row r="9">
          <cell r="Q9">
            <v>0.80453399999999997</v>
          </cell>
        </row>
        <row r="16">
          <cell r="Q16">
            <v>5.04150390625</v>
          </cell>
        </row>
        <row r="27">
          <cell r="Q27">
            <v>1.9395847204917953</v>
          </cell>
        </row>
        <row r="31">
          <cell r="Q31">
            <v>5.17578125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0"/>
    </sheetNames>
    <sheetDataSet>
      <sheetData sheetId="0">
        <row r="9">
          <cell r="Q9">
            <v>0.74328300000000003</v>
          </cell>
        </row>
        <row r="16">
          <cell r="Q16">
            <v>8.056640625</v>
          </cell>
        </row>
        <row r="27">
          <cell r="Q27">
            <v>2.5651339918100655</v>
          </cell>
        </row>
        <row r="31">
          <cell r="Q31">
            <v>8.16650390625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0"/>
    </sheetNames>
    <sheetDataSet>
      <sheetData sheetId="0">
        <row r="9">
          <cell r="Q9">
            <v>0.88465099999999997</v>
          </cell>
        </row>
        <row r="16">
          <cell r="Q16">
            <v>4.40673828125</v>
          </cell>
        </row>
        <row r="27">
          <cell r="Q27">
            <v>1.687171344827511</v>
          </cell>
        </row>
        <row r="31">
          <cell r="Q31">
            <v>4.5654296875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"/>
    </sheetNames>
    <sheetDataSet>
      <sheetData sheetId="0">
        <row r="9">
          <cell r="Q9">
            <v>0.70039600000000002</v>
          </cell>
        </row>
        <row r="16">
          <cell r="Q16">
            <v>3.40576171875</v>
          </cell>
        </row>
        <row r="27">
          <cell r="Q27">
            <v>1.271197627439447</v>
          </cell>
        </row>
        <row r="31">
          <cell r="Q31">
            <v>3.60107421875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0"/>
    </sheetNames>
    <sheetDataSet>
      <sheetData sheetId="0">
        <row r="9">
          <cell r="Q9">
            <v>0.73532699999999995</v>
          </cell>
        </row>
        <row r="16">
          <cell r="Q16">
            <v>5.0048828125</v>
          </cell>
        </row>
        <row r="27">
          <cell r="Q27">
            <v>1.6593280864288988</v>
          </cell>
        </row>
        <row r="31">
          <cell r="Q31">
            <v>5.1513671875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1"/>
    </sheetNames>
    <sheetDataSet>
      <sheetData sheetId="0">
        <row r="9">
          <cell r="Q9">
            <v>0.44531300000000001</v>
          </cell>
        </row>
        <row r="16">
          <cell r="Q16">
            <v>8.33740234375</v>
          </cell>
        </row>
        <row r="27">
          <cell r="Q27">
            <v>2.0193514419570313</v>
          </cell>
        </row>
        <row r="31">
          <cell r="Q31">
            <v>8.48388671875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1"/>
    </sheetNames>
    <sheetDataSet>
      <sheetData sheetId="0">
        <row r="9">
          <cell r="Q9">
            <v>0.803033</v>
          </cell>
        </row>
        <row r="16">
          <cell r="Q16">
            <v>4.04052734375</v>
          </cell>
        </row>
        <row r="27">
          <cell r="Q27">
            <v>1.754911298656608</v>
          </cell>
        </row>
        <row r="31">
          <cell r="Q31">
            <v>4.21142578125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1"/>
    </sheetNames>
    <sheetDataSet>
      <sheetData sheetId="0">
        <row r="9">
          <cell r="Q9">
            <v>0.77785400000000005</v>
          </cell>
        </row>
        <row r="16">
          <cell r="Q16">
            <v>4.0283203125</v>
          </cell>
        </row>
        <row r="27">
          <cell r="Q27">
            <v>1.5660514783974233</v>
          </cell>
        </row>
        <row r="31">
          <cell r="Q31">
            <v>4.1748046875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2"/>
    </sheetNames>
    <sheetDataSet>
      <sheetData sheetId="0">
        <row r="9">
          <cell r="Q9">
            <v>0.63986799999999999</v>
          </cell>
        </row>
        <row r="16">
          <cell r="Q16">
            <v>7.71484375</v>
          </cell>
        </row>
        <row r="27">
          <cell r="Q27">
            <v>2.6097510229696859</v>
          </cell>
        </row>
        <row r="31">
          <cell r="Q31">
            <v>12.07275390625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2"/>
    </sheetNames>
    <sheetDataSet>
      <sheetData sheetId="0">
        <row r="9">
          <cell r="Q9">
            <v>0.86468599999999995</v>
          </cell>
        </row>
        <row r="16">
          <cell r="Q16">
            <v>4.26025390625</v>
          </cell>
        </row>
        <row r="27">
          <cell r="Q27">
            <v>1.6927786261027542</v>
          </cell>
        </row>
        <row r="31">
          <cell r="Q31">
            <v>4.45556640625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2"/>
    </sheetNames>
    <sheetDataSet>
      <sheetData sheetId="0">
        <row r="9">
          <cell r="Q9">
            <v>0.69607200000000002</v>
          </cell>
        </row>
        <row r="16">
          <cell r="Q16">
            <v>4.2724609375</v>
          </cell>
        </row>
        <row r="27">
          <cell r="Q27">
            <v>1.4225937911546003</v>
          </cell>
        </row>
        <row r="31">
          <cell r="Q31">
            <v>4.47998046875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3"/>
    </sheetNames>
    <sheetDataSet>
      <sheetData sheetId="0">
        <row r="9">
          <cell r="Q9">
            <v>0.55288300000000001</v>
          </cell>
        </row>
        <row r="16">
          <cell r="Q16">
            <v>10.2783203125</v>
          </cell>
        </row>
        <row r="27">
          <cell r="Q27">
            <v>2.8374533616731479</v>
          </cell>
        </row>
        <row r="31">
          <cell r="Q31">
            <v>13.36669921875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3"/>
    </sheetNames>
    <sheetDataSet>
      <sheetData sheetId="0">
        <row r="9">
          <cell r="Q9">
            <v>0.72133899999999995</v>
          </cell>
        </row>
        <row r="16">
          <cell r="Q16">
            <v>4.5166015625</v>
          </cell>
        </row>
        <row r="27">
          <cell r="Q27">
            <v>1.5673583469633017</v>
          </cell>
        </row>
        <row r="31">
          <cell r="Q31">
            <v>4.6630859375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3"/>
    </sheetNames>
    <sheetDataSet>
      <sheetData sheetId="0">
        <row r="9">
          <cell r="Q9">
            <v>0.66179399999999999</v>
          </cell>
        </row>
        <row r="16">
          <cell r="Q16">
            <v>4.30908203125</v>
          </cell>
        </row>
        <row r="27">
          <cell r="Q27">
            <v>1.3501993267953509</v>
          </cell>
        </row>
        <row r="31">
          <cell r="Q31">
            <v>4.47998046875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2"/>
    </sheetNames>
    <sheetDataSet>
      <sheetData sheetId="0">
        <row r="8">
          <cell r="Q8">
            <v>0.75227699999999997</v>
          </cell>
        </row>
        <row r="15">
          <cell r="Q15">
            <v>4.91943359375</v>
          </cell>
        </row>
        <row r="26">
          <cell r="Q26">
            <v>1.7800721914208475</v>
          </cell>
        </row>
        <row r="30">
          <cell r="Q30">
            <v>5.09033203125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4"/>
    </sheetNames>
    <sheetDataSet>
      <sheetData sheetId="0">
        <row r="9">
          <cell r="Q9">
            <v>0.60095699999999996</v>
          </cell>
        </row>
        <row r="16">
          <cell r="Q16">
            <v>12.46337890625</v>
          </cell>
        </row>
        <row r="27">
          <cell r="Q27">
            <v>2.8354972789136466</v>
          </cell>
        </row>
        <row r="31">
          <cell r="Q31">
            <v>12.8662109375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4"/>
    </sheetNames>
    <sheetDataSet>
      <sheetData sheetId="0">
        <row r="9">
          <cell r="Q9">
            <v>0.92867</v>
          </cell>
        </row>
        <row r="16">
          <cell r="Q16">
            <v>4.33349609375</v>
          </cell>
        </row>
        <row r="27">
          <cell r="Q27">
            <v>1.707057058858378</v>
          </cell>
        </row>
        <row r="31">
          <cell r="Q31">
            <v>4.69970703125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4"/>
    </sheetNames>
    <sheetDataSet>
      <sheetData sheetId="0">
        <row r="9">
          <cell r="Q9">
            <v>0.76560499999999998</v>
          </cell>
        </row>
        <row r="16">
          <cell r="Q16">
            <v>5.76171875</v>
          </cell>
        </row>
        <row r="27">
          <cell r="Q27">
            <v>1.9391057687910938</v>
          </cell>
        </row>
        <row r="31">
          <cell r="Q31">
            <v>5.9326171875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5"/>
    </sheetNames>
    <sheetDataSet>
      <sheetData sheetId="0">
        <row r="9">
          <cell r="Q9">
            <v>0.722688</v>
          </cell>
        </row>
        <row r="16">
          <cell r="Q16">
            <v>6.50634765625</v>
          </cell>
        </row>
        <row r="27">
          <cell r="Q27">
            <v>1.8626631069097415</v>
          </cell>
        </row>
        <row r="31">
          <cell r="Q31">
            <v>6.75048828125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5"/>
    </sheetNames>
    <sheetDataSet>
      <sheetData sheetId="0">
        <row r="9">
          <cell r="Q9">
            <v>0.83364400000000005</v>
          </cell>
        </row>
        <row r="16">
          <cell r="Q16">
            <v>4.5654296875</v>
          </cell>
        </row>
        <row r="27">
          <cell r="Q27">
            <v>1.8455815982798429</v>
          </cell>
        </row>
        <row r="31">
          <cell r="Q31">
            <v>4.7119140625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5"/>
    </sheetNames>
    <sheetDataSet>
      <sheetData sheetId="0">
        <row r="9">
          <cell r="Q9">
            <v>0.73065999999999998</v>
          </cell>
        </row>
        <row r="16">
          <cell r="Q16">
            <v>5.16357421875</v>
          </cell>
        </row>
        <row r="27">
          <cell r="Q27">
            <v>1.6669819272535731</v>
          </cell>
        </row>
        <row r="31">
          <cell r="Q31">
            <v>5.3466796875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6"/>
    </sheetNames>
    <sheetDataSet>
      <sheetData sheetId="0">
        <row r="9">
          <cell r="Q9">
            <v>0.76524700000000001</v>
          </cell>
        </row>
        <row r="16">
          <cell r="Q16">
            <v>7.36083984375</v>
          </cell>
        </row>
        <row r="27">
          <cell r="Q27">
            <v>2.6864075107720038</v>
          </cell>
        </row>
        <row r="31">
          <cell r="Q31">
            <v>10.07080078125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6"/>
    </sheetNames>
    <sheetDataSet>
      <sheetData sheetId="0">
        <row r="9">
          <cell r="Q9">
            <v>0.79908800000000002</v>
          </cell>
        </row>
        <row r="16">
          <cell r="Q16">
            <v>3.57666015625</v>
          </cell>
        </row>
        <row r="27">
          <cell r="Q27">
            <v>1.8793121614290436</v>
          </cell>
        </row>
        <row r="31">
          <cell r="Q31">
            <v>3.8330078125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6"/>
    </sheetNames>
    <sheetDataSet>
      <sheetData sheetId="0">
        <row r="9">
          <cell r="Q9">
            <v>0.70006900000000005</v>
          </cell>
        </row>
        <row r="16">
          <cell r="Q16">
            <v>4.296875</v>
          </cell>
        </row>
        <row r="27">
          <cell r="Q27">
            <v>1.464767859998215</v>
          </cell>
        </row>
        <row r="31">
          <cell r="Q31">
            <v>4.4189453125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7"/>
    </sheetNames>
    <sheetDataSet>
      <sheetData sheetId="0">
        <row r="9">
          <cell r="Q9">
            <v>0.31143300000000002</v>
          </cell>
        </row>
        <row r="16">
          <cell r="Q16">
            <v>13.07373046875</v>
          </cell>
        </row>
        <row r="27">
          <cell r="Q27">
            <v>2.466656821349646</v>
          </cell>
        </row>
        <row r="31">
          <cell r="Q31">
            <v>23.74267578125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2"/>
    </sheetNames>
    <sheetDataSet>
      <sheetData sheetId="0">
        <row r="9">
          <cell r="Q9">
            <v>0.63956900000000005</v>
          </cell>
        </row>
        <row r="16">
          <cell r="Q16">
            <v>3.69873046875</v>
          </cell>
        </row>
        <row r="27">
          <cell r="Q27">
            <v>1.2792541835833107</v>
          </cell>
        </row>
        <row r="31">
          <cell r="Q31">
            <v>3.89404296875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7"/>
    </sheetNames>
    <sheetDataSet>
      <sheetData sheetId="0">
        <row r="9">
          <cell r="Q9">
            <v>0.92046099999999997</v>
          </cell>
        </row>
        <row r="16">
          <cell r="Q16">
            <v>4.74853515625</v>
          </cell>
        </row>
        <row r="27">
          <cell r="Q27">
            <v>2.0582344208841281</v>
          </cell>
        </row>
        <row r="31">
          <cell r="Q31">
            <v>4.94384765625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7"/>
    </sheetNames>
    <sheetDataSet>
      <sheetData sheetId="0">
        <row r="9">
          <cell r="Q9">
            <v>0.88197999999999999</v>
          </cell>
        </row>
        <row r="16">
          <cell r="Q16">
            <v>5.17578125</v>
          </cell>
        </row>
        <row r="27">
          <cell r="Q27">
            <v>1.9409723001910641</v>
          </cell>
        </row>
        <row r="31">
          <cell r="Q31">
            <v>5.322265625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8"/>
    </sheetNames>
    <sheetDataSet>
      <sheetData sheetId="0">
        <row r="9">
          <cell r="Q9">
            <v>0.64881800000000001</v>
          </cell>
        </row>
        <row r="16">
          <cell r="Q16">
            <v>8.69140625</v>
          </cell>
        </row>
        <row r="27">
          <cell r="Q27">
            <v>2.7760179200000001</v>
          </cell>
        </row>
        <row r="31">
          <cell r="Q31">
            <v>12.19482421875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8"/>
    </sheetNames>
    <sheetDataSet>
      <sheetData sheetId="0">
        <row r="9">
          <cell r="Q9">
            <v>0.86387899999999995</v>
          </cell>
        </row>
        <row r="16">
          <cell r="Q16">
            <v>3.55224609375</v>
          </cell>
        </row>
        <row r="27">
          <cell r="Q27">
            <v>1.6031480015345911</v>
          </cell>
        </row>
        <row r="31">
          <cell r="Q31">
            <v>3.6865234375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8"/>
    </sheetNames>
    <sheetDataSet>
      <sheetData sheetId="0">
        <row r="9">
          <cell r="Q9">
            <v>0.65253300000000003</v>
          </cell>
        </row>
        <row r="16">
          <cell r="Q16">
            <v>4.0771484375</v>
          </cell>
        </row>
        <row r="27">
          <cell r="Q27">
            <v>1.3031732625446968</v>
          </cell>
        </row>
        <row r="31">
          <cell r="Q31">
            <v>4.23583984375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19"/>
    </sheetNames>
    <sheetDataSet>
      <sheetData sheetId="0">
        <row r="9">
          <cell r="Q9">
            <v>0.85684000000000005</v>
          </cell>
        </row>
        <row r="16">
          <cell r="Q16">
            <v>5.7861328125</v>
          </cell>
        </row>
        <row r="27">
          <cell r="Q27">
            <v>2.052703062465894</v>
          </cell>
        </row>
        <row r="31">
          <cell r="Q31">
            <v>5.95703125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19"/>
    </sheetNames>
    <sheetDataSet>
      <sheetData sheetId="0">
        <row r="9">
          <cell r="Q9">
            <v>0.85524100000000003</v>
          </cell>
        </row>
        <row r="16">
          <cell r="Q16">
            <v>3.3447265625</v>
          </cell>
        </row>
        <row r="27">
          <cell r="Q27">
            <v>1.3117488835623057</v>
          </cell>
        </row>
        <row r="31">
          <cell r="Q31">
            <v>3.50341796875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19"/>
    </sheetNames>
    <sheetDataSet>
      <sheetData sheetId="0">
        <row r="9">
          <cell r="Q9">
            <v>0.70904299999999998</v>
          </cell>
        </row>
        <row r="16">
          <cell r="Q16">
            <v>10.41259765625</v>
          </cell>
        </row>
        <row r="27">
          <cell r="Q27">
            <v>3.0147462238612346</v>
          </cell>
        </row>
        <row r="31">
          <cell r="Q31">
            <v>12.0849609375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20"/>
    </sheetNames>
    <sheetDataSet>
      <sheetData sheetId="0">
        <row r="9">
          <cell r="Q9">
            <v>0.98666399999999999</v>
          </cell>
        </row>
        <row r="16">
          <cell r="Q16">
            <v>5.9326171875</v>
          </cell>
        </row>
        <row r="27">
          <cell r="Q27">
            <v>2.2977167286475995</v>
          </cell>
        </row>
        <row r="31">
          <cell r="Q31">
            <v>6.09130859375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20"/>
    </sheetNames>
    <sheetDataSet>
      <sheetData sheetId="0">
        <row r="9">
          <cell r="Q9">
            <v>0.75985899999999995</v>
          </cell>
        </row>
        <row r="16">
          <cell r="Q16">
            <v>3.8818359375</v>
          </cell>
        </row>
        <row r="27">
          <cell r="Q27">
            <v>1.5793418742194736</v>
          </cell>
        </row>
        <row r="31">
          <cell r="Q31">
            <v>4.04052734375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2"/>
    </sheetNames>
    <sheetDataSet>
      <sheetData sheetId="0">
        <row r="9">
          <cell r="Q9">
            <v>1.016481</v>
          </cell>
        </row>
        <row r="16">
          <cell r="Q16">
            <v>5.67626953125</v>
          </cell>
        </row>
        <row r="27">
          <cell r="Q27">
            <v>2.4916548659110536</v>
          </cell>
        </row>
        <row r="31">
          <cell r="Q31">
            <v>5.8837890625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20"/>
    </sheetNames>
    <sheetDataSet>
      <sheetData sheetId="0">
        <row r="9">
          <cell r="Q9">
            <v>0.73100100000000001</v>
          </cell>
        </row>
        <row r="16">
          <cell r="Q16">
            <v>4.38232421875</v>
          </cell>
        </row>
        <row r="27">
          <cell r="Q27">
            <v>1.4286847743404918</v>
          </cell>
        </row>
        <row r="31">
          <cell r="Q31">
            <v>4.638671875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y-3"/>
    </sheetNames>
    <sheetDataSet>
      <sheetData sheetId="0">
        <row r="8">
          <cell r="Q8">
            <v>0.59203399999999995</v>
          </cell>
        </row>
        <row r="15">
          <cell r="Q15">
            <v>11.14501953125</v>
          </cell>
        </row>
        <row r="26">
          <cell r="Q26">
            <v>2.972315317792702</v>
          </cell>
        </row>
        <row r="30">
          <cell r="Q30">
            <v>13.85498046875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ck-3"/>
    </sheetNames>
    <sheetDataSet>
      <sheetData sheetId="0">
        <row r="9">
          <cell r="Q9">
            <v>0.60499800000000004</v>
          </cell>
        </row>
        <row r="16">
          <cell r="Q16">
            <v>3.515625</v>
          </cell>
        </row>
        <row r="27">
          <cell r="Q27">
            <v>1.1465012675758872</v>
          </cell>
        </row>
        <row r="31">
          <cell r="Q31">
            <v>3.6865234375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-3"/>
    </sheetNames>
    <sheetDataSet>
      <sheetData sheetId="0">
        <row r="9">
          <cell r="Q9">
            <v>0.78723200000000004</v>
          </cell>
        </row>
        <row r="16">
          <cell r="Q16">
            <v>4.67529296875</v>
          </cell>
        </row>
        <row r="27">
          <cell r="Q27">
            <v>1.7241885932941965</v>
          </cell>
        </row>
        <row r="31">
          <cell r="Q31">
            <v>4.8095703125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A11" workbookViewId="0">
      <selection activeCell="A26" sqref="A26:U139"/>
    </sheetView>
  </sheetViews>
  <sheetFormatPr baseColWidth="10" defaultRowHeight="16"/>
  <cols>
    <col min="1" max="1" width="5.5" bestFit="1" customWidth="1"/>
    <col min="2" max="2" width="13.83203125" bestFit="1" customWidth="1"/>
    <col min="3" max="3" width="13.33203125" bestFit="1" customWidth="1"/>
    <col min="4" max="4" width="20.6640625" bestFit="1" customWidth="1"/>
    <col min="5" max="5" width="21.6640625" bestFit="1" customWidth="1"/>
    <col min="7" max="7" width="7.6640625" bestFit="1" customWidth="1"/>
    <col min="8" max="8" width="13.83203125" bestFit="1" customWidth="1"/>
    <col min="9" max="9" width="13.33203125" bestFit="1" customWidth="1"/>
    <col min="10" max="10" width="20.6640625" bestFit="1" customWidth="1"/>
    <col min="11" max="11" width="21.6640625" bestFit="1" customWidth="1"/>
    <col min="13" max="13" width="7.83203125" bestFit="1" customWidth="1"/>
    <col min="14" max="14" width="13.83203125" bestFit="1" customWidth="1"/>
    <col min="15" max="15" width="13.33203125" bestFit="1" customWidth="1"/>
    <col min="16" max="16" width="20.6640625" bestFit="1" customWidth="1"/>
    <col min="17" max="17" width="21.6640625" bestFit="1" customWidth="1"/>
  </cols>
  <sheetData>
    <row r="1" spans="1:17" ht="17" thickBot="1">
      <c r="A1" s="4" t="s">
        <v>0</v>
      </c>
      <c r="B1" s="7" t="s">
        <v>1</v>
      </c>
      <c r="C1" s="7" t="s">
        <v>2</v>
      </c>
      <c r="D1" s="7" t="s">
        <v>3</v>
      </c>
      <c r="E1" s="3" t="s">
        <v>4</v>
      </c>
      <c r="G1" s="4" t="s">
        <v>5</v>
      </c>
      <c r="H1" s="7" t="s">
        <v>1</v>
      </c>
      <c r="I1" s="7" t="s">
        <v>2</v>
      </c>
      <c r="J1" s="7" t="s">
        <v>3</v>
      </c>
      <c r="K1" s="3" t="s">
        <v>4</v>
      </c>
      <c r="M1" s="4" t="s">
        <v>6</v>
      </c>
      <c r="N1" s="7" t="s">
        <v>1</v>
      </c>
      <c r="O1" s="7" t="s">
        <v>2</v>
      </c>
      <c r="P1" s="7" t="s">
        <v>3</v>
      </c>
      <c r="Q1" s="3" t="s">
        <v>4</v>
      </c>
    </row>
    <row r="2" spans="1:17">
      <c r="A2" s="5">
        <v>1</v>
      </c>
      <c r="B2" s="8">
        <f>'[1]Hairy-1'!$Q$6</f>
        <v>0.82106800000000002</v>
      </c>
      <c r="C2" s="8">
        <f>'[1]Hairy-1'!$Q$24</f>
        <v>1.911708347256587</v>
      </c>
      <c r="D2" s="8">
        <f>'[1]Hairy-1'!$Q$13</f>
        <v>5.261230469</v>
      </c>
      <c r="E2" s="2">
        <f>'[1]Hairy-1'!$Q$28</f>
        <v>5.395507813</v>
      </c>
      <c r="G2" s="5">
        <v>1</v>
      </c>
      <c r="H2" s="8">
        <f>'[2]Pluck-1'!$Q$9</f>
        <v>0.678145</v>
      </c>
      <c r="I2" s="8">
        <f>'[2]Pluck-1'!$Q$27</f>
        <v>2.6536872344214633</v>
      </c>
      <c r="J2" s="8">
        <f>'[2]Pluck-1'!$Q$16</f>
        <v>9.41162109375</v>
      </c>
      <c r="K2" s="2">
        <f>'[2]Pluck-1'!$Q$31</f>
        <v>9.53369140625</v>
      </c>
      <c r="M2" s="5">
        <v>1</v>
      </c>
      <c r="N2" s="8">
        <f>'[3]Shear-1'!$Q$9</f>
        <v>0.70039600000000002</v>
      </c>
      <c r="O2" s="8">
        <f>'[3]Shear-1'!$Q$27</f>
        <v>1.271197627439447</v>
      </c>
      <c r="P2" s="8">
        <f>'[3]Shear-1'!$Q$16</f>
        <v>3.40576171875</v>
      </c>
      <c r="Q2" s="8">
        <f>'[3]Shear-1'!$Q$31</f>
        <v>3.60107421875</v>
      </c>
    </row>
    <row r="3" spans="1:17">
      <c r="A3" s="6">
        <v>2</v>
      </c>
      <c r="B3" s="8">
        <f>'[4]Hairy-2'!$Q$8</f>
        <v>0.75227699999999997</v>
      </c>
      <c r="C3" s="9">
        <f>'[4]Hairy-2'!$Q$26</f>
        <v>1.7800721914208475</v>
      </c>
      <c r="D3" s="9">
        <f>'[4]Hairy-2'!$Q$15</f>
        <v>4.91943359375</v>
      </c>
      <c r="E3" s="1">
        <f>'[4]Hairy-2'!$Q$30</f>
        <v>5.09033203125</v>
      </c>
      <c r="G3" s="6">
        <v>2</v>
      </c>
      <c r="H3" s="8">
        <f>'[5]Pluck-2'!$Q$9</f>
        <v>0.63956900000000005</v>
      </c>
      <c r="I3" s="8">
        <f>'[5]Pluck-2'!$Q$27</f>
        <v>1.2792541835833107</v>
      </c>
      <c r="J3" s="8">
        <f>'[5]Pluck-2'!$Q$16</f>
        <v>3.69873046875</v>
      </c>
      <c r="K3" s="8">
        <f>'[5]Pluck-2'!$Q$31</f>
        <v>3.89404296875</v>
      </c>
      <c r="M3" s="6">
        <v>2</v>
      </c>
      <c r="N3" s="8">
        <f>'[6]Shear-2'!$Q$9</f>
        <v>1.016481</v>
      </c>
      <c r="O3" s="8">
        <f>'[6]Shear-2'!$Q$27</f>
        <v>2.4916548659110536</v>
      </c>
      <c r="P3" s="8">
        <f>'[6]Shear-2'!$Q$16</f>
        <v>5.67626953125</v>
      </c>
      <c r="Q3" s="8">
        <f>'[6]Shear-2'!$Q$31</f>
        <v>5.8837890625</v>
      </c>
    </row>
    <row r="4" spans="1:17">
      <c r="A4" s="6">
        <v>3</v>
      </c>
      <c r="B4" s="8">
        <f>'[7]Hairy-3'!$Q$8</f>
        <v>0.59203399999999995</v>
      </c>
      <c r="C4" s="9">
        <f>'[7]Hairy-3'!$Q$26</f>
        <v>2.972315317792702</v>
      </c>
      <c r="D4" s="9">
        <f>'[7]Hairy-3'!$Q$15</f>
        <v>11.14501953125</v>
      </c>
      <c r="E4" s="1">
        <f>'[7]Hairy-3'!$Q$30</f>
        <v>13.85498046875</v>
      </c>
      <c r="G4" s="6">
        <v>3</v>
      </c>
      <c r="H4" s="8">
        <f>'[8]Pluck-3'!$Q$9</f>
        <v>0.60499800000000004</v>
      </c>
      <c r="I4" s="8">
        <f>'[8]Pluck-3'!$Q$27</f>
        <v>1.1465012675758872</v>
      </c>
      <c r="J4" s="8">
        <f>'[8]Pluck-3'!$Q$16</f>
        <v>3.515625</v>
      </c>
      <c r="K4" s="8">
        <f>'[8]Pluck-3'!$Q$31</f>
        <v>3.6865234375</v>
      </c>
      <c r="M4" s="6">
        <v>3</v>
      </c>
      <c r="N4" s="8">
        <f>'[9]Shear-3'!$Q$9</f>
        <v>0.78723200000000004</v>
      </c>
      <c r="O4" s="8">
        <f>'[9]Shear-3'!$Q$27</f>
        <v>1.7241885932941965</v>
      </c>
      <c r="P4" s="8">
        <f>'[9]Shear-3'!$Q$16</f>
        <v>4.67529296875</v>
      </c>
      <c r="Q4" s="8">
        <f>'[9]Shear-3'!$Q$31</f>
        <v>4.8095703125</v>
      </c>
    </row>
    <row r="5" spans="1:17">
      <c r="A5" s="6">
        <v>4</v>
      </c>
      <c r="B5" s="8">
        <f>'[10]Hairy-4'!$Q$9</f>
        <v>0.75660000000000005</v>
      </c>
      <c r="C5" s="9">
        <f>'[10]Hairy-4'!$Q$27</f>
        <v>1.818412627478396</v>
      </c>
      <c r="D5" s="9">
        <f>'[10]Hairy-4'!$Q$16</f>
        <v>5.4931640625</v>
      </c>
      <c r="E5" s="1">
        <f>'[10]Hairy-4'!$Q$31</f>
        <v>5.67626953125</v>
      </c>
      <c r="G5" s="6">
        <v>4</v>
      </c>
      <c r="H5" s="8">
        <f>'[11]Pluck-4'!$Q$9</f>
        <v>0.79476899999999995</v>
      </c>
      <c r="I5" s="8">
        <f>'[11]Pluck-4'!$Q$27</f>
        <v>1.8970609394833169</v>
      </c>
      <c r="J5" s="8">
        <f>'[11]Pluck-4'!$Q$16</f>
        <v>4.39453125</v>
      </c>
      <c r="K5" s="8">
        <f>'[11]Pluck-4'!$Q$31</f>
        <v>4.541015625</v>
      </c>
      <c r="M5" s="6">
        <v>4</v>
      </c>
      <c r="N5" s="8">
        <f>'[12]Shear-4'!$Q$9</f>
        <v>0.69639799999999996</v>
      </c>
      <c r="O5" s="8">
        <f>'[12]Shear-4'!$Q$27</f>
        <v>1.6809471967657597</v>
      </c>
      <c r="P5" s="8">
        <f>'[12]Shear-4'!$Q$16</f>
        <v>5.11474609375</v>
      </c>
      <c r="Q5" s="8">
        <f>'[12]Shear-4'!$Q$31</f>
        <v>5.31005859375</v>
      </c>
    </row>
    <row r="6" spans="1:17">
      <c r="A6" s="6">
        <v>5</v>
      </c>
      <c r="B6" s="8">
        <f>'[13]Hairy-5'!$Q$9</f>
        <v>0.50584099999999999</v>
      </c>
      <c r="C6" s="9">
        <f>'[13]Hairy-5'!$Q$27</f>
        <v>2.7108704999084048</v>
      </c>
      <c r="D6" s="9">
        <f>'[13]Hairy-5'!$Q$16</f>
        <v>9.66796875</v>
      </c>
      <c r="E6" s="1">
        <f>'[13]Hairy-5'!$Q$31</f>
        <v>15.41748046875</v>
      </c>
      <c r="G6" s="6">
        <v>5</v>
      </c>
      <c r="H6" s="8">
        <f>'[14]Pluck-5'!$Q$9</f>
        <v>0.65685499999999997</v>
      </c>
      <c r="I6" s="8">
        <f>'[14]Pluck-5'!$Q$27</f>
        <v>1.2720016865766817</v>
      </c>
      <c r="J6" s="8">
        <f>'[14]Pluck-5'!$Q$16</f>
        <v>3.466796875</v>
      </c>
      <c r="K6" s="8">
        <f>'[14]Pluck-5'!$Q$31</f>
        <v>3.64990234375</v>
      </c>
      <c r="M6" s="6">
        <v>5</v>
      </c>
      <c r="N6" s="8">
        <f>'[15]Shear-5'!$Q$9</f>
        <v>0.80885899999999999</v>
      </c>
      <c r="O6" s="8">
        <f>'[15]Shear-5'!$Q$27</f>
        <v>1.8740270948822773</v>
      </c>
      <c r="P6" s="8">
        <f>'[15]Shear-5'!$Q$16</f>
        <v>5.2001953125</v>
      </c>
      <c r="Q6" s="8">
        <f>'[15]Shear-5'!$Q$31</f>
        <v>5.50537109375</v>
      </c>
    </row>
    <row r="7" spans="1:17">
      <c r="A7" s="6">
        <v>6</v>
      </c>
      <c r="B7" s="8">
        <f>'[16]Hairy-6'!$Q$9</f>
        <v>0.834812</v>
      </c>
      <c r="C7" s="9">
        <f>'[16]Hairy-6'!$Q$27</f>
        <v>2.8530621731991488</v>
      </c>
      <c r="D7" s="9">
        <f>'[16]Hairy-6'!$Q$16</f>
        <v>7.4951171875</v>
      </c>
      <c r="E7" s="1">
        <f>'[16]Hairy-6'!$Q$31</f>
        <v>9.72900390625</v>
      </c>
      <c r="G7" s="6">
        <v>6</v>
      </c>
      <c r="H7" s="8">
        <f>'[17]Pluck-6'!$Q$9</f>
        <v>0.71701999999999999</v>
      </c>
      <c r="I7" s="8">
        <f>'[17]Pluck-6'!$Q$27</f>
        <v>1.5667317214073679</v>
      </c>
      <c r="J7" s="8">
        <f>'[17]Pluck-6'!$Q$16</f>
        <v>4.21142578125</v>
      </c>
      <c r="K7" s="8">
        <f>'[17]Pluck-6'!$Q$31</f>
        <v>4.5166015625</v>
      </c>
      <c r="M7" s="6">
        <v>6</v>
      </c>
      <c r="N7" s="8">
        <f>'[18]Shear-6'!$Q$9</f>
        <v>0.81712899999999999</v>
      </c>
      <c r="O7" s="8">
        <f>'[18]Shear-6'!$Q$27</f>
        <v>1.930452705071565</v>
      </c>
      <c r="P7" s="8">
        <f>'[18]Shear-6'!$Q$16</f>
        <v>5.28564453125</v>
      </c>
      <c r="Q7" s="8">
        <f>'[18]Shear-6'!$Q$31</f>
        <v>5.45654296875</v>
      </c>
    </row>
    <row r="8" spans="1:17">
      <c r="A8" s="6">
        <v>7</v>
      </c>
      <c r="B8" s="8">
        <f>'[19]Hairy-7'!$Q$9</f>
        <v>0.70039600000000002</v>
      </c>
      <c r="C8" s="9">
        <f>'[19]Hairy-7'!$Q$27</f>
        <v>3.1523259445480623</v>
      </c>
      <c r="D8" s="9">
        <f>'[19]Hairy-7'!$Q$16</f>
        <v>9.82666015625</v>
      </c>
      <c r="E8" s="1">
        <f>'[19]Hairy-7'!$Q$31</f>
        <v>11.87744140625</v>
      </c>
      <c r="G8" s="6">
        <v>7</v>
      </c>
      <c r="H8" s="8">
        <f>'[20]Pluck-7'!$Q$9</f>
        <v>0.81242599999999998</v>
      </c>
      <c r="I8" s="8">
        <f>'[20]Pluck-7'!$Q$27</f>
        <v>1.6405170258402775</v>
      </c>
      <c r="J8" s="8">
        <f>'[20]Pluck-7'!$Q$16</f>
        <v>4.11376953125</v>
      </c>
      <c r="K8" s="8">
        <f>'[20]Pluck-7'!$Q$31</f>
        <v>4.26025390625</v>
      </c>
      <c r="M8" s="6">
        <v>7</v>
      </c>
      <c r="N8" s="8">
        <f>'[21]Shear-7'!$Q$9</f>
        <v>0.88197999999999999</v>
      </c>
      <c r="O8" s="8">
        <f>'[21]Shear-7'!$Q$27</f>
        <v>2.0955382814412293</v>
      </c>
      <c r="P8" s="8">
        <f>'[21]Shear-7'!$Q$16</f>
        <v>5.04150390625</v>
      </c>
      <c r="Q8" s="8">
        <f>'[21]Shear-7'!$Q$31</f>
        <v>5.33447265625</v>
      </c>
    </row>
    <row r="9" spans="1:17">
      <c r="A9" s="6">
        <v>8</v>
      </c>
      <c r="B9" s="8">
        <f>'[22]Hairy-8'!$Q$9</f>
        <v>0.73896200000000001</v>
      </c>
      <c r="C9" s="9">
        <f>'[22]Hairy-8'!$Q$27</f>
        <v>2.168144077227856</v>
      </c>
      <c r="D9" s="9">
        <f>'[22]Hairy-8'!$Q$16</f>
        <v>6.5185546875</v>
      </c>
      <c r="E9" s="1">
        <f>'[22]Hairy-8'!$Q$31</f>
        <v>6.73828125</v>
      </c>
      <c r="G9" s="6">
        <v>8</v>
      </c>
      <c r="H9" s="8">
        <f>'[23]Pluck-8'!$Q$9</f>
        <v>0.91224400000000005</v>
      </c>
      <c r="I9" s="8">
        <f>'[23]Pluck-8'!$Q$27</f>
        <v>2.1662057511364812</v>
      </c>
      <c r="J9" s="8">
        <f>'[23]Pluck-8'!$Q$16</f>
        <v>5.50537109375</v>
      </c>
      <c r="K9" s="8">
        <f>'[23]Pluck-8'!$Q$31</f>
        <v>5.67626953125</v>
      </c>
      <c r="M9" s="6">
        <v>8</v>
      </c>
      <c r="N9" s="8">
        <f>'[24]Shear-8'!$Q$9</f>
        <v>0.89187700000000003</v>
      </c>
      <c r="O9" s="8">
        <f>'[24]Shear-8'!$Q$27</f>
        <v>2.1348956307593205</v>
      </c>
      <c r="P9" s="8">
        <f>'[24]Shear-8'!$Q$16</f>
        <v>5.65185546875</v>
      </c>
      <c r="Q9" s="8">
        <f>'[24]Shear-8'!$Q$31</f>
        <v>5.7861328125</v>
      </c>
    </row>
    <row r="10" spans="1:17">
      <c r="A10" s="6">
        <v>9</v>
      </c>
      <c r="B10" s="8">
        <f>'[25]Hairy-9'!$Q$9</f>
        <v>0.613927</v>
      </c>
      <c r="C10" s="9">
        <f>'[25]Hairy-9'!$Q$27</f>
        <v>2.8141175126876137</v>
      </c>
      <c r="D10" s="9">
        <f>'[25]Hairy-9'!$Q$16</f>
        <v>10.2783203125</v>
      </c>
      <c r="E10" s="1">
        <f>'[25]Hairy-9'!$Q$31</f>
        <v>12.43896484375</v>
      </c>
      <c r="G10" s="6">
        <v>9</v>
      </c>
      <c r="H10" s="8">
        <f>'[26]Pluck-9'!$Q$9</f>
        <v>0.83796300000000001</v>
      </c>
      <c r="I10" s="8">
        <f>'[26]Pluck-9'!$Q$27</f>
        <v>1.6039095617254628</v>
      </c>
      <c r="J10" s="8">
        <f>'[26]Pluck-9'!$Q$16</f>
        <v>4.06494140625</v>
      </c>
      <c r="K10" s="8">
        <f>'[26]Pluck-9'!$Q$31</f>
        <v>4.345703125</v>
      </c>
      <c r="M10" s="6">
        <v>9</v>
      </c>
      <c r="N10" s="8">
        <f>'[27]Shear-9'!$Q$9</f>
        <v>0.80453399999999997</v>
      </c>
      <c r="O10" s="8">
        <f>'[27]Shear-9'!$Q$27</f>
        <v>1.9395847204917953</v>
      </c>
      <c r="P10" s="8">
        <f>'[27]Shear-9'!$Q$16</f>
        <v>5.04150390625</v>
      </c>
      <c r="Q10" s="8">
        <f>'[27]Shear-9'!$Q$31</f>
        <v>5.17578125</v>
      </c>
    </row>
    <row r="11" spans="1:17">
      <c r="A11" s="6">
        <v>10</v>
      </c>
      <c r="B11" s="8">
        <f>'[28]Hairy-10'!$Q$9</f>
        <v>0.74328300000000003</v>
      </c>
      <c r="C11" s="9">
        <f>'[28]Hairy-10'!$Q$27</f>
        <v>2.5651339918100655</v>
      </c>
      <c r="D11" s="9">
        <f>'[28]Hairy-10'!$Q$16</f>
        <v>8.056640625</v>
      </c>
      <c r="E11" s="1">
        <f>'[28]Hairy-10'!$Q$31</f>
        <v>8.16650390625</v>
      </c>
      <c r="G11" s="6">
        <v>10</v>
      </c>
      <c r="H11" s="8">
        <f>'[29]Pluck-10'!$Q$9</f>
        <v>0.88465099999999997</v>
      </c>
      <c r="I11" s="8">
        <f>'[29]Pluck-10'!$Q$27</f>
        <v>1.687171344827511</v>
      </c>
      <c r="J11" s="8">
        <f>'[29]Pluck-10'!$Q$16</f>
        <v>4.40673828125</v>
      </c>
      <c r="K11" s="8">
        <f>'[29]Pluck-10'!$Q$31</f>
        <v>4.5654296875</v>
      </c>
      <c r="M11" s="6">
        <v>10</v>
      </c>
      <c r="N11" s="8">
        <f>'[30]Shear-10'!$Q$9</f>
        <v>0.73532699999999995</v>
      </c>
      <c r="O11" s="8">
        <f>'[30]Shear-10'!$Q$27</f>
        <v>1.6593280864288988</v>
      </c>
      <c r="P11" s="8">
        <f>'[30]Shear-10'!$Q$16</f>
        <v>5.0048828125</v>
      </c>
      <c r="Q11" s="8">
        <f>'[30]Shear-10'!$Q$31</f>
        <v>5.1513671875</v>
      </c>
    </row>
    <row r="12" spans="1:17">
      <c r="A12" s="6">
        <v>11</v>
      </c>
      <c r="B12" s="8">
        <f>'[31]Hairy-11'!$Q$9</f>
        <v>0.44531300000000001</v>
      </c>
      <c r="C12" s="9">
        <f>'[31]Hairy-11'!$Q$27</f>
        <v>2.0193514419570313</v>
      </c>
      <c r="D12" s="9">
        <f>'[31]Hairy-11'!$Q$16</f>
        <v>8.33740234375</v>
      </c>
      <c r="E12" s="1">
        <f>'[31]Hairy-11'!$Q$31</f>
        <v>8.48388671875</v>
      </c>
      <c r="G12" s="6">
        <v>11</v>
      </c>
      <c r="H12" s="8">
        <f>'[32]Pluck-11'!$Q$9</f>
        <v>0.803033</v>
      </c>
      <c r="I12" s="8">
        <f>'[32]Pluck-11'!$Q$27</f>
        <v>1.754911298656608</v>
      </c>
      <c r="J12" s="8">
        <f>'[32]Pluck-11'!$Q$16</f>
        <v>4.04052734375</v>
      </c>
      <c r="K12" s="8">
        <f>'[32]Pluck-11'!$Q$31</f>
        <v>4.21142578125</v>
      </c>
      <c r="M12" s="6">
        <v>11</v>
      </c>
      <c r="N12" s="8">
        <f>'[33]Shear-11'!$Q$9</f>
        <v>0.77785400000000005</v>
      </c>
      <c r="O12" s="8">
        <f>'[33]Shear-11'!$Q$27</f>
        <v>1.5660514783974233</v>
      </c>
      <c r="P12" s="8">
        <f>'[33]Shear-11'!$Q$16</f>
        <v>4.0283203125</v>
      </c>
      <c r="Q12" s="8">
        <f>'[33]Shear-11'!$Q$31</f>
        <v>4.1748046875</v>
      </c>
    </row>
    <row r="13" spans="1:17">
      <c r="A13" s="6">
        <v>12</v>
      </c>
      <c r="B13" s="8">
        <f>'[34]Hairy-12'!$Q$9</f>
        <v>0.63986799999999999</v>
      </c>
      <c r="C13" s="9">
        <f>'[34]Hairy-12'!$Q$27</f>
        <v>2.6097510229696859</v>
      </c>
      <c r="D13" s="9">
        <f>'[34]Hairy-12'!$Q$16</f>
        <v>7.71484375</v>
      </c>
      <c r="E13" s="1">
        <f>'[34]Hairy-12'!$Q$31</f>
        <v>12.07275390625</v>
      </c>
      <c r="G13" s="6">
        <v>12</v>
      </c>
      <c r="H13" s="8">
        <f>'[35]Pluck-12'!$Q$9</f>
        <v>0.86468599999999995</v>
      </c>
      <c r="I13" s="8">
        <f>'[35]Pluck-12'!$Q$27</f>
        <v>1.6927786261027542</v>
      </c>
      <c r="J13" s="8">
        <f>'[35]Pluck-12'!$Q$16</f>
        <v>4.26025390625</v>
      </c>
      <c r="K13" s="8">
        <f>'[35]Pluck-12'!$Q$31</f>
        <v>4.45556640625</v>
      </c>
      <c r="M13" s="6">
        <v>12</v>
      </c>
      <c r="N13" s="8">
        <f>'[36]Shear-12'!$Q$9</f>
        <v>0.69607200000000002</v>
      </c>
      <c r="O13" s="8">
        <f>'[36]Shear-12'!$Q$27</f>
        <v>1.4225937911546003</v>
      </c>
      <c r="P13" s="8">
        <f>'[36]Shear-12'!$Q$16</f>
        <v>4.2724609375</v>
      </c>
      <c r="Q13" s="8">
        <f>'[36]Shear-12'!$Q$31</f>
        <v>4.47998046875</v>
      </c>
    </row>
    <row r="14" spans="1:17">
      <c r="A14" s="6">
        <v>13</v>
      </c>
      <c r="B14" s="8">
        <f>'[37]Hairy-13'!$Q$9</f>
        <v>0.55288300000000001</v>
      </c>
      <c r="C14" s="9">
        <f>'[37]Hairy-13'!$Q$27</f>
        <v>2.8374533616731479</v>
      </c>
      <c r="D14" s="9">
        <f>'[37]Hairy-13'!$Q$16</f>
        <v>10.2783203125</v>
      </c>
      <c r="E14" s="1">
        <f>'[37]Hairy-13'!$Q$31</f>
        <v>13.36669921875</v>
      </c>
      <c r="G14" s="6">
        <v>13</v>
      </c>
      <c r="H14" s="8">
        <f>'[38]Pluck-13'!$Q$9</f>
        <v>0.72133899999999995</v>
      </c>
      <c r="I14" s="8">
        <f>'[38]Pluck-13'!$Q$27</f>
        <v>1.5673583469633017</v>
      </c>
      <c r="J14" s="8">
        <f>'[38]Pluck-13'!$Q$16</f>
        <v>4.5166015625</v>
      </c>
      <c r="K14" s="8">
        <f>'[38]Pluck-13'!$Q$31</f>
        <v>4.6630859375</v>
      </c>
      <c r="M14" s="6">
        <v>13</v>
      </c>
      <c r="N14" s="8">
        <f>'[39]Shear-13'!$Q$9</f>
        <v>0.66179399999999999</v>
      </c>
      <c r="O14" s="8">
        <f>'[39]Shear-13'!$Q$27</f>
        <v>1.3501993267953509</v>
      </c>
      <c r="P14" s="8">
        <f>'[39]Shear-13'!$Q$16</f>
        <v>4.30908203125</v>
      </c>
      <c r="Q14" s="8">
        <f>'[39]Shear-13'!$Q$31</f>
        <v>4.47998046875</v>
      </c>
    </row>
    <row r="15" spans="1:17">
      <c r="A15" s="6">
        <v>14</v>
      </c>
      <c r="B15" s="8">
        <f>'[40]Hairy-14'!$Q$9</f>
        <v>0.60095699999999996</v>
      </c>
      <c r="C15" s="9">
        <f>'[40]Hairy-14'!$Q$27</f>
        <v>2.8354972789136466</v>
      </c>
      <c r="D15" s="9">
        <f>'[40]Hairy-14'!$Q$16</f>
        <v>12.46337890625</v>
      </c>
      <c r="E15" s="1">
        <f>'[40]Hairy-14'!$Q$31</f>
        <v>12.8662109375</v>
      </c>
      <c r="G15" s="6">
        <v>14</v>
      </c>
      <c r="H15" s="8">
        <f>'[41]Pluck-14'!$Q$9</f>
        <v>0.92867</v>
      </c>
      <c r="I15" s="8">
        <f>'[41]Pluck-14'!$Q$27</f>
        <v>1.707057058858378</v>
      </c>
      <c r="J15" s="8">
        <f>'[41]Pluck-14'!$Q$16</f>
        <v>4.33349609375</v>
      </c>
      <c r="K15" s="8">
        <f>'[41]Pluck-14'!$Q$31</f>
        <v>4.69970703125</v>
      </c>
      <c r="M15" s="6">
        <v>14</v>
      </c>
      <c r="N15" s="8">
        <f>'[42]Shear-14'!$Q$9</f>
        <v>0.76560499999999998</v>
      </c>
      <c r="O15" s="8">
        <f>'[42]Shear-14'!$Q$27</f>
        <v>1.9391057687910938</v>
      </c>
      <c r="P15" s="8">
        <f>'[42]Shear-14'!$Q$16</f>
        <v>5.76171875</v>
      </c>
      <c r="Q15" s="8">
        <f>'[42]Shear-14'!$Q$31</f>
        <v>5.9326171875</v>
      </c>
    </row>
    <row r="16" spans="1:17">
      <c r="A16" s="6">
        <v>15</v>
      </c>
      <c r="B16" s="8">
        <f>'[43]Hairy-15'!$Q$9</f>
        <v>0.722688</v>
      </c>
      <c r="C16" s="9">
        <f>'[43]Hairy-15'!$Q$27</f>
        <v>1.8626631069097415</v>
      </c>
      <c r="D16" s="9">
        <f>'[43]Hairy-15'!$Q$16</f>
        <v>6.50634765625</v>
      </c>
      <c r="E16" s="1">
        <f>'[43]Hairy-15'!$Q$31</f>
        <v>6.75048828125</v>
      </c>
      <c r="G16" s="6">
        <v>15</v>
      </c>
      <c r="H16" s="8">
        <f>'[44]Pluck-15'!$Q$9</f>
        <v>0.83364400000000005</v>
      </c>
      <c r="I16" s="8">
        <f>'[44]Pluck-15'!$Q$27</f>
        <v>1.8455815982798429</v>
      </c>
      <c r="J16" s="8">
        <f>'[44]Pluck-15'!$Q$16</f>
        <v>4.5654296875</v>
      </c>
      <c r="K16" s="8">
        <f>'[44]Pluck-15'!$Q$31</f>
        <v>4.7119140625</v>
      </c>
      <c r="M16" s="6">
        <v>15</v>
      </c>
      <c r="N16" s="8">
        <f>'[45]Shear-15'!$Q$9</f>
        <v>0.73065999999999998</v>
      </c>
      <c r="O16" s="8">
        <f>'[45]Shear-15'!$Q$27</f>
        <v>1.6669819272535731</v>
      </c>
      <c r="P16" s="8">
        <f>'[45]Shear-15'!$Q$16</f>
        <v>5.16357421875</v>
      </c>
      <c r="Q16" s="8">
        <f>'[45]Shear-15'!$Q$31</f>
        <v>5.3466796875</v>
      </c>
    </row>
    <row r="17" spans="1:17">
      <c r="A17" s="6">
        <v>16</v>
      </c>
      <c r="B17" s="8">
        <f>'[46]Hairy-16'!$Q$9</f>
        <v>0.76524700000000001</v>
      </c>
      <c r="C17" s="9">
        <f>'[46]Hairy-16'!$Q$27</f>
        <v>2.6864075107720038</v>
      </c>
      <c r="D17" s="9">
        <f>'[46]Hairy-16'!$Q$16</f>
        <v>7.36083984375</v>
      </c>
      <c r="E17" s="1">
        <f>'[46]Hairy-16'!$Q$31</f>
        <v>10.07080078125</v>
      </c>
      <c r="G17" s="6">
        <v>16</v>
      </c>
      <c r="H17" s="8">
        <f>'[47]Pluck-16'!$Q$9</f>
        <v>0.79908800000000002</v>
      </c>
      <c r="I17" s="8">
        <f>'[47]Pluck-16'!$Q$27</f>
        <v>1.8793121614290436</v>
      </c>
      <c r="J17" s="8">
        <f>'[47]Pluck-16'!$Q$16</f>
        <v>3.57666015625</v>
      </c>
      <c r="K17" s="8">
        <f>'[47]Pluck-16'!$Q$31</f>
        <v>3.8330078125</v>
      </c>
      <c r="M17" s="6">
        <v>16</v>
      </c>
      <c r="N17" s="8">
        <f>'[48]Shear-16'!$Q$9</f>
        <v>0.70006900000000005</v>
      </c>
      <c r="O17" s="8">
        <f>'[48]Shear-16'!$Q$27</f>
        <v>1.464767859998215</v>
      </c>
      <c r="P17" s="8">
        <f>'[48]Shear-16'!$Q$16</f>
        <v>4.296875</v>
      </c>
      <c r="Q17" s="8">
        <f>'[48]Shear-16'!$Q$31</f>
        <v>4.4189453125</v>
      </c>
    </row>
    <row r="18" spans="1:17">
      <c r="A18" s="6">
        <v>17</v>
      </c>
      <c r="B18" s="8">
        <f>'[49]Hairy-17'!$Q$9</f>
        <v>0.31143300000000002</v>
      </c>
      <c r="C18" s="9">
        <f>'[49]Hairy-17'!$Q$27</f>
        <v>2.466656821349646</v>
      </c>
      <c r="D18" s="9">
        <f>'[49]Hairy-17'!$Q$16</f>
        <v>13.07373046875</v>
      </c>
      <c r="E18" s="1">
        <f>'[49]Hairy-17'!$Q$31</f>
        <v>23.74267578125</v>
      </c>
      <c r="G18" s="6">
        <v>17</v>
      </c>
      <c r="H18" s="8">
        <f>'[50]Pluck-17'!$Q$9</f>
        <v>0.92046099999999997</v>
      </c>
      <c r="I18" s="8">
        <f>'[50]Pluck-17'!$Q$27</f>
        <v>2.0582344208841281</v>
      </c>
      <c r="J18" s="8">
        <f>'[50]Pluck-17'!$Q$16</f>
        <v>4.74853515625</v>
      </c>
      <c r="K18" s="8">
        <f>'[50]Pluck-17'!$Q$31</f>
        <v>4.94384765625</v>
      </c>
      <c r="M18" s="6">
        <v>17</v>
      </c>
      <c r="N18" s="8">
        <f>'[51]Shear-17'!$Q$9</f>
        <v>0.88197999999999999</v>
      </c>
      <c r="O18" s="8">
        <f>'[51]Shear-17'!$Q$27</f>
        <v>1.9409723001910641</v>
      </c>
      <c r="P18" s="8">
        <f>'[51]Shear-17'!$Q$16</f>
        <v>5.17578125</v>
      </c>
      <c r="Q18" s="8">
        <f>'[51]Shear-17'!$Q$31</f>
        <v>5.322265625</v>
      </c>
    </row>
    <row r="19" spans="1:17">
      <c r="A19" s="6">
        <v>18</v>
      </c>
      <c r="B19" s="8">
        <f>'[52]Hairy-18'!$Q$9</f>
        <v>0.64881800000000001</v>
      </c>
      <c r="C19" s="9">
        <f>'[52]Hairy-18'!$Q$27</f>
        <v>2.7760179200000001</v>
      </c>
      <c r="D19" s="9">
        <f>'[52]Hairy-18'!$Q$16</f>
        <v>8.69140625</v>
      </c>
      <c r="E19" s="1">
        <f>'[52]Hairy-18'!$Q$31</f>
        <v>12.19482421875</v>
      </c>
      <c r="G19" s="6">
        <v>18</v>
      </c>
      <c r="H19" s="8">
        <f>'[53]Pluck-18'!$Q$9</f>
        <v>0.86387899999999995</v>
      </c>
      <c r="I19" s="8">
        <f>'[53]Pluck-18'!$Q$27</f>
        <v>1.6031480015345911</v>
      </c>
      <c r="J19" s="8">
        <f>'[53]Pluck-18'!$Q$16</f>
        <v>3.55224609375</v>
      </c>
      <c r="K19" s="8">
        <f>'[53]Pluck-18'!$Q$31</f>
        <v>3.6865234375</v>
      </c>
      <c r="M19" s="6">
        <v>18</v>
      </c>
      <c r="N19" s="8">
        <f>'[54]Shear-18'!$Q$9</f>
        <v>0.65253300000000003</v>
      </c>
      <c r="O19" s="8">
        <f>'[54]Shear-18'!$Q$27</f>
        <v>1.3031732625446968</v>
      </c>
      <c r="P19" s="8">
        <f>'[54]Shear-18'!$Q$16</f>
        <v>4.0771484375</v>
      </c>
      <c r="Q19" s="8">
        <f>'[54]Shear-18'!$Q$31</f>
        <v>4.23583984375</v>
      </c>
    </row>
    <row r="20" spans="1:17">
      <c r="A20" s="6">
        <v>19</v>
      </c>
      <c r="B20" s="8">
        <f>'[55]Hairy-19'!$Q$9</f>
        <v>0.85684000000000005</v>
      </c>
      <c r="C20" s="9">
        <f>'[55]Hairy-19'!$Q$27</f>
        <v>2.052703062465894</v>
      </c>
      <c r="D20" s="9">
        <f>'[55]Hairy-19'!$Q$16</f>
        <v>5.7861328125</v>
      </c>
      <c r="E20" s="1">
        <f>'[55]Hairy-19'!$Q$31</f>
        <v>5.95703125</v>
      </c>
      <c r="G20" s="6">
        <v>19</v>
      </c>
      <c r="H20" s="8">
        <f>'[56]Pluck-19'!$Q$9</f>
        <v>0.85524100000000003</v>
      </c>
      <c r="I20" s="8">
        <f>'[56]Pluck-19'!$Q$27</f>
        <v>1.3117488835623057</v>
      </c>
      <c r="J20" s="8">
        <f>'[56]Pluck-19'!$Q$16</f>
        <v>3.3447265625</v>
      </c>
      <c r="K20" s="8">
        <f>'[56]Pluck-19'!$Q$31</f>
        <v>3.50341796875</v>
      </c>
      <c r="M20" s="6">
        <v>19</v>
      </c>
      <c r="N20" s="8">
        <f>'[57]Shear-19'!$Q$9</f>
        <v>0.70904299999999998</v>
      </c>
      <c r="O20" s="8">
        <f>'[57]Shear-19'!$Q$27</f>
        <v>3.0147462238612346</v>
      </c>
      <c r="P20" s="8">
        <f>'[57]Shear-19'!$Q$16</f>
        <v>10.41259765625</v>
      </c>
      <c r="Q20" s="8">
        <f>'[57]Shear-19'!$Q$31</f>
        <v>12.0849609375</v>
      </c>
    </row>
    <row r="21" spans="1:17">
      <c r="A21" s="6">
        <v>20</v>
      </c>
      <c r="B21" s="8">
        <f>'[58]Hairy-20'!$Q$9</f>
        <v>0.98666399999999999</v>
      </c>
      <c r="C21" s="9">
        <f>'[58]Hairy-20'!$Q$27</f>
        <v>2.2977167286475995</v>
      </c>
      <c r="D21" s="9">
        <f>'[58]Hairy-20'!$Q$16</f>
        <v>5.9326171875</v>
      </c>
      <c r="E21" s="1">
        <f>'[58]Hairy-20'!$Q$31</f>
        <v>6.09130859375</v>
      </c>
      <c r="G21" s="6">
        <v>20</v>
      </c>
      <c r="H21" s="8">
        <f>'[59]Pluck-20'!$Q$9</f>
        <v>0.75985899999999995</v>
      </c>
      <c r="I21" s="8">
        <f>'[59]Pluck-20'!$Q$27</f>
        <v>1.5793418742194736</v>
      </c>
      <c r="J21" s="8">
        <f>'[59]Pluck-20'!$Q$16</f>
        <v>3.8818359375</v>
      </c>
      <c r="K21" s="8">
        <f>'[59]Pluck-20'!$Q$31</f>
        <v>4.04052734375</v>
      </c>
      <c r="M21" s="6">
        <v>20</v>
      </c>
      <c r="N21" s="8">
        <f>'[60]Shear-20'!$Q$9</f>
        <v>0.73100100000000001</v>
      </c>
      <c r="O21" s="8">
        <f>'[60]Shear-20'!$Q$27</f>
        <v>1.4286847743404918</v>
      </c>
      <c r="P21" s="8">
        <f>'[60]Shear-20'!$Q$16</f>
        <v>4.38232421875</v>
      </c>
      <c r="Q21" s="8">
        <f>'[60]Shear-20'!$Q$31</f>
        <v>4.638671875</v>
      </c>
    </row>
    <row r="23" spans="1:17">
      <c r="A23" s="10" t="s">
        <v>7</v>
      </c>
      <c r="B23" s="11">
        <f>AVERAGE(B2:B21)</f>
        <v>0.67949554999999984</v>
      </c>
      <c r="C23" s="11">
        <f>AVERAGE(C2:C21)</f>
        <v>2.4595190469494042</v>
      </c>
      <c r="D23" s="11">
        <f t="shared" ref="D23:E23" si="0">AVERAGE(D2:D21)</f>
        <v>8.2403564453250002</v>
      </c>
      <c r="E23" s="11">
        <f t="shared" si="0"/>
        <v>10.29907226565</v>
      </c>
      <c r="G23" s="10" t="s">
        <v>7</v>
      </c>
      <c r="H23" s="11">
        <f t="shared" ref="H23:Q23" si="1">AVERAGE(H2:H21)</f>
        <v>0.79442699999999999</v>
      </c>
      <c r="I23" s="11">
        <f t="shared" si="1"/>
        <v>1.6956256493534094</v>
      </c>
      <c r="J23" s="11">
        <f t="shared" si="1"/>
        <v>4.3804931640625</v>
      </c>
      <c r="K23" s="11">
        <f t="shared" si="1"/>
        <v>4.5709228515625</v>
      </c>
      <c r="M23" s="10" t="s">
        <v>7</v>
      </c>
      <c r="N23" s="11">
        <f t="shared" si="1"/>
        <v>0.77234120000000017</v>
      </c>
      <c r="O23" s="11">
        <f t="shared" si="1"/>
        <v>1.7949545757906644</v>
      </c>
      <c r="P23" s="11">
        <f t="shared" si="1"/>
        <v>5.098876953125</v>
      </c>
      <c r="Q23" s="11">
        <f t="shared" si="1"/>
        <v>5.3564453125</v>
      </c>
    </row>
    <row r="24" spans="1:17">
      <c r="A24" s="10" t="s">
        <v>8</v>
      </c>
      <c r="B24" s="11">
        <f>_xlfn.STDEV.S(B2:B21)</f>
        <v>0.15485123485885854</v>
      </c>
      <c r="C24" s="11">
        <f t="shared" ref="C24:E24" si="2">_xlfn.STDEV.S(C2:C21)</f>
        <v>0.43259799041739638</v>
      </c>
      <c r="D24" s="11">
        <f t="shared" si="2"/>
        <v>2.396447794321753</v>
      </c>
      <c r="E24" s="11">
        <f t="shared" si="2"/>
        <v>4.5420847369577553</v>
      </c>
      <c r="G24" s="10" t="s">
        <v>8</v>
      </c>
      <c r="H24" s="11">
        <f t="shared" ref="H24:Q24" si="3">_xlfn.STDEV.S(H2:H21)</f>
        <v>9.6812079033232093E-2</v>
      </c>
      <c r="I24" s="11">
        <f t="shared" si="3"/>
        <v>0.34333134934556608</v>
      </c>
      <c r="J24" s="11">
        <f t="shared" si="3"/>
        <v>1.2936984511424954</v>
      </c>
      <c r="K24" s="11">
        <f t="shared" si="3"/>
        <v>1.2807220024795267</v>
      </c>
      <c r="M24" s="10" t="s">
        <v>8</v>
      </c>
      <c r="N24" s="11">
        <f t="shared" si="3"/>
        <v>9.1763207239066127E-2</v>
      </c>
      <c r="O24" s="11">
        <f t="shared" si="3"/>
        <v>0.42721896090575201</v>
      </c>
      <c r="P24" s="11">
        <f t="shared" si="3"/>
        <v>1.3970749455361342</v>
      </c>
      <c r="Q24" s="11">
        <f t="shared" si="3"/>
        <v>1.7035771925000365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Carrier</cp:lastModifiedBy>
  <dcterms:created xsi:type="dcterms:W3CDTF">2018-03-06T22:40:09Z</dcterms:created>
  <dcterms:modified xsi:type="dcterms:W3CDTF">2020-03-19T19:04:37Z</dcterms:modified>
</cp:coreProperties>
</file>