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ll\OneDrive\Рабочий стол\"/>
    </mc:Choice>
  </mc:AlternateContent>
  <xr:revisionPtr revIDLastSave="0" documentId="13_ncr:1_{DD60FDA7-218F-48B6-8EB7-C621CC2DDED0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3" i="2" l="1"/>
  <c r="R13" i="2"/>
  <c r="Q13" i="2"/>
  <c r="P13" i="2"/>
  <c r="O13" i="2"/>
  <c r="S12" i="2"/>
  <c r="R12" i="2"/>
  <c r="Q12" i="2"/>
  <c r="P12" i="2"/>
  <c r="O12" i="2"/>
  <c r="S11" i="2"/>
  <c r="R11" i="2"/>
  <c r="Q11" i="2"/>
  <c r="P11" i="2"/>
  <c r="O11" i="2"/>
  <c r="I14" i="2"/>
  <c r="H14" i="2"/>
  <c r="J13" i="2"/>
  <c r="J12" i="2"/>
  <c r="J14" i="2" s="1"/>
  <c r="C15" i="2"/>
  <c r="B15" i="2"/>
  <c r="D14" i="2"/>
  <c r="D13" i="2"/>
  <c r="D12" i="2"/>
  <c r="O8" i="2"/>
  <c r="N8" i="2"/>
  <c r="P7" i="2"/>
  <c r="P6" i="2"/>
  <c r="P5" i="2"/>
  <c r="P4" i="2"/>
  <c r="P3" i="2"/>
  <c r="I8" i="2"/>
  <c r="H8" i="2"/>
  <c r="J7" i="2"/>
  <c r="J6" i="2"/>
  <c r="J5" i="2"/>
  <c r="J4" i="2"/>
  <c r="J3" i="2"/>
  <c r="C8" i="2"/>
  <c r="B8" i="2"/>
  <c r="D7" i="2"/>
  <c r="D6" i="2"/>
  <c r="D5" i="2"/>
  <c r="D4" i="2"/>
  <c r="D3" i="2"/>
  <c r="D8" i="2" s="1"/>
  <c r="P8" i="2" l="1"/>
  <c r="D15" i="2"/>
  <c r="J8" i="2"/>
</calcChain>
</file>

<file path=xl/sharedStrings.xml><?xml version="1.0" encoding="utf-8"?>
<sst xmlns="http://schemas.openxmlformats.org/spreadsheetml/2006/main" count="36" uniqueCount="9">
  <si>
    <t>CPU, сек</t>
  </si>
  <si>
    <t>GPU, сек</t>
  </si>
  <si>
    <t>ускорение</t>
  </si>
  <si>
    <t>ЦП: Intel(R) Core(TM) i5-8300H CPU @2.30GHz</t>
  </si>
  <si>
    <t>ГП: NVIDIA GeForce GTX 1050</t>
  </si>
  <si>
    <t>Размер матрицы</t>
  </si>
  <si>
    <t>Сред. Знач.</t>
  </si>
  <si>
    <t>№</t>
  </si>
  <si>
    <t xml:space="preserve">№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</si>
</sst>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7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2157371379162"/>
          <c:y val="5.4247273144910943E-2"/>
          <c:w val="0.84282317336792045"/>
          <c:h val="0.80195110746291853"/>
        </c:manualLayout>
      </c:layout>
      <c:lineChart>
        <c:grouping val="standard"/>
        <c:varyColors val="0"/>
        <c:ser>
          <c:idx val="0"/>
          <c:order val="0"/>
          <c:tx>
            <c:strRef>
              <c:f>Лист2!$M$10</c:f>
              <c:strCache>
                <c:ptCount val="1"/>
                <c:pt idx="0">
                  <c:v>Размер матрицы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5940337224383995E-2"/>
                  <c:y val="-4.2900042900042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CC-48E2-85C2-1C483E1C8D5A}"/>
                </c:ext>
              </c:extLst>
            </c:dLbl>
            <c:dLbl>
              <c:idx val="2"/>
              <c:layout>
                <c:manualLayout>
                  <c:x val="-3.2425421530479899E-2"/>
                  <c:y val="-4.7190047190047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CC-48E2-85C2-1C483E1C8D5A}"/>
                </c:ext>
              </c:extLst>
            </c:dLbl>
            <c:dLbl>
              <c:idx val="3"/>
              <c:layout>
                <c:manualLayout>
                  <c:x val="-3.8910505836575952E-2"/>
                  <c:y val="-4.2900042900042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CC-48E2-85C2-1C483E1C8D5A}"/>
                </c:ext>
              </c:extLst>
            </c:dLbl>
            <c:dLbl>
              <c:idx val="4"/>
              <c:layout>
                <c:manualLayout>
                  <c:x val="-5.6204063986165155E-2"/>
                  <c:y val="-5.1480051480051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CC-48E2-85C2-1C483E1C8D5A}"/>
                </c:ext>
              </c:extLst>
            </c:dLbl>
            <c:dLbl>
              <c:idx val="5"/>
              <c:layout>
                <c:manualLayout>
                  <c:x val="-2.5940337224383919E-2"/>
                  <c:y val="-3.00300300300300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CC-48E2-85C2-1C483E1C8D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Лист2!$N$10:$S$10</c:f>
              <c:numCache>
                <c:formatCode>General</c:formatCode>
                <c:ptCount val="6"/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C-48E2-85C2-1C483E1C8D5A}"/>
            </c:ext>
          </c:extLst>
        </c:ser>
        <c:ser>
          <c:idx val="1"/>
          <c:order val="1"/>
          <c:tx>
            <c:strRef>
              <c:f>Лист2!$M$11</c:f>
              <c:strCache>
                <c:ptCount val="1"/>
                <c:pt idx="0">
                  <c:v>CPU,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3233895373973987E-3"/>
                  <c:y val="8.58000858000842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CC-48E2-85C2-1C483E1C8D5A}"/>
                </c:ext>
              </c:extLst>
            </c:dLbl>
            <c:dLbl>
              <c:idx val="2"/>
              <c:layout>
                <c:manualLayout>
                  <c:x val="-1.2970168612191959E-2"/>
                  <c:y val="2.57400257400255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CC-48E2-85C2-1C483E1C8D5A}"/>
                </c:ext>
              </c:extLst>
            </c:dLbl>
            <c:dLbl>
              <c:idx val="4"/>
              <c:layout>
                <c:manualLayout>
                  <c:x val="-8.646779074794639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CC-48E2-85C2-1C483E1C8D5A}"/>
                </c:ext>
              </c:extLst>
            </c:dLbl>
            <c:dLbl>
              <c:idx val="5"/>
              <c:layout>
                <c:manualLayout>
                  <c:x val="-3.4587116299178718E-2"/>
                  <c:y val="-3.86100386100386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CC-48E2-85C2-1C483E1C8D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Лист2!$N$11:$S$11</c:f>
              <c:numCache>
                <c:formatCode>0.000</c:formatCode>
                <c:ptCount val="6"/>
                <c:pt idx="1">
                  <c:v>2.75</c:v>
                </c:pt>
                <c:pt idx="2">
                  <c:v>47.847000000000001</c:v>
                </c:pt>
                <c:pt idx="3">
                  <c:v>440.19235181846597</c:v>
                </c:pt>
                <c:pt idx="4">
                  <c:v>1437.3573333333334</c:v>
                </c:pt>
                <c:pt idx="5">
                  <c:v>3241.8644999999997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C-48E2-85C2-1C483E1C8D5A}"/>
            </c:ext>
          </c:extLst>
        </c:ser>
        <c:ser>
          <c:idx val="2"/>
          <c:order val="2"/>
          <c:tx>
            <c:strRef>
              <c:f>Лист2!$M$12</c:f>
              <c:strCache>
                <c:ptCount val="1"/>
                <c:pt idx="0">
                  <c:v>GPU, сек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Лист2!$N$12:$S$12</c:f>
              <c:numCache>
                <c:formatCode>0.000</c:formatCode>
                <c:ptCount val="6"/>
                <c:pt idx="1">
                  <c:v>0.40140000000000003</c:v>
                </c:pt>
                <c:pt idx="2">
                  <c:v>0.51600000000000001</c:v>
                </c:pt>
                <c:pt idx="3">
                  <c:v>0.6730799098968504</c:v>
                </c:pt>
                <c:pt idx="4">
                  <c:v>1.4359999999999999</c:v>
                </c:pt>
                <c:pt idx="5">
                  <c:v>1.173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C-48E2-85C2-1C483E1C8D5A}"/>
            </c:ext>
          </c:extLst>
        </c:ser>
        <c:ser>
          <c:idx val="3"/>
          <c:order val="3"/>
          <c:tx>
            <c:strRef>
              <c:f>Лист2!$M$13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Лист2!$N$13:$S$13</c:f>
              <c:numCache>
                <c:formatCode>0.000</c:formatCode>
                <c:ptCount val="6"/>
                <c:pt idx="1">
                  <c:v>6.8999826806002629</c:v>
                </c:pt>
                <c:pt idx="2">
                  <c:v>94.275552807803962</c:v>
                </c:pt>
                <c:pt idx="3">
                  <c:v>666.07262765178825</c:v>
                </c:pt>
                <c:pt idx="4">
                  <c:v>1002.8605303379863</c:v>
                </c:pt>
                <c:pt idx="5">
                  <c:v>2767.8618082874373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CC-48E2-85C2-1C483E1C8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629872"/>
        <c:axId val="1575028400"/>
      </c:lineChart>
      <c:catAx>
        <c:axId val="1766629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75028400"/>
        <c:crosses val="autoZero"/>
        <c:auto val="1"/>
        <c:lblAlgn val="ctr"/>
        <c:lblOffset val="100"/>
        <c:noMultiLvlLbl val="0"/>
      </c:catAx>
      <c:valAx>
        <c:axId val="15750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666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845820</xdr:colOff>
      <xdr:row>16</xdr:row>
      <xdr:rowOff>19050</xdr:rowOff>
    </xdr:from>
    <xdr:to>
      <xdr:col>9</xdr:col>
      <xdr:colOff>0</xdr:colOff>
      <xdr:row>31</xdr:row>
      <xdr:rowOff>144780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8096B1-F409-416A-8682-E8C85E41B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AE7A-4CC0-4F97-B95E-E90E941BF77A}">
  <dimension ref="A1:T22"/>
  <sheetViews>
    <sheetView tabSelected="1" topLeftCell="B13" workbookViewId="0">
      <selection activeCell="M21" sqref="M21"/>
    </sheetView>
  </sheetViews>
  <sheetFormatPr defaultRowHeight="14.4" x14ac:dyDescent="0.3"/>
  <cols>
    <col min="1" max="1" width="12.88671875" customWidth="1"/>
    <col min="2" max="2" width="11.5546875" customWidth="1"/>
    <col min="3" max="3" width="12.109375" customWidth="1"/>
    <col min="7" max="7" width="11.88671875" customWidth="1"/>
    <col min="8" max="8" width="11.77734375" customWidth="1"/>
    <col min="9" max="9" width="11.109375" customWidth="1"/>
    <col min="13" max="13" width="12.6640625" customWidth="1"/>
    <col min="14" max="14" width="10.5546875" customWidth="1"/>
    <col min="15" max="15" width="11.33203125" customWidth="1"/>
    <col min="16" max="17" width="9" bestFit="1" customWidth="1"/>
    <col min="18" max="19" width="9.33203125" bestFit="1" customWidth="1"/>
  </cols>
  <sheetData>
    <row r="1" spans="1:20" ht="15.6" x14ac:dyDescent="0.3">
      <c r="A1" s="12" t="s">
        <v>5</v>
      </c>
      <c r="B1" s="12"/>
      <c r="C1" s="16">
        <v>200</v>
      </c>
      <c r="D1" s="29"/>
      <c r="E1" s="30"/>
      <c r="F1" s="13"/>
      <c r="G1" s="12" t="s">
        <v>5</v>
      </c>
      <c r="H1" s="12"/>
      <c r="I1" s="16">
        <v>500</v>
      </c>
      <c r="J1" s="29"/>
      <c r="K1" s="30"/>
      <c r="L1" s="13"/>
      <c r="M1" s="12" t="s">
        <v>5</v>
      </c>
      <c r="N1" s="12"/>
      <c r="O1" s="16">
        <v>1000</v>
      </c>
      <c r="P1" s="29"/>
      <c r="Q1" s="30"/>
      <c r="R1" s="1"/>
      <c r="S1" s="1"/>
      <c r="T1" s="1"/>
    </row>
    <row r="2" spans="1:20" ht="15.6" x14ac:dyDescent="0.3">
      <c r="A2" s="22" t="s">
        <v>8</v>
      </c>
      <c r="B2" s="22" t="s">
        <v>0</v>
      </c>
      <c r="C2" s="22" t="s">
        <v>1</v>
      </c>
      <c r="D2" s="27" t="s">
        <v>2</v>
      </c>
      <c r="E2" s="28"/>
      <c r="F2" s="13"/>
      <c r="G2" s="15" t="s">
        <v>8</v>
      </c>
      <c r="H2" s="15" t="s">
        <v>0</v>
      </c>
      <c r="I2" s="15" t="s">
        <v>1</v>
      </c>
      <c r="J2" s="28" t="s">
        <v>2</v>
      </c>
      <c r="K2" s="28"/>
      <c r="L2" s="13"/>
      <c r="M2" s="15" t="s">
        <v>7</v>
      </c>
      <c r="N2" s="15" t="s">
        <v>0</v>
      </c>
      <c r="O2" s="15" t="s">
        <v>1</v>
      </c>
      <c r="P2" s="28" t="s">
        <v>2</v>
      </c>
      <c r="Q2" s="28"/>
      <c r="R2" s="1"/>
      <c r="S2" s="1"/>
      <c r="T2" s="1"/>
    </row>
    <row r="3" spans="1:20" ht="15.6" x14ac:dyDescent="0.3">
      <c r="A3" s="21">
        <v>1</v>
      </c>
      <c r="B3" s="5">
        <v>2.7229999999999999</v>
      </c>
      <c r="C3" s="5">
        <v>0.434</v>
      </c>
      <c r="D3" s="6">
        <f>B3 / C3</f>
        <v>6.2741935483870961</v>
      </c>
      <c r="E3" s="6"/>
      <c r="F3" s="13"/>
      <c r="G3" s="7">
        <v>1</v>
      </c>
      <c r="H3" s="8">
        <v>49.337000000000003</v>
      </c>
      <c r="I3" s="8">
        <v>0.434</v>
      </c>
      <c r="J3" s="6">
        <f>H3 / I3</f>
        <v>113.67972350230416</v>
      </c>
      <c r="K3" s="6"/>
      <c r="L3" s="13"/>
      <c r="M3" s="7">
        <v>1</v>
      </c>
      <c r="N3" s="8">
        <v>421.10975909233002</v>
      </c>
      <c r="O3" s="8">
        <v>0.64239954948425204</v>
      </c>
      <c r="P3" s="6">
        <f>N3 / O3</f>
        <v>655.52623663951249</v>
      </c>
      <c r="Q3" s="6"/>
      <c r="R3" s="1"/>
      <c r="S3" s="1"/>
      <c r="T3" s="1"/>
    </row>
    <row r="4" spans="1:20" ht="15.6" x14ac:dyDescent="0.3">
      <c r="A4" s="7">
        <v>2</v>
      </c>
      <c r="B4" s="8">
        <v>2.8679999999999999</v>
      </c>
      <c r="C4" s="8">
        <v>0.35699999999999998</v>
      </c>
      <c r="D4" s="6">
        <f>B4 / C4</f>
        <v>8.0336134453781511</v>
      </c>
      <c r="E4" s="6"/>
      <c r="F4" s="13"/>
      <c r="G4" s="7">
        <v>2</v>
      </c>
      <c r="H4" s="8">
        <v>46.921999999999997</v>
      </c>
      <c r="I4" s="8">
        <v>0.55300000000000005</v>
      </c>
      <c r="J4" s="6">
        <f>H4 / I4</f>
        <v>84.849909584086788</v>
      </c>
      <c r="K4" s="6"/>
      <c r="L4" s="13"/>
      <c r="M4" s="7">
        <v>2</v>
      </c>
      <c r="N4" s="8">
        <v>414.67099999999999</v>
      </c>
      <c r="O4" s="8">
        <v>0.80200000000000005</v>
      </c>
      <c r="P4" s="6">
        <f>N4 / O4</f>
        <v>517.0461346633416</v>
      </c>
      <c r="Q4" s="6"/>
      <c r="R4" s="1"/>
      <c r="S4" s="1"/>
      <c r="T4" s="1"/>
    </row>
    <row r="5" spans="1:20" ht="15.6" x14ac:dyDescent="0.3">
      <c r="A5" s="7">
        <v>3</v>
      </c>
      <c r="B5" s="8">
        <v>2.6659999999999999</v>
      </c>
      <c r="C5" s="8">
        <v>0.42299999999999999</v>
      </c>
      <c r="D5" s="6">
        <f>B5 / C5</f>
        <v>6.3026004728132392</v>
      </c>
      <c r="E5" s="6"/>
      <c r="F5" s="13"/>
      <c r="G5" s="7">
        <v>3</v>
      </c>
      <c r="H5" s="8">
        <v>45.445</v>
      </c>
      <c r="I5" s="8">
        <v>0.60399999999999998</v>
      </c>
      <c r="J5" s="6">
        <f>H5 / I5</f>
        <v>75.240066225165563</v>
      </c>
      <c r="K5" s="6"/>
      <c r="L5" s="13"/>
      <c r="M5" s="7">
        <v>3</v>
      </c>
      <c r="N5" s="8">
        <v>420.01499999999999</v>
      </c>
      <c r="O5" s="8">
        <v>0.54600000000000004</v>
      </c>
      <c r="P5" s="6">
        <f>N5 / O5</f>
        <v>769.25824175824164</v>
      </c>
      <c r="Q5" s="6"/>
      <c r="R5" s="1"/>
      <c r="S5" s="1"/>
      <c r="T5" s="1"/>
    </row>
    <row r="6" spans="1:20" ht="15.6" x14ac:dyDescent="0.3">
      <c r="A6" s="7">
        <v>4</v>
      </c>
      <c r="B6" s="8">
        <v>2.7029999999999998</v>
      </c>
      <c r="C6" s="8">
        <v>0.373</v>
      </c>
      <c r="D6" s="6">
        <f>B6 / C6</f>
        <v>7.2466487935656829</v>
      </c>
      <c r="E6" s="6"/>
      <c r="F6" s="13"/>
      <c r="G6" s="9">
        <v>4</v>
      </c>
      <c r="H6" s="10">
        <v>47.863999999999997</v>
      </c>
      <c r="I6" s="10">
        <v>0.51200000000000001</v>
      </c>
      <c r="J6" s="11">
        <f>H6 / I6</f>
        <v>93.484374999999986</v>
      </c>
      <c r="K6" s="11"/>
      <c r="L6" s="13"/>
      <c r="M6" s="7">
        <v>4</v>
      </c>
      <c r="N6" s="8">
        <v>452.36099999999999</v>
      </c>
      <c r="O6" s="8">
        <v>0.60299999999999998</v>
      </c>
      <c r="P6" s="6">
        <f>N6 / O6</f>
        <v>750.18407960199011</v>
      </c>
      <c r="Q6" s="6"/>
      <c r="R6" s="1"/>
      <c r="S6" s="1"/>
      <c r="T6" s="1"/>
    </row>
    <row r="7" spans="1:20" ht="15.6" x14ac:dyDescent="0.3">
      <c r="A7" s="9">
        <v>5</v>
      </c>
      <c r="B7" s="10">
        <v>2.79</v>
      </c>
      <c r="C7" s="10">
        <v>0.42</v>
      </c>
      <c r="D7" s="11">
        <f>B7 / C7</f>
        <v>6.6428571428571432</v>
      </c>
      <c r="E7" s="11"/>
      <c r="F7" s="13"/>
      <c r="G7" s="16">
        <v>5</v>
      </c>
      <c r="H7" s="14">
        <v>49.667000000000002</v>
      </c>
      <c r="I7" s="14">
        <v>0.47699999999999998</v>
      </c>
      <c r="J7" s="12">
        <f>H7 / I7</f>
        <v>104.12368972746332</v>
      </c>
      <c r="K7" s="12"/>
      <c r="L7" s="13"/>
      <c r="M7" s="9">
        <v>5</v>
      </c>
      <c r="N7" s="10">
        <v>492.80500000000001</v>
      </c>
      <c r="O7" s="10">
        <v>0.77200000000000002</v>
      </c>
      <c r="P7" s="11">
        <f>N7 / O7</f>
        <v>638.34844559585497</v>
      </c>
      <c r="Q7" s="11"/>
      <c r="R7" s="1"/>
      <c r="S7" s="1"/>
      <c r="T7" s="1"/>
    </row>
    <row r="8" spans="1:20" ht="15.6" x14ac:dyDescent="0.3">
      <c r="A8" s="22" t="s">
        <v>6</v>
      </c>
      <c r="B8" s="14">
        <f>AVERAGE(B3:B7)</f>
        <v>2.75</v>
      </c>
      <c r="C8" s="14">
        <f>AVERAGE(C3:C7)</f>
        <v>0.40140000000000003</v>
      </c>
      <c r="D8" s="12">
        <f>AVERAGE(D3:E7)</f>
        <v>6.8999826806002629</v>
      </c>
      <c r="E8" s="12"/>
      <c r="F8" s="13"/>
      <c r="G8" s="22" t="s">
        <v>6</v>
      </c>
      <c r="H8" s="14">
        <f>AVERAGE(H3:H7)</f>
        <v>47.847000000000001</v>
      </c>
      <c r="I8" s="14">
        <f>AVERAGE(I3:I7)</f>
        <v>0.51600000000000001</v>
      </c>
      <c r="J8" s="12">
        <f>AVERAGE(J3:K7)</f>
        <v>94.275552807803962</v>
      </c>
      <c r="K8" s="12"/>
      <c r="L8" s="13"/>
      <c r="M8" s="22" t="s">
        <v>6</v>
      </c>
      <c r="N8" s="14">
        <f>AVERAGE(N3:N7)</f>
        <v>440.19235181846597</v>
      </c>
      <c r="O8" s="14">
        <f>AVERAGE(O3:O7)</f>
        <v>0.6730799098968504</v>
      </c>
      <c r="P8" s="12">
        <f>AVERAGE(P3:Q7)</f>
        <v>666.07262765178825</v>
      </c>
      <c r="Q8" s="12"/>
      <c r="R8" s="1"/>
      <c r="S8" s="1"/>
      <c r="T8" s="1"/>
    </row>
    <row r="9" spans="1:20" ht="15.6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"/>
      <c r="S9" s="1"/>
      <c r="T9" s="1"/>
    </row>
    <row r="10" spans="1:20" ht="15.6" x14ac:dyDescent="0.3">
      <c r="A10" s="12" t="s">
        <v>5</v>
      </c>
      <c r="B10" s="12"/>
      <c r="C10" s="16">
        <v>1500</v>
      </c>
      <c r="D10" s="29"/>
      <c r="E10" s="30"/>
      <c r="F10" s="13"/>
      <c r="G10" s="12" t="s">
        <v>5</v>
      </c>
      <c r="H10" s="12"/>
      <c r="I10" s="16">
        <v>2000</v>
      </c>
      <c r="J10" s="29"/>
      <c r="K10" s="30"/>
      <c r="L10" s="13"/>
      <c r="M10" s="2" t="s">
        <v>5</v>
      </c>
      <c r="N10" s="2"/>
      <c r="O10" s="17">
        <v>200</v>
      </c>
      <c r="P10" s="3">
        <v>500</v>
      </c>
      <c r="Q10" s="18">
        <v>1000</v>
      </c>
      <c r="R10" s="3">
        <v>1500</v>
      </c>
      <c r="S10" s="3">
        <v>2000</v>
      </c>
    </row>
    <row r="11" spans="1:20" ht="15.6" x14ac:dyDescent="0.3">
      <c r="A11" s="15" t="s">
        <v>8</v>
      </c>
      <c r="B11" s="15" t="s">
        <v>0</v>
      </c>
      <c r="C11" s="15" t="s">
        <v>1</v>
      </c>
      <c r="D11" s="28" t="s">
        <v>2</v>
      </c>
      <c r="E11" s="28"/>
      <c r="F11" s="13"/>
      <c r="G11" s="15" t="s">
        <v>8</v>
      </c>
      <c r="H11" s="15" t="s">
        <v>0</v>
      </c>
      <c r="I11" s="15" t="s">
        <v>1</v>
      </c>
      <c r="J11" s="28" t="s">
        <v>2</v>
      </c>
      <c r="K11" s="28"/>
      <c r="L11" s="13"/>
      <c r="M11" s="2" t="s">
        <v>0</v>
      </c>
      <c r="N11" s="2"/>
      <c r="O11" s="19">
        <f>B8</f>
        <v>2.75</v>
      </c>
      <c r="P11" s="4">
        <f>H8</f>
        <v>47.847000000000001</v>
      </c>
      <c r="Q11" s="20">
        <f>N8</f>
        <v>440.19235181846597</v>
      </c>
      <c r="R11" s="4">
        <f>B15</f>
        <v>1437.3573333333334</v>
      </c>
      <c r="S11" s="4">
        <f>H14</f>
        <v>3241.8644999999997</v>
      </c>
    </row>
    <row r="12" spans="1:20" ht="15.6" x14ac:dyDescent="0.3">
      <c r="A12" s="7">
        <v>1</v>
      </c>
      <c r="B12" s="8">
        <v>1438.857</v>
      </c>
      <c r="C12" s="8">
        <v>1.4319999999999999</v>
      </c>
      <c r="D12" s="6">
        <f>B12 / C12</f>
        <v>1004.788407821229</v>
      </c>
      <c r="E12" s="6"/>
      <c r="F12" s="13"/>
      <c r="G12" s="7">
        <v>1</v>
      </c>
      <c r="H12" s="8">
        <v>3300.0839999999998</v>
      </c>
      <c r="I12" s="8">
        <v>1.23</v>
      </c>
      <c r="J12" s="6">
        <f>H12 / I12</f>
        <v>2682.9951219512195</v>
      </c>
      <c r="K12" s="6"/>
      <c r="L12" s="13"/>
      <c r="M12" s="2" t="s">
        <v>1</v>
      </c>
      <c r="N12" s="2"/>
      <c r="O12" s="19">
        <f>C8</f>
        <v>0.40140000000000003</v>
      </c>
      <c r="P12" s="4">
        <f>I8</f>
        <v>0.51600000000000001</v>
      </c>
      <c r="Q12" s="20">
        <f>O8</f>
        <v>0.6730799098968504</v>
      </c>
      <c r="R12" s="4">
        <f>C15</f>
        <v>1.4359999999999999</v>
      </c>
      <c r="S12" s="4">
        <f>I14</f>
        <v>1.173</v>
      </c>
    </row>
    <row r="13" spans="1:20" ht="15.6" x14ac:dyDescent="0.3">
      <c r="A13" s="7">
        <v>2</v>
      </c>
      <c r="B13" s="8">
        <v>1412.971</v>
      </c>
      <c r="C13" s="8">
        <v>1.504</v>
      </c>
      <c r="D13" s="6">
        <f>B13 / C13</f>
        <v>939.47539893617022</v>
      </c>
      <c r="E13" s="6"/>
      <c r="F13" s="13"/>
      <c r="G13" s="9">
        <v>2</v>
      </c>
      <c r="H13" s="10">
        <v>3183.645</v>
      </c>
      <c r="I13" s="10">
        <v>1.1160000000000001</v>
      </c>
      <c r="J13" s="11">
        <f>H13 / I13</f>
        <v>2852.7284946236555</v>
      </c>
      <c r="K13" s="11"/>
      <c r="L13" s="13"/>
      <c r="M13" s="31" t="s">
        <v>2</v>
      </c>
      <c r="N13" s="32"/>
      <c r="O13" s="23">
        <f>D8</f>
        <v>6.8999826806002629</v>
      </c>
      <c r="P13" s="24">
        <f>J8</f>
        <v>94.275552807803962</v>
      </c>
      <c r="Q13" s="25">
        <f>P8</f>
        <v>666.07262765178825</v>
      </c>
      <c r="R13" s="24">
        <f>D15</f>
        <v>1002.8605303379863</v>
      </c>
      <c r="S13" s="24">
        <f>J14</f>
        <v>2767.8618082874373</v>
      </c>
    </row>
    <row r="14" spans="1:20" ht="15.6" x14ac:dyDescent="0.3">
      <c r="A14" s="9">
        <v>3</v>
      </c>
      <c r="B14" s="10">
        <v>1460.2439999999999</v>
      </c>
      <c r="C14" s="10">
        <v>1.3720000000000001</v>
      </c>
      <c r="D14" s="11">
        <f>B14 / C14</f>
        <v>1064.3177842565597</v>
      </c>
      <c r="E14" s="11"/>
      <c r="F14" s="13"/>
      <c r="G14" s="22" t="s">
        <v>6</v>
      </c>
      <c r="H14" s="14">
        <f>AVERAGE(H12:H13)</f>
        <v>3241.8644999999997</v>
      </c>
      <c r="I14" s="14">
        <f>AVERAGE(I12:I13)</f>
        <v>1.173</v>
      </c>
      <c r="J14" s="12">
        <f>AVERAGE(J12:K13)</f>
        <v>2767.8618082874373</v>
      </c>
      <c r="K14" s="12"/>
      <c r="L14" s="13"/>
      <c r="M14" s="13"/>
      <c r="N14" s="13"/>
      <c r="O14" s="13"/>
      <c r="P14" s="13"/>
      <c r="Q14" s="13"/>
      <c r="R14" s="1"/>
      <c r="S14" s="1"/>
      <c r="T14" s="1"/>
    </row>
    <row r="15" spans="1:20" ht="15.6" x14ac:dyDescent="0.3">
      <c r="A15" s="22" t="s">
        <v>6</v>
      </c>
      <c r="B15" s="14">
        <f>AVERAGE(B12:B14)</f>
        <v>1437.3573333333334</v>
      </c>
      <c r="C15" s="14">
        <f>AVERAGE(C12:C14)</f>
        <v>1.4359999999999999</v>
      </c>
      <c r="D15" s="12">
        <f>AVERAGE(D12:E14)</f>
        <v>1002.8605303379863</v>
      </c>
      <c r="E15" s="12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"/>
      <c r="S15" s="1"/>
      <c r="T15" s="1"/>
    </row>
    <row r="16" spans="1:20" ht="15.6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"/>
      <c r="S16" s="1"/>
      <c r="T16" s="1"/>
    </row>
    <row r="17" spans="1:20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26" t="s">
        <v>3</v>
      </c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26" t="s">
        <v>4</v>
      </c>
      <c r="K18" s="26"/>
      <c r="L18" s="26"/>
      <c r="M18" s="1"/>
      <c r="N18" s="1"/>
      <c r="O18" s="1"/>
      <c r="P18" s="1"/>
      <c r="Q18" s="1"/>
    </row>
    <row r="19" spans="1:20" ht="15.6" x14ac:dyDescent="0.3">
      <c r="A19" s="1"/>
      <c r="B19" s="1"/>
      <c r="C19" s="1"/>
      <c r="D19" s="1"/>
      <c r="E19" s="1"/>
      <c r="F19" s="1"/>
      <c r="G19" s="1"/>
      <c r="H19" s="1"/>
      <c r="I19" s="1"/>
      <c r="K19" s="26"/>
      <c r="L19" s="26"/>
      <c r="M19" s="1"/>
      <c r="N19" s="1"/>
      <c r="O19" s="1"/>
      <c r="P19" s="1"/>
      <c r="Q19" s="1"/>
    </row>
    <row r="20" spans="1:20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6"/>
      <c r="N20" s="26"/>
      <c r="O20" s="1"/>
      <c r="P20" s="1"/>
      <c r="Q20" s="1"/>
    </row>
    <row r="21" spans="1:20" ht="15.6" x14ac:dyDescent="0.3">
      <c r="A21" s="1"/>
      <c r="B21" s="1"/>
      <c r="C21" s="1"/>
      <c r="D21" s="1"/>
      <c r="E21" s="1"/>
      <c r="F21" s="1"/>
      <c r="G21" s="1"/>
      <c r="M21" s="26"/>
      <c r="N21" s="26"/>
      <c r="O21" s="1"/>
      <c r="P21" s="1"/>
      <c r="Q21" s="1"/>
    </row>
    <row r="22" spans="1:20" ht="15.6" x14ac:dyDescent="0.3">
      <c r="A22" s="1"/>
      <c r="B22" s="1"/>
      <c r="C22" s="1"/>
      <c r="D22" s="1"/>
      <c r="E22" s="1"/>
      <c r="F22" s="1"/>
      <c r="G22" s="1"/>
      <c r="M22" s="1"/>
      <c r="N22" s="1"/>
      <c r="O22" s="1"/>
      <c r="P22" s="1"/>
      <c r="Q22" s="1"/>
    </row>
  </sheetData>
  <mergeCells count="44">
    <mergeCell ref="M12:N12"/>
    <mergeCell ref="M13:N13"/>
    <mergeCell ref="M10:N10"/>
    <mergeCell ref="M11:N11"/>
    <mergeCell ref="D1:E1"/>
    <mergeCell ref="D10:E10"/>
    <mergeCell ref="J1:K1"/>
    <mergeCell ref="J10:K10"/>
    <mergeCell ref="D11:E11"/>
    <mergeCell ref="D12:E12"/>
    <mergeCell ref="D13:E13"/>
    <mergeCell ref="D14:E14"/>
    <mergeCell ref="D15:E15"/>
    <mergeCell ref="J14:K14"/>
    <mergeCell ref="J11:K11"/>
    <mergeCell ref="J12:K12"/>
    <mergeCell ref="J13:K13"/>
    <mergeCell ref="P4:Q4"/>
    <mergeCell ref="P5:Q5"/>
    <mergeCell ref="M1:N1"/>
    <mergeCell ref="P2:Q2"/>
    <mergeCell ref="P3:Q3"/>
    <mergeCell ref="A10:B10"/>
    <mergeCell ref="G10:H10"/>
    <mergeCell ref="P1:Q1"/>
    <mergeCell ref="J6:K6"/>
    <mergeCell ref="J7:K7"/>
    <mergeCell ref="J8:K8"/>
    <mergeCell ref="P6:Q6"/>
    <mergeCell ref="P7:Q7"/>
    <mergeCell ref="P8:Q8"/>
    <mergeCell ref="A1:B1"/>
    <mergeCell ref="G1:H1"/>
    <mergeCell ref="J2:K2"/>
    <mergeCell ref="J3:K3"/>
    <mergeCell ref="J4:K4"/>
    <mergeCell ref="J5:K5"/>
    <mergeCell ref="D7:E7"/>
    <mergeCell ref="D8:E8"/>
    <mergeCell ref="D2:E2"/>
    <mergeCell ref="D3:E3"/>
    <mergeCell ref="D4:E4"/>
    <mergeCell ref="D5:E5"/>
    <mergeCell ref="D6:E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Егор Новичков</dc:creator>
  <cp:keywords/>
  <dc:description/>
  <cp:lastModifiedBy>spell</cp:lastModifiedBy>
  <cp:revision/>
  <dcterms:created xsi:type="dcterms:W3CDTF">2022-10-08T09:23:09Z</dcterms:created>
  <dcterms:modified xsi:type="dcterms:W3CDTF">2022-10-10T19:14:26Z</dcterms:modified>
  <cp:category/>
  <cp:contentStatus/>
</cp:coreProperties>
</file>